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timuli Code" sheetId="1" state="visible" r:id="rId2"/>
    <sheet name="Ratios" sheetId="2" state="visible" r:id="rId3"/>
    <sheet name="Stimuli Code_2" sheetId="3" state="visible" r:id="rId4"/>
  </sheets>
  <definedNames>
    <definedName function="false" hidden="true" localSheetId="0" name="_xlnm._FilterDatabase" vbProcedure="false">'Stimuli Code'!$A$1:$AG$2026</definedName>
    <definedName function="false" hidden="true" localSheetId="2" name="_xlnm._FilterDatabase" vbProcedure="false">'Stimuli Code_2'!$A$1:$AG$436</definedName>
    <definedName function="false" hidden="false" localSheetId="0" name="_xlnm._FilterDatabase" vbProcedure="false">'Stimuli Code'!$A$1:$AG$2056</definedName>
    <definedName function="false" hidden="false" localSheetId="0" name="_xlnm._FilterDatabase_0" vbProcedure="false">'Stimuli Code'!$A$1:$AG$2026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  <definedName function="false" hidden="false" localSheetId="0" name="_xlnm._FilterDatabase_0_0_0_0_0_0_0_0" vbProcedure="false">'Stimuli Code'!$A$1:$AG$2001</definedName>
    <definedName function="false" hidden="false" localSheetId="0" name="_xlnm._FilterDatabase_0_0_0_0_0_0_0_0_0" vbProcedure="false">'Stimuli Code'!$A$1:$AG$2001</definedName>
    <definedName function="false" hidden="false" localSheetId="0" name="_xlnm._FilterDatabase_0_0_0_0_0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<sst xmlns="http://schemas.openxmlformats.org/spreadsheetml/2006/main" count="31728" uniqueCount="2093">
  <si>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</si>
  <si>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</si>
  <si>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</si>
  <si>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</si>
  <si>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</si>
  <si>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</si>
  <si>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</si>
  <si>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</si>
  <si>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</si>
  <si>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</si>
  <si>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</si>
  <si>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</si>
  <si>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</si>
  <si>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</si>
  <si>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</si>
  <si>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</si>
  <si>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</si>
  <si>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b1i2_098_ir1.wav</t>
  </si>
  <si>
    <t xml:space="preserve">b1s1_098_ir1.wav</t>
  </si>
  <si>
    <t xml:space="preserve">b1s2_098_ir1.wav</t>
  </si>
  <si>
    <t xml:space="preserve">b2i1_098_ir1.wav</t>
  </si>
  <si>
    <t xml:space="preserve">b2i2_098_ir1.wav</t>
  </si>
  <si>
    <t xml:space="preserve">": </t>
  </si>
  <si>
    <t xml:space="preserve">b2s1_098_ir1.wav</t>
  </si>
  <si>
    <t xml:space="preserve">b2s2_098_ir1.wav</t>
  </si>
  <si>
    <t xml:space="preserve">b3i1_098_ir1.wav</t>
  </si>
  <si>
    <t xml:space="preserve">b3i2_098_ir1.wav</t>
  </si>
  <si>
    <t xml:space="preserve">b3s1_098_ir1.wav</t>
  </si>
  <si>
    <t xml:space="preserve">b3s2_098_ir1.wav</t>
  </si>
  <si>
    <t xml:space="preserve">b4i1_098_ir1.wav</t>
  </si>
  <si>
    <t xml:space="preserve">b4i2_098_ir1.wav</t>
  </si>
  <si>
    <t xml:space="preserve">b4s1_098_ir1.wav</t>
  </si>
  <si>
    <t xml:space="preserve">b4s2_098_ir1.wav</t>
  </si>
  <si>
    <t xml:space="preserve">b1i1_098_ir2.wav</t>
  </si>
  <si>
    <t xml:space="preserve">b1i2_098_ir2.wav</t>
  </si>
  <si>
    <t xml:space="preserve">b1s1_098_ir2.wav</t>
  </si>
  <si>
    <t xml:space="preserve">b1s2_098_ir2.wav</t>
  </si>
  <si>
    <t xml:space="preserve">b2i1_098_ir2.wav</t>
  </si>
  <si>
    <t xml:space="preserve">b2i2_098_ir2.wav</t>
  </si>
  <si>
    <t xml:space="preserve">b2s1_098_ir2.wav</t>
  </si>
  <si>
    <t xml:space="preserve">b2s2_098_ir2.wav</t>
  </si>
  <si>
    <t xml:space="preserve">b3i1_098_ir2.wav</t>
  </si>
  <si>
    <t xml:space="preserve">b3i2_098_ir2.wav</t>
  </si>
  <si>
    <t xml:space="preserve">b3s1_098_ir2.wav</t>
  </si>
  <si>
    <t xml:space="preserve">b3s2_098_ir2.wav</t>
  </si>
  <si>
    <t xml:space="preserve">b4i1_098_ir2.wav</t>
  </si>
  <si>
    <t xml:space="preserve">b4i2_098_ir2.wav</t>
  </si>
  <si>
    <t xml:space="preserve">b4s1_098_ir2.wav</t>
  </si>
  <si>
    <t xml:space="preserve">b4s2_098_ir2.wav</t>
  </si>
  <si>
    <t xml:space="preserve">b1i1_098_ir3.wav</t>
  </si>
  <si>
    <t xml:space="preserve">b1i2_098_ir3.wav</t>
  </si>
  <si>
    <t xml:space="preserve">b1s1_098_ir3.wav</t>
  </si>
  <si>
    <t xml:space="preserve">b1s2_098_ir3.wav</t>
  </si>
  <si>
    <t xml:space="preserve">b2i1_098_ir3.wav</t>
  </si>
  <si>
    <t xml:space="preserve">b2i2_098_ir3.wav</t>
  </si>
  <si>
    <t xml:space="preserve">b2s1_098_ir3.wav</t>
  </si>
  <si>
    <t xml:space="preserve">b2s2_098_ir3.wav</t>
  </si>
  <si>
    <t xml:space="preserve">b3i1_098_ir3.wav</t>
  </si>
  <si>
    <t xml:space="preserve">b3i2_098_ir3.wav</t>
  </si>
  <si>
    <t xml:space="preserve">b3s1_098_ir3.wav</t>
  </si>
  <si>
    <t xml:space="preserve">b3s2_098_ir3.wav</t>
  </si>
  <si>
    <t xml:space="preserve">b4i1_098_ir3.wav</t>
  </si>
  <si>
    <t xml:space="preserve">b4i2_098_ir3.wav</t>
  </si>
  <si>
    <t xml:space="preserve">b4s1_098_ir3.wav</t>
  </si>
  <si>
    <t xml:space="preserve">b4s2_098_ir3.wav</t>
  </si>
  <si>
    <t xml:space="preserve">b1i1_098_ir4.wav</t>
  </si>
  <si>
    <t xml:space="preserve">b1i2_098_ir4.wav</t>
  </si>
  <si>
    <t xml:space="preserve">b1s1_098_ir4.wav</t>
  </si>
  <si>
    <t xml:space="preserve">b1s2_098_ir4.wav</t>
  </si>
  <si>
    <t xml:space="preserve">b2i1_098_ir4.wav</t>
  </si>
  <si>
    <t xml:space="preserve">b2i2_098_ir4.wav</t>
  </si>
  <si>
    <t xml:space="preserve">b2s1_098_ir4.wav</t>
  </si>
  <si>
    <t xml:space="preserve">b2s2_098_ir4.wav</t>
  </si>
  <si>
    <t xml:space="preserve">b3i1_098_ir4.wav</t>
  </si>
  <si>
    <t xml:space="preserve">b3i2_098_ir4.wav</t>
  </si>
  <si>
    <t xml:space="preserve">b3s1_098_ir4.wav</t>
  </si>
  <si>
    <t xml:space="preserve">b3s2_098_ir4.wav</t>
  </si>
  <si>
    <t xml:space="preserve">b4i1_098_ir4.wav</t>
  </si>
  <si>
    <t xml:space="preserve">b4i2_098_ir4.wav</t>
  </si>
  <si>
    <t xml:space="preserve">b4s1_098_ir4.wav</t>
  </si>
  <si>
    <t xml:space="preserve">b4s2_098_ir4.wav</t>
  </si>
  <si>
    <t xml:space="preserve">b1i1_098_reg.wav</t>
  </si>
  <si>
    <t xml:space="preserve">b1i2_098_reg.wav</t>
  </si>
  <si>
    <t xml:space="preserve">b1s1_098_reg.wav</t>
  </si>
  <si>
    <t xml:space="preserve">b1s2_098_reg.wav</t>
  </si>
  <si>
    <t xml:space="preserve">b2i1_098_reg.wav</t>
  </si>
  <si>
    <t xml:space="preserve">b2i2_098_reg.wav</t>
  </si>
  <si>
    <t xml:space="preserve">b2s1_098_reg.wav</t>
  </si>
  <si>
    <t xml:space="preserve">b2s2_098_reg.wav</t>
  </si>
  <si>
    <t xml:space="preserve">b3i1_098_reg.wav</t>
  </si>
  <si>
    <t xml:space="preserve">b3i2_098_reg.wav</t>
  </si>
  <si>
    <t xml:space="preserve">b3s1_098_reg.wav</t>
  </si>
  <si>
    <t xml:space="preserve">b3s2_098_reg.wav</t>
  </si>
  <si>
    <t xml:space="preserve">b4i1_098_reg.wav</t>
  </si>
  <si>
    <t xml:space="preserve">b4i2_098_reg.wav</t>
  </si>
  <si>
    <t xml:space="preserve">b4s1_098_reg.wav</t>
  </si>
  <si>
    <t xml:space="preserve">b4s2_098_reg.wav</t>
  </si>
  <si>
    <t xml:space="preserve">b1i1_099_ir1.wav</t>
  </si>
  <si>
    <t xml:space="preserve">b1i2_099_ir1.wav</t>
  </si>
  <si>
    <t xml:space="preserve">b1s1_099_ir1.wav</t>
  </si>
  <si>
    <t xml:space="preserve">b1s2_099_ir1.wav</t>
  </si>
  <si>
    <t xml:space="preserve">b2i1_099_ir1.wav</t>
  </si>
  <si>
    <t xml:space="preserve">b2i2_099_ir1.wav</t>
  </si>
  <si>
    <t xml:space="preserve">b2s1_099_ir1.wav</t>
  </si>
  <si>
    <t xml:space="preserve">b2s2_099_ir1.wav</t>
  </si>
  <si>
    <t xml:space="preserve">b3i1_099_ir1.wav</t>
  </si>
  <si>
    <t xml:space="preserve">b3i2_099_ir1.wav</t>
  </si>
  <si>
    <t xml:space="preserve">b3s1_099_ir1.wav</t>
  </si>
  <si>
    <t xml:space="preserve">b3s2_099_ir1.wav</t>
  </si>
  <si>
    <t xml:space="preserve">b4i1_099_ir1.wav</t>
  </si>
  <si>
    <t xml:space="preserve">b4i2_099_ir1.wav</t>
  </si>
  <si>
    <t xml:space="preserve">b4s1_099_ir1.wav</t>
  </si>
  <si>
    <t xml:space="preserve">b4s2_099_ir1.wav</t>
  </si>
  <si>
    <t xml:space="preserve">b1i1_099_ir2.wav</t>
  </si>
  <si>
    <t xml:space="preserve">b1i2_099_ir2.wav</t>
  </si>
  <si>
    <t xml:space="preserve">b1s1_099_ir2.wav</t>
  </si>
  <si>
    <t xml:space="preserve">b1s2_099_ir2.wav</t>
  </si>
  <si>
    <t xml:space="preserve">b2i1_099_ir2.wav</t>
  </si>
  <si>
    <t xml:space="preserve">b2i2_099_ir2.wav</t>
  </si>
  <si>
    <t xml:space="preserve">b2s1_099_ir2.wav</t>
  </si>
  <si>
    <t xml:space="preserve">b2s2_099_ir2.wav</t>
  </si>
  <si>
    <t xml:space="preserve">b3i1_099_ir2.wav</t>
  </si>
  <si>
    <t xml:space="preserve">b3i2_099_ir2.wav</t>
  </si>
  <si>
    <t xml:space="preserve">b3s1_099_ir2.wav</t>
  </si>
  <si>
    <t xml:space="preserve">b3s2_099_ir2.wav</t>
  </si>
  <si>
    <t xml:space="preserve">b4i1_099_ir2.wav</t>
  </si>
  <si>
    <t xml:space="preserve">b4i2_099_ir2.wav</t>
  </si>
  <si>
    <t xml:space="preserve">b4s1_099_ir2.wav</t>
  </si>
  <si>
    <t xml:space="preserve">b4s2_099_ir2.wav</t>
  </si>
  <si>
    <t xml:space="preserve">b1i1_099_ir3.wav</t>
  </si>
  <si>
    <t xml:space="preserve">b1i2_099_ir3.wav</t>
  </si>
  <si>
    <t xml:space="preserve">b1s1_099_ir3.wav</t>
  </si>
  <si>
    <t xml:space="preserve">b1s2_099_ir3.wav</t>
  </si>
  <si>
    <t xml:space="preserve">b2i1_099_ir3.wav</t>
  </si>
  <si>
    <t xml:space="preserve">b2i2_099_ir3.wav</t>
  </si>
  <si>
    <t xml:space="preserve">b2s1_099_ir3.wav</t>
  </si>
  <si>
    <t xml:space="preserve">b2s2_099_ir3.wav</t>
  </si>
  <si>
    <t xml:space="preserve">b3i1_099_ir3.wav</t>
  </si>
  <si>
    <t xml:space="preserve">b3i2_099_ir3.wav</t>
  </si>
  <si>
    <t xml:space="preserve">b3s1_099_ir3.wav</t>
  </si>
  <si>
    <t xml:space="preserve">b3s2_099_ir3.wav</t>
  </si>
  <si>
    <t xml:space="preserve">b4i1_099_ir3.wav</t>
  </si>
  <si>
    <t xml:space="preserve">b4i2_099_ir3.wav</t>
  </si>
  <si>
    <t xml:space="preserve">b4s1_099_ir3.wav</t>
  </si>
  <si>
    <t xml:space="preserve">b4s2_099_ir3.wav</t>
  </si>
  <si>
    <t xml:space="preserve">b1i1_099_ir4.wav</t>
  </si>
  <si>
    <t xml:space="preserve">b1i2_099_ir4.wav</t>
  </si>
  <si>
    <t xml:space="preserve">b1s1_099_ir4.wav</t>
  </si>
  <si>
    <t xml:space="preserve">b1s2_099_ir4.wav</t>
  </si>
  <si>
    <t xml:space="preserve">b2i1_099_ir4.wav</t>
  </si>
  <si>
    <t xml:space="preserve">b2i2_099_ir4.wav</t>
  </si>
  <si>
    <t xml:space="preserve">b2s1_099_ir4.wav</t>
  </si>
  <si>
    <t xml:space="preserve">b2s2_099_ir4.wav</t>
  </si>
  <si>
    <t xml:space="preserve">b3i1_099_ir4.wav</t>
  </si>
  <si>
    <t xml:space="preserve">b3i2_099_ir4.wav</t>
  </si>
  <si>
    <t xml:space="preserve">b3s1_099_ir4.wav</t>
  </si>
  <si>
    <t xml:space="preserve">b3s2_099_ir4.wav</t>
  </si>
  <si>
    <t xml:space="preserve">b4i1_099_ir4.wav</t>
  </si>
  <si>
    <t xml:space="preserve">b4i2_099_ir4.wav</t>
  </si>
  <si>
    <t xml:space="preserve">b4s1_099_ir4.wav</t>
  </si>
  <si>
    <t xml:space="preserve">b4s2_099_ir4.wav</t>
  </si>
  <si>
    <t xml:space="preserve">b1i1_099_reg.wav</t>
  </si>
  <si>
    <t xml:space="preserve">b1i2_099_reg.wav</t>
  </si>
  <si>
    <t xml:space="preserve">b1s1_099_reg.wav</t>
  </si>
  <si>
    <t xml:space="preserve">b1s2_099_reg.wav</t>
  </si>
  <si>
    <t xml:space="preserve">b2i1_099_reg.wav</t>
  </si>
  <si>
    <t xml:space="preserve">b2i2_099_reg.wav</t>
  </si>
  <si>
    <t xml:space="preserve">b2s1_099_reg.wav</t>
  </si>
  <si>
    <t xml:space="preserve">b2s2_099_reg.wav</t>
  </si>
  <si>
    <t xml:space="preserve">b3i1_099_reg.wav</t>
  </si>
  <si>
    <t xml:space="preserve">b3i2_099_reg.wav</t>
  </si>
  <si>
    <t xml:space="preserve">b3s1_099_reg.wav</t>
  </si>
  <si>
    <t xml:space="preserve">b3s2_099_reg.wav</t>
  </si>
  <si>
    <t xml:space="preserve">b4i1_099_reg.wav</t>
  </si>
  <si>
    <t xml:space="preserve">b4i2_099_reg.wav</t>
  </si>
  <si>
    <t xml:space="preserve">b4s1_099_reg.wav</t>
  </si>
  <si>
    <t xml:space="preserve">b4s2_099_reg.wav</t>
  </si>
  <si>
    <t xml:space="preserve">b1i1_100_ir1.wav</t>
  </si>
  <si>
    <t xml:space="preserve">b1i2_100_ir1.wav</t>
  </si>
  <si>
    <t xml:space="preserve">b1s1_100_ir1.wav</t>
  </si>
  <si>
    <t xml:space="preserve">b1s2_100_ir1.wav</t>
  </si>
  <si>
    <t xml:space="preserve">b2i1_100_ir1.wav</t>
  </si>
  <si>
    <t xml:space="preserve">b2i2_100_ir1.wav</t>
  </si>
  <si>
    <t xml:space="preserve">b2s1_100_ir1.wav</t>
  </si>
  <si>
    <t xml:space="preserve">b2s2_100_ir1.wav</t>
  </si>
  <si>
    <t xml:space="preserve">b3i1_100_ir1.wav</t>
  </si>
  <si>
    <t xml:space="preserve">b3i2_100_ir1.wav</t>
  </si>
  <si>
    <t xml:space="preserve">b3s1_100_ir1.wav</t>
  </si>
  <si>
    <t xml:space="preserve">b3s2_100_ir1.wav</t>
  </si>
  <si>
    <t xml:space="preserve">b4i1_100_ir1.wav</t>
  </si>
  <si>
    <t xml:space="preserve">b4i2_100_ir1.wav</t>
  </si>
  <si>
    <t xml:space="preserve">b4s1_100_ir1.wav</t>
  </si>
  <si>
    <t xml:space="preserve">b4s2_100_ir1.wav</t>
  </si>
  <si>
    <t xml:space="preserve">b1i1_100_ir2.wav</t>
  </si>
  <si>
    <t xml:space="preserve">b1i2_100_ir2.wav</t>
  </si>
  <si>
    <t xml:space="preserve">b1s1_100_ir2.wav</t>
  </si>
  <si>
    <t xml:space="preserve">b1s2_100_ir2.wav</t>
  </si>
  <si>
    <t xml:space="preserve">b2i1_100_ir2.wav</t>
  </si>
  <si>
    <t xml:space="preserve">b2i2_100_ir2.wav</t>
  </si>
  <si>
    <t xml:space="preserve">b2s1_100_ir2.wav</t>
  </si>
  <si>
    <t xml:space="preserve">b2s2_100_ir2.wav</t>
  </si>
  <si>
    <t xml:space="preserve">b3i1_100_ir2.wav</t>
  </si>
  <si>
    <t xml:space="preserve">b3i2_100_ir2.wav</t>
  </si>
  <si>
    <t xml:space="preserve">b3s1_100_ir2.wav</t>
  </si>
  <si>
    <t xml:space="preserve">b3s2_100_ir2.wav</t>
  </si>
  <si>
    <t xml:space="preserve">b4i1_100_ir2.wav</t>
  </si>
  <si>
    <t xml:space="preserve">b4i2_100_ir2.wav</t>
  </si>
  <si>
    <t xml:space="preserve">b4s1_100_ir2.wav</t>
  </si>
  <si>
    <t xml:space="preserve">b4s2_100_ir2.wav</t>
  </si>
  <si>
    <t xml:space="preserve">b1i1_100_ir3.wav</t>
  </si>
  <si>
    <t xml:space="preserve">b1i2_100_ir3.wav</t>
  </si>
  <si>
    <t xml:space="preserve">b1s1_100_ir3.wav</t>
  </si>
  <si>
    <t xml:space="preserve">b1s2_100_ir3.wav</t>
  </si>
  <si>
    <t xml:space="preserve">b2i1_100_ir3.wav</t>
  </si>
  <si>
    <t xml:space="preserve">b2i2_100_ir3.wav</t>
  </si>
  <si>
    <t xml:space="preserve">b2s1_100_ir3.wav</t>
  </si>
  <si>
    <t xml:space="preserve">b2s2_100_ir3.wav</t>
  </si>
  <si>
    <t xml:space="preserve">b3i1_100_ir3.wav</t>
  </si>
  <si>
    <t xml:space="preserve">b3i2_100_ir3.wav</t>
  </si>
  <si>
    <t xml:space="preserve">b3s1_100_ir3.wav</t>
  </si>
  <si>
    <t xml:space="preserve">b3s2_100_ir3.wav</t>
  </si>
  <si>
    <t xml:space="preserve">b4i1_100_ir3.wav</t>
  </si>
  <si>
    <t xml:space="preserve">b4i2_100_ir3.wav</t>
  </si>
  <si>
    <t xml:space="preserve">b4s1_100_ir3.wav</t>
  </si>
  <si>
    <t xml:space="preserve">b4s2_100_ir3.wav</t>
  </si>
  <si>
    <t xml:space="preserve">b1i1_100_ir4.wav</t>
  </si>
  <si>
    <t xml:space="preserve">b1i2_100_ir4.wav</t>
  </si>
  <si>
    <t xml:space="preserve">b1s1_100_ir4.wav</t>
  </si>
  <si>
    <t xml:space="preserve">b1s2_100_ir4.wav</t>
  </si>
  <si>
    <t xml:space="preserve">b2i1_100_ir4.wav</t>
  </si>
  <si>
    <t xml:space="preserve">b2i2_100_ir4.wav</t>
  </si>
  <si>
    <t xml:space="preserve">b2s1_100_ir4.wav</t>
  </si>
  <si>
    <t xml:space="preserve">b2s2_100_ir4.wav</t>
  </si>
  <si>
    <t xml:space="preserve">b3i1_100_ir4.wav</t>
  </si>
  <si>
    <t xml:space="preserve">b3i2_100_ir4.wav</t>
  </si>
  <si>
    <t xml:space="preserve">b3s1_100_ir4.wav</t>
  </si>
  <si>
    <t xml:space="preserve">b3s2_100_ir4.wav</t>
  </si>
  <si>
    <t xml:space="preserve">b4i1_100_ir4.wav</t>
  </si>
  <si>
    <t xml:space="preserve">b4i2_100_ir4.wav</t>
  </si>
  <si>
    <t xml:space="preserve">b4s1_100_ir4.wav</t>
  </si>
  <si>
    <t xml:space="preserve">b4s2_100_ir4.wav</t>
  </si>
  <si>
    <t xml:space="preserve">b1i1_100_reg.wav</t>
  </si>
  <si>
    <t xml:space="preserve">b1i2_100_reg.wav</t>
  </si>
  <si>
    <t xml:space="preserve">b1s1_100_reg.wav</t>
  </si>
  <si>
    <t xml:space="preserve">b1s2_100_reg.wav</t>
  </si>
  <si>
    <t xml:space="preserve">b2i1_100_reg.wav</t>
  </si>
  <si>
    <t xml:space="preserve">b2i2_100_reg.wav</t>
  </si>
  <si>
    <t xml:space="preserve">b2s1_100_reg.wav</t>
  </si>
  <si>
    <t xml:space="preserve">b2s2_100_reg.wav</t>
  </si>
  <si>
    <t xml:space="preserve">b3i1_100_reg.wav</t>
  </si>
  <si>
    <t xml:space="preserve">b3i2_100_reg.wav</t>
  </si>
  <si>
    <t xml:space="preserve">b3s1_100_reg.wav</t>
  </si>
  <si>
    <t xml:space="preserve">b3s2_100_reg.wav</t>
  </si>
  <si>
    <t xml:space="preserve">b4i1_100_reg.wav</t>
  </si>
  <si>
    <t xml:space="preserve">b4i2_100_reg.wav</t>
  </si>
  <si>
    <t xml:space="preserve">b4s1_100_reg.wav</t>
  </si>
  <si>
    <t xml:space="preserve">b4s2_100_reg.wav</t>
  </si>
  <si>
    <t xml:space="preserve">b1i1_101_ir1.wav</t>
  </si>
  <si>
    <t xml:space="preserve">b1i2_101_ir1.wav</t>
  </si>
  <si>
    <t xml:space="preserve">b1s1_101_ir1.wav</t>
  </si>
  <si>
    <t xml:space="preserve">b1s2_101_ir1.wav</t>
  </si>
  <si>
    <t xml:space="preserve">b2i1_101_ir1.wav</t>
  </si>
  <si>
    <t xml:space="preserve">b2i2_101_ir1.wav</t>
  </si>
  <si>
    <t xml:space="preserve">b2s1_101_ir1.wav</t>
  </si>
  <si>
    <t xml:space="preserve">b2s2_101_ir1.wav</t>
  </si>
  <si>
    <t xml:space="preserve">b3i1_101_ir1.wav</t>
  </si>
  <si>
    <t xml:space="preserve">b3i2_101_ir1.wav</t>
  </si>
  <si>
    <t xml:space="preserve">b3s1_101_ir1.wav</t>
  </si>
  <si>
    <t xml:space="preserve">b3s2_101_ir1.wav</t>
  </si>
  <si>
    <t xml:space="preserve">b4i1_101_ir1.wav</t>
  </si>
  <si>
    <t xml:space="preserve">b4i2_101_ir1.wav</t>
  </si>
  <si>
    <t xml:space="preserve">b4s1_101_ir1.wav</t>
  </si>
  <si>
    <t xml:space="preserve">b4s2_101_ir1.wav</t>
  </si>
  <si>
    <t xml:space="preserve">b1i1_101_ir2.wav</t>
  </si>
  <si>
    <t xml:space="preserve">b1i2_101_ir2.wav</t>
  </si>
  <si>
    <t xml:space="preserve">b1s1_101_ir2.wav</t>
  </si>
  <si>
    <t xml:space="preserve">b1s2_101_ir2.wav</t>
  </si>
  <si>
    <t xml:space="preserve">b2i1_101_ir2.wav</t>
  </si>
  <si>
    <t xml:space="preserve">b2i2_101_ir2.wav</t>
  </si>
  <si>
    <t xml:space="preserve">b2s1_101_ir2.wav</t>
  </si>
  <si>
    <t xml:space="preserve">b2s2_101_ir2.wav</t>
  </si>
  <si>
    <t xml:space="preserve">b3i1_101_ir2.wav</t>
  </si>
  <si>
    <t xml:space="preserve">b3i2_101_ir2.wav</t>
  </si>
  <si>
    <t xml:space="preserve">b3s1_101_ir2.wav</t>
  </si>
  <si>
    <t xml:space="preserve">b3s2_101_ir2.wav</t>
  </si>
  <si>
    <t xml:space="preserve">b4i1_101_ir2.wav</t>
  </si>
  <si>
    <t xml:space="preserve">b4i2_101_ir2.wav</t>
  </si>
  <si>
    <t xml:space="preserve">b4s1_101_ir2.wav</t>
  </si>
  <si>
    <t xml:space="preserve">b4s2_101_ir2.wav</t>
  </si>
  <si>
    <t xml:space="preserve">b1i1_101_ir3.wav</t>
  </si>
  <si>
    <t xml:space="preserve">b1i2_101_ir3.wav</t>
  </si>
  <si>
    <t xml:space="preserve">b1s1_101_ir3.wav</t>
  </si>
  <si>
    <t xml:space="preserve">b1s2_101_ir3.wav</t>
  </si>
  <si>
    <t xml:space="preserve">b2i1_101_ir3.wav</t>
  </si>
  <si>
    <t xml:space="preserve">b2i2_101_ir3.wav</t>
  </si>
  <si>
    <t xml:space="preserve">b2s1_101_ir3.wav</t>
  </si>
  <si>
    <t xml:space="preserve">b2s2_101_ir3.wav</t>
  </si>
  <si>
    <t xml:space="preserve">b3i1_101_ir3.wav</t>
  </si>
  <si>
    <t xml:space="preserve">b3i2_101_ir3.wav</t>
  </si>
  <si>
    <t xml:space="preserve">b3s1_101_ir3.wav</t>
  </si>
  <si>
    <t xml:space="preserve">b3s2_101_ir3.wav</t>
  </si>
  <si>
    <t xml:space="preserve">b4i1_101_ir3.wav</t>
  </si>
  <si>
    <t xml:space="preserve">b4i2_101_ir3.wav</t>
  </si>
  <si>
    <t xml:space="preserve">b4s1_101_ir3.wav</t>
  </si>
  <si>
    <t xml:space="preserve">b4s2_101_ir3.wav</t>
  </si>
  <si>
    <t xml:space="preserve">b1i1_101_ir4.wav</t>
  </si>
  <si>
    <t xml:space="preserve">b1i2_101_ir4.wav</t>
  </si>
  <si>
    <t xml:space="preserve">b1s1_101_ir4.wav</t>
  </si>
  <si>
    <t xml:space="preserve">b1s2_101_ir4.wav</t>
  </si>
  <si>
    <t xml:space="preserve">b2i1_101_ir4.wav</t>
  </si>
  <si>
    <t xml:space="preserve">b2i2_101_ir4.wav</t>
  </si>
  <si>
    <t xml:space="preserve">b2s1_101_ir4.wav</t>
  </si>
  <si>
    <t xml:space="preserve">b2s2_101_ir4.wav</t>
  </si>
  <si>
    <t xml:space="preserve">b3i1_101_ir4.wav</t>
  </si>
  <si>
    <t xml:space="preserve">b3i2_101_ir4.wav</t>
  </si>
  <si>
    <t xml:space="preserve">b3s1_101_ir4.wav</t>
  </si>
  <si>
    <t xml:space="preserve">b3s2_101_ir4.wav</t>
  </si>
  <si>
    <t xml:space="preserve">b4i1_101_ir4.wav</t>
  </si>
  <si>
    <t xml:space="preserve">b4i2_101_ir4.wav</t>
  </si>
  <si>
    <t xml:space="preserve">b4s1_101_ir4.wav</t>
  </si>
  <si>
    <t xml:space="preserve">b4s2_101_ir4.wav</t>
  </si>
  <si>
    <t xml:space="preserve">b1i1_101_reg.wav</t>
  </si>
  <si>
    <t xml:space="preserve">b1i2_101_reg.wav</t>
  </si>
  <si>
    <t xml:space="preserve">b1s1_101_reg.wav</t>
  </si>
  <si>
    <t xml:space="preserve">b1s2_101_reg.wav</t>
  </si>
  <si>
    <t xml:space="preserve">b2i1_101_reg.wav</t>
  </si>
  <si>
    <t xml:space="preserve">b2i2_101_reg.wav</t>
  </si>
  <si>
    <t xml:space="preserve">b2s1_101_reg.wav</t>
  </si>
  <si>
    <t xml:space="preserve">b2s2_101_reg.wav</t>
  </si>
  <si>
    <t xml:space="preserve">b3i1_101_reg.wav</t>
  </si>
  <si>
    <t xml:space="preserve">b3i2_101_reg.wav</t>
  </si>
  <si>
    <t xml:space="preserve">b3s1_101_reg.wav</t>
  </si>
  <si>
    <t xml:space="preserve">b3s2_101_reg.wav</t>
  </si>
  <si>
    <t xml:space="preserve">b4i1_101_reg.wav</t>
  </si>
  <si>
    <t xml:space="preserve">b4i2_101_reg.wav</t>
  </si>
  <si>
    <t xml:space="preserve">b4s1_101_reg.wav</t>
  </si>
  <si>
    <t xml:space="preserve">b4s2_101_reg.wav</t>
  </si>
  <si>
    <t xml:space="preserve">b1i1_102_ir1.wav</t>
  </si>
  <si>
    <t xml:space="preserve">b1i2_102_ir1.wav</t>
  </si>
  <si>
    <t xml:space="preserve">b1s1_102_ir1.wav</t>
  </si>
  <si>
    <t xml:space="preserve">b1s2_102_ir1.wav</t>
  </si>
  <si>
    <t xml:space="preserve">b2i1_102_ir1.wav</t>
  </si>
  <si>
    <t xml:space="preserve">b2i2_102_ir1.wav</t>
  </si>
  <si>
    <t xml:space="preserve">b2s1_102_ir1.wav</t>
  </si>
  <si>
    <t xml:space="preserve">b2s2_102_ir1.wav</t>
  </si>
  <si>
    <t xml:space="preserve">b3i1_102_ir1.wav</t>
  </si>
  <si>
    <t xml:space="preserve">b3i2_102_ir1.wav</t>
  </si>
  <si>
    <t xml:space="preserve">b3s1_102_ir1.wav</t>
  </si>
  <si>
    <t xml:space="preserve">b3s2_102_ir1.wav</t>
  </si>
  <si>
    <t xml:space="preserve">b4i1_102_ir1.wav</t>
  </si>
  <si>
    <t xml:space="preserve">b4i2_102_ir1.wav</t>
  </si>
  <si>
    <t xml:space="preserve">b4s1_102_ir1.wav</t>
  </si>
  <si>
    <t xml:space="preserve">b4s2_102_ir1.wav</t>
  </si>
  <si>
    <t xml:space="preserve">b1i1_102_ir2.wav</t>
  </si>
  <si>
    <t xml:space="preserve">b1i2_102_ir2.wav</t>
  </si>
  <si>
    <t xml:space="preserve">b1s1_102_ir2.wav</t>
  </si>
  <si>
    <t xml:space="preserve">b1s2_102_ir2.wav</t>
  </si>
  <si>
    <t xml:space="preserve">b2i1_102_ir2.wav</t>
  </si>
  <si>
    <t xml:space="preserve">b2i2_102_ir2.wav</t>
  </si>
  <si>
    <t xml:space="preserve">b2s1_102_ir2.wav</t>
  </si>
  <si>
    <t xml:space="preserve">b2s2_102_ir2.wav</t>
  </si>
  <si>
    <t xml:space="preserve">b3i1_102_ir2.wav</t>
  </si>
  <si>
    <t xml:space="preserve">b3i2_102_ir2.wav</t>
  </si>
  <si>
    <t xml:space="preserve">b3s1_102_ir2.wav</t>
  </si>
  <si>
    <t xml:space="preserve">b3s2_102_ir2.wav</t>
  </si>
  <si>
    <t xml:space="preserve">b4i1_102_ir2.wav</t>
  </si>
  <si>
    <t xml:space="preserve">b4i2_102_ir2.wav</t>
  </si>
  <si>
    <t xml:space="preserve">b4s1_102_ir2.wav</t>
  </si>
  <si>
    <t xml:space="preserve">b4s2_102_ir2.wav</t>
  </si>
  <si>
    <t xml:space="preserve">b1i1_102_ir3.wav</t>
  </si>
  <si>
    <t xml:space="preserve">b1i2_102_ir3.wav</t>
  </si>
  <si>
    <t xml:space="preserve">b1s1_102_ir3.wav</t>
  </si>
  <si>
    <t xml:space="preserve">b1s2_102_ir3.wav</t>
  </si>
  <si>
    <t xml:space="preserve">b2i1_102_ir3.wav</t>
  </si>
  <si>
    <t xml:space="preserve">b2i2_102_ir3.wav</t>
  </si>
  <si>
    <t xml:space="preserve">b2s1_102_ir3.wav</t>
  </si>
  <si>
    <t xml:space="preserve">b2s2_102_ir3.wav</t>
  </si>
  <si>
    <t xml:space="preserve">b3i1_102_ir3.wav</t>
  </si>
  <si>
    <t xml:space="preserve">b3i2_102_ir3.wav</t>
  </si>
  <si>
    <t xml:space="preserve">b3s1_102_ir3.wav</t>
  </si>
  <si>
    <t xml:space="preserve">b3s2_102_ir3.wav</t>
  </si>
  <si>
    <t xml:space="preserve">b4i1_102_ir3.wav</t>
  </si>
  <si>
    <t xml:space="preserve">b4i2_102_ir3.wav</t>
  </si>
  <si>
    <t xml:space="preserve">b4s1_102_ir3.wav</t>
  </si>
  <si>
    <t xml:space="preserve">b4s2_102_ir3.wav</t>
  </si>
  <si>
    <t xml:space="preserve">b1i1_102_ir4.wav</t>
  </si>
  <si>
    <t xml:space="preserve">b1i2_102_ir4.wav</t>
  </si>
  <si>
    <t xml:space="preserve">b1s1_102_ir4.wav</t>
  </si>
  <si>
    <t xml:space="preserve">b1s2_102_ir4.wav</t>
  </si>
  <si>
    <t xml:space="preserve">b2i1_102_ir4.wav</t>
  </si>
  <si>
    <t xml:space="preserve">b2i2_102_ir4.wav</t>
  </si>
  <si>
    <t xml:space="preserve">b2s1_102_ir4.wav</t>
  </si>
  <si>
    <t xml:space="preserve">b2s2_102_ir4.wav</t>
  </si>
  <si>
    <t xml:space="preserve">b3i1_102_ir4.wav</t>
  </si>
  <si>
    <t xml:space="preserve">b3i2_102_ir4.wav</t>
  </si>
  <si>
    <t xml:space="preserve">b3s1_102_ir4.wav</t>
  </si>
  <si>
    <t xml:space="preserve">b3s2_102_ir4.wav</t>
  </si>
  <si>
    <t xml:space="preserve">b4i1_102_ir4.wav</t>
  </si>
  <si>
    <t xml:space="preserve">b4i2_102_ir4.wav</t>
  </si>
  <si>
    <t xml:space="preserve">b4s1_102_ir4.wav</t>
  </si>
  <si>
    <t xml:space="preserve">b4s2_102_ir4.wav</t>
  </si>
  <si>
    <t xml:space="preserve">b1i1_102_reg.wav</t>
  </si>
  <si>
    <t xml:space="preserve">b1i2_102_reg.wav</t>
  </si>
  <si>
    <t xml:space="preserve">b1s1_102_reg.wav</t>
  </si>
  <si>
    <t xml:space="preserve">b1s2_102_reg.wav</t>
  </si>
  <si>
    <t xml:space="preserve">b2i1_102_reg.wav</t>
  </si>
  <si>
    <t xml:space="preserve">b2i2_102_reg.wav</t>
  </si>
  <si>
    <t xml:space="preserve">b2s1_102_reg.wav</t>
  </si>
  <si>
    <t xml:space="preserve">b2s2_102_reg.wav</t>
  </si>
  <si>
    <t xml:space="preserve">b3i1_102_reg.wav</t>
  </si>
  <si>
    <t xml:space="preserve">b3i2_102_reg.wav</t>
  </si>
  <si>
    <t xml:space="preserve">b3s1_102_reg.wav</t>
  </si>
  <si>
    <t xml:space="preserve">b3s2_102_reg.wav</t>
  </si>
  <si>
    <t xml:space="preserve">b4i1_102_reg.wav</t>
  </si>
  <si>
    <t xml:space="preserve">b4i2_102_reg.wav</t>
  </si>
  <si>
    <t xml:space="preserve">b4s1_102_reg.wav</t>
  </si>
  <si>
    <t xml:space="preserve">b4s2_102_reg.wav</t>
  </si>
  <si>
    <t xml:space="preserve">b1i1_111_ir1.wav</t>
  </si>
  <si>
    <t xml:space="preserve">b1i2_111_ir1.wav</t>
  </si>
  <si>
    <t xml:space="preserve">b1s1_111_ir1.wav</t>
  </si>
  <si>
    <t xml:space="preserve">b1s2_111_ir1.wav</t>
  </si>
  <si>
    <t xml:space="preserve">b2i1_111_ir1.wav</t>
  </si>
  <si>
    <t xml:space="preserve">b2i2_111_ir1.wav</t>
  </si>
  <si>
    <t xml:space="preserve">b2s1_111_ir1.wav</t>
  </si>
  <si>
    <t xml:space="preserve">b2s2_111_ir1.wav</t>
  </si>
  <si>
    <t xml:space="preserve">b3i1_111_ir1.wav</t>
  </si>
  <si>
    <t xml:space="preserve">b3i2_111_ir1.wav</t>
  </si>
  <si>
    <t xml:space="preserve">b3s1_111_ir1.wav</t>
  </si>
  <si>
    <t xml:space="preserve">b3s2_111_ir1.wav</t>
  </si>
  <si>
    <t xml:space="preserve">b4i1_111_ir1.wav</t>
  </si>
  <si>
    <t xml:space="preserve">b4i2_111_ir1.wav</t>
  </si>
  <si>
    <t xml:space="preserve">b4s1_111_ir1.wav</t>
  </si>
  <si>
    <t xml:space="preserve">b4s2_111_ir1.wav</t>
  </si>
  <si>
    <t xml:space="preserve">b1i1_111_ir2.wav</t>
  </si>
  <si>
    <t xml:space="preserve">b1i2_111_ir2.wav</t>
  </si>
  <si>
    <t xml:space="preserve">b1s1_111_ir2.wav</t>
  </si>
  <si>
    <t xml:space="preserve">b1s2_111_ir2.wav</t>
  </si>
  <si>
    <t xml:space="preserve">b2i1_111_ir2.wav</t>
  </si>
  <si>
    <t xml:space="preserve">b2i2_111_ir2.wav</t>
  </si>
  <si>
    <t xml:space="preserve">b2s1_111_ir2.wav</t>
  </si>
  <si>
    <t xml:space="preserve">b2s2_111_ir2.wav</t>
  </si>
  <si>
    <t xml:space="preserve">b3i1_111_ir2.wav</t>
  </si>
  <si>
    <t xml:space="preserve">b3i2_111_ir2.wav</t>
  </si>
  <si>
    <t xml:space="preserve">b3s1_111_ir2.wav</t>
  </si>
  <si>
    <t xml:space="preserve">b3s2_111_ir2.wav</t>
  </si>
  <si>
    <t xml:space="preserve">b4i1_111_ir2.wav</t>
  </si>
  <si>
    <t xml:space="preserve">b4i2_111_ir2.wav</t>
  </si>
  <si>
    <t xml:space="preserve">b4s1_111_ir2.wav</t>
  </si>
  <si>
    <t xml:space="preserve">b4s2_111_ir2.wav</t>
  </si>
  <si>
    <t xml:space="preserve">b1i1_111_ir3.wav</t>
  </si>
  <si>
    <t xml:space="preserve">b1i2_111_ir3.wav</t>
  </si>
  <si>
    <t xml:space="preserve">b1s1_111_ir3.wav</t>
  </si>
  <si>
    <t xml:space="preserve">b1s2_111_ir3.wav</t>
  </si>
  <si>
    <t xml:space="preserve">b2i1_111_ir3.wav</t>
  </si>
  <si>
    <t xml:space="preserve">b2i2_111_ir3.wav</t>
  </si>
  <si>
    <t xml:space="preserve">b2s1_111_ir3.wav</t>
  </si>
  <si>
    <t xml:space="preserve">b2s2_111_ir3.wav</t>
  </si>
  <si>
    <t xml:space="preserve">b3i1_111_ir3.wav</t>
  </si>
  <si>
    <t xml:space="preserve">b3i2_111_ir3.wav</t>
  </si>
  <si>
    <t xml:space="preserve">b3s1_111_ir3.wav</t>
  </si>
  <si>
    <t xml:space="preserve">b3s2_111_ir3.wav</t>
  </si>
  <si>
    <t xml:space="preserve">b4i1_111_ir3.wav</t>
  </si>
  <si>
    <t xml:space="preserve">b4i2_111_ir3.wav</t>
  </si>
  <si>
    <t xml:space="preserve">b4s1_111_ir3.wav</t>
  </si>
  <si>
    <t xml:space="preserve">b4s2_111_ir3.wav</t>
  </si>
  <si>
    <t xml:space="preserve">b1i1_111_ir4.wav</t>
  </si>
  <si>
    <t xml:space="preserve">b1i2_111_ir4.wav</t>
  </si>
  <si>
    <t xml:space="preserve">b1s1_111_ir4.wav</t>
  </si>
  <si>
    <t xml:space="preserve">b1s2_111_ir4.wav</t>
  </si>
  <si>
    <t xml:space="preserve">b2i1_111_ir4.wav</t>
  </si>
  <si>
    <t xml:space="preserve">b2i2_111_ir4.wav</t>
  </si>
  <si>
    <t xml:space="preserve">b2s1_111_ir4.wav</t>
  </si>
  <si>
    <t xml:space="preserve">b2s2_111_ir4.wav</t>
  </si>
  <si>
    <t xml:space="preserve">b3i1_111_ir4.wav</t>
  </si>
  <si>
    <t xml:space="preserve">b3i2_111_ir4.wav</t>
  </si>
  <si>
    <t xml:space="preserve">b3s1_111_ir4.wav</t>
  </si>
  <si>
    <t xml:space="preserve">b3s2_111_ir4.wav</t>
  </si>
  <si>
    <t xml:space="preserve">b4i1_111_ir4.wav</t>
  </si>
  <si>
    <t xml:space="preserve">b4i2_111_ir4.wav</t>
  </si>
  <si>
    <t xml:space="preserve">b4s1_111_ir4.wav</t>
  </si>
  <si>
    <t xml:space="preserve">b4s2_111_ir4.wav</t>
  </si>
  <si>
    <t xml:space="preserve">b1i1_111_reg.wav</t>
  </si>
  <si>
    <t xml:space="preserve">b1i2_111_reg.wav</t>
  </si>
  <si>
    <t xml:space="preserve">b1s1_111_reg.wav</t>
  </si>
  <si>
    <t xml:space="preserve">b1s2_111_reg.wav</t>
  </si>
  <si>
    <t xml:space="preserve">b2i1_111_reg.wav</t>
  </si>
  <si>
    <t xml:space="preserve">b2i2_111_reg.wav</t>
  </si>
  <si>
    <t xml:space="preserve">b2s1_111_reg.wav</t>
  </si>
  <si>
    <t xml:space="preserve">b2s2_111_reg.wav</t>
  </si>
  <si>
    <t xml:space="preserve">b3i1_111_reg.wav</t>
  </si>
  <si>
    <t xml:space="preserve">b3i2_111_reg.wav</t>
  </si>
  <si>
    <t xml:space="preserve">b3s1_111_reg.wav</t>
  </si>
  <si>
    <t xml:space="preserve">b3s2_111_reg.wav</t>
  </si>
  <si>
    <t xml:space="preserve">b4i1_111_reg.wav</t>
  </si>
  <si>
    <t xml:space="preserve">b4i2_111_reg.wav</t>
  </si>
  <si>
    <t xml:space="preserve">b4s1_111_reg.wav</t>
  </si>
  <si>
    <t xml:space="preserve">b4s2_111_reg.wav</t>
  </si>
  <si>
    <t xml:space="preserve">b1i1_112_ir1.wav</t>
  </si>
  <si>
    <t xml:space="preserve">b1i2_112_ir1.wav</t>
  </si>
  <si>
    <t xml:space="preserve">b1s1_112_ir1.wav</t>
  </si>
  <si>
    <t xml:space="preserve">b1s2_112_ir1.wav</t>
  </si>
  <si>
    <t xml:space="preserve">b2i1_112_ir1.wav</t>
  </si>
  <si>
    <t xml:space="preserve">b2i2_112_ir1.wav</t>
  </si>
  <si>
    <t xml:space="preserve">b2s1_112_ir1.wav</t>
  </si>
  <si>
    <t xml:space="preserve">b2s2_112_ir1.wav</t>
  </si>
  <si>
    <t xml:space="preserve">b3i1_112_ir1.wav</t>
  </si>
  <si>
    <t xml:space="preserve">b3i2_112_ir1.wav</t>
  </si>
  <si>
    <t xml:space="preserve">b3s1_112_ir1.wav</t>
  </si>
  <si>
    <t xml:space="preserve">b3s2_112_ir1.wav</t>
  </si>
  <si>
    <t xml:space="preserve">b4i1_112_ir1.wav</t>
  </si>
  <si>
    <t xml:space="preserve">b4i2_112_ir1.wav</t>
  </si>
  <si>
    <t xml:space="preserve">b4s1_112_ir1.wav</t>
  </si>
  <si>
    <t xml:space="preserve">b4s2_112_ir1.wav</t>
  </si>
  <si>
    <t xml:space="preserve">b1i1_112_ir2.wav</t>
  </si>
  <si>
    <t xml:space="preserve">b1i2_112_ir2.wav</t>
  </si>
  <si>
    <t xml:space="preserve">b1s1_112_ir2.wav</t>
  </si>
  <si>
    <t xml:space="preserve">b1s2_112_ir2.wav</t>
  </si>
  <si>
    <t xml:space="preserve">b2i1_112_ir2.wav</t>
  </si>
  <si>
    <t xml:space="preserve">b2i2_112_ir2.wav</t>
  </si>
  <si>
    <t xml:space="preserve">b2s1_112_ir2.wav</t>
  </si>
  <si>
    <t xml:space="preserve">b2s2_112_ir2.wav</t>
  </si>
  <si>
    <t xml:space="preserve">b3i1_112_ir2.wav</t>
  </si>
  <si>
    <t xml:space="preserve">b3i2_112_ir2.wav</t>
  </si>
  <si>
    <t xml:space="preserve">b3s1_112_ir2.wav</t>
  </si>
  <si>
    <t xml:space="preserve">b3s2_112_ir2.wav</t>
  </si>
  <si>
    <t xml:space="preserve">b4i1_112_ir2.wav</t>
  </si>
  <si>
    <t xml:space="preserve">b4i2_112_ir2.wav</t>
  </si>
  <si>
    <t xml:space="preserve">b4s1_112_ir2.wav</t>
  </si>
  <si>
    <t xml:space="preserve">b4s2_112_ir2.wav</t>
  </si>
  <si>
    <t xml:space="preserve">b1i1_112_ir3.wav</t>
  </si>
  <si>
    <t xml:space="preserve">b1i2_112_ir3.wav</t>
  </si>
  <si>
    <t xml:space="preserve">b1s1_112_ir3.wav</t>
  </si>
  <si>
    <t xml:space="preserve">b1s2_112_ir3.wav</t>
  </si>
  <si>
    <t xml:space="preserve">b2i1_112_ir3.wav</t>
  </si>
  <si>
    <t xml:space="preserve">b2i2_112_ir3.wav</t>
  </si>
  <si>
    <t xml:space="preserve">b2s1_112_ir3.wav</t>
  </si>
  <si>
    <t xml:space="preserve">b2s2_112_ir3.wav</t>
  </si>
  <si>
    <t xml:space="preserve">b3i1_112_ir3.wav</t>
  </si>
  <si>
    <t xml:space="preserve">b3i2_112_ir3.wav</t>
  </si>
  <si>
    <t xml:space="preserve">b3s1_112_ir3.wav</t>
  </si>
  <si>
    <t xml:space="preserve">b3s2_112_ir3.wav</t>
  </si>
  <si>
    <t xml:space="preserve">b4i1_112_ir3.wav</t>
  </si>
  <si>
    <t xml:space="preserve">b4i2_112_ir3.wav</t>
  </si>
  <si>
    <t xml:space="preserve">b4s1_112_ir3.wav</t>
  </si>
  <si>
    <t xml:space="preserve">b4s2_112_ir3.wav</t>
  </si>
  <si>
    <t xml:space="preserve">b1i1_112_ir4.wav</t>
  </si>
  <si>
    <t xml:space="preserve">b1i2_112_ir4.wav</t>
  </si>
  <si>
    <t xml:space="preserve">b1s1_112_ir4.wav</t>
  </si>
  <si>
    <t xml:space="preserve">b1s2_112_ir4.wav</t>
  </si>
  <si>
    <t xml:space="preserve">b2i1_112_ir4.wav</t>
  </si>
  <si>
    <t xml:space="preserve">b2i2_112_ir4.wav</t>
  </si>
  <si>
    <t xml:space="preserve">b2s1_112_ir4.wav</t>
  </si>
  <si>
    <t xml:space="preserve">b2s2_112_ir4.wav</t>
  </si>
  <si>
    <t xml:space="preserve">b3i1_112_ir4.wav</t>
  </si>
  <si>
    <t xml:space="preserve">b3i2_112_ir4.wav</t>
  </si>
  <si>
    <t xml:space="preserve">b3s1_112_ir4.wav</t>
  </si>
  <si>
    <t xml:space="preserve">b3s2_112_ir4.wav</t>
  </si>
  <si>
    <t xml:space="preserve">b4i1_112_ir4.wav</t>
  </si>
  <si>
    <t xml:space="preserve">b4i2_112_ir4.wav</t>
  </si>
  <si>
    <t xml:space="preserve">b4s1_112_ir4.wav</t>
  </si>
  <si>
    <t xml:space="preserve">b4s2_112_ir4.wav</t>
  </si>
  <si>
    <t xml:space="preserve">b1i1_112_reg.wav</t>
  </si>
  <si>
    <t xml:space="preserve">b1i2_112_reg.wav</t>
  </si>
  <si>
    <t xml:space="preserve">b1s1_112_reg.wav</t>
  </si>
  <si>
    <t xml:space="preserve">b1s2_112_reg.wav</t>
  </si>
  <si>
    <t xml:space="preserve">b2i1_112_reg.wav</t>
  </si>
  <si>
    <t xml:space="preserve">b2i2_112_reg.wav</t>
  </si>
  <si>
    <t xml:space="preserve">b2s1_112_reg.wav</t>
  </si>
  <si>
    <t xml:space="preserve">b2s2_112_reg.wav</t>
  </si>
  <si>
    <t xml:space="preserve">b3i1_112_reg.wav</t>
  </si>
  <si>
    <t xml:space="preserve">b3i2_112_reg.wav</t>
  </si>
  <si>
    <t xml:space="preserve">b3s1_112_reg.wav</t>
  </si>
  <si>
    <t xml:space="preserve">b3s2_112_reg.wav</t>
  </si>
  <si>
    <t xml:space="preserve">b4i1_112_reg.wav</t>
  </si>
  <si>
    <t xml:space="preserve">b4i2_112_reg.wav</t>
  </si>
  <si>
    <t xml:space="preserve">b4s1_112_reg.wav</t>
  </si>
  <si>
    <t xml:space="preserve">b4s2_112_reg.wav</t>
  </si>
  <si>
    <t xml:space="preserve">b1i1_113_ir1.wav</t>
  </si>
  <si>
    <t xml:space="preserve">b1i2_113_ir1.wav</t>
  </si>
  <si>
    <t xml:space="preserve">b1s1_113_ir1.wav</t>
  </si>
  <si>
    <t xml:space="preserve">b1s2_113_ir1.wav</t>
  </si>
  <si>
    <t xml:space="preserve">b2i1_113_ir1.wav</t>
  </si>
  <si>
    <t xml:space="preserve">b2i2_113_ir1.wav</t>
  </si>
  <si>
    <t xml:space="preserve">b2s1_113_ir1.wav</t>
  </si>
  <si>
    <t xml:space="preserve">b2s2_113_ir1.wav</t>
  </si>
  <si>
    <t xml:space="preserve">b3i1_113_ir1.wav</t>
  </si>
  <si>
    <t xml:space="preserve">b3i2_113_ir1.wav</t>
  </si>
  <si>
    <t xml:space="preserve">b3s1_113_ir1.wav</t>
  </si>
  <si>
    <t xml:space="preserve">b3s2_113_ir1.wav</t>
  </si>
  <si>
    <t xml:space="preserve">b4i1_113_ir1.wav</t>
  </si>
  <si>
    <t xml:space="preserve">b4i2_113_ir1.wav</t>
  </si>
  <si>
    <t xml:space="preserve">b4s1_113_ir1.wav</t>
  </si>
  <si>
    <t xml:space="preserve">b4s2_113_ir1.wav</t>
  </si>
  <si>
    <t xml:space="preserve">b1i1_113_ir2.wav</t>
  </si>
  <si>
    <t xml:space="preserve">b1i2_113_ir2.wav</t>
  </si>
  <si>
    <t xml:space="preserve">b1s1_113_ir2.wav</t>
  </si>
  <si>
    <t xml:space="preserve">b1s2_113_ir2.wav</t>
  </si>
  <si>
    <t xml:space="preserve">b2i1_113_ir2.wav</t>
  </si>
  <si>
    <t xml:space="preserve">b2i2_113_ir2.wav</t>
  </si>
  <si>
    <t xml:space="preserve">b2s1_113_ir2.wav</t>
  </si>
  <si>
    <t xml:space="preserve">b2s2_113_ir2.wav</t>
  </si>
  <si>
    <t xml:space="preserve">b3i1_113_ir2.wav</t>
  </si>
  <si>
    <t xml:space="preserve">b3i2_113_ir2.wav</t>
  </si>
  <si>
    <t xml:space="preserve">b3s1_113_ir2.wav</t>
  </si>
  <si>
    <t xml:space="preserve">b3s2_113_ir2.wav</t>
  </si>
  <si>
    <t xml:space="preserve">b4i1_113_ir2.wav</t>
  </si>
  <si>
    <t xml:space="preserve">b4i2_113_ir2.wav</t>
  </si>
  <si>
    <t xml:space="preserve">b4s1_113_ir2.wav</t>
  </si>
  <si>
    <t xml:space="preserve">b4s2_113_ir2.wav</t>
  </si>
  <si>
    <t xml:space="preserve">b1i1_113_ir3.wav</t>
  </si>
  <si>
    <t xml:space="preserve">b1i2_113_ir3.wav</t>
  </si>
  <si>
    <t xml:space="preserve">b1s1_113_ir3.wav</t>
  </si>
  <si>
    <t xml:space="preserve">b1s2_113_ir3.wav</t>
  </si>
  <si>
    <t xml:space="preserve">b2i1_113_ir3.wav</t>
  </si>
  <si>
    <t xml:space="preserve">b2i2_113_ir3.wav</t>
  </si>
  <si>
    <t xml:space="preserve">b2s1_113_ir3.wav</t>
  </si>
  <si>
    <t xml:space="preserve">b2s2_113_ir3.wav</t>
  </si>
  <si>
    <t xml:space="preserve">b3i1_113_ir3.wav</t>
  </si>
  <si>
    <t xml:space="preserve">b3i2_113_ir3.wav</t>
  </si>
  <si>
    <t xml:space="preserve">b3s1_113_ir3.wav</t>
  </si>
  <si>
    <t xml:space="preserve">b3s2_113_ir3.wav</t>
  </si>
  <si>
    <t xml:space="preserve">b4i1_113_ir3.wav</t>
  </si>
  <si>
    <t xml:space="preserve">b4i2_113_ir3.wav</t>
  </si>
  <si>
    <t xml:space="preserve">b4s1_113_ir3.wav</t>
  </si>
  <si>
    <t xml:space="preserve">b4s2_113_ir3.wav</t>
  </si>
  <si>
    <t xml:space="preserve">b1i1_113_ir4.wav</t>
  </si>
  <si>
    <t xml:space="preserve">b1i2_113_ir4.wav</t>
  </si>
  <si>
    <t xml:space="preserve">b1s1_113_ir4.wav</t>
  </si>
  <si>
    <t xml:space="preserve">b1s2_113_ir4.wav</t>
  </si>
  <si>
    <t xml:space="preserve">b2i1_113_ir4.wav</t>
  </si>
  <si>
    <t xml:space="preserve">b2i2_113_ir4.wav</t>
  </si>
  <si>
    <t xml:space="preserve">b2s1_113_ir4.wav</t>
  </si>
  <si>
    <t xml:space="preserve">b2s2_113_ir4.wav</t>
  </si>
  <si>
    <t xml:space="preserve">b3i1_113_ir4.wav</t>
  </si>
  <si>
    <t xml:space="preserve">b3i2_113_ir4.wav</t>
  </si>
  <si>
    <t xml:space="preserve">b3s1_113_ir4.wav</t>
  </si>
  <si>
    <t xml:space="preserve">b3s2_113_ir4.wav</t>
  </si>
  <si>
    <t xml:space="preserve">b4i1_113_ir4.wav</t>
  </si>
  <si>
    <t xml:space="preserve">b4i2_113_ir4.wav</t>
  </si>
  <si>
    <t xml:space="preserve">b4s1_113_ir4.wav</t>
  </si>
  <si>
    <t xml:space="preserve">b4s2_113_ir4.wav</t>
  </si>
  <si>
    <t xml:space="preserve">b1i1_113_reg.wav</t>
  </si>
  <si>
    <t xml:space="preserve">b1i2_113_reg.wav</t>
  </si>
  <si>
    <t xml:space="preserve">b1s1_113_reg.wav</t>
  </si>
  <si>
    <t xml:space="preserve">b1s2_113_reg.wav</t>
  </si>
  <si>
    <t xml:space="preserve">b2i1_113_reg.wav</t>
  </si>
  <si>
    <t xml:space="preserve">b2i2_113_reg.wav</t>
  </si>
  <si>
    <t xml:space="preserve">b2s1_113_reg.wav</t>
  </si>
  <si>
    <t xml:space="preserve">b2s2_113_reg.wav</t>
  </si>
  <si>
    <t xml:space="preserve">b3i1_113_reg.wav</t>
  </si>
  <si>
    <t xml:space="preserve">b3i2_113_reg.wav</t>
  </si>
  <si>
    <t xml:space="preserve">b3s1_113_reg.wav</t>
  </si>
  <si>
    <t xml:space="preserve">b3s2_113_reg.wav</t>
  </si>
  <si>
    <t xml:space="preserve">b4i1_113_reg.wav</t>
  </si>
  <si>
    <t xml:space="preserve">b4i2_113_reg.wav</t>
  </si>
  <si>
    <t xml:space="preserve">b4s1_113_reg.wav</t>
  </si>
  <si>
    <t xml:space="preserve">b4s2_113_reg.wav</t>
  </si>
  <si>
    <t xml:space="preserve">b1i1_114_ir1.wav</t>
  </si>
  <si>
    <t xml:space="preserve">b1i2_114_ir1.wav</t>
  </si>
  <si>
    <t xml:space="preserve">b1s1_114_ir1.wav</t>
  </si>
  <si>
    <t xml:space="preserve">b1s2_114_ir1.wav</t>
  </si>
  <si>
    <t xml:space="preserve">b2i1_114_ir1.wav</t>
  </si>
  <si>
    <t xml:space="preserve">b2i2_114_ir1.wav</t>
  </si>
  <si>
    <t xml:space="preserve">b2s1_114_ir1.wav</t>
  </si>
  <si>
    <t xml:space="preserve">b2s2_114_ir1.wav</t>
  </si>
  <si>
    <t xml:space="preserve">b3i1_114_ir1.wav</t>
  </si>
  <si>
    <t xml:space="preserve">b3i2_114_ir1.wav</t>
  </si>
  <si>
    <t xml:space="preserve">b3s1_114_ir1.wav</t>
  </si>
  <si>
    <t xml:space="preserve">b3s2_114_ir1.wav</t>
  </si>
  <si>
    <t xml:space="preserve">b4i1_114_ir1.wav</t>
  </si>
  <si>
    <t xml:space="preserve">b4i2_114_ir1.wav</t>
  </si>
  <si>
    <t xml:space="preserve">b4s1_114_ir1.wav</t>
  </si>
  <si>
    <t xml:space="preserve">b4s2_114_ir1.wav</t>
  </si>
  <si>
    <t xml:space="preserve">b1i1_114_ir2.wav</t>
  </si>
  <si>
    <t xml:space="preserve">b1i2_114_ir2.wav</t>
  </si>
  <si>
    <t xml:space="preserve">b1s1_114_ir2.wav</t>
  </si>
  <si>
    <t xml:space="preserve">b1s2_114_ir2.wav</t>
  </si>
  <si>
    <t xml:space="preserve">b2i1_114_ir2.wav</t>
  </si>
  <si>
    <t xml:space="preserve">b2i2_114_ir2.wav</t>
  </si>
  <si>
    <t xml:space="preserve">b2s1_114_ir2.wav</t>
  </si>
  <si>
    <t xml:space="preserve">b2s2_114_ir2.wav</t>
  </si>
  <si>
    <t xml:space="preserve">b3i1_114_ir2.wav</t>
  </si>
  <si>
    <t xml:space="preserve">b3i2_114_ir2.wav</t>
  </si>
  <si>
    <t xml:space="preserve">b3s1_114_ir2.wav</t>
  </si>
  <si>
    <t xml:space="preserve">b3s2_114_ir2.wav</t>
  </si>
  <si>
    <t xml:space="preserve">b4i1_114_ir2.wav</t>
  </si>
  <si>
    <t xml:space="preserve">b4i2_114_ir2.wav</t>
  </si>
  <si>
    <t xml:space="preserve">b4s1_114_ir2.wav</t>
  </si>
  <si>
    <t xml:space="preserve">b4s2_114_ir2.wav</t>
  </si>
  <si>
    <t xml:space="preserve">b1i1_114_ir3.wav</t>
  </si>
  <si>
    <t xml:space="preserve">b1i2_114_ir3.wav</t>
  </si>
  <si>
    <t xml:space="preserve">b1s1_114_ir3.wav</t>
  </si>
  <si>
    <t xml:space="preserve">b1s2_114_ir3.wav</t>
  </si>
  <si>
    <t xml:space="preserve">b2i1_114_ir3.wav</t>
  </si>
  <si>
    <t xml:space="preserve">b2i2_114_ir3.wav</t>
  </si>
  <si>
    <t xml:space="preserve">b2s1_114_ir3.wav</t>
  </si>
  <si>
    <t xml:space="preserve">b2s2_114_ir3.wav</t>
  </si>
  <si>
    <t xml:space="preserve">b3i1_114_ir3.wav</t>
  </si>
  <si>
    <t xml:space="preserve">b3i2_114_ir3.wav</t>
  </si>
  <si>
    <t xml:space="preserve">b3s1_114_ir3.wav</t>
  </si>
  <si>
    <t xml:space="preserve">b3s2_114_ir3.wav</t>
  </si>
  <si>
    <t xml:space="preserve">b4i1_114_ir3.wav</t>
  </si>
  <si>
    <t xml:space="preserve">b4i2_114_ir3.wav</t>
  </si>
  <si>
    <t xml:space="preserve">b4s1_114_ir3.wav</t>
  </si>
  <si>
    <t xml:space="preserve">b4s2_114_ir3.wav</t>
  </si>
  <si>
    <t xml:space="preserve">b1i1_114_ir4.wav</t>
  </si>
  <si>
    <t xml:space="preserve">b1i2_114_ir4.wav</t>
  </si>
  <si>
    <t xml:space="preserve">b1s1_114_ir4.wav</t>
  </si>
  <si>
    <t xml:space="preserve">b1s2_114_ir4.wav</t>
  </si>
  <si>
    <t xml:space="preserve">b2i1_114_ir4.wav</t>
  </si>
  <si>
    <t xml:space="preserve">b2i2_114_ir4.wav</t>
  </si>
  <si>
    <t xml:space="preserve">b2s1_114_ir4.wav</t>
  </si>
  <si>
    <t xml:space="preserve">b2s2_114_ir4.wav</t>
  </si>
  <si>
    <t xml:space="preserve">b3i1_114_ir4.wav</t>
  </si>
  <si>
    <t xml:space="preserve">b3i2_114_ir4.wav</t>
  </si>
  <si>
    <t xml:space="preserve">b3s1_114_ir4.wav</t>
  </si>
  <si>
    <t xml:space="preserve">b3s2_114_ir4.wav</t>
  </si>
  <si>
    <t xml:space="preserve">b4i1_114_ir4.wav</t>
  </si>
  <si>
    <t xml:space="preserve">b4i2_114_ir4.wav</t>
  </si>
  <si>
    <t xml:space="preserve">b4s1_114_ir4.wav</t>
  </si>
  <si>
    <t xml:space="preserve">b4s2_114_ir4.wav</t>
  </si>
  <si>
    <t xml:space="preserve">b1i1_114_reg.wav</t>
  </si>
  <si>
    <t xml:space="preserve">b1i2_114_reg.wav</t>
  </si>
  <si>
    <t xml:space="preserve">b1s1_114_reg.wav</t>
  </si>
  <si>
    <t xml:space="preserve">b1s2_114_reg.wav</t>
  </si>
  <si>
    <t xml:space="preserve">b2i1_114_reg.wav</t>
  </si>
  <si>
    <t xml:space="preserve">b2i2_114_reg.wav</t>
  </si>
  <si>
    <t xml:space="preserve">b2s1_114_reg.wav</t>
  </si>
  <si>
    <t xml:space="preserve">b2s2_114_reg.wav</t>
  </si>
  <si>
    <t xml:space="preserve">b3i1_114_reg.wav</t>
  </si>
  <si>
    <t xml:space="preserve">b3i2_114_reg.wav</t>
  </si>
  <si>
    <t xml:space="preserve">b3s1_114_reg.wav</t>
  </si>
  <si>
    <t xml:space="preserve">b3s2_114_reg.wav</t>
  </si>
  <si>
    <t xml:space="preserve">b4i1_114_reg.wav</t>
  </si>
  <si>
    <t xml:space="preserve">b4i2_114_reg.wav</t>
  </si>
  <si>
    <t xml:space="preserve">b4s1_114_reg.wav</t>
  </si>
  <si>
    <t xml:space="preserve">b4s2_114_reg.wav</t>
  </si>
  <si>
    <t xml:space="preserve">b1i1_115_ir1.wav</t>
  </si>
  <si>
    <t xml:space="preserve">b1i2_115_ir1.wav</t>
  </si>
  <si>
    <t xml:space="preserve">b1s1_115_ir1.wav</t>
  </si>
  <si>
    <t xml:space="preserve">b1s2_115_ir1.wav</t>
  </si>
  <si>
    <t xml:space="preserve">b2i1_115_ir1.wav</t>
  </si>
  <si>
    <t xml:space="preserve">b2i2_115_ir1.wav</t>
  </si>
  <si>
    <t xml:space="preserve">b2s1_115_ir1.wav</t>
  </si>
  <si>
    <t xml:space="preserve">b2s2_115_ir1.wav</t>
  </si>
  <si>
    <t xml:space="preserve">b3i1_115_ir1.wav</t>
  </si>
  <si>
    <t xml:space="preserve">b3i2_115_ir1.wav</t>
  </si>
  <si>
    <t xml:space="preserve">b3s1_115_ir1.wav</t>
  </si>
  <si>
    <t xml:space="preserve">b3s2_115_ir1.wav</t>
  </si>
  <si>
    <t xml:space="preserve">b4i1_115_ir1.wav</t>
  </si>
  <si>
    <t xml:space="preserve">b4i2_115_ir1.wav</t>
  </si>
  <si>
    <t xml:space="preserve">b4s1_115_ir1.wav</t>
  </si>
  <si>
    <t xml:space="preserve">b4s2_115_ir1.wav</t>
  </si>
  <si>
    <t xml:space="preserve">b1i1_115_ir2.wav</t>
  </si>
  <si>
    <t xml:space="preserve">b1i2_115_ir2.wav</t>
  </si>
  <si>
    <t xml:space="preserve">b1s1_115_ir2.wav</t>
  </si>
  <si>
    <t xml:space="preserve">b1s2_115_ir2.wav</t>
  </si>
  <si>
    <t xml:space="preserve">b2i1_115_ir2.wav</t>
  </si>
  <si>
    <t xml:space="preserve">b2i2_115_ir2.wav</t>
  </si>
  <si>
    <t xml:space="preserve">b2s1_115_ir2.wav</t>
  </si>
  <si>
    <t xml:space="preserve">b2s2_115_ir2.wav</t>
  </si>
  <si>
    <t xml:space="preserve">b3i1_115_ir2.wav</t>
  </si>
  <si>
    <t xml:space="preserve">b3i2_115_ir2.wav</t>
  </si>
  <si>
    <t xml:space="preserve">b3s1_115_ir2.wav</t>
  </si>
  <si>
    <t xml:space="preserve">b3s2_115_ir2.wav</t>
  </si>
  <si>
    <t xml:space="preserve">b4i1_115_ir2.wav</t>
  </si>
  <si>
    <t xml:space="preserve">b4i2_115_ir2.wav</t>
  </si>
  <si>
    <t xml:space="preserve">b4s1_115_ir2.wav</t>
  </si>
  <si>
    <t xml:space="preserve">b4s2_115_ir2.wav</t>
  </si>
  <si>
    <t xml:space="preserve">b1i1_115_ir3.wav</t>
  </si>
  <si>
    <t xml:space="preserve">b1i2_115_ir3.wav</t>
  </si>
  <si>
    <t xml:space="preserve">b1s1_115_ir3.wav</t>
  </si>
  <si>
    <t xml:space="preserve">b1s2_115_ir3.wav</t>
  </si>
  <si>
    <t xml:space="preserve">b2i1_115_ir3.wav</t>
  </si>
  <si>
    <t xml:space="preserve">b2i2_115_ir3.wav</t>
  </si>
  <si>
    <t xml:space="preserve">b2s1_115_ir3.wav</t>
  </si>
  <si>
    <t xml:space="preserve">b2s2_115_ir3.wav</t>
  </si>
  <si>
    <t xml:space="preserve">b3i1_115_ir3.wav</t>
  </si>
  <si>
    <t xml:space="preserve">b3i2_115_ir3.wav</t>
  </si>
  <si>
    <t xml:space="preserve">b3s1_115_ir3.wav</t>
  </si>
  <si>
    <t xml:space="preserve">b3s2_115_ir3.wav</t>
  </si>
  <si>
    <t xml:space="preserve">b4i1_115_ir3.wav</t>
  </si>
  <si>
    <t xml:space="preserve">b4i2_115_ir3.wav</t>
  </si>
  <si>
    <t xml:space="preserve">b4s1_115_ir3.wav</t>
  </si>
  <si>
    <t xml:space="preserve">b4s2_115_ir3.wav</t>
  </si>
  <si>
    <t xml:space="preserve">b1i1_115_ir4.wav</t>
  </si>
  <si>
    <t xml:space="preserve">b1i2_115_ir4.wav</t>
  </si>
  <si>
    <t xml:space="preserve">b1s1_115_ir4.wav</t>
  </si>
  <si>
    <t xml:space="preserve">b1s2_115_ir4.wav</t>
  </si>
  <si>
    <t xml:space="preserve">b2i1_115_ir4.wav</t>
  </si>
  <si>
    <t xml:space="preserve">b2i2_115_ir4.wav</t>
  </si>
  <si>
    <t xml:space="preserve">b2s1_115_ir4.wav</t>
  </si>
  <si>
    <t xml:space="preserve">b2s2_115_ir4.wav</t>
  </si>
  <si>
    <t xml:space="preserve">b3i1_115_ir4.wav</t>
  </si>
  <si>
    <t xml:space="preserve">b3i2_115_ir4.wav</t>
  </si>
  <si>
    <t xml:space="preserve">b3s1_115_ir4.wav</t>
  </si>
  <si>
    <t xml:space="preserve">b3s2_115_ir4.wav</t>
  </si>
  <si>
    <t xml:space="preserve">b4i1_115_ir4.wav</t>
  </si>
  <si>
    <t xml:space="preserve">b4i2_115_ir4.wav</t>
  </si>
  <si>
    <t xml:space="preserve">b4s1_115_ir4.wav</t>
  </si>
  <si>
    <t xml:space="preserve">b4s2_115_ir4.wav</t>
  </si>
  <si>
    <t xml:space="preserve">b1i1_115_reg.wav</t>
  </si>
  <si>
    <t xml:space="preserve">b1i2_115_reg.wav</t>
  </si>
  <si>
    <t xml:space="preserve">b1s1_115_reg.wav</t>
  </si>
  <si>
    <t xml:space="preserve">b1s2_115_reg.wav</t>
  </si>
  <si>
    <t xml:space="preserve">b2i1_115_reg.wav</t>
  </si>
  <si>
    <t xml:space="preserve">b2i2_115_reg.wav</t>
  </si>
  <si>
    <t xml:space="preserve">b2s1_115_reg.wav</t>
  </si>
  <si>
    <t xml:space="preserve">b2s2_115_reg.wav</t>
  </si>
  <si>
    <t xml:space="preserve">b3i1_115_reg.wav</t>
  </si>
  <si>
    <t xml:space="preserve">b3i2_115_reg.wav</t>
  </si>
  <si>
    <t xml:space="preserve">b3s1_115_reg.wav</t>
  </si>
  <si>
    <t xml:space="preserve">b3s2_115_reg.wav</t>
  </si>
  <si>
    <t xml:space="preserve">b4i1_115_reg.wav</t>
  </si>
  <si>
    <t xml:space="preserve">b4i2_115_reg.wav</t>
  </si>
  <si>
    <t xml:space="preserve">b4s1_115_reg.wav</t>
  </si>
  <si>
    <t xml:space="preserve">b4s2_115_reg.wav</t>
  </si>
  <si>
    <t xml:space="preserve">b2s1_120_ir1.wav</t>
  </si>
  <si>
    <t xml:space="preserve">b2s1_120_ir2.wav</t>
  </si>
  <si>
    <t xml:space="preserve">b2s1_120_ir3.wav</t>
  </si>
  <si>
    <t xml:space="preserve">b2s1_120_ir4.wav</t>
  </si>
  <si>
    <t xml:space="preserve">b2s1_120_reg.wav</t>
  </si>
  <si>
    <t xml:space="preserve">b2s1_121_ir1.wav</t>
  </si>
  <si>
    <t xml:space="preserve">b2s1_121_ir2.wav</t>
  </si>
  <si>
    <t xml:space="preserve">b2s1_121_ir3.wav</t>
  </si>
  <si>
    <t xml:space="preserve">b2s1_121_ir4.wav</t>
  </si>
  <si>
    <t xml:space="preserve">b2s1_121_reg.wav</t>
  </si>
  <si>
    <t xml:space="preserve">b2s1_122_ir1.wav</t>
  </si>
  <si>
    <t xml:space="preserve">b2s1_122_ir2.wav</t>
  </si>
  <si>
    <t xml:space="preserve">b2s1_122_ir3.wav</t>
  </si>
  <si>
    <t xml:space="preserve">b2s1_122_ir4.wav</t>
  </si>
  <si>
    <t xml:space="preserve">b2s1_122_reg.wav</t>
  </si>
  <si>
    <t xml:space="preserve">b1i1_123_ir1.wav</t>
  </si>
  <si>
    <t xml:space="preserve">b1i2_123_ir1.wav</t>
  </si>
  <si>
    <t xml:space="preserve">b1s1_123_ir1.wav</t>
  </si>
  <si>
    <t xml:space="preserve">b1s2_123_ir1.wav</t>
  </si>
  <si>
    <t xml:space="preserve">b2i1_123_ir1.wav</t>
  </si>
  <si>
    <t xml:space="preserve">b2i2_123_ir1.wav</t>
  </si>
  <si>
    <t xml:space="preserve">b2s1_123_ir1.wav</t>
  </si>
  <si>
    <t xml:space="preserve">b2s2_123_ir1.wav</t>
  </si>
  <si>
    <t xml:space="preserve">b3i1_123_ir1.wav</t>
  </si>
  <si>
    <t xml:space="preserve">b3i2_123_ir1.wav</t>
  </si>
  <si>
    <t xml:space="preserve">b3s1_123_ir1.wav</t>
  </si>
  <si>
    <t xml:space="preserve">b3s2_123_ir1.wav</t>
  </si>
  <si>
    <t xml:space="preserve">b4i1_123_ir1.wav</t>
  </si>
  <si>
    <t xml:space="preserve">b4i2_123_ir1.wav</t>
  </si>
  <si>
    <t xml:space="preserve">b4s1_123_ir1.wav</t>
  </si>
  <si>
    <t xml:space="preserve">b4s2_123_ir1.wav</t>
  </si>
  <si>
    <t xml:space="preserve">b1i1_123_ir2.wav</t>
  </si>
  <si>
    <t xml:space="preserve">b1i2_123_ir2.wav</t>
  </si>
  <si>
    <t xml:space="preserve">b1s1_123_ir2.wav</t>
  </si>
  <si>
    <t xml:space="preserve">b1s2_123_ir2.wav</t>
  </si>
  <si>
    <t xml:space="preserve">b2i1_123_ir2.wav</t>
  </si>
  <si>
    <t xml:space="preserve">b2i2_123_ir2.wav</t>
  </si>
  <si>
    <t xml:space="preserve">b2s1_123_ir2.wav</t>
  </si>
  <si>
    <t xml:space="preserve">b2s2_123_ir2.wav</t>
  </si>
  <si>
    <t xml:space="preserve">b3i1_123_ir2.wav</t>
  </si>
  <si>
    <t xml:space="preserve">b3i2_123_ir2.wav</t>
  </si>
  <si>
    <t xml:space="preserve">b3s1_123_ir2.wav</t>
  </si>
  <si>
    <t xml:space="preserve">b3s2_123_ir2.wav</t>
  </si>
  <si>
    <t xml:space="preserve">b4i1_123_ir2.wav</t>
  </si>
  <si>
    <t xml:space="preserve">b4i2_123_ir2.wav</t>
  </si>
  <si>
    <t xml:space="preserve">b4s1_123_ir2.wav</t>
  </si>
  <si>
    <t xml:space="preserve">b4s2_123_ir2.wav</t>
  </si>
  <si>
    <t xml:space="preserve">b1i1_123_ir3.wav</t>
  </si>
  <si>
    <t xml:space="preserve">b1i2_123_ir3.wav</t>
  </si>
  <si>
    <t xml:space="preserve">b1s1_123_ir3.wav</t>
  </si>
  <si>
    <t xml:space="preserve">b1s2_123_ir3.wav</t>
  </si>
  <si>
    <t xml:space="preserve">b2i1_123_ir3.wav</t>
  </si>
  <si>
    <t xml:space="preserve">b2i2_123_ir3.wav</t>
  </si>
  <si>
    <t xml:space="preserve">b2s1_123_ir3.wav</t>
  </si>
  <si>
    <t xml:space="preserve">b2s2_123_ir3.wav</t>
  </si>
  <si>
    <t xml:space="preserve">b3i1_123_ir3.wav</t>
  </si>
  <si>
    <t xml:space="preserve">b3i2_123_ir3.wav</t>
  </si>
  <si>
    <t xml:space="preserve">b3s1_123_ir3.wav</t>
  </si>
  <si>
    <t xml:space="preserve">b3s2_123_ir3.wav</t>
  </si>
  <si>
    <t xml:space="preserve">b4i1_123_ir3.wav</t>
  </si>
  <si>
    <t xml:space="preserve">b4i2_123_ir3.wav</t>
  </si>
  <si>
    <t xml:space="preserve">b4s1_123_ir3.wav</t>
  </si>
  <si>
    <t xml:space="preserve">b4s2_123_ir3.wav</t>
  </si>
  <si>
    <t xml:space="preserve">b1i1_123_ir4.wav</t>
  </si>
  <si>
    <t xml:space="preserve">b1i2_123_ir4.wav</t>
  </si>
  <si>
    <t xml:space="preserve">b1s1_123_ir4.wav</t>
  </si>
  <si>
    <t xml:space="preserve">b1s2_123_ir4.wav</t>
  </si>
  <si>
    <t xml:space="preserve">b2i1_123_ir4.wav</t>
  </si>
  <si>
    <t xml:space="preserve">b2i2_123_ir4.wav</t>
  </si>
  <si>
    <t xml:space="preserve">b2s1_123_ir4.wav</t>
  </si>
  <si>
    <t xml:space="preserve">b2s2_123_ir4.wav</t>
  </si>
  <si>
    <t xml:space="preserve">b3i1_123_ir4.wav</t>
  </si>
  <si>
    <t xml:space="preserve">b3i2_123_ir4.wav</t>
  </si>
  <si>
    <t xml:space="preserve">b3s1_123_ir4.wav</t>
  </si>
  <si>
    <t xml:space="preserve">b3s2_123_ir4.wav</t>
  </si>
  <si>
    <t xml:space="preserve">b4i1_123_ir4.wav</t>
  </si>
  <si>
    <t xml:space="preserve">b4i2_123_ir4.wav</t>
  </si>
  <si>
    <t xml:space="preserve">b4s1_123_ir4.wav</t>
  </si>
  <si>
    <t xml:space="preserve">b4s2_123_ir4.wav</t>
  </si>
  <si>
    <t xml:space="preserve">b1i1_123_reg.wav</t>
  </si>
  <si>
    <t xml:space="preserve">b1i2_123_reg.wav</t>
  </si>
  <si>
    <t xml:space="preserve">b1s1_123_reg.wav</t>
  </si>
  <si>
    <t xml:space="preserve">b1s2_123_reg.wav</t>
  </si>
  <si>
    <t xml:space="preserve">b2i1_123_reg.wav</t>
  </si>
  <si>
    <t xml:space="preserve">b2i2_123_reg.wav</t>
  </si>
  <si>
    <t xml:space="preserve">b2s1_123_reg.wav</t>
  </si>
  <si>
    <t xml:space="preserve">b2s2_123_reg.wav</t>
  </si>
  <si>
    <t xml:space="preserve">b3i1_123_reg.wav</t>
  </si>
  <si>
    <t xml:space="preserve">b3i2_123_reg.wav</t>
  </si>
  <si>
    <t xml:space="preserve">b3s1_123_reg.wav</t>
  </si>
  <si>
    <t xml:space="preserve">b3s2_123_reg.wav</t>
  </si>
  <si>
    <t xml:space="preserve">b4i1_123_reg.wav</t>
  </si>
  <si>
    <t xml:space="preserve">b4i2_123_reg.wav</t>
  </si>
  <si>
    <t xml:space="preserve">b4s1_123_reg.wav</t>
  </si>
  <si>
    <t xml:space="preserve">b4s2_123_reg.wav</t>
  </si>
  <si>
    <t xml:space="preserve">b1i1_124_ir1.wav</t>
  </si>
  <si>
    <t xml:space="preserve">b1i2_124_ir1.wav</t>
  </si>
  <si>
    <t xml:space="preserve">b1s1_124_ir1.wav</t>
  </si>
  <si>
    <t xml:space="preserve">b1s2_124_ir1.wav</t>
  </si>
  <si>
    <t xml:space="preserve">b2i1_124_ir1.wav</t>
  </si>
  <si>
    <t xml:space="preserve">b2i2_124_ir1.wav</t>
  </si>
  <si>
    <t xml:space="preserve">b2s1_124_ir1.wav</t>
  </si>
  <si>
    <t xml:space="preserve">b2s2_124_ir1.wav</t>
  </si>
  <si>
    <t xml:space="preserve">b3i1_124_ir1.wav</t>
  </si>
  <si>
    <t xml:space="preserve">b3i2_124_ir1.wav</t>
  </si>
  <si>
    <t xml:space="preserve">b3s1_124_ir1.wav</t>
  </si>
  <si>
    <t xml:space="preserve">b3s2_124_ir1.wav</t>
  </si>
  <si>
    <t xml:space="preserve">b4i1_124_ir1.wav</t>
  </si>
  <si>
    <t xml:space="preserve">b4i2_124_ir1.wav</t>
  </si>
  <si>
    <t xml:space="preserve">b4s1_124_ir1.wav</t>
  </si>
  <si>
    <t xml:space="preserve">b4s2_124_ir1.wav</t>
  </si>
  <si>
    <t xml:space="preserve">b1i1_124_ir2.wav</t>
  </si>
  <si>
    <t xml:space="preserve">b1i2_124_ir2.wav</t>
  </si>
  <si>
    <t xml:space="preserve">b1s1_124_ir2.wav</t>
  </si>
  <si>
    <t xml:space="preserve">b1s2_124_ir2.wav</t>
  </si>
  <si>
    <t xml:space="preserve">b2i1_124_ir2.wav</t>
  </si>
  <si>
    <t xml:space="preserve">b2i2_124_ir2.wav</t>
  </si>
  <si>
    <t xml:space="preserve">b2s1_124_ir2.wav</t>
  </si>
  <si>
    <t xml:space="preserve">b2s2_124_ir2.wav</t>
  </si>
  <si>
    <t xml:space="preserve">b3i1_124_ir2.wav</t>
  </si>
  <si>
    <t xml:space="preserve">b3i2_124_ir2.wav</t>
  </si>
  <si>
    <t xml:space="preserve">b3s1_124_ir2.wav</t>
  </si>
  <si>
    <t xml:space="preserve">b3s2_124_ir2.wav</t>
  </si>
  <si>
    <t xml:space="preserve">b4i1_124_ir2.wav</t>
  </si>
  <si>
    <t xml:space="preserve">b4i2_124_ir2.wav</t>
  </si>
  <si>
    <t xml:space="preserve">b4s1_124_ir2.wav</t>
  </si>
  <si>
    <t xml:space="preserve">b4s2_124_ir2.wav</t>
  </si>
  <si>
    <t xml:space="preserve">b1i1_124_ir3.wav</t>
  </si>
  <si>
    <t xml:space="preserve">b1i2_124_ir3.wav</t>
  </si>
  <si>
    <t xml:space="preserve">b1s1_124_ir3.wav</t>
  </si>
  <si>
    <t xml:space="preserve">b1s2_124_ir3.wav</t>
  </si>
  <si>
    <t xml:space="preserve">b2i1_124_ir3.wav</t>
  </si>
  <si>
    <t xml:space="preserve">b2i2_124_ir3.wav</t>
  </si>
  <si>
    <t xml:space="preserve">b2s1_124_ir3.wav</t>
  </si>
  <si>
    <t xml:space="preserve">b2s2_124_ir3.wav</t>
  </si>
  <si>
    <t xml:space="preserve">b3i1_124_ir3.wav</t>
  </si>
  <si>
    <t xml:space="preserve">b3i2_124_ir3.wav</t>
  </si>
  <si>
    <t xml:space="preserve">b3s1_124_ir3.wav</t>
  </si>
  <si>
    <t xml:space="preserve">b3s2_124_ir3.wav</t>
  </si>
  <si>
    <t xml:space="preserve">b4i1_124_ir3.wav</t>
  </si>
  <si>
    <t xml:space="preserve">b4i2_124_ir3.wav</t>
  </si>
  <si>
    <t xml:space="preserve">b4s1_124_ir3.wav</t>
  </si>
  <si>
    <t xml:space="preserve">b4s2_124_ir3.wav</t>
  </si>
  <si>
    <t xml:space="preserve">b1i1_124_ir4.wav</t>
  </si>
  <si>
    <t xml:space="preserve">b1i2_124_ir4.wav</t>
  </si>
  <si>
    <t xml:space="preserve">b1s1_124_ir4.wav</t>
  </si>
  <si>
    <t xml:space="preserve">b1s2_124_ir4.wav</t>
  </si>
  <si>
    <t xml:space="preserve">b2i1_124_ir4.wav</t>
  </si>
  <si>
    <t xml:space="preserve">b2i2_124_ir4.wav</t>
  </si>
  <si>
    <t xml:space="preserve">b2s1_124_ir4.wav</t>
  </si>
  <si>
    <t xml:space="preserve">b2s2_124_ir4.wav</t>
  </si>
  <si>
    <t xml:space="preserve">b3i1_124_ir4.wav</t>
  </si>
  <si>
    <t xml:space="preserve">b3i2_124_ir4.wav</t>
  </si>
  <si>
    <t xml:space="preserve">b3s1_124_ir4.wav</t>
  </si>
  <si>
    <t xml:space="preserve">b3s2_124_ir4.wav</t>
  </si>
  <si>
    <t xml:space="preserve">b4i1_124_ir4.wav</t>
  </si>
  <si>
    <t xml:space="preserve">b4i2_124_ir4.wav</t>
  </si>
  <si>
    <t xml:space="preserve">b4s1_124_ir4.wav</t>
  </si>
  <si>
    <t xml:space="preserve">b4s2_124_ir4.wav</t>
  </si>
  <si>
    <t xml:space="preserve">b1i1_124_reg.wav</t>
  </si>
  <si>
    <t xml:space="preserve">b1i2_124_reg.wav</t>
  </si>
  <si>
    <t xml:space="preserve">b1s1_124_reg.wav</t>
  </si>
  <si>
    <t xml:space="preserve">b1s2_124_reg.wav</t>
  </si>
  <si>
    <t xml:space="preserve">b2i1_124_reg.wav</t>
  </si>
  <si>
    <t xml:space="preserve">b2i2_124_reg.wav</t>
  </si>
  <si>
    <t xml:space="preserve">b2s1_124_reg.wav</t>
  </si>
  <si>
    <t xml:space="preserve">b2s2_124_reg.wav</t>
  </si>
  <si>
    <t xml:space="preserve">b3i1_124_reg.wav</t>
  </si>
  <si>
    <t xml:space="preserve">b3i2_124_reg.wav</t>
  </si>
  <si>
    <t xml:space="preserve">b3s1_124_reg.wav</t>
  </si>
  <si>
    <t xml:space="preserve">b3s2_124_reg.wav</t>
  </si>
  <si>
    <t xml:space="preserve">b4i1_124_reg.wav</t>
  </si>
  <si>
    <t xml:space="preserve">b4i2_124_reg.wav</t>
  </si>
  <si>
    <t xml:space="preserve">b4s1_124_reg.wav</t>
  </si>
  <si>
    <t xml:space="preserve">b4s2_124_reg.wav</t>
  </si>
  <si>
    <t xml:space="preserve">b1i1_125_ir1.wav</t>
  </si>
  <si>
    <t xml:space="preserve">b1i2_125_ir1.wav</t>
  </si>
  <si>
    <t xml:space="preserve">b1s1_125_ir1.wav</t>
  </si>
  <si>
    <t xml:space="preserve">b1s2_125_ir1.wav</t>
  </si>
  <si>
    <t xml:space="preserve">b2i1_125_ir1.wav</t>
  </si>
  <si>
    <t xml:space="preserve">b2i2_125_ir1.wav</t>
  </si>
  <si>
    <t xml:space="preserve">b2s1_125_ir1.wav</t>
  </si>
  <si>
    <t xml:space="preserve">b2s2_125_ir1.wav</t>
  </si>
  <si>
    <t xml:space="preserve">b3i1_125_ir1.wav</t>
  </si>
  <si>
    <t xml:space="preserve">b3i2_125_ir1.wav</t>
  </si>
  <si>
    <t xml:space="preserve">b3s1_125_ir1.wav</t>
  </si>
  <si>
    <t xml:space="preserve">b3s2_125_ir1.wav</t>
  </si>
  <si>
    <t xml:space="preserve">b4i1_125_ir1.wav</t>
  </si>
  <si>
    <t xml:space="preserve">b4i2_125_ir1.wav</t>
  </si>
  <si>
    <t xml:space="preserve">b4s1_125_ir1.wav</t>
  </si>
  <si>
    <t xml:space="preserve">b4s2_125_ir1.wav</t>
  </si>
  <si>
    <t xml:space="preserve">b1i1_125_ir2.wav</t>
  </si>
  <si>
    <t xml:space="preserve">b1i2_125_ir2.wav</t>
  </si>
  <si>
    <t xml:space="preserve">b1s1_125_ir2.wav</t>
  </si>
  <si>
    <t xml:space="preserve">b1s2_125_ir2.wav</t>
  </si>
  <si>
    <t xml:space="preserve">b2i1_125_ir2.wav</t>
  </si>
  <si>
    <t xml:space="preserve">b2i2_125_ir2.wav</t>
  </si>
  <si>
    <t xml:space="preserve">b2s1_125_ir2.wav</t>
  </si>
  <si>
    <t xml:space="preserve">b2s2_125_ir2.wav</t>
  </si>
  <si>
    <t xml:space="preserve">b3i1_125_ir2.wav</t>
  </si>
  <si>
    <t xml:space="preserve">b3i2_125_ir2.wav</t>
  </si>
  <si>
    <t xml:space="preserve">b3s1_125_ir2.wav</t>
  </si>
  <si>
    <t xml:space="preserve">b3s2_125_ir2.wav</t>
  </si>
  <si>
    <t xml:space="preserve">b4i1_125_ir2.wav</t>
  </si>
  <si>
    <t xml:space="preserve">b4i2_125_ir2.wav</t>
  </si>
  <si>
    <t xml:space="preserve">b4s1_125_ir2.wav</t>
  </si>
  <si>
    <t xml:space="preserve">b4s2_125_ir2.wav</t>
  </si>
  <si>
    <t xml:space="preserve">b1i1_125_ir3.wav</t>
  </si>
  <si>
    <t xml:space="preserve">b1i2_125_ir3.wav</t>
  </si>
  <si>
    <t xml:space="preserve">b1s1_125_ir3.wav</t>
  </si>
  <si>
    <t xml:space="preserve">b1s2_125_ir3.wav</t>
  </si>
  <si>
    <t xml:space="preserve">b2i1_125_ir3.wav</t>
  </si>
  <si>
    <t xml:space="preserve">b2i2_125_ir3.wav</t>
  </si>
  <si>
    <t xml:space="preserve">b2s1_125_ir3.wav</t>
  </si>
  <si>
    <t xml:space="preserve">b2s2_125_ir3.wav</t>
  </si>
  <si>
    <t xml:space="preserve">b3i1_125_ir3.wav</t>
  </si>
  <si>
    <t xml:space="preserve">b3i2_125_ir3.wav</t>
  </si>
  <si>
    <t xml:space="preserve">b3s1_125_ir3.wav</t>
  </si>
  <si>
    <t xml:space="preserve">b3s2_125_ir3.wav</t>
  </si>
  <si>
    <t xml:space="preserve">b4i1_125_ir3.wav</t>
  </si>
  <si>
    <t xml:space="preserve">b4i2_125_ir3.wav</t>
  </si>
  <si>
    <t xml:space="preserve">b4s1_125_ir3.wav</t>
  </si>
  <si>
    <t xml:space="preserve">b4s2_125_ir3.wav</t>
  </si>
  <si>
    <t xml:space="preserve">b1i1_125_ir4.wav</t>
  </si>
  <si>
    <t xml:space="preserve">b1i2_125_ir4.wav</t>
  </si>
  <si>
    <t xml:space="preserve">b1s1_125_ir4.wav</t>
  </si>
  <si>
    <t xml:space="preserve">b1s2_125_ir4.wav</t>
  </si>
  <si>
    <t xml:space="preserve">b2i1_125_ir4.wav</t>
  </si>
  <si>
    <t xml:space="preserve">b2i2_125_ir4.wav</t>
  </si>
  <si>
    <t xml:space="preserve">b2s1_125_ir4.wav</t>
  </si>
  <si>
    <t xml:space="preserve">b2s2_125_ir4.wav</t>
  </si>
  <si>
    <t xml:space="preserve">b3i1_125_ir4.wav</t>
  </si>
  <si>
    <t xml:space="preserve">b3i2_125_ir4.wav</t>
  </si>
  <si>
    <t xml:space="preserve">b3s1_125_ir4.wav</t>
  </si>
  <si>
    <t xml:space="preserve">b3s2_125_ir4.wav</t>
  </si>
  <si>
    <t xml:space="preserve">b4i1_125_ir4.wav</t>
  </si>
  <si>
    <t xml:space="preserve">b4i2_125_ir4.wav</t>
  </si>
  <si>
    <t xml:space="preserve">b4s1_125_ir4.wav</t>
  </si>
  <si>
    <t xml:space="preserve">b4s2_125_ir4.wav</t>
  </si>
  <si>
    <t xml:space="preserve">b1i1_125_reg.wav</t>
  </si>
  <si>
    <t xml:space="preserve">b1i2_125_reg.wav</t>
  </si>
  <si>
    <t xml:space="preserve">b1s1_125_reg.wav</t>
  </si>
  <si>
    <t xml:space="preserve">b1s2_125_reg.wav</t>
  </si>
  <si>
    <t xml:space="preserve">b2i1_125_reg.wav</t>
  </si>
  <si>
    <t xml:space="preserve">b2i2_125_reg.wav</t>
  </si>
  <si>
    <t xml:space="preserve">b2s1_125_reg.wav</t>
  </si>
  <si>
    <t xml:space="preserve">b2s2_125_reg.wav</t>
  </si>
  <si>
    <t xml:space="preserve">b3i1_125_reg.wav</t>
  </si>
  <si>
    <t xml:space="preserve">b3i2_125_reg.wav</t>
  </si>
  <si>
    <t xml:space="preserve">b3s1_125_reg.wav</t>
  </si>
  <si>
    <t xml:space="preserve">b3s2_125_reg.wav</t>
  </si>
  <si>
    <t xml:space="preserve">b4i1_125_reg.wav</t>
  </si>
  <si>
    <t xml:space="preserve">b4i2_125_reg.wav</t>
  </si>
  <si>
    <t xml:space="preserve">b4s1_125_reg.wav</t>
  </si>
  <si>
    <t xml:space="preserve">b4s2_125_reg.wav</t>
  </si>
  <si>
    <t xml:space="preserve">b1i1_126_ir1.wav</t>
  </si>
  <si>
    <t xml:space="preserve">b1i2_126_ir1.wav</t>
  </si>
  <si>
    <t xml:space="preserve">b1s1_126_ir1.wav</t>
  </si>
  <si>
    <t xml:space="preserve">b1s2_126_ir1.wav</t>
  </si>
  <si>
    <t xml:space="preserve">b2i1_126_ir1.wav</t>
  </si>
  <si>
    <t xml:space="preserve">b2i2_126_ir1.wav</t>
  </si>
  <si>
    <t xml:space="preserve">b2s1_126_ir1.wav</t>
  </si>
  <si>
    <t xml:space="preserve">b2s2_126_ir1.wav</t>
  </si>
  <si>
    <t xml:space="preserve">b3i1_126_ir1.wav</t>
  </si>
  <si>
    <t xml:space="preserve">b3i2_126_ir1.wav</t>
  </si>
  <si>
    <t xml:space="preserve">b3s1_126_ir1.wav</t>
  </si>
  <si>
    <t xml:space="preserve">b3s2_126_ir1.wav</t>
  </si>
  <si>
    <t xml:space="preserve">b4i1_126_ir1.wav</t>
  </si>
  <si>
    <t xml:space="preserve">b4i2_126_ir1.wav</t>
  </si>
  <si>
    <t xml:space="preserve">b4s1_126_ir1.wav</t>
  </si>
  <si>
    <t xml:space="preserve">b4s2_126_ir1.wav</t>
  </si>
  <si>
    <t xml:space="preserve">b1i1_126_ir2.wav</t>
  </si>
  <si>
    <t xml:space="preserve">b1i2_126_ir2.wav</t>
  </si>
  <si>
    <t xml:space="preserve">b1s1_126_ir2.wav</t>
  </si>
  <si>
    <t xml:space="preserve">b1s2_126_ir2.wav</t>
  </si>
  <si>
    <t xml:space="preserve">b2i1_126_ir2.wav</t>
  </si>
  <si>
    <t xml:space="preserve">b2i2_126_ir2.wav</t>
  </si>
  <si>
    <t xml:space="preserve">b2s1_126_ir2.wav</t>
  </si>
  <si>
    <t xml:space="preserve">b2s2_126_ir2.wav</t>
  </si>
  <si>
    <t xml:space="preserve">b3i1_126_ir2.wav</t>
  </si>
  <si>
    <t xml:space="preserve">b3i2_126_ir2.wav</t>
  </si>
  <si>
    <t xml:space="preserve">b3s1_126_ir2.wav</t>
  </si>
  <si>
    <t xml:space="preserve">b3s2_126_ir2.wav</t>
  </si>
  <si>
    <t xml:space="preserve">b4i1_126_ir2.wav</t>
  </si>
  <si>
    <t xml:space="preserve">b4i2_126_ir2.wav</t>
  </si>
  <si>
    <t xml:space="preserve">b4s1_126_ir2.wav</t>
  </si>
  <si>
    <t xml:space="preserve">b4s2_126_ir2.wav</t>
  </si>
  <si>
    <t xml:space="preserve">b1i1_126_ir3.wav</t>
  </si>
  <si>
    <t xml:space="preserve">b1i2_126_ir3.wav</t>
  </si>
  <si>
    <t xml:space="preserve">b1s1_126_ir3.wav</t>
  </si>
  <si>
    <t xml:space="preserve">b1s2_126_ir3.wav</t>
  </si>
  <si>
    <t xml:space="preserve">b2i1_126_ir3.wav</t>
  </si>
  <si>
    <t xml:space="preserve">b2i2_126_ir3.wav</t>
  </si>
  <si>
    <t xml:space="preserve">b2s1_126_ir3.wav</t>
  </si>
  <si>
    <t xml:space="preserve">b2s2_126_ir3.wav</t>
  </si>
  <si>
    <t xml:space="preserve">b3i1_126_ir3.wav</t>
  </si>
  <si>
    <t xml:space="preserve">b3i2_126_ir3.wav</t>
  </si>
  <si>
    <t xml:space="preserve">b3s1_126_ir3.wav</t>
  </si>
  <si>
    <t xml:space="preserve">b3s2_126_ir3.wav</t>
  </si>
  <si>
    <t xml:space="preserve">b4i1_126_ir3.wav</t>
  </si>
  <si>
    <t xml:space="preserve">b4i2_126_ir3.wav</t>
  </si>
  <si>
    <t xml:space="preserve">b4s1_126_ir3.wav</t>
  </si>
  <si>
    <t xml:space="preserve">b4s2_126_ir3.wav</t>
  </si>
  <si>
    <t xml:space="preserve">b1i1_126_ir4.wav</t>
  </si>
  <si>
    <t xml:space="preserve">b1i2_126_ir4.wav</t>
  </si>
  <si>
    <t xml:space="preserve">b1s1_126_ir4.wav</t>
  </si>
  <si>
    <t xml:space="preserve">b1s2_126_ir4.wav</t>
  </si>
  <si>
    <t xml:space="preserve">b2i1_126_ir4.wav</t>
  </si>
  <si>
    <t xml:space="preserve">b2i2_126_ir4.wav</t>
  </si>
  <si>
    <t xml:space="preserve">b2s1_126_ir4.wav</t>
  </si>
  <si>
    <t xml:space="preserve">b2s2_126_ir4.wav</t>
  </si>
  <si>
    <t xml:space="preserve">b3i1_126_ir4.wav</t>
  </si>
  <si>
    <t xml:space="preserve">b3i2_126_ir4.wav</t>
  </si>
  <si>
    <t xml:space="preserve">b3s1_126_ir4.wav</t>
  </si>
  <si>
    <t xml:space="preserve">b3s2_126_ir4.wav</t>
  </si>
  <si>
    <t xml:space="preserve">b4i1_126_ir4.wav</t>
  </si>
  <si>
    <t xml:space="preserve">b4i2_126_ir4.wav</t>
  </si>
  <si>
    <t xml:space="preserve">b4s1_126_ir4.wav</t>
  </si>
  <si>
    <t xml:space="preserve">b4s2_126_ir4.wav</t>
  </si>
  <si>
    <t xml:space="preserve">b1i1_126_reg.wav</t>
  </si>
  <si>
    <t xml:space="preserve">b1i2_126_reg.wav</t>
  </si>
  <si>
    <t xml:space="preserve">b1s1_126_reg.wav</t>
  </si>
  <si>
    <t xml:space="preserve">b1s2_126_reg.wav</t>
  </si>
  <si>
    <t xml:space="preserve">b2i1_126_reg.wav</t>
  </si>
  <si>
    <t xml:space="preserve">b2i2_126_reg.wav</t>
  </si>
  <si>
    <t xml:space="preserve">b2s1_126_reg.wav</t>
  </si>
  <si>
    <t xml:space="preserve">b2s2_126_reg.wav</t>
  </si>
  <si>
    <t xml:space="preserve">b3i1_126_reg.wav</t>
  </si>
  <si>
    <t xml:space="preserve">b3i2_126_reg.wav</t>
  </si>
  <si>
    <t xml:space="preserve">b3s1_126_reg.wav</t>
  </si>
  <si>
    <t xml:space="preserve">b3s2_126_reg.wav</t>
  </si>
  <si>
    <t xml:space="preserve">b4i1_126_reg.wav</t>
  </si>
  <si>
    <t xml:space="preserve">b4i2_126_reg.wav</t>
  </si>
  <si>
    <t xml:space="preserve">b4s1_126_reg.wav</t>
  </si>
  <si>
    <t xml:space="preserve">b4s2_126_reg.wav</t>
  </si>
  <si>
    <t xml:space="preserve">b1i1_127_ir1.wav</t>
  </si>
  <si>
    <t xml:space="preserve">b1i2_127_ir1.wav</t>
  </si>
  <si>
    <t xml:space="preserve">b1s1_127_ir1.wav</t>
  </si>
  <si>
    <t xml:space="preserve">b1s2_127_ir1.wav</t>
  </si>
  <si>
    <t xml:space="preserve">b2i1_127_ir1.wav</t>
  </si>
  <si>
    <t xml:space="preserve">b2i2_127_ir1.wav</t>
  </si>
  <si>
    <t xml:space="preserve">b2s1_127_ir1.wav</t>
  </si>
  <si>
    <t xml:space="preserve">b2s2_127_ir1.wav</t>
  </si>
  <si>
    <t xml:space="preserve">b3i1_127_ir1.wav</t>
  </si>
  <si>
    <t xml:space="preserve">b3i2_127_ir1.wav</t>
  </si>
  <si>
    <t xml:space="preserve">b3s1_127_ir1.wav</t>
  </si>
  <si>
    <t xml:space="preserve">b3s2_127_ir1.wav</t>
  </si>
  <si>
    <t xml:space="preserve">b4i1_127_ir1.wav</t>
  </si>
  <si>
    <t xml:space="preserve">b4i2_127_ir1.wav</t>
  </si>
  <si>
    <t xml:space="preserve">b4s1_127_ir1.wav</t>
  </si>
  <si>
    <t xml:space="preserve">b4s2_127_ir1.wav</t>
  </si>
  <si>
    <t xml:space="preserve">b1i1_127_ir2.wav</t>
  </si>
  <si>
    <t xml:space="preserve">b1i2_127_ir2.wav</t>
  </si>
  <si>
    <t xml:space="preserve">b1s1_127_ir2.wav</t>
  </si>
  <si>
    <t xml:space="preserve">b1s2_127_ir2.wav</t>
  </si>
  <si>
    <t xml:space="preserve">b2i1_127_ir2.wav</t>
  </si>
  <si>
    <t xml:space="preserve">b2i2_127_ir2.wav</t>
  </si>
  <si>
    <t xml:space="preserve">b2s1_127_ir2.wav</t>
  </si>
  <si>
    <t xml:space="preserve">b2s2_127_ir2.wav</t>
  </si>
  <si>
    <t xml:space="preserve">b3i1_127_ir2.wav</t>
  </si>
  <si>
    <t xml:space="preserve">b3i2_127_ir2.wav</t>
  </si>
  <si>
    <t xml:space="preserve">b3s1_127_ir2.wav</t>
  </si>
  <si>
    <t xml:space="preserve">b3s2_127_ir2.wav</t>
  </si>
  <si>
    <t xml:space="preserve">b4i1_127_ir2.wav</t>
  </si>
  <si>
    <t xml:space="preserve">b4i2_127_ir2.wav</t>
  </si>
  <si>
    <t xml:space="preserve">b4s1_127_ir2.wav</t>
  </si>
  <si>
    <t xml:space="preserve">b4s2_127_ir2.wav</t>
  </si>
  <si>
    <t xml:space="preserve">b1i1_127_ir3.wav</t>
  </si>
  <si>
    <t xml:space="preserve">b1i2_127_ir3.wav</t>
  </si>
  <si>
    <t xml:space="preserve">b1s1_127_ir3.wav</t>
  </si>
  <si>
    <t xml:space="preserve">b1s2_127_ir3.wav</t>
  </si>
  <si>
    <t xml:space="preserve">b2i1_127_ir3.wav</t>
  </si>
  <si>
    <t xml:space="preserve">b2i2_127_ir3.wav</t>
  </si>
  <si>
    <t xml:space="preserve">b2s1_127_ir3.wav</t>
  </si>
  <si>
    <t xml:space="preserve">b2s2_127_ir3.wav</t>
  </si>
  <si>
    <t xml:space="preserve">b3i1_127_ir3.wav</t>
  </si>
  <si>
    <t xml:space="preserve">b3i2_127_ir3.wav</t>
  </si>
  <si>
    <t xml:space="preserve">b3s1_127_ir3.wav</t>
  </si>
  <si>
    <t xml:space="preserve">b3s2_127_ir3.wav</t>
  </si>
  <si>
    <t xml:space="preserve">b4i1_127_ir3.wav</t>
  </si>
  <si>
    <t xml:space="preserve">b4i2_127_ir3.wav</t>
  </si>
  <si>
    <t xml:space="preserve">b4s1_127_ir3.wav</t>
  </si>
  <si>
    <t xml:space="preserve">b4s2_127_ir3.wav</t>
  </si>
  <si>
    <t xml:space="preserve">b1i1_127_ir4.wav</t>
  </si>
  <si>
    <t xml:space="preserve">b1i2_127_ir4.wav</t>
  </si>
  <si>
    <t xml:space="preserve">b1s1_127_ir4.wav</t>
  </si>
  <si>
    <t xml:space="preserve">b1s2_127_ir4.wav</t>
  </si>
  <si>
    <t xml:space="preserve">b2i1_127_ir4.wav</t>
  </si>
  <si>
    <t xml:space="preserve">b2i2_127_ir4.wav</t>
  </si>
  <si>
    <t xml:space="preserve">b2s1_127_ir4.wav</t>
  </si>
  <si>
    <t xml:space="preserve">b2s2_127_ir4.wav</t>
  </si>
  <si>
    <t xml:space="preserve">b3i1_127_ir4.wav</t>
  </si>
  <si>
    <t xml:space="preserve">b3i2_127_ir4.wav</t>
  </si>
  <si>
    <t xml:space="preserve">b3s1_127_ir4.wav</t>
  </si>
  <si>
    <t xml:space="preserve">b3s2_127_ir4.wav</t>
  </si>
  <si>
    <t xml:space="preserve">b4i1_127_ir4.wav</t>
  </si>
  <si>
    <t xml:space="preserve">b4i2_127_ir4.wav</t>
  </si>
  <si>
    <t xml:space="preserve">b4s1_127_ir4.wav</t>
  </si>
  <si>
    <t xml:space="preserve">b4s2_127_ir4.wav</t>
  </si>
  <si>
    <t xml:space="preserve">b1i1_127_reg.wav</t>
  </si>
  <si>
    <t xml:space="preserve">b1i2_127_reg.wav</t>
  </si>
  <si>
    <t xml:space="preserve">b1s1_127_reg.wav</t>
  </si>
  <si>
    <t xml:space="preserve">b1s2_127_reg.wav</t>
  </si>
  <si>
    <t xml:space="preserve">b2i1_127_reg.wav</t>
  </si>
  <si>
    <t xml:space="preserve">b2i2_127_reg.wav</t>
  </si>
  <si>
    <t xml:space="preserve">b2s1_127_reg.wav</t>
  </si>
  <si>
    <t xml:space="preserve">b2s2_127_reg.wav</t>
  </si>
  <si>
    <t xml:space="preserve">b3i1_127_reg.wav</t>
  </si>
  <si>
    <t xml:space="preserve">b3i2_127_reg.wav</t>
  </si>
  <si>
    <t xml:space="preserve">b3s1_127_reg.wav</t>
  </si>
  <si>
    <t xml:space="preserve">b3s2_127_reg.wav</t>
  </si>
  <si>
    <t xml:space="preserve">b4i1_127_reg.wav</t>
  </si>
  <si>
    <t xml:space="preserve">b4i2_127_reg.wav</t>
  </si>
  <si>
    <t xml:space="preserve">b4s1_127_reg.wav</t>
  </si>
  <si>
    <t xml:space="preserve">b4s2_127_reg.wav</t>
  </si>
  <si>
    <t xml:space="preserve">b2s1_128_ir1.wav</t>
  </si>
  <si>
    <t xml:space="preserve">b2s1_128_ir2.wav</t>
  </si>
  <si>
    <t xml:space="preserve">b2s1_128_ir3.wav</t>
  </si>
  <si>
    <t xml:space="preserve">b2s1_128_ir4.wav</t>
  </si>
  <si>
    <t xml:space="preserve">b2s1_128_reg.wav</t>
  </si>
  <si>
    <t xml:space="preserve">b2s1_129_ir1.wav</t>
  </si>
  <si>
    <t xml:space="preserve">b2s1_129_ir2.wav</t>
  </si>
  <si>
    <t xml:space="preserve">b2s1_129_ir3.wav</t>
  </si>
  <si>
    <t xml:space="preserve">b2s1_129_ir4.wav</t>
  </si>
  <si>
    <t xml:space="preserve">b2s1_129_reg.wav</t>
  </si>
  <si>
    <t xml:space="preserve">b2s1_130_ir1.wav</t>
  </si>
  <si>
    <t xml:space="preserve">b2s1_130_ir2.wav</t>
  </si>
  <si>
    <t xml:space="preserve">b2s1_130_ir3.wav</t>
  </si>
  <si>
    <t xml:space="preserve">b2s1_130_ir4.wav</t>
  </si>
  <si>
    <t xml:space="preserve">b2s1_130_reg.wav</t>
  </si>
  <si>
    <t xml:space="preserve">b1i1_136_ir1.wav</t>
  </si>
  <si>
    <t xml:space="preserve">b1i2_136_ir1.wav</t>
  </si>
  <si>
    <t xml:space="preserve">b1s1_136_ir1.wav</t>
  </si>
  <si>
    <t xml:space="preserve">b1s2_136_ir1.wav</t>
  </si>
  <si>
    <t xml:space="preserve">b2i1_136_ir1.wav</t>
  </si>
  <si>
    <t xml:space="preserve">b2i2_136_ir1.wav</t>
  </si>
  <si>
    <t xml:space="preserve">b2s1_136_ir1.wav</t>
  </si>
  <si>
    <t xml:space="preserve">b2s2_136_ir1.wav</t>
  </si>
  <si>
    <t xml:space="preserve">b3i1_136_ir1.wav</t>
  </si>
  <si>
    <t xml:space="preserve">b3i2_136_ir1.wav</t>
  </si>
  <si>
    <t xml:space="preserve">b3s1_136_ir1.wav</t>
  </si>
  <si>
    <t xml:space="preserve">b3s2_136_ir1.wav</t>
  </si>
  <si>
    <t xml:space="preserve">b4i1_136_ir1.wav</t>
  </si>
  <si>
    <t xml:space="preserve">b4i2_136_ir1.wav</t>
  </si>
  <si>
    <t xml:space="preserve">b4s1_136_ir1.wav</t>
  </si>
  <si>
    <t xml:space="preserve">b4s2_136_ir1.wav</t>
  </si>
  <si>
    <t xml:space="preserve">b1i1_136_ir2.wav</t>
  </si>
  <si>
    <t xml:space="preserve">b1i2_136_ir2.wav</t>
  </si>
  <si>
    <t xml:space="preserve">b1s1_136_ir2.wav</t>
  </si>
  <si>
    <t xml:space="preserve">b1s2_136_ir2.wav</t>
  </si>
  <si>
    <t xml:space="preserve">b2i1_136_ir2.wav</t>
  </si>
  <si>
    <t xml:space="preserve">b2i2_136_ir2.wav</t>
  </si>
  <si>
    <t xml:space="preserve">b2s1_136_ir2.wav</t>
  </si>
  <si>
    <t xml:space="preserve">b2s2_136_ir2.wav</t>
  </si>
  <si>
    <t xml:space="preserve">b3i1_136_ir2.wav</t>
  </si>
  <si>
    <t xml:space="preserve">b3i2_136_ir2.wav</t>
  </si>
  <si>
    <t xml:space="preserve">b3s1_136_ir2.wav</t>
  </si>
  <si>
    <t xml:space="preserve">b3s2_136_ir2.wav</t>
  </si>
  <si>
    <t xml:space="preserve">b4i1_136_ir2.wav</t>
  </si>
  <si>
    <t xml:space="preserve">b4i2_136_ir2.wav</t>
  </si>
  <si>
    <t xml:space="preserve">b4s1_136_ir2.wav</t>
  </si>
  <si>
    <t xml:space="preserve">b4s2_136_ir2.wav</t>
  </si>
  <si>
    <t xml:space="preserve">b1i1_136_ir3.wav</t>
  </si>
  <si>
    <t xml:space="preserve">b1i2_136_ir3.wav</t>
  </si>
  <si>
    <t xml:space="preserve">b1s1_136_ir3.wav</t>
  </si>
  <si>
    <t xml:space="preserve">b1s2_136_ir3.wav</t>
  </si>
  <si>
    <t xml:space="preserve">b2i1_136_ir3.wav</t>
  </si>
  <si>
    <t xml:space="preserve">b2i2_136_ir3.wav</t>
  </si>
  <si>
    <t xml:space="preserve">b2s1_136_ir3.wav</t>
  </si>
  <si>
    <t xml:space="preserve">b2s2_136_ir3.wav</t>
  </si>
  <si>
    <t xml:space="preserve">b3i1_136_ir3.wav</t>
  </si>
  <si>
    <t xml:space="preserve">b3i2_136_ir3.wav</t>
  </si>
  <si>
    <t xml:space="preserve">b3s1_136_ir3.wav</t>
  </si>
  <si>
    <t xml:space="preserve">b3s2_136_ir3.wav</t>
  </si>
  <si>
    <t xml:space="preserve">b4i1_136_ir3.wav</t>
  </si>
  <si>
    <t xml:space="preserve">b4i2_136_ir3.wav</t>
  </si>
  <si>
    <t xml:space="preserve">b4s1_136_ir3.wav</t>
  </si>
  <si>
    <t xml:space="preserve">b4s2_136_ir3.wav</t>
  </si>
  <si>
    <t xml:space="preserve">b1i1_136_ir4.wav</t>
  </si>
  <si>
    <t xml:space="preserve">b1i2_136_ir4.wav</t>
  </si>
  <si>
    <t xml:space="preserve">b1s1_136_ir4.wav</t>
  </si>
  <si>
    <t xml:space="preserve">b1s2_136_ir4.wav</t>
  </si>
  <si>
    <t xml:space="preserve">b2i1_136_ir4.wav</t>
  </si>
  <si>
    <t xml:space="preserve">b2i2_136_ir4.wav</t>
  </si>
  <si>
    <t xml:space="preserve">b2s1_136_ir4.wav</t>
  </si>
  <si>
    <t xml:space="preserve">b2s2_136_ir4.wav</t>
  </si>
  <si>
    <t xml:space="preserve">b3i1_136_ir4.wav</t>
  </si>
  <si>
    <t xml:space="preserve">b3i2_136_ir4.wav</t>
  </si>
  <si>
    <t xml:space="preserve">b3s1_136_ir4.wav</t>
  </si>
  <si>
    <t xml:space="preserve">b3s2_136_ir4.wav</t>
  </si>
  <si>
    <t xml:space="preserve">b4i1_136_ir4.wav</t>
  </si>
  <si>
    <t xml:space="preserve">b4i2_136_ir4.wav</t>
  </si>
  <si>
    <t xml:space="preserve">b4s1_136_ir4.wav</t>
  </si>
  <si>
    <t xml:space="preserve">b4s2_136_ir4.wav</t>
  </si>
  <si>
    <t xml:space="preserve">b1i1_136_reg.wav</t>
  </si>
  <si>
    <t xml:space="preserve">b1i2_136_reg.wav</t>
  </si>
  <si>
    <t xml:space="preserve">b1s1_136_reg.wav</t>
  </si>
  <si>
    <t xml:space="preserve">b1s2_136_reg.wav</t>
  </si>
  <si>
    <t xml:space="preserve">b2i1_136_reg.wav</t>
  </si>
  <si>
    <t xml:space="preserve">b2i2_136_reg.wav</t>
  </si>
  <si>
    <t xml:space="preserve">b2s1_136_reg.wav</t>
  </si>
  <si>
    <t xml:space="preserve">b2s2_136_reg.wav</t>
  </si>
  <si>
    <t xml:space="preserve">b3i1_136_reg.wav</t>
  </si>
  <si>
    <t xml:space="preserve">b3i2_136_reg.wav</t>
  </si>
  <si>
    <t xml:space="preserve">b3s1_136_reg.wav</t>
  </si>
  <si>
    <t xml:space="preserve">b3s2_136_reg.wav</t>
  </si>
  <si>
    <t xml:space="preserve">b4i1_136_reg.wav</t>
  </si>
  <si>
    <t xml:space="preserve">b4i2_136_reg.wav</t>
  </si>
  <si>
    <t xml:space="preserve">b4s1_136_reg.wav</t>
  </si>
  <si>
    <t xml:space="preserve">b4s2_136_reg.wav</t>
  </si>
  <si>
    <t xml:space="preserve">b1i1_137_ir1.wav</t>
  </si>
  <si>
    <t xml:space="preserve">b1i2_137_ir1.wav</t>
  </si>
  <si>
    <t xml:space="preserve">b1s1_137_ir1.wav</t>
  </si>
  <si>
    <t xml:space="preserve">b1s2_137_ir1.wav</t>
  </si>
  <si>
    <t xml:space="preserve">b2i1_137_ir1.wav</t>
  </si>
  <si>
    <t xml:space="preserve">b2i2_137_ir1.wav</t>
  </si>
  <si>
    <t xml:space="preserve">b2s1_137_ir1.wav</t>
  </si>
  <si>
    <t xml:space="preserve">b2s2_137_ir1.wav</t>
  </si>
  <si>
    <t xml:space="preserve">b3i1_137_ir1.wav</t>
  </si>
  <si>
    <t xml:space="preserve">b3i2_137_ir1.wav</t>
  </si>
  <si>
    <t xml:space="preserve">b3s1_137_ir1.wav</t>
  </si>
  <si>
    <t xml:space="preserve">b3s2_137_ir1.wav</t>
  </si>
  <si>
    <t xml:space="preserve">b4i1_137_ir1.wav</t>
  </si>
  <si>
    <t xml:space="preserve">b4i2_137_ir1.wav</t>
  </si>
  <si>
    <t xml:space="preserve">b4s1_137_ir1.wav</t>
  </si>
  <si>
    <t xml:space="preserve">b4s2_137_ir1.wav</t>
  </si>
  <si>
    <t xml:space="preserve">b1i1_137_ir2.wav</t>
  </si>
  <si>
    <t xml:space="preserve">b1i2_137_ir2.wav</t>
  </si>
  <si>
    <t xml:space="preserve">b1s1_137_ir2.wav</t>
  </si>
  <si>
    <t xml:space="preserve">b1s2_137_ir2.wav</t>
  </si>
  <si>
    <t xml:space="preserve">b2i1_137_ir2.wav</t>
  </si>
  <si>
    <t xml:space="preserve">b2i2_137_ir2.wav</t>
  </si>
  <si>
    <t xml:space="preserve">b2s1_137_ir2.wav</t>
  </si>
  <si>
    <t xml:space="preserve">b2s2_137_ir2.wav</t>
  </si>
  <si>
    <t xml:space="preserve">b3i1_137_ir2.wav</t>
  </si>
  <si>
    <t xml:space="preserve">b3i2_137_ir2.wav</t>
  </si>
  <si>
    <t xml:space="preserve">b3s1_137_ir2.wav</t>
  </si>
  <si>
    <t xml:space="preserve">b3s2_137_ir2.wav</t>
  </si>
  <si>
    <t xml:space="preserve">b4i1_137_ir2.wav</t>
  </si>
  <si>
    <t xml:space="preserve">b4i2_137_ir2.wav</t>
  </si>
  <si>
    <t xml:space="preserve">b4s1_137_ir2.wav</t>
  </si>
  <si>
    <t xml:space="preserve">b4s2_137_ir2.wav</t>
  </si>
  <si>
    <t xml:space="preserve">b1i1_137_ir3.wav</t>
  </si>
  <si>
    <t xml:space="preserve">b1i2_137_ir3.wav</t>
  </si>
  <si>
    <t xml:space="preserve">b1s1_137_ir3.wav</t>
  </si>
  <si>
    <t xml:space="preserve">b1s2_137_ir3.wav</t>
  </si>
  <si>
    <t xml:space="preserve">b2i1_137_ir3.wav</t>
  </si>
  <si>
    <t xml:space="preserve">b2i2_137_ir3.wav</t>
  </si>
  <si>
    <t xml:space="preserve">b2s1_137_ir3.wav</t>
  </si>
  <si>
    <t xml:space="preserve">b2s2_137_ir3.wav</t>
  </si>
  <si>
    <t xml:space="preserve">b3i1_137_ir3.wav</t>
  </si>
  <si>
    <t xml:space="preserve">b3i2_137_ir3.wav</t>
  </si>
  <si>
    <t xml:space="preserve">b3s1_137_ir3.wav</t>
  </si>
  <si>
    <t xml:space="preserve">b3s2_137_ir3.wav</t>
  </si>
  <si>
    <t xml:space="preserve">b4i1_137_ir3.wav</t>
  </si>
  <si>
    <t xml:space="preserve">b4i2_137_ir3.wav</t>
  </si>
  <si>
    <t xml:space="preserve">b4s1_137_ir3.wav</t>
  </si>
  <si>
    <t xml:space="preserve">b4s2_137_ir3.wav</t>
  </si>
  <si>
    <t xml:space="preserve">b1i1_137_ir4.wav</t>
  </si>
  <si>
    <t xml:space="preserve">b1i2_137_ir4.wav</t>
  </si>
  <si>
    <t xml:space="preserve">b1s1_137_ir4.wav</t>
  </si>
  <si>
    <t xml:space="preserve">b1s2_137_ir4.wav</t>
  </si>
  <si>
    <t xml:space="preserve">b2i1_137_ir4.wav</t>
  </si>
  <si>
    <t xml:space="preserve">b2i2_137_ir4.wav</t>
  </si>
  <si>
    <t xml:space="preserve">b2s1_137_ir4.wav</t>
  </si>
  <si>
    <t xml:space="preserve">b2s2_137_ir4.wav</t>
  </si>
  <si>
    <t xml:space="preserve">b3i1_137_ir4.wav</t>
  </si>
  <si>
    <t xml:space="preserve">b3i2_137_ir4.wav</t>
  </si>
  <si>
    <t xml:space="preserve">b3s1_137_ir4.wav</t>
  </si>
  <si>
    <t xml:space="preserve">b3s2_137_ir4.wav</t>
  </si>
  <si>
    <t xml:space="preserve">b4i1_137_ir4.wav</t>
  </si>
  <si>
    <t xml:space="preserve">b4i2_137_ir4.wav</t>
  </si>
  <si>
    <t xml:space="preserve">b4s1_137_ir4.wav</t>
  </si>
  <si>
    <t xml:space="preserve">b4s2_137_ir4.wav</t>
  </si>
  <si>
    <t xml:space="preserve">b1i1_137_reg.wav</t>
  </si>
  <si>
    <t xml:space="preserve">b1i2_137_reg.wav</t>
  </si>
  <si>
    <t xml:space="preserve">b1s1_137_reg.wav</t>
  </si>
  <si>
    <t xml:space="preserve">b1s2_137_reg.wav</t>
  </si>
  <si>
    <t xml:space="preserve">b2i1_137_reg.wav</t>
  </si>
  <si>
    <t xml:space="preserve">b2i2_137_reg.wav</t>
  </si>
  <si>
    <t xml:space="preserve">b2s1_137_reg.wav</t>
  </si>
  <si>
    <t xml:space="preserve">b2s2_137_reg.wav</t>
  </si>
  <si>
    <t xml:space="preserve">b3i1_137_reg.wav</t>
  </si>
  <si>
    <t xml:space="preserve">b3i2_137_reg.wav</t>
  </si>
  <si>
    <t xml:space="preserve">b3s1_137_reg.wav</t>
  </si>
  <si>
    <t xml:space="preserve">b3s2_137_reg.wav</t>
  </si>
  <si>
    <t xml:space="preserve">b4i1_137_reg.wav</t>
  </si>
  <si>
    <t xml:space="preserve">b4i2_137_reg.wav</t>
  </si>
  <si>
    <t xml:space="preserve">b4s1_137_reg.wav</t>
  </si>
  <si>
    <t xml:space="preserve">b4s2_137_reg.wav</t>
  </si>
  <si>
    <t xml:space="preserve">b1i1_138_ir1.wav</t>
  </si>
  <si>
    <t xml:space="preserve">b1i2_138_ir1.wav</t>
  </si>
  <si>
    <t xml:space="preserve">b1s1_138_ir1.wav</t>
  </si>
  <si>
    <t xml:space="preserve">b1s2_138_ir1.wav</t>
  </si>
  <si>
    <t xml:space="preserve">b2i1_138_ir1.wav</t>
  </si>
  <si>
    <t xml:space="preserve">b2i2_138_ir1.wav</t>
  </si>
  <si>
    <t xml:space="preserve">b2s1_138_ir1.wav</t>
  </si>
  <si>
    <t xml:space="preserve">b2s2_138_ir1.wav</t>
  </si>
  <si>
    <t xml:space="preserve">b3i1_138_ir1.wav</t>
  </si>
  <si>
    <t xml:space="preserve">b3i2_138_ir1.wav</t>
  </si>
  <si>
    <t xml:space="preserve">b3s1_138_ir1.wav</t>
  </si>
  <si>
    <t xml:space="preserve">b3s2_138_ir1.wav</t>
  </si>
  <si>
    <t xml:space="preserve">b4i1_138_ir1.wav</t>
  </si>
  <si>
    <t xml:space="preserve">b4i2_138_ir1.wav</t>
  </si>
  <si>
    <t xml:space="preserve">b4s1_138_ir1.wav</t>
  </si>
  <si>
    <t xml:space="preserve">b4s2_138_ir1.wav</t>
  </si>
  <si>
    <t xml:space="preserve">b1i1_138_ir2.wav</t>
  </si>
  <si>
    <t xml:space="preserve">b1i2_138_ir2.wav</t>
  </si>
  <si>
    <t xml:space="preserve">b1s1_138_ir2.wav</t>
  </si>
  <si>
    <t xml:space="preserve">b1s2_138_ir2.wav</t>
  </si>
  <si>
    <t xml:space="preserve">b2i1_138_ir2.wav</t>
  </si>
  <si>
    <t xml:space="preserve">b2i2_138_ir2.wav</t>
  </si>
  <si>
    <t xml:space="preserve">b2s1_138_ir2.wav</t>
  </si>
  <si>
    <t xml:space="preserve">b2s2_138_ir2.wav</t>
  </si>
  <si>
    <t xml:space="preserve">b3i1_138_ir2.wav</t>
  </si>
  <si>
    <t xml:space="preserve">b3i2_138_ir2.wav</t>
  </si>
  <si>
    <t xml:space="preserve">b3s1_138_ir2.wav</t>
  </si>
  <si>
    <t xml:space="preserve">b3s2_138_ir2.wav</t>
  </si>
  <si>
    <t xml:space="preserve">b4i1_138_ir2.wav</t>
  </si>
  <si>
    <t xml:space="preserve">b4i2_138_ir2.wav</t>
  </si>
  <si>
    <t xml:space="preserve">b4s1_138_ir2.wav</t>
  </si>
  <si>
    <t xml:space="preserve">b4s2_138_ir2.wav</t>
  </si>
  <si>
    <t xml:space="preserve">b1i1_138_ir3.wav</t>
  </si>
  <si>
    <t xml:space="preserve">b1i2_138_ir3.wav</t>
  </si>
  <si>
    <t xml:space="preserve">b1s1_138_ir3.wav</t>
  </si>
  <si>
    <t xml:space="preserve">b1s2_138_ir3.wav</t>
  </si>
  <si>
    <t xml:space="preserve">b2i1_138_ir3.wav</t>
  </si>
  <si>
    <t xml:space="preserve">b2i2_138_ir3.wav</t>
  </si>
  <si>
    <t xml:space="preserve">b2s1_138_ir3.wav</t>
  </si>
  <si>
    <t xml:space="preserve">b2s2_138_ir3.wav</t>
  </si>
  <si>
    <t xml:space="preserve">b3i1_138_ir3.wav</t>
  </si>
  <si>
    <t xml:space="preserve">b3i2_138_ir3.wav</t>
  </si>
  <si>
    <t xml:space="preserve">b3s1_138_ir3.wav</t>
  </si>
  <si>
    <t xml:space="preserve">b3s2_138_ir3.wav</t>
  </si>
  <si>
    <t xml:space="preserve">b4i1_138_ir3.wav</t>
  </si>
  <si>
    <t xml:space="preserve">b4i2_138_ir3.wav</t>
  </si>
  <si>
    <t xml:space="preserve">b4s1_138_ir3.wav</t>
  </si>
  <si>
    <t xml:space="preserve">b4s2_138_ir3.wav</t>
  </si>
  <si>
    <t xml:space="preserve">b1i1_138_ir4.wav</t>
  </si>
  <si>
    <t xml:space="preserve">b1i2_138_ir4.wav</t>
  </si>
  <si>
    <t xml:space="preserve">b1s1_138_ir4.wav</t>
  </si>
  <si>
    <t xml:space="preserve">b1s2_138_ir4.wav</t>
  </si>
  <si>
    <t xml:space="preserve">b2i1_138_ir4.wav</t>
  </si>
  <si>
    <t xml:space="preserve">b2i2_138_ir4.wav</t>
  </si>
  <si>
    <t xml:space="preserve">b2s1_138_ir4.wav</t>
  </si>
  <si>
    <t xml:space="preserve">b2s2_138_ir4.wav</t>
  </si>
  <si>
    <t xml:space="preserve">b3i1_138_ir4.wav</t>
  </si>
  <si>
    <t xml:space="preserve">b3i2_138_ir4.wav</t>
  </si>
  <si>
    <t xml:space="preserve">b3s1_138_ir4.wav</t>
  </si>
  <si>
    <t xml:space="preserve">b3s2_138_ir4.wav</t>
  </si>
  <si>
    <t xml:space="preserve">b4i1_138_ir4.wav</t>
  </si>
  <si>
    <t xml:space="preserve">b4i2_138_ir4.wav</t>
  </si>
  <si>
    <t xml:space="preserve">b4s1_138_ir4.wav</t>
  </si>
  <si>
    <t xml:space="preserve">b4s2_138_ir4.wav</t>
  </si>
  <si>
    <t xml:space="preserve">b1i1_138_reg.wav</t>
  </si>
  <si>
    <t xml:space="preserve">b1i2_138_reg.wav</t>
  </si>
  <si>
    <t xml:space="preserve">b1s1_138_reg.wav</t>
  </si>
  <si>
    <t xml:space="preserve">b1s2_138_reg.wav</t>
  </si>
  <si>
    <t xml:space="preserve">b2i1_138_reg.wav</t>
  </si>
  <si>
    <t xml:space="preserve">b2i2_138_reg.wav</t>
  </si>
  <si>
    <t xml:space="preserve">b2s1_138_reg.wav</t>
  </si>
  <si>
    <t xml:space="preserve">b2s2_138_reg.wav</t>
  </si>
  <si>
    <t xml:space="preserve">b3i1_138_reg.wav</t>
  </si>
  <si>
    <t xml:space="preserve">b3i2_138_reg.wav</t>
  </si>
  <si>
    <t xml:space="preserve">b3s1_138_reg.wav</t>
  </si>
  <si>
    <t xml:space="preserve">b3s2_138_reg.wav</t>
  </si>
  <si>
    <t xml:space="preserve">b4i1_138_reg.wav</t>
  </si>
  <si>
    <t xml:space="preserve">b4i2_138_reg.wav</t>
  </si>
  <si>
    <t xml:space="preserve">b4s1_138_reg.wav</t>
  </si>
  <si>
    <t xml:space="preserve">b4s2_138_reg.wav</t>
  </si>
  <si>
    <t xml:space="preserve">b1i1_139_ir1.wav</t>
  </si>
  <si>
    <t xml:space="preserve">b1i2_139_ir1.wav</t>
  </si>
  <si>
    <t xml:space="preserve">b1s1_139_ir1.wav</t>
  </si>
  <si>
    <t xml:space="preserve">b1s2_139_ir1.wav</t>
  </si>
  <si>
    <t xml:space="preserve">b2i1_139_ir1.wav</t>
  </si>
  <si>
    <t xml:space="preserve">b2i2_139_ir1.wav</t>
  </si>
  <si>
    <t xml:space="preserve">b2s1_139_ir1.wav</t>
  </si>
  <si>
    <t xml:space="preserve">b2s2_139_ir1.wav</t>
  </si>
  <si>
    <t xml:space="preserve">b3i1_139_ir1.wav</t>
  </si>
  <si>
    <t xml:space="preserve">b3i2_139_ir1.wav</t>
  </si>
  <si>
    <t xml:space="preserve">b3s1_139_ir1.wav</t>
  </si>
  <si>
    <t xml:space="preserve">b3s2_139_ir1.wav</t>
  </si>
  <si>
    <t xml:space="preserve">b4i1_139_ir1.wav</t>
  </si>
  <si>
    <t xml:space="preserve">b4i2_139_ir1.wav</t>
  </si>
  <si>
    <t xml:space="preserve">b4s1_139_ir1.wav</t>
  </si>
  <si>
    <t xml:space="preserve">b4s2_139_ir1.wav</t>
  </si>
  <si>
    <t xml:space="preserve">b1i1_139_ir2.wav</t>
  </si>
  <si>
    <t xml:space="preserve">b1i2_139_ir2.wav</t>
  </si>
  <si>
    <t xml:space="preserve">b1s1_139_ir2.wav</t>
  </si>
  <si>
    <t xml:space="preserve">b1s2_139_ir2.wav</t>
  </si>
  <si>
    <t xml:space="preserve">b2i1_139_ir2.wav</t>
  </si>
  <si>
    <t xml:space="preserve">b2i2_139_ir2.wav</t>
  </si>
  <si>
    <t xml:space="preserve">b2s1_139_ir2.wav</t>
  </si>
  <si>
    <t xml:space="preserve">b2s2_139_ir2.wav</t>
  </si>
  <si>
    <t xml:space="preserve">b3i1_139_ir2.wav</t>
  </si>
  <si>
    <t xml:space="preserve">b3i2_139_ir2.wav</t>
  </si>
  <si>
    <t xml:space="preserve">b3s1_139_ir2.wav</t>
  </si>
  <si>
    <t xml:space="preserve">b3s2_139_ir2.wav</t>
  </si>
  <si>
    <t xml:space="preserve">b4i1_139_ir2.wav</t>
  </si>
  <si>
    <t xml:space="preserve">b4i2_139_ir2.wav</t>
  </si>
  <si>
    <t xml:space="preserve">b4s1_139_ir2.wav</t>
  </si>
  <si>
    <t xml:space="preserve">b4s2_139_ir2.wav</t>
  </si>
  <si>
    <t xml:space="preserve">b1i1_139_ir3.wav</t>
  </si>
  <si>
    <t xml:space="preserve">b1i2_139_ir3.wav</t>
  </si>
  <si>
    <t xml:space="preserve">b1s1_139_ir3.wav</t>
  </si>
  <si>
    <t xml:space="preserve">b1s2_139_ir3.wav</t>
  </si>
  <si>
    <t xml:space="preserve">b2i1_139_ir3.wav</t>
  </si>
  <si>
    <t xml:space="preserve">b2i2_139_ir3.wav</t>
  </si>
  <si>
    <t xml:space="preserve">b2s1_139_ir3.wav</t>
  </si>
  <si>
    <t xml:space="preserve">b2s2_139_ir3.wav</t>
  </si>
  <si>
    <t xml:space="preserve">b3i1_139_ir3.wav</t>
  </si>
  <si>
    <t xml:space="preserve">b3i2_139_ir3.wav</t>
  </si>
  <si>
    <t xml:space="preserve">b3s1_139_ir3.wav</t>
  </si>
  <si>
    <t xml:space="preserve">b3s2_139_ir3.wav</t>
  </si>
  <si>
    <t xml:space="preserve">b4i1_139_ir3.wav</t>
  </si>
  <si>
    <t xml:space="preserve">b4i2_139_ir3.wav</t>
  </si>
  <si>
    <t xml:space="preserve">b4s1_139_ir3.wav</t>
  </si>
  <si>
    <t xml:space="preserve">b4s2_139_ir3.wav</t>
  </si>
  <si>
    <t xml:space="preserve">b1i1_139_ir4.wav</t>
  </si>
  <si>
    <t xml:space="preserve">b1i2_139_ir4.wav</t>
  </si>
  <si>
    <t xml:space="preserve">b1s1_139_ir4.wav</t>
  </si>
  <si>
    <t xml:space="preserve">b1s2_139_ir4.wav</t>
  </si>
  <si>
    <t xml:space="preserve">b2i1_139_ir4.wav</t>
  </si>
  <si>
    <t xml:space="preserve">b2i2_139_ir4.wav</t>
  </si>
  <si>
    <t xml:space="preserve">b2s1_139_ir4.wav</t>
  </si>
  <si>
    <t xml:space="preserve">b2s2_139_ir4.wav</t>
  </si>
  <si>
    <t xml:space="preserve">b3i1_139_ir4.wav</t>
  </si>
  <si>
    <t xml:space="preserve">b3i2_139_ir4.wav</t>
  </si>
  <si>
    <t xml:space="preserve">b3s1_139_ir4.wav</t>
  </si>
  <si>
    <t xml:space="preserve">b3s2_139_ir4.wav</t>
  </si>
  <si>
    <t xml:space="preserve">b4i1_139_ir4.wav</t>
  </si>
  <si>
    <t xml:space="preserve">b4i2_139_ir4.wav</t>
  </si>
  <si>
    <t xml:space="preserve">b4s1_139_ir4.wav</t>
  </si>
  <si>
    <t xml:space="preserve">b4s2_139_ir4.wav</t>
  </si>
  <si>
    <t xml:space="preserve">b1i1_139_reg.wav</t>
  </si>
  <si>
    <t xml:space="preserve">b1i2_139_reg.wav</t>
  </si>
  <si>
    <t xml:space="preserve">b1s1_139_reg.wav</t>
  </si>
  <si>
    <t xml:space="preserve">b1s2_139_reg.wav</t>
  </si>
  <si>
    <t xml:space="preserve">b2i1_139_reg.wav</t>
  </si>
  <si>
    <t xml:space="preserve">b2i2_139_reg.wav</t>
  </si>
  <si>
    <t xml:space="preserve">b2s1_139_reg.wav</t>
  </si>
  <si>
    <t xml:space="preserve">b2s2_139_reg.wav</t>
  </si>
  <si>
    <t xml:space="preserve">b3i1_139_reg.wav</t>
  </si>
  <si>
    <t xml:space="preserve">b3i2_139_reg.wav</t>
  </si>
  <si>
    <t xml:space="preserve">b3s1_139_reg.wav</t>
  </si>
  <si>
    <t xml:space="preserve">b3s2_139_reg.wav</t>
  </si>
  <si>
    <t xml:space="preserve">b4i1_139_reg.wav</t>
  </si>
  <si>
    <t xml:space="preserve">b4i2_139_reg.wav</t>
  </si>
  <si>
    <t xml:space="preserve">b4s1_139_reg.wav</t>
  </si>
  <si>
    <t xml:space="preserve">b4s2_139_reg.wav</t>
  </si>
  <si>
    <t xml:space="preserve">b1i1_140_ir1.wav</t>
  </si>
  <si>
    <t xml:space="preserve">b1i2_140_ir1.wav</t>
  </si>
  <si>
    <t xml:space="preserve">b1s1_140_ir1.wav</t>
  </si>
  <si>
    <t xml:space="preserve">b1s2_140_ir1.wav</t>
  </si>
  <si>
    <t xml:space="preserve">b2i1_140_ir1.wav</t>
  </si>
  <si>
    <t xml:space="preserve">b2i2_140_ir1.wav</t>
  </si>
  <si>
    <t xml:space="preserve">b2s1_140_ir1.wav</t>
  </si>
  <si>
    <t xml:space="preserve">b2s2_140_ir1.wav</t>
  </si>
  <si>
    <t xml:space="preserve">b3i1_140_ir1.wav</t>
  </si>
  <si>
    <t xml:space="preserve">b3i2_140_ir1.wav</t>
  </si>
  <si>
    <t xml:space="preserve">b3s1_140_ir1.wav</t>
  </si>
  <si>
    <t xml:space="preserve">b3s2_140_ir1.wav</t>
  </si>
  <si>
    <t xml:space="preserve">b4i1_140_ir1.wav</t>
  </si>
  <si>
    <t xml:space="preserve">b4i2_140_ir1.wav</t>
  </si>
  <si>
    <t xml:space="preserve">b4s1_140_ir1.wav</t>
  </si>
  <si>
    <t xml:space="preserve">b4s2_140_ir1.wav</t>
  </si>
  <si>
    <t xml:space="preserve">b1i1_140_ir2.wav</t>
  </si>
  <si>
    <t xml:space="preserve">b1i2_140_ir2.wav</t>
  </si>
  <si>
    <t xml:space="preserve">b1s1_140_ir2.wav</t>
  </si>
  <si>
    <t xml:space="preserve">b1s2_140_ir2.wav</t>
  </si>
  <si>
    <t xml:space="preserve">b2i1_140_ir2.wav</t>
  </si>
  <si>
    <t xml:space="preserve">b2i2_140_ir2.wav</t>
  </si>
  <si>
    <t xml:space="preserve">b2s1_140_ir2.wav</t>
  </si>
  <si>
    <t xml:space="preserve">b2s2_140_ir2.wav</t>
  </si>
  <si>
    <t xml:space="preserve">b3i1_140_ir2.wav</t>
  </si>
  <si>
    <t xml:space="preserve">b3i2_140_ir2.wav</t>
  </si>
  <si>
    <t xml:space="preserve">b3s1_140_ir2.wav</t>
  </si>
  <si>
    <t xml:space="preserve">b3s2_140_ir2.wav</t>
  </si>
  <si>
    <t xml:space="preserve">b4i1_140_ir2.wav</t>
  </si>
  <si>
    <t xml:space="preserve">b4i2_140_ir2.wav</t>
  </si>
  <si>
    <t xml:space="preserve">b4s1_140_ir2.wav</t>
  </si>
  <si>
    <t xml:space="preserve">b4s2_140_ir2.wav</t>
  </si>
  <si>
    <t xml:space="preserve">b1i1_140_ir3.wav</t>
  </si>
  <si>
    <t xml:space="preserve">b1i2_140_ir3.wav</t>
  </si>
  <si>
    <t xml:space="preserve">b1s1_140_ir3.wav</t>
  </si>
  <si>
    <t xml:space="preserve">b1s2_140_ir3.wav</t>
  </si>
  <si>
    <t xml:space="preserve">b2i1_140_ir3.wav</t>
  </si>
  <si>
    <t xml:space="preserve">b2i2_140_ir3.wav</t>
  </si>
  <si>
    <t xml:space="preserve">b2s1_140_ir3.wav</t>
  </si>
  <si>
    <t xml:space="preserve">b2s2_140_ir3.wav</t>
  </si>
  <si>
    <t xml:space="preserve">b3i1_140_ir3.wav</t>
  </si>
  <si>
    <t xml:space="preserve">b3i2_140_ir3.wav</t>
  </si>
  <si>
    <t xml:space="preserve">b3s1_140_ir3.wav</t>
  </si>
  <si>
    <t xml:space="preserve">b3s2_140_ir3.wav</t>
  </si>
  <si>
    <t xml:space="preserve">b4i1_140_ir3.wav</t>
  </si>
  <si>
    <t xml:space="preserve">b4i2_140_ir3.wav</t>
  </si>
  <si>
    <t xml:space="preserve">b4s1_140_ir3.wav</t>
  </si>
  <si>
    <t xml:space="preserve">b4s2_140_ir3.wav</t>
  </si>
  <si>
    <t xml:space="preserve">b1i1_140_ir4.wav</t>
  </si>
  <si>
    <t xml:space="preserve">b1i2_140_ir4.wav</t>
  </si>
  <si>
    <t xml:space="preserve">b1s1_140_ir4.wav</t>
  </si>
  <si>
    <t xml:space="preserve">b1s2_140_ir4.wav</t>
  </si>
  <si>
    <t xml:space="preserve">b2i1_140_ir4.wav</t>
  </si>
  <si>
    <t xml:space="preserve">b2i2_140_ir4.wav</t>
  </si>
  <si>
    <t xml:space="preserve">b2s1_140_ir4.wav</t>
  </si>
  <si>
    <t xml:space="preserve">b2s2_140_ir4.wav</t>
  </si>
  <si>
    <t xml:space="preserve">b3i1_140_ir4.wav</t>
  </si>
  <si>
    <t xml:space="preserve">b3i2_140_ir4.wav</t>
  </si>
  <si>
    <t xml:space="preserve">b3s1_140_ir4.wav</t>
  </si>
  <si>
    <t xml:space="preserve">b3s2_140_ir4.wav</t>
  </si>
  <si>
    <t xml:space="preserve">b4i1_140_ir4.wav</t>
  </si>
  <si>
    <t xml:space="preserve">b4i2_140_ir4.wav</t>
  </si>
  <si>
    <t xml:space="preserve">b4s1_140_ir4.wav</t>
  </si>
  <si>
    <t xml:space="preserve">b4s2_140_ir4.wav</t>
  </si>
  <si>
    <t xml:space="preserve">b1i1_140_reg.wav</t>
  </si>
  <si>
    <t xml:space="preserve">b1i2_140_reg.wav</t>
  </si>
  <si>
    <t xml:space="preserve">b1s1_140_reg.wav</t>
  </si>
  <si>
    <t xml:space="preserve">b1s2_140_reg.wav</t>
  </si>
  <si>
    <t xml:space="preserve">b2i1_140_reg.wav</t>
  </si>
  <si>
    <t xml:space="preserve">b2i2_140_reg.wav</t>
  </si>
  <si>
    <t xml:space="preserve">b2s1_140_reg.wav</t>
  </si>
  <si>
    <t xml:space="preserve">b2s2_140_reg.wav</t>
  </si>
  <si>
    <t xml:space="preserve">b3i1_140_reg.wav</t>
  </si>
  <si>
    <t xml:space="preserve">b3i2_140_reg.wav</t>
  </si>
  <si>
    <t xml:space="preserve">b3s1_140_reg.wav</t>
  </si>
  <si>
    <t xml:space="preserve">b3s2_140_reg.wav</t>
  </si>
  <si>
    <t xml:space="preserve">b4i1_140_reg.wav</t>
  </si>
  <si>
    <t xml:space="preserve">b4i2_140_reg.wav</t>
  </si>
  <si>
    <t xml:space="preserve">b4s1_140_reg.wav</t>
  </si>
  <si>
    <t xml:space="preserve">b4s2_140_reg.wav</t>
  </si>
  <si>
    <t xml:space="preserve">b1i1_148_ir1.wav</t>
  </si>
  <si>
    <t xml:space="preserve">b1i2_148_ir1.wav</t>
  </si>
  <si>
    <t xml:space="preserve">b1s1_148_ir1.wav</t>
  </si>
  <si>
    <t xml:space="preserve">b1s2_148_ir1.wav</t>
  </si>
  <si>
    <t xml:space="preserve">b2i1_148_ir1.wav</t>
  </si>
  <si>
    <t xml:space="preserve">b2i2_148_ir1.wav</t>
  </si>
  <si>
    <t xml:space="preserve">b2s1_148_ir1.wav</t>
  </si>
  <si>
    <t xml:space="preserve">b2s2_148_ir1.wav</t>
  </si>
  <si>
    <t xml:space="preserve">b3i1_148_ir1.wav</t>
  </si>
  <si>
    <t xml:space="preserve">b3i2_148_ir1.wav</t>
  </si>
  <si>
    <t xml:space="preserve">b3s1_148_ir1.wav</t>
  </si>
  <si>
    <t xml:space="preserve">b3s2_148_ir1.wav</t>
  </si>
  <si>
    <t xml:space="preserve">b4i1_148_ir1.wav</t>
  </si>
  <si>
    <t xml:space="preserve">b4i2_148_ir1.wav</t>
  </si>
  <si>
    <t xml:space="preserve">b4s1_148_ir1.wav</t>
  </si>
  <si>
    <t xml:space="preserve">b4s2_148_ir1.wav</t>
  </si>
  <si>
    <t xml:space="preserve">b1i1_148_ir2.wav</t>
  </si>
  <si>
    <t xml:space="preserve">b1i2_148_ir2.wav</t>
  </si>
  <si>
    <t xml:space="preserve">b1s1_148_ir2.wav</t>
  </si>
  <si>
    <t xml:space="preserve">b1s2_148_ir2.wav</t>
  </si>
  <si>
    <t xml:space="preserve">b2i1_148_ir2.wav</t>
  </si>
  <si>
    <t xml:space="preserve">b2i2_148_ir2.wav</t>
  </si>
  <si>
    <t xml:space="preserve">b2s1_148_ir2.wav</t>
  </si>
  <si>
    <t xml:space="preserve">b2s2_148_ir2.wav</t>
  </si>
  <si>
    <t xml:space="preserve">b3i1_148_ir2.wav</t>
  </si>
  <si>
    <t xml:space="preserve">b3i2_148_ir2.wav</t>
  </si>
  <si>
    <t xml:space="preserve">b3s1_148_ir2.wav</t>
  </si>
  <si>
    <t xml:space="preserve">b3s2_148_ir2.wav</t>
  </si>
  <si>
    <t xml:space="preserve">b4i1_148_ir2.wav</t>
  </si>
  <si>
    <t xml:space="preserve">b4i2_148_ir2.wav</t>
  </si>
  <si>
    <t xml:space="preserve">b4s1_148_ir2.wav</t>
  </si>
  <si>
    <t xml:space="preserve">b4s2_148_ir2.wav</t>
  </si>
  <si>
    <t xml:space="preserve">b1i1_148_ir3.wav</t>
  </si>
  <si>
    <t xml:space="preserve">b1i2_148_ir3.wav</t>
  </si>
  <si>
    <t xml:space="preserve">b1s1_148_ir3.wav</t>
  </si>
  <si>
    <t xml:space="preserve">b1s2_148_ir3.wav</t>
  </si>
  <si>
    <t xml:space="preserve">b2i1_148_ir3.wav</t>
  </si>
  <si>
    <t xml:space="preserve">b2i2_148_ir3.wav</t>
  </si>
  <si>
    <t xml:space="preserve">b2s1_148_ir3.wav</t>
  </si>
  <si>
    <t xml:space="preserve">b2s2_148_ir3.wav</t>
  </si>
  <si>
    <t xml:space="preserve">b3i1_148_ir3.wav</t>
  </si>
  <si>
    <t xml:space="preserve">b3i2_148_ir3.wav</t>
  </si>
  <si>
    <t xml:space="preserve">b3s1_148_ir3.wav</t>
  </si>
  <si>
    <t xml:space="preserve">b3s2_148_ir3.wav</t>
  </si>
  <si>
    <t xml:space="preserve">b4i1_148_ir3.wav</t>
  </si>
  <si>
    <t xml:space="preserve">b4i2_148_ir3.wav</t>
  </si>
  <si>
    <t xml:space="preserve">b4s1_148_ir3.wav</t>
  </si>
  <si>
    <t xml:space="preserve">b4s2_148_ir3.wav</t>
  </si>
  <si>
    <t xml:space="preserve">b1i1_148_ir4.wav</t>
  </si>
  <si>
    <t xml:space="preserve">b1i2_148_ir4.wav</t>
  </si>
  <si>
    <t xml:space="preserve">b1s1_148_ir4.wav</t>
  </si>
  <si>
    <t xml:space="preserve">b1s2_148_ir4.wav</t>
  </si>
  <si>
    <t xml:space="preserve">b2i1_148_ir4.wav</t>
  </si>
  <si>
    <t xml:space="preserve">b2i2_148_ir4.wav</t>
  </si>
  <si>
    <t xml:space="preserve">b2s1_148_ir4.wav</t>
  </si>
  <si>
    <t xml:space="preserve">b2s2_148_ir4.wav</t>
  </si>
  <si>
    <t xml:space="preserve">b3i1_148_ir4.wav</t>
  </si>
  <si>
    <t xml:space="preserve">b3i2_148_ir4.wav</t>
  </si>
  <si>
    <t xml:space="preserve">b3s1_148_ir4.wav</t>
  </si>
  <si>
    <t xml:space="preserve">b3s2_148_ir4.wav</t>
  </si>
  <si>
    <t xml:space="preserve">b4i1_148_ir4.wav</t>
  </si>
  <si>
    <t xml:space="preserve">b4i2_148_ir4.wav</t>
  </si>
  <si>
    <t xml:space="preserve">b4s1_148_ir4.wav</t>
  </si>
  <si>
    <t xml:space="preserve">b4s2_148_ir4.wav</t>
  </si>
  <si>
    <t xml:space="preserve">b1i1_148_reg.wav</t>
  </si>
  <si>
    <t xml:space="preserve">b1i2_148_reg.wav</t>
  </si>
  <si>
    <t xml:space="preserve">b1s1_148_reg.wav</t>
  </si>
  <si>
    <t xml:space="preserve">b1s2_148_reg.wav</t>
  </si>
  <si>
    <t xml:space="preserve">b2i1_148_reg.wav</t>
  </si>
  <si>
    <t xml:space="preserve">b2i2_148_reg.wav</t>
  </si>
  <si>
    <t xml:space="preserve">b2s1_148_reg.wav</t>
  </si>
  <si>
    <t xml:space="preserve">b2s2_148_reg.wav</t>
  </si>
  <si>
    <t xml:space="preserve">b3i1_148_reg.wav</t>
  </si>
  <si>
    <t xml:space="preserve">b3i2_148_reg.wav</t>
  </si>
  <si>
    <t xml:space="preserve">b3s1_148_reg.wav</t>
  </si>
  <si>
    <t xml:space="preserve">b3s2_148_reg.wav</t>
  </si>
  <si>
    <t xml:space="preserve">b4i1_148_reg.wav</t>
  </si>
  <si>
    <t xml:space="preserve">b4i2_148_reg.wav</t>
  </si>
  <si>
    <t xml:space="preserve">b4s1_148_reg.wav</t>
  </si>
  <si>
    <t xml:space="preserve">b4s2_148_reg.wav</t>
  </si>
  <si>
    <t xml:space="preserve">b1i1_149_ir1.wav</t>
  </si>
  <si>
    <t xml:space="preserve">b1i2_149_ir1.wav</t>
  </si>
  <si>
    <t xml:space="preserve">b1s1_149_ir1.wav</t>
  </si>
  <si>
    <t xml:space="preserve">b1s2_149_ir1.wav</t>
  </si>
  <si>
    <t xml:space="preserve">b2i1_149_ir1.wav</t>
  </si>
  <si>
    <t xml:space="preserve">b2i2_149_ir1.wav</t>
  </si>
  <si>
    <t xml:space="preserve">b2s1_149_ir1.wav</t>
  </si>
  <si>
    <t xml:space="preserve">b2s2_149_ir1.wav</t>
  </si>
  <si>
    <t xml:space="preserve">b3i1_149_ir1.wav</t>
  </si>
  <si>
    <t xml:space="preserve">b3i2_149_ir1.wav</t>
  </si>
  <si>
    <t xml:space="preserve">b3s1_149_ir1.wav</t>
  </si>
  <si>
    <t xml:space="preserve">b3s2_149_ir1.wav</t>
  </si>
  <si>
    <t xml:space="preserve">b4i1_149_ir1.wav</t>
  </si>
  <si>
    <t xml:space="preserve">b4i2_149_ir1.wav</t>
  </si>
  <si>
    <t xml:space="preserve">b4s1_149_ir1.wav</t>
  </si>
  <si>
    <t xml:space="preserve">b4s2_149_ir1.wav</t>
  </si>
  <si>
    <t xml:space="preserve">b1i1_149_ir2.wav</t>
  </si>
  <si>
    <t xml:space="preserve">b1i2_149_ir2.wav</t>
  </si>
  <si>
    <t xml:space="preserve">b1s1_149_ir2.wav</t>
  </si>
  <si>
    <t xml:space="preserve">b1s2_149_ir2.wav</t>
  </si>
  <si>
    <t xml:space="preserve">b2i1_149_ir2.wav</t>
  </si>
  <si>
    <t xml:space="preserve">b2i2_149_ir2.wav</t>
  </si>
  <si>
    <t xml:space="preserve">b2s1_149_ir2.wav</t>
  </si>
  <si>
    <t xml:space="preserve">b2s2_149_ir2.wav</t>
  </si>
  <si>
    <t xml:space="preserve">b3i1_149_ir2.wav</t>
  </si>
  <si>
    <t xml:space="preserve">b3i2_149_ir2.wav</t>
  </si>
  <si>
    <t xml:space="preserve">b3s1_149_ir2.wav</t>
  </si>
  <si>
    <t xml:space="preserve">b3s2_149_ir2.wav</t>
  </si>
  <si>
    <t xml:space="preserve">b4i1_149_ir2.wav</t>
  </si>
  <si>
    <t xml:space="preserve">b4i2_149_ir2.wav</t>
  </si>
  <si>
    <t xml:space="preserve">b4s1_149_ir2.wav</t>
  </si>
  <si>
    <t xml:space="preserve">b4s2_149_ir2.wav</t>
  </si>
  <si>
    <t xml:space="preserve">b1i1_149_ir3.wav</t>
  </si>
  <si>
    <t xml:space="preserve">b1i2_149_ir3.wav</t>
  </si>
  <si>
    <t xml:space="preserve">b1s1_149_ir3.wav</t>
  </si>
  <si>
    <t xml:space="preserve">b1s2_149_ir3.wav</t>
  </si>
  <si>
    <t xml:space="preserve">b2i1_149_ir3.wav</t>
  </si>
  <si>
    <t xml:space="preserve">b2i2_149_ir3.wav</t>
  </si>
  <si>
    <t xml:space="preserve">b2s1_149_ir3.wav</t>
  </si>
  <si>
    <t xml:space="preserve">b2s2_149_ir3.wav</t>
  </si>
  <si>
    <t xml:space="preserve">b3i1_149_ir3.wav</t>
  </si>
  <si>
    <t xml:space="preserve">b3i2_149_ir3.wav</t>
  </si>
  <si>
    <t xml:space="preserve">b3s1_149_ir3.wav</t>
  </si>
  <si>
    <t xml:space="preserve">b3s2_149_ir3.wav</t>
  </si>
  <si>
    <t xml:space="preserve">b4i1_149_ir3.wav</t>
  </si>
  <si>
    <t xml:space="preserve">b4i2_149_ir3.wav</t>
  </si>
  <si>
    <t xml:space="preserve">b4s1_149_ir3.wav</t>
  </si>
  <si>
    <t xml:space="preserve">b4s2_149_ir3.wav</t>
  </si>
  <si>
    <t xml:space="preserve">b1i1_149_ir4.wav</t>
  </si>
  <si>
    <t xml:space="preserve">b1i2_149_ir4.wav</t>
  </si>
  <si>
    <t xml:space="preserve">b1s1_149_ir4.wav</t>
  </si>
  <si>
    <t xml:space="preserve">b1s2_149_ir4.wav</t>
  </si>
  <si>
    <t xml:space="preserve">b2i1_149_ir4.wav</t>
  </si>
  <si>
    <t xml:space="preserve">b2i2_149_ir4.wav</t>
  </si>
  <si>
    <t xml:space="preserve">b2s1_149_ir4.wav</t>
  </si>
  <si>
    <t xml:space="preserve">b2s2_149_ir4.wav</t>
  </si>
  <si>
    <t xml:space="preserve">b3i1_149_ir4.wav</t>
  </si>
  <si>
    <t xml:space="preserve">b3i2_149_ir4.wav</t>
  </si>
  <si>
    <t xml:space="preserve">b3s1_149_ir4.wav</t>
  </si>
  <si>
    <t xml:space="preserve">b3s2_149_ir4.wav</t>
  </si>
  <si>
    <t xml:space="preserve">b4i1_149_ir4.wav</t>
  </si>
  <si>
    <t xml:space="preserve">b4i2_149_ir4.wav</t>
  </si>
  <si>
    <t xml:space="preserve">b4s1_149_ir4.wav</t>
  </si>
  <si>
    <t xml:space="preserve">b4s2_149_ir4.wav</t>
  </si>
  <si>
    <t xml:space="preserve">b1i1_149_reg.wav</t>
  </si>
  <si>
    <t xml:space="preserve">b1i2_149_reg.wav</t>
  </si>
  <si>
    <t xml:space="preserve">b1s1_149_reg.wav</t>
  </si>
  <si>
    <t xml:space="preserve">b1s2_149_reg.wav</t>
  </si>
  <si>
    <t xml:space="preserve">b2i1_149_reg.wav</t>
  </si>
  <si>
    <t xml:space="preserve">b2i2_149_reg.wav</t>
  </si>
  <si>
    <t xml:space="preserve">b2s1_149_reg.wav</t>
  </si>
  <si>
    <t xml:space="preserve">b2s2_149_reg.wav</t>
  </si>
  <si>
    <t xml:space="preserve">b3i1_149_reg.wav</t>
  </si>
  <si>
    <t xml:space="preserve">b3i2_149_reg.wav</t>
  </si>
  <si>
    <t xml:space="preserve">b3s1_149_reg.wav</t>
  </si>
  <si>
    <t xml:space="preserve">b3s2_149_reg.wav</t>
  </si>
  <si>
    <t xml:space="preserve">b4i1_149_reg.wav</t>
  </si>
  <si>
    <t xml:space="preserve">b4i2_149_reg.wav</t>
  </si>
  <si>
    <t xml:space="preserve">b4s1_149_reg.wav</t>
  </si>
  <si>
    <t xml:space="preserve">b4s2_149_reg.wav</t>
  </si>
  <si>
    <t xml:space="preserve">b1i1_150_ir1.wav</t>
  </si>
  <si>
    <t xml:space="preserve">b1i2_150_ir1.wav</t>
  </si>
  <si>
    <t xml:space="preserve">b1s1_150_ir1.wav</t>
  </si>
  <si>
    <t xml:space="preserve">b1s2_150_ir1.wav</t>
  </si>
  <si>
    <t xml:space="preserve">b2i1_150_ir1.wav</t>
  </si>
  <si>
    <t xml:space="preserve">b2i2_150_ir1.wav</t>
  </si>
  <si>
    <t xml:space="preserve">b2s1_150_ir1.wav</t>
  </si>
  <si>
    <t xml:space="preserve">b2s2_150_ir1.wav</t>
  </si>
  <si>
    <t xml:space="preserve">b3i1_150_ir1.wav</t>
  </si>
  <si>
    <t xml:space="preserve">b3i2_150_ir1.wav</t>
  </si>
  <si>
    <t xml:space="preserve">b3s1_150_ir1.wav</t>
  </si>
  <si>
    <t xml:space="preserve">b3s2_150_ir1.wav</t>
  </si>
  <si>
    <t xml:space="preserve">b4i1_150_ir1.wav</t>
  </si>
  <si>
    <t xml:space="preserve">b4i2_150_ir1.wav</t>
  </si>
  <si>
    <t xml:space="preserve">b4s1_150_ir1.wav</t>
  </si>
  <si>
    <t xml:space="preserve">b4s2_150_ir1.wav</t>
  </si>
  <si>
    <t xml:space="preserve">b1i1_150_ir2.wav</t>
  </si>
  <si>
    <t xml:space="preserve">b1i2_150_ir2.wav</t>
  </si>
  <si>
    <t xml:space="preserve">b1s1_150_ir2.wav</t>
  </si>
  <si>
    <t xml:space="preserve">b1s2_150_ir2.wav</t>
  </si>
  <si>
    <t xml:space="preserve">b2i1_150_ir2.wav</t>
  </si>
  <si>
    <t xml:space="preserve">b2i2_150_ir2.wav</t>
  </si>
  <si>
    <t xml:space="preserve">b2s1_150_ir2.wav</t>
  </si>
  <si>
    <t xml:space="preserve">b2s2_150_ir2.wav</t>
  </si>
  <si>
    <t xml:space="preserve">b3i1_150_ir2.wav</t>
  </si>
  <si>
    <t xml:space="preserve">b3i2_150_ir2.wav</t>
  </si>
  <si>
    <t xml:space="preserve">b3s1_150_ir2.wav</t>
  </si>
  <si>
    <t xml:space="preserve">b3s2_150_ir2.wav</t>
  </si>
  <si>
    <t xml:space="preserve">b4i1_150_ir2.wav</t>
  </si>
  <si>
    <t xml:space="preserve">b4i2_150_ir2.wav</t>
  </si>
  <si>
    <t xml:space="preserve">b4s1_150_ir2.wav</t>
  </si>
  <si>
    <t xml:space="preserve">b4s2_150_ir2.wav</t>
  </si>
  <si>
    <t xml:space="preserve">b1i1_150_ir3.wav</t>
  </si>
  <si>
    <t xml:space="preserve">b1i2_150_ir3.wav</t>
  </si>
  <si>
    <t xml:space="preserve">b1s1_150_ir3.wav</t>
  </si>
  <si>
    <t xml:space="preserve">b1s2_150_ir3.wav</t>
  </si>
  <si>
    <t xml:space="preserve">b2i1_150_ir3.wav</t>
  </si>
  <si>
    <t xml:space="preserve">b2i2_150_ir3.wav</t>
  </si>
  <si>
    <t xml:space="preserve">b2s1_150_ir3.wav</t>
  </si>
  <si>
    <t xml:space="preserve">b2s2_150_ir3.wav</t>
  </si>
  <si>
    <t xml:space="preserve">b3i1_150_ir3.wav</t>
  </si>
  <si>
    <t xml:space="preserve">b3i2_150_ir3.wav</t>
  </si>
  <si>
    <t xml:space="preserve">b3s1_150_ir3.wav</t>
  </si>
  <si>
    <t xml:space="preserve">b3s2_150_ir3.wav</t>
  </si>
  <si>
    <t xml:space="preserve">b4i1_150_ir3.wav</t>
  </si>
  <si>
    <t xml:space="preserve">b4i2_150_ir3.wav</t>
  </si>
  <si>
    <t xml:space="preserve">b4s1_150_ir3.wav</t>
  </si>
  <si>
    <t xml:space="preserve">b4s2_150_ir3.wav</t>
  </si>
  <si>
    <t xml:space="preserve">b1i1_150_ir4.wav</t>
  </si>
  <si>
    <t xml:space="preserve">b1i2_150_ir4.wav</t>
  </si>
  <si>
    <t xml:space="preserve">b1s1_150_ir4.wav</t>
  </si>
  <si>
    <t xml:space="preserve">b1s2_150_ir4.wav</t>
  </si>
  <si>
    <t xml:space="preserve">b2i1_150_ir4.wav</t>
  </si>
  <si>
    <t xml:space="preserve">b2i2_150_ir4.wav</t>
  </si>
  <si>
    <t xml:space="preserve">b2s1_150_ir4.wav</t>
  </si>
  <si>
    <t xml:space="preserve">b2s2_150_ir4.wav</t>
  </si>
  <si>
    <t xml:space="preserve">b3i1_150_ir4.wav</t>
  </si>
  <si>
    <t xml:space="preserve">b3i2_150_ir4.wav</t>
  </si>
  <si>
    <t xml:space="preserve">b3s1_150_ir4.wav</t>
  </si>
  <si>
    <t xml:space="preserve">b3s2_150_ir4.wav</t>
  </si>
  <si>
    <t xml:space="preserve">b4i1_150_ir4.wav</t>
  </si>
  <si>
    <t xml:space="preserve">b4i2_150_ir4.wav</t>
  </si>
  <si>
    <t xml:space="preserve">b4s1_150_ir4.wav</t>
  </si>
  <si>
    <t xml:space="preserve">b4s2_150_ir4.wav</t>
  </si>
  <si>
    <t xml:space="preserve">b1i1_150_reg.wav</t>
  </si>
  <si>
    <t xml:space="preserve">b1i2_150_reg.wav</t>
  </si>
  <si>
    <t xml:space="preserve">b1s1_150_reg.wav</t>
  </si>
  <si>
    <t xml:space="preserve">b1s2_150_reg.wav</t>
  </si>
  <si>
    <t xml:space="preserve">b2i1_150_reg.wav</t>
  </si>
  <si>
    <t xml:space="preserve">b2i2_150_reg.wav</t>
  </si>
  <si>
    <t xml:space="preserve">b2s1_150_reg.wav</t>
  </si>
  <si>
    <t xml:space="preserve">b2s2_150_reg.wav</t>
  </si>
  <si>
    <t xml:space="preserve">b3i1_150_reg.wav</t>
  </si>
  <si>
    <t xml:space="preserve">b3i2_150_reg.wav</t>
  </si>
  <si>
    <t xml:space="preserve">b3s1_150_reg.wav</t>
  </si>
  <si>
    <t xml:space="preserve">b3s2_150_reg.wav</t>
  </si>
  <si>
    <t xml:space="preserve">b4i1_150_reg.wav</t>
  </si>
  <si>
    <t xml:space="preserve">b4i2_150_reg.wav</t>
  </si>
  <si>
    <t xml:space="preserve">b4s1_150_reg.wav</t>
  </si>
  <si>
    <t xml:space="preserve">b4s2_150_reg.wav</t>
  </si>
  <si>
    <t xml:space="preserve">b1i1_151_ir1.wav</t>
  </si>
  <si>
    <t xml:space="preserve">b1i2_151_ir1.wav</t>
  </si>
  <si>
    <t xml:space="preserve">b1s1_151_ir1.wav</t>
  </si>
  <si>
    <t xml:space="preserve">b1s2_151_ir1.wav</t>
  </si>
  <si>
    <t xml:space="preserve">b2i1_151_ir1.wav</t>
  </si>
  <si>
    <t xml:space="preserve">b2i2_151_ir1.wav</t>
  </si>
  <si>
    <t xml:space="preserve">b2s1_151_ir1.wav</t>
  </si>
  <si>
    <t xml:space="preserve">b2s2_151_ir1.wav</t>
  </si>
  <si>
    <t xml:space="preserve">b3i1_151_ir1.wav</t>
  </si>
  <si>
    <t xml:space="preserve">b3i2_151_ir1.wav</t>
  </si>
  <si>
    <t xml:space="preserve">b3s1_151_ir1.wav</t>
  </si>
  <si>
    <t xml:space="preserve">b3s2_151_ir1.wav</t>
  </si>
  <si>
    <t xml:space="preserve">b4i1_151_ir1.wav</t>
  </si>
  <si>
    <t xml:space="preserve">b4i2_151_ir1.wav</t>
  </si>
  <si>
    <t xml:space="preserve">b4s1_151_ir1.wav</t>
  </si>
  <si>
    <t xml:space="preserve">b4s2_151_ir1.wav</t>
  </si>
  <si>
    <t xml:space="preserve">b1i1_151_ir2.wav</t>
  </si>
  <si>
    <t xml:space="preserve">b1i2_151_ir2.wav</t>
  </si>
  <si>
    <t xml:space="preserve">b1s1_151_ir2.wav</t>
  </si>
  <si>
    <t xml:space="preserve">b1s2_151_ir2.wav</t>
  </si>
  <si>
    <t xml:space="preserve">b2i1_151_ir2.wav</t>
  </si>
  <si>
    <t xml:space="preserve">b2i2_151_ir2.wav</t>
  </si>
  <si>
    <t xml:space="preserve">b2s1_151_ir2.wav</t>
  </si>
  <si>
    <t xml:space="preserve">b2s2_151_ir2.wav</t>
  </si>
  <si>
    <t xml:space="preserve">b3i1_151_ir2.wav</t>
  </si>
  <si>
    <t xml:space="preserve">b3i2_151_ir2.wav</t>
  </si>
  <si>
    <t xml:space="preserve">b3s1_151_ir2.wav</t>
  </si>
  <si>
    <t xml:space="preserve">b3s2_151_ir2.wav</t>
  </si>
  <si>
    <t xml:space="preserve">b4i1_151_ir2.wav</t>
  </si>
  <si>
    <t xml:space="preserve">b4i2_151_ir2.wav</t>
  </si>
  <si>
    <t xml:space="preserve">b4s1_151_ir2.wav</t>
  </si>
  <si>
    <t xml:space="preserve">b4s2_151_ir2.wav</t>
  </si>
  <si>
    <t xml:space="preserve">b1i1_151_ir3.wav</t>
  </si>
  <si>
    <t xml:space="preserve">b1i2_151_ir3.wav</t>
  </si>
  <si>
    <t xml:space="preserve">b1s1_151_ir3.wav</t>
  </si>
  <si>
    <t xml:space="preserve">b1s2_151_ir3.wav</t>
  </si>
  <si>
    <t xml:space="preserve">b2i1_151_ir3.wav</t>
  </si>
  <si>
    <t xml:space="preserve">b2i2_151_ir3.wav</t>
  </si>
  <si>
    <t xml:space="preserve">b2s1_151_ir3.wav</t>
  </si>
  <si>
    <t xml:space="preserve">b2s2_151_ir3.wav</t>
  </si>
  <si>
    <t xml:space="preserve">b3i1_151_ir3.wav</t>
  </si>
  <si>
    <t xml:space="preserve">b3i2_151_ir3.wav</t>
  </si>
  <si>
    <t xml:space="preserve">b3s1_151_ir3.wav</t>
  </si>
  <si>
    <t xml:space="preserve">b3s2_151_ir3.wav</t>
  </si>
  <si>
    <t xml:space="preserve">b4i1_151_ir3.wav</t>
  </si>
  <si>
    <t xml:space="preserve">b4i2_151_ir3.wav</t>
  </si>
  <si>
    <t xml:space="preserve">b4s1_151_ir3.wav</t>
  </si>
  <si>
    <t xml:space="preserve">b4s2_151_ir3.wav</t>
  </si>
  <si>
    <t xml:space="preserve">b1i1_151_ir4.wav</t>
  </si>
  <si>
    <t xml:space="preserve">b1i2_151_ir4.wav</t>
  </si>
  <si>
    <t xml:space="preserve">b1s1_151_ir4.wav</t>
  </si>
  <si>
    <t xml:space="preserve">b1s2_151_ir4.wav</t>
  </si>
  <si>
    <t xml:space="preserve">b2i1_151_ir4.wav</t>
  </si>
  <si>
    <t xml:space="preserve">b2i2_151_ir4.wav</t>
  </si>
  <si>
    <t xml:space="preserve">b2s1_151_ir4.wav</t>
  </si>
  <si>
    <t xml:space="preserve">b2s2_151_ir4.wav</t>
  </si>
  <si>
    <t xml:space="preserve">b3i1_151_ir4.wav</t>
  </si>
  <si>
    <t xml:space="preserve">b3i2_151_ir4.wav</t>
  </si>
  <si>
    <t xml:space="preserve">b3s1_151_ir4.wav</t>
  </si>
  <si>
    <t xml:space="preserve">b3s2_151_ir4.wav</t>
  </si>
  <si>
    <t xml:space="preserve">b4i1_151_ir4.wav</t>
  </si>
  <si>
    <t xml:space="preserve">b4i2_151_ir4.wav</t>
  </si>
  <si>
    <t xml:space="preserve">b4s1_151_ir4.wav</t>
  </si>
  <si>
    <t xml:space="preserve">b4s2_151_ir4.wav</t>
  </si>
  <si>
    <t xml:space="preserve">b1i1_151_reg.wav</t>
  </si>
  <si>
    <t xml:space="preserve">b1i2_151_reg.wav</t>
  </si>
  <si>
    <t xml:space="preserve">b1s1_151_reg.wav</t>
  </si>
  <si>
    <t xml:space="preserve">b1s2_151_reg.wav</t>
  </si>
  <si>
    <t xml:space="preserve">b2i1_151_reg.wav</t>
  </si>
  <si>
    <t xml:space="preserve">b2i2_151_reg.wav</t>
  </si>
  <si>
    <t xml:space="preserve">b2s1_151_reg.wav</t>
  </si>
  <si>
    <t xml:space="preserve">b2s2_151_reg.wav</t>
  </si>
  <si>
    <t xml:space="preserve">b3i1_151_reg.wav</t>
  </si>
  <si>
    <t xml:space="preserve">b3i2_151_reg.wav</t>
  </si>
  <si>
    <t xml:space="preserve">b3s1_151_reg.wav</t>
  </si>
  <si>
    <t xml:space="preserve">b3s2_151_reg.wav</t>
  </si>
  <si>
    <t xml:space="preserve">b4i1_151_reg.wav</t>
  </si>
  <si>
    <t xml:space="preserve">b4i2_151_reg.wav</t>
  </si>
  <si>
    <t xml:space="preserve">b4s1_151_reg.wav</t>
  </si>
  <si>
    <t xml:space="preserve">b4s2_151_reg.wav</t>
  </si>
  <si>
    <t xml:space="preserve">b1i1_152_ir1.wav</t>
  </si>
  <si>
    <t xml:space="preserve">b1i2_152_ir1.wav</t>
  </si>
  <si>
    <t xml:space="preserve">b1s1_152_ir1.wav</t>
  </si>
  <si>
    <t xml:space="preserve">b1s2_152_ir1.wav</t>
  </si>
  <si>
    <t xml:space="preserve">b2i1_152_ir1.wav</t>
  </si>
  <si>
    <t xml:space="preserve">b2i2_152_ir1.wav</t>
  </si>
  <si>
    <t xml:space="preserve">b2s1_152_ir1.wav</t>
  </si>
  <si>
    <t xml:space="preserve">b2s2_152_ir1.wav</t>
  </si>
  <si>
    <t xml:space="preserve">b3i1_152_ir1.wav</t>
  </si>
  <si>
    <t xml:space="preserve">b3i2_152_ir1.wav</t>
  </si>
  <si>
    <t xml:space="preserve">b3s1_152_ir1.wav</t>
  </si>
  <si>
    <t xml:space="preserve">b3s2_152_ir1.wav</t>
  </si>
  <si>
    <t xml:space="preserve">b4i1_152_ir1.wav</t>
  </si>
  <si>
    <t xml:space="preserve">b4i2_152_ir1.wav</t>
  </si>
  <si>
    <t xml:space="preserve">b4s1_152_ir1.wav</t>
  </si>
  <si>
    <t xml:space="preserve">b4s2_152_ir1.wav</t>
  </si>
  <si>
    <t xml:space="preserve">b1i1_152_ir2.wav</t>
  </si>
  <si>
    <t xml:space="preserve">b1i2_152_ir2.wav</t>
  </si>
  <si>
    <t xml:space="preserve">b1s1_152_ir2.wav</t>
  </si>
  <si>
    <t xml:space="preserve">b1s2_152_ir2.wav</t>
  </si>
  <si>
    <t xml:space="preserve">b2i1_152_ir2.wav</t>
  </si>
  <si>
    <t xml:space="preserve">b2i2_152_ir2.wav</t>
  </si>
  <si>
    <t xml:space="preserve">b2s1_152_ir2.wav</t>
  </si>
  <si>
    <t xml:space="preserve">b2s2_152_ir2.wav</t>
  </si>
  <si>
    <t xml:space="preserve">b3i1_152_ir2.wav</t>
  </si>
  <si>
    <t xml:space="preserve">b3i2_152_ir2.wav</t>
  </si>
  <si>
    <t xml:space="preserve">b3s1_152_ir2.wav</t>
  </si>
  <si>
    <t xml:space="preserve">b3s2_152_ir2.wav</t>
  </si>
  <si>
    <t xml:space="preserve">b4i1_152_ir2.wav</t>
  </si>
  <si>
    <t xml:space="preserve">b4i2_152_ir2.wav</t>
  </si>
  <si>
    <t xml:space="preserve">b4s1_152_ir2.wav</t>
  </si>
  <si>
    <t xml:space="preserve">b4s2_152_ir2.wav</t>
  </si>
  <si>
    <t xml:space="preserve">b1i1_152_ir3.wav</t>
  </si>
  <si>
    <t xml:space="preserve">b1i2_152_ir3.wav</t>
  </si>
  <si>
    <t xml:space="preserve">b1s1_152_ir3.wav</t>
  </si>
  <si>
    <t xml:space="preserve">b1s2_152_ir3.wav</t>
  </si>
  <si>
    <t xml:space="preserve">b2i1_152_ir3.wav</t>
  </si>
  <si>
    <t xml:space="preserve">b2i2_152_ir3.wav</t>
  </si>
  <si>
    <t xml:space="preserve">b2s1_152_ir3.wav</t>
  </si>
  <si>
    <t xml:space="preserve">b2s2_152_ir3.wav</t>
  </si>
  <si>
    <t xml:space="preserve">b3i1_152_ir3.wav</t>
  </si>
  <si>
    <t xml:space="preserve">b3i2_152_ir3.wav</t>
  </si>
  <si>
    <t xml:space="preserve">b3s1_152_ir3.wav</t>
  </si>
  <si>
    <t xml:space="preserve">b3s2_152_ir3.wav</t>
  </si>
  <si>
    <t xml:space="preserve">b4i1_152_ir3.wav</t>
  </si>
  <si>
    <t xml:space="preserve">b4i2_152_ir3.wav</t>
  </si>
  <si>
    <t xml:space="preserve">b4s1_152_ir3.wav</t>
  </si>
  <si>
    <t xml:space="preserve">b4s2_152_ir3.wav</t>
  </si>
  <si>
    <t xml:space="preserve">b1i1_152_ir4.wav</t>
  </si>
  <si>
    <t xml:space="preserve">b1i2_152_ir4.wav</t>
  </si>
  <si>
    <t xml:space="preserve">b1s1_152_ir4.wav</t>
  </si>
  <si>
    <t xml:space="preserve">b1s2_152_ir4.wav</t>
  </si>
  <si>
    <t xml:space="preserve">b2i1_152_ir4.wav</t>
  </si>
  <si>
    <t xml:space="preserve">b2i2_152_ir4.wav</t>
  </si>
  <si>
    <t xml:space="preserve">b2s1_152_ir4.wav</t>
  </si>
  <si>
    <t xml:space="preserve">b2s2_152_ir4.wav</t>
  </si>
  <si>
    <t xml:space="preserve">b3i1_152_ir4.wav</t>
  </si>
  <si>
    <t xml:space="preserve">b3i2_152_ir4.wav</t>
  </si>
  <si>
    <t xml:space="preserve">b3s1_152_ir4.wav</t>
  </si>
  <si>
    <t xml:space="preserve">b3s2_152_ir4.wav</t>
  </si>
  <si>
    <t xml:space="preserve">b4i1_152_ir4.wav</t>
  </si>
  <si>
    <t xml:space="preserve">b4i2_152_ir4.wav</t>
  </si>
  <si>
    <t xml:space="preserve">b4s1_152_ir4.wav</t>
  </si>
  <si>
    <t xml:space="preserve">b4s2_152_ir4.wav</t>
  </si>
  <si>
    <t xml:space="preserve">b1i1_152_reg.wav</t>
  </si>
  <si>
    <t xml:space="preserve">b1i2_152_reg.wav</t>
  </si>
  <si>
    <t xml:space="preserve">b1s1_152_reg.wav</t>
  </si>
  <si>
    <t xml:space="preserve">b1s2_152_reg.wav</t>
  </si>
  <si>
    <t xml:space="preserve">b2i1_152_reg.wav</t>
  </si>
  <si>
    <t xml:space="preserve">b2i2_152_reg.wav</t>
  </si>
  <si>
    <t xml:space="preserve">b2s1_152_reg.wav</t>
  </si>
  <si>
    <t xml:space="preserve">b2s2_152_reg.wav</t>
  </si>
  <si>
    <t xml:space="preserve">b3i1_152_reg.wav</t>
  </si>
  <si>
    <t xml:space="preserve">b3i2_152_reg.wav</t>
  </si>
  <si>
    <t xml:space="preserve">b3s1_152_reg.wav</t>
  </si>
  <si>
    <t xml:space="preserve">b3s2_152_reg.wav</t>
  </si>
  <si>
    <t xml:space="preserve">b4i1_152_reg.wav</t>
  </si>
  <si>
    <t xml:space="preserve">b4i2_152_reg.wav</t>
  </si>
  <si>
    <t xml:space="preserve">b4s1_152_reg.wav</t>
  </si>
  <si>
    <t xml:space="preserve">b4s2_152_reg.wav</t>
  </si>
  <si>
    <t xml:space="preserve">b2s1_173_ir1.wav</t>
  </si>
  <si>
    <t xml:space="preserve">b2s1_173_ir2.wav</t>
  </si>
  <si>
    <t xml:space="preserve">b2s1_173_ir3.wav</t>
  </si>
  <si>
    <t xml:space="preserve">b2s1_173_ir4.wav</t>
  </si>
  <si>
    <t xml:space="preserve">b2s1_173_reg.wav</t>
  </si>
  <si>
    <t xml:space="preserve">b2s1_174_ir1.wav</t>
  </si>
  <si>
    <t xml:space="preserve">b2s1_174_ir2.wav</t>
  </si>
  <si>
    <t xml:space="preserve">b2s1_174_ir3.wav</t>
  </si>
  <si>
    <t xml:space="preserve">b2s1_174_ir4.wav</t>
  </si>
  <si>
    <t xml:space="preserve">b2s1_174_reg.wav</t>
  </si>
  <si>
    <t xml:space="preserve">b2s1_175_ir1.wav</t>
  </si>
  <si>
    <t xml:space="preserve">b2s1_175_ir2.wav</t>
  </si>
  <si>
    <t xml:space="preserve">b2s1_175_ir3.wav</t>
  </si>
  <si>
    <t xml:space="preserve">b2s1_175_ir4.wav</t>
  </si>
  <si>
    <t xml:space="preserve">b2s1_175_reg.wav</t>
  </si>
  <si>
    <t xml:space="preserve">b2s1_176_ir1.wav</t>
  </si>
  <si>
    <t xml:space="preserve">b2s1_176_ir2.wav</t>
  </si>
  <si>
    <t xml:space="preserve">b2s1_176_ir3.wav</t>
  </si>
  <si>
    <t xml:space="preserve">b2s1_176_ir4.wav</t>
  </si>
  <si>
    <t xml:space="preserve">b2s1_176_reg.wav</t>
  </si>
  <si>
    <t xml:space="preserve">b2s1</t>
  </si>
  <si>
    <t xml:space="preserve">ir1</t>
  </si>
  <si>
    <t xml:space="preserve">ir2</t>
  </si>
  <si>
    <t xml:space="preserve">ir3</t>
  </si>
  <si>
    <t xml:space="preserve">ir4</t>
  </si>
  <si>
    <t xml:space="preserve">reg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</si>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</sst>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311"/>
  <sheetViews>
    <sheetView windowProtection="false" showFormulas="false" showGridLines="true" showRowColHeaders="true" showZeros="true" rightToLeft="false" tabSelected="false" showOutlineSymbols="true" defaultGridColor="true" view="normal" topLeftCell="A2287" colorId="64" zoomScale="100" zoomScaleNormal="100" zoomScalePageLayoutView="100" workbookViewId="0">
      <selection pane="topLeft" activeCell="J2311" activeCellId="0" sqref="J2311"/>
    </sheetView>
  </sheetViews>
  <sheetFormatPr defaultRowHeight="12.8"/>
  <cols>
    <col collapsed="false" hidden="false" max="1" min="1" style="0" width="6.75"/>
    <col collapsed="false" hidden="false" max="3" min="2" style="0" width="8.50510204081633"/>
    <col collapsed="false" hidden="false" max="4" min="4" style="0" width="9.31632653061224"/>
    <col collapsed="false" hidden="false" max="5" min="5" style="1" width="11.0714285714286"/>
    <col collapsed="false" hidden="false" max="9" min="6" style="0" width="11.0714285714286"/>
    <col collapsed="false" hidden="false" max="10" min="10" style="0" width="15.3877551020408"/>
    <col collapsed="false" hidden="false" max="12" min="11" style="0" width="11.0714285714286"/>
    <col collapsed="false" hidden="false" max="13" min="13" style="0" width="22.8112244897959"/>
    <col collapsed="false" hidden="false" max="14" min="14" style="0" width="9.17857142857143"/>
    <col collapsed="false" hidden="false" max="15" min="15" style="0" width="9.04591836734694"/>
    <col collapsed="false" hidden="false" max="18" min="16" style="0" width="11.3418367346939"/>
    <col collapsed="false" hidden="false" max="19" min="19" style="0" width="17.280612244898"/>
    <col collapsed="false" hidden="false" max="1025" min="20" style="0" width="8.36734693877551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          {%            "class": "sMinus",%            "stim_name": "1"%          },</v>
      </c>
      <c r="AA2" s="5" t="n">
        <f aca="false">F2</f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                            12,</v>
      </c>
    </row>
    <row r="3" customFormat="false" ht="12.8" hidden="true" customHeight="false" outlineLevel="0" collapsed="false">
      <c r="A3" s="0" t="str">
        <f aca="false">LEFT(J3,4)</f>
        <v>b1i2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ir1</v>
      </c>
      <c r="E3" s="1" t="s">
        <v>9</v>
      </c>
      <c r="F3" s="0" t="n">
        <v>126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"126": "b1i2_098_ir1.wav",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          {%            "class": "sMinus",%            "stim_name": "126"%          },</v>
      </c>
      <c r="AA3" s="5" t="n">
        <f aca="false">F3</f>
        <v>126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                            3,</v>
      </c>
    </row>
    <row r="4" customFormat="false" ht="12.8" hidden="true" customHeight="false" outlineLevel="0" collapsed="false">
      <c r="A4" s="0" t="str">
        <f aca="false">LEFT(J4,4)</f>
        <v>b1s1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ir1</v>
      </c>
      <c r="E4" s="0" t="s">
        <v>9</v>
      </c>
      <c r="F4" s="0" t="n">
        <v>251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"251": "b1s1_098_ir1.wav",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          {%            "class": "sMinus",%            "stim_name": "251"%          },</v>
      </c>
      <c r="AA4" s="5" t="n">
        <f aca="false">F4</f>
        <v>251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                            3,</v>
      </c>
    </row>
    <row r="5" customFormat="false" ht="12.8" hidden="true" customHeight="false" outlineLevel="0" collapsed="false">
      <c r="A5" s="0" t="str">
        <f aca="false">LEFT(J5,4)</f>
        <v>b1s2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ir1</v>
      </c>
      <c r="E5" s="0" t="s">
        <v>9</v>
      </c>
      <c r="F5" s="0" t="n">
        <v>376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"376": "b1s2_098_ir1.wav",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          {%            "class": "sMinus",%            "stim_name": "376"%          },</v>
      </c>
      <c r="AA5" s="5" t="n">
        <f aca="false">F5</f>
        <v>376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                            3,</v>
      </c>
    </row>
    <row r="6" customFormat="false" ht="12.8" hidden="true" customHeight="false" outlineLevel="0" collapsed="false">
      <c r="A6" s="0" t="str">
        <f aca="false">LEFT(J6,4)</f>
        <v>b2i1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ir1</v>
      </c>
      <c r="E6" s="0" t="s">
        <v>9</v>
      </c>
      <c r="F6" s="0" t="n">
        <v>501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"501": "b2i1_098_ir1.wav",</v>
      </c>
      <c r="N6" s="0" t="str">
        <f aca="false">IF(OR(B6=113,B6=138),"probe","s")</f>
        <v>s</v>
      </c>
      <c r="O6" s="0" t="str">
        <f aca="false">IF(MID(J6,10,2)="ir","Minus","Plus")</f>
        <v>Minus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          {%            "class": "sMinus",%            "stim_name": "501"%          },</v>
      </c>
      <c r="AA6" s="5" t="n">
        <f aca="false">F6</f>
        <v>501</v>
      </c>
      <c r="AB6" s="5" t="s">
        <v>20</v>
      </c>
      <c r="AC6" s="5" t="str">
        <f aca="false">IF(MID(AB6,10,2)="ir","Minus","Plus")</f>
        <v>Minus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3</v>
      </c>
      <c r="AF6" s="6" t="s">
        <v>16</v>
      </c>
      <c r="AG6" s="5" t="str">
        <f aca="false">AF6&amp;AE6&amp;","</f>
        <v>                            3,</v>
      </c>
    </row>
    <row r="7" customFormat="false" ht="12.8" hidden="true" customHeight="false" outlineLevel="0" collapsed="false">
      <c r="A7" s="0" t="str">
        <f aca="false">LEFT(J7,4)</f>
        <v>b2i2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98</v>
      </c>
      <c r="D7" s="0" t="str">
        <f aca="false">MID(J7,10,3)</f>
        <v>ir1</v>
      </c>
      <c r="E7" s="0" t="s">
        <v>9</v>
      </c>
      <c r="F7" s="0" t="n">
        <v>626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"626": "b2i2_098_ir1.wav",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          {%            "class": "sMinus",%            "stim_name": "626"%          },</v>
      </c>
      <c r="AA7" s="5" t="n">
        <f aca="false">F7</f>
        <v>626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                            3,</v>
      </c>
    </row>
    <row r="8" customFormat="false" ht="12.8" hidden="false" customHeight="false" outlineLevel="0" collapsed="false">
      <c r="A8" s="0" t="str">
        <f aca="false">LEFT(J8,4)</f>
        <v>b2s1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98</v>
      </c>
      <c r="D8" s="0" t="str">
        <f aca="false">MID(J8,10,3)</f>
        <v>ir1</v>
      </c>
      <c r="E8" s="1" t="s">
        <v>9</v>
      </c>
      <c r="F8" s="0" t="n">
        <v>751</v>
      </c>
      <c r="G8" s="0" t="s">
        <v>22</v>
      </c>
      <c r="H8" s="0" t="s">
        <v>11</v>
      </c>
      <c r="I8" s="0" t="s">
        <v>9</v>
      </c>
      <c r="J8" s="0" t="s">
        <v>23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"b2s1_098_ir1.wav": "b2s1_098_ir1.wav",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          {%            "class": "sMinus",%            "stim_name": "b2s1_098_ir1.wav"%          },</v>
      </c>
      <c r="AA8" s="5" t="n">
        <f aca="false">F8</f>
        <v>751</v>
      </c>
      <c r="AB8" s="5" t="s">
        <v>23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                            3,</v>
      </c>
    </row>
    <row r="9" customFormat="false" ht="12.8" hidden="true" customHeight="false" outlineLevel="0" collapsed="false">
      <c r="A9" s="0" t="str">
        <f aca="false">LEFT(J9,4)</f>
        <v>b2s2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98</v>
      </c>
      <c r="D9" s="0" t="str">
        <f aca="false">MID(J9,10,3)</f>
        <v>ir1</v>
      </c>
      <c r="E9" s="1" t="s">
        <v>9</v>
      </c>
      <c r="F9" s="0" t="n">
        <v>876</v>
      </c>
      <c r="G9" s="0" t="s">
        <v>10</v>
      </c>
      <c r="H9" s="0" t="s">
        <v>11</v>
      </c>
      <c r="I9" s="0" t="s">
        <v>9</v>
      </c>
      <c r="J9" s="0" t="s">
        <v>24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"876": "b2s2_098_ir1.wav",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          {%            "class": "sMinus",%            "stim_name": "876"%          },</v>
      </c>
      <c r="AA9" s="5" t="n">
        <f aca="false">F9</f>
        <v>876</v>
      </c>
      <c r="AB9" s="5" t="s">
        <v>24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                            3,</v>
      </c>
    </row>
    <row r="10" customFormat="false" ht="12.8" hidden="true" customHeight="false" outlineLevel="0" collapsed="false">
      <c r="A10" s="0" t="str">
        <f aca="false">LEFT(J10,4)</f>
        <v>b3i1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98</v>
      </c>
      <c r="D10" s="0" t="str">
        <f aca="false">MID(J10,10,3)</f>
        <v>ir1</v>
      </c>
      <c r="E10" s="0" t="s">
        <v>9</v>
      </c>
      <c r="F10" s="0" t="n">
        <v>1001</v>
      </c>
      <c r="G10" s="0" t="s">
        <v>10</v>
      </c>
      <c r="H10" s="0" t="s">
        <v>11</v>
      </c>
      <c r="I10" s="0" t="s">
        <v>9</v>
      </c>
      <c r="J10" s="0" t="s">
        <v>25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"1001": "b3i1_098_ir1.wav",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          {%            "class": "sMinus",%            "stim_name": "1001"%          },</v>
      </c>
      <c r="AA10" s="5" t="n">
        <f aca="false">F10</f>
        <v>1001</v>
      </c>
      <c r="AB10" s="5" t="s">
        <v>25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                            3,</v>
      </c>
    </row>
    <row r="11" customFormat="false" ht="12.8" hidden="true" customHeight="false" outlineLevel="0" collapsed="false">
      <c r="A11" s="0" t="str">
        <f aca="false">LEFT(J11,4)</f>
        <v>b3i2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98</v>
      </c>
      <c r="D11" s="0" t="str">
        <f aca="false">MID(J11,10,3)</f>
        <v>ir1</v>
      </c>
      <c r="E11" s="0" t="s">
        <v>9</v>
      </c>
      <c r="F11" s="0" t="n">
        <v>1126</v>
      </c>
      <c r="G11" s="0" t="s">
        <v>10</v>
      </c>
      <c r="H11" s="0" t="s">
        <v>11</v>
      </c>
      <c r="I11" s="0" t="s">
        <v>9</v>
      </c>
      <c r="J11" s="0" t="s">
        <v>26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"1126": "b3i2_098_ir1.wav",</v>
      </c>
      <c r="N11" s="0" t="str">
        <f aca="false">IF(OR(B11=113,B11=138),"probe","s")</f>
        <v>s</v>
      </c>
      <c r="O11" s="0" t="str">
        <f aca="false">IF(MID(J11,10,2)="ir","Minus","Plus")</f>
        <v>Minus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          {%            "class": "sMinus",%            "stim_name": "1126"%          },</v>
      </c>
      <c r="AA11" s="5" t="n">
        <f aca="false">F11</f>
        <v>1126</v>
      </c>
      <c r="AB11" s="5" t="s">
        <v>26</v>
      </c>
      <c r="AC11" s="5" t="str">
        <f aca="false">IF(MID(AB11,10,2)="ir","Minus","Plus")</f>
        <v>Minus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3</v>
      </c>
      <c r="AF11" s="6" t="s">
        <v>16</v>
      </c>
      <c r="AG11" s="5" t="str">
        <f aca="false">AF11&amp;AE11&amp;","</f>
        <v>                            3,</v>
      </c>
    </row>
    <row r="12" customFormat="false" ht="12.8" hidden="true" customHeight="false" outlineLevel="0" collapsed="false">
      <c r="A12" s="0" t="str">
        <f aca="false">LEFT(J12,4)</f>
        <v>b3s1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98</v>
      </c>
      <c r="D12" s="0" t="str">
        <f aca="false">MID(J12,10,3)</f>
        <v>ir1</v>
      </c>
      <c r="E12" s="0" t="s">
        <v>9</v>
      </c>
      <c r="F12" s="0" t="n">
        <v>1251</v>
      </c>
      <c r="G12" s="0" t="s">
        <v>10</v>
      </c>
      <c r="H12" s="0" t="s">
        <v>11</v>
      </c>
      <c r="I12" s="0" t="s">
        <v>9</v>
      </c>
      <c r="J12" s="0" t="s">
        <v>27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"1251": "b3s1_098_ir1.wav",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          {%            "class": "sMinus",%            "stim_name": "1251"%          },</v>
      </c>
      <c r="AA12" s="5" t="n">
        <f aca="false">F12</f>
        <v>1251</v>
      </c>
      <c r="AB12" s="5" t="s">
        <v>27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                            3,</v>
      </c>
    </row>
    <row r="13" customFormat="false" ht="12.8" hidden="true" customHeight="false" outlineLevel="0" collapsed="false">
      <c r="A13" s="0" t="str">
        <f aca="false">LEFT(J13,4)</f>
        <v>b3s2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98</v>
      </c>
      <c r="D13" s="0" t="str">
        <f aca="false">MID(J13,10,3)</f>
        <v>ir1</v>
      </c>
      <c r="E13" s="0" t="s">
        <v>9</v>
      </c>
      <c r="F13" s="0" t="n">
        <v>1376</v>
      </c>
      <c r="G13" s="0" t="s">
        <v>10</v>
      </c>
      <c r="H13" s="0" t="s">
        <v>11</v>
      </c>
      <c r="I13" s="0" t="s">
        <v>9</v>
      </c>
      <c r="J13" s="0" t="s">
        <v>28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"1376": "b3s2_098_ir1.wav",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          {%            "class": "sMinus",%            "stim_name": "1376"%          },</v>
      </c>
      <c r="AA13" s="5" t="n">
        <f aca="false">F13</f>
        <v>1376</v>
      </c>
      <c r="AB13" s="5" t="s">
        <v>28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                            3,</v>
      </c>
    </row>
    <row r="14" customFormat="false" ht="12.8" hidden="true" customHeight="false" outlineLevel="0" collapsed="false">
      <c r="A14" s="0" t="str">
        <f aca="false">LEFT(J14,4)</f>
        <v>b4i1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98</v>
      </c>
      <c r="D14" s="0" t="str">
        <f aca="false">MID(J14,10,3)</f>
        <v>ir1</v>
      </c>
      <c r="E14" s="0" t="s">
        <v>9</v>
      </c>
      <c r="F14" s="0" t="n">
        <v>1501</v>
      </c>
      <c r="G14" s="0" t="s">
        <v>10</v>
      </c>
      <c r="H14" s="0" t="s">
        <v>11</v>
      </c>
      <c r="I14" s="0" t="s">
        <v>9</v>
      </c>
      <c r="J14" s="0" t="s">
        <v>29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"1501": "b4i1_098_ir1.wav",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          {%            "class": "sMinus",%            "stim_name": "1501"%          },</v>
      </c>
      <c r="AA14" s="5" t="n">
        <f aca="false">F14</f>
        <v>1501</v>
      </c>
      <c r="AB14" s="5" t="s">
        <v>29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                            3,</v>
      </c>
    </row>
    <row r="15" customFormat="false" ht="12.8" hidden="true" customHeight="false" outlineLevel="0" collapsed="false">
      <c r="A15" s="0" t="str">
        <f aca="false">LEFT(J15,4)</f>
        <v>b4i2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98</v>
      </c>
      <c r="D15" s="0" t="str">
        <f aca="false">MID(J15,10,3)</f>
        <v>ir1</v>
      </c>
      <c r="E15" s="0" t="s">
        <v>9</v>
      </c>
      <c r="F15" s="0" t="n">
        <v>1626</v>
      </c>
      <c r="G15" s="0" t="s">
        <v>10</v>
      </c>
      <c r="H15" s="0" t="s">
        <v>11</v>
      </c>
      <c r="I15" s="0" t="s">
        <v>9</v>
      </c>
      <c r="J15" s="0" t="s">
        <v>30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"1626": "b4i2_098_ir1.wav",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          {%            "class": "sMinus",%            "stim_name": "1626"%          },</v>
      </c>
      <c r="AA15" s="5" t="n">
        <f aca="false">F15</f>
        <v>1626</v>
      </c>
      <c r="AB15" s="5" t="s">
        <v>30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                            3,</v>
      </c>
    </row>
    <row r="16" customFormat="false" ht="12.8" hidden="true" customHeight="false" outlineLevel="0" collapsed="false">
      <c r="A16" s="0" t="str">
        <f aca="false">LEFT(J16,4)</f>
        <v>b4s1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98</v>
      </c>
      <c r="D16" s="0" t="str">
        <f aca="false">MID(J16,10,3)</f>
        <v>ir1</v>
      </c>
      <c r="E16" s="0" t="s">
        <v>9</v>
      </c>
      <c r="F16" s="0" t="n">
        <v>1751</v>
      </c>
      <c r="G16" s="0" t="s">
        <v>10</v>
      </c>
      <c r="H16" s="0" t="s">
        <v>11</v>
      </c>
      <c r="I16" s="0" t="s">
        <v>9</v>
      </c>
      <c r="J16" s="0" t="s">
        <v>31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"1751": "b4s1_098_ir1.wav",</v>
      </c>
      <c r="N16" s="0" t="str">
        <f aca="false">IF(OR(B16=113,B16=138),"probe","s")</f>
        <v>s</v>
      </c>
      <c r="O16" s="0" t="str">
        <f aca="false">IF(MID(J16,10,2)="ir","Minus","Plus")</f>
        <v>Minus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          {%            "class": "sMinus",%            "stim_name": "1751"%          },</v>
      </c>
      <c r="AA16" s="5" t="n">
        <f aca="false">F16</f>
        <v>1751</v>
      </c>
      <c r="AB16" s="5" t="s">
        <v>31</v>
      </c>
      <c r="AC16" s="5" t="str">
        <f aca="false">IF(MID(AB16,10,2)="ir","Minus","Plus")</f>
        <v>Minus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3</v>
      </c>
      <c r="AF16" s="6" t="s">
        <v>16</v>
      </c>
      <c r="AG16" s="5" t="str">
        <f aca="false">AF16&amp;AE16&amp;","</f>
        <v>                            3,</v>
      </c>
    </row>
    <row r="17" customFormat="false" ht="12.8" hidden="true" customHeight="false" outlineLevel="0" collapsed="false">
      <c r="A17" s="0" t="str">
        <f aca="false">LEFT(J17,4)</f>
        <v>b4s2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98</v>
      </c>
      <c r="D17" s="0" t="str">
        <f aca="false">MID(J17,10,3)</f>
        <v>ir1</v>
      </c>
      <c r="E17" s="0" t="s">
        <v>9</v>
      </c>
      <c r="F17" s="0" t="n">
        <v>1876</v>
      </c>
      <c r="G17" s="0" t="s">
        <v>10</v>
      </c>
      <c r="H17" s="0" t="s">
        <v>11</v>
      </c>
      <c r="I17" s="0" t="s">
        <v>9</v>
      </c>
      <c r="J17" s="0" t="s">
        <v>32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"1876": "b4s2_098_ir1.wav",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          {%            "class": "sMinus",%            "stim_name": "1876"%          },</v>
      </c>
      <c r="AA17" s="5" t="n">
        <f aca="false">F17</f>
        <v>1876</v>
      </c>
      <c r="AB17" s="5" t="s">
        <v>32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                            3,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98</v>
      </c>
      <c r="D18" s="0" t="str">
        <f aca="false">MID(J18,10,3)</f>
        <v>ir2</v>
      </c>
      <c r="E18" s="1" t="s">
        <v>9</v>
      </c>
      <c r="F18" s="0" t="n">
        <v>2</v>
      </c>
      <c r="G18" s="0" t="s">
        <v>10</v>
      </c>
      <c r="H18" s="0" t="s">
        <v>11</v>
      </c>
      <c r="I18" s="0" t="s">
        <v>9</v>
      </c>
      <c r="J18" s="0" t="s">
        <v>33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"2": "b1i1_098_ir2.wav",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          {%            "class": "sMinus",%            "stim_name": "2"%          },</v>
      </c>
      <c r="AA18" s="5" t="n">
        <f aca="false">F18</f>
        <v>2</v>
      </c>
      <c r="AB18" s="5" t="s">
        <v>33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                            12,</v>
      </c>
    </row>
    <row r="19" customFormat="false" ht="12.8" hidden="true" customHeight="false" outlineLevel="0" collapsed="false">
      <c r="A19" s="0" t="str">
        <f aca="false">LEFT(J19,4)</f>
        <v>b1i2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98</v>
      </c>
      <c r="D19" s="0" t="str">
        <f aca="false">MID(J19,10,3)</f>
        <v>ir2</v>
      </c>
      <c r="E19" s="1" t="s">
        <v>9</v>
      </c>
      <c r="F19" s="0" t="n">
        <v>127</v>
      </c>
      <c r="G19" s="0" t="s">
        <v>10</v>
      </c>
      <c r="H19" s="0" t="s">
        <v>11</v>
      </c>
      <c r="I19" s="0" t="s">
        <v>9</v>
      </c>
      <c r="J19" s="0" t="s">
        <v>34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"127": "b1i2_098_ir2.wav",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          {%            "class": "sMinus",%            "stim_name": "127"%          },</v>
      </c>
      <c r="AA19" s="5" t="n">
        <f aca="false">F19</f>
        <v>127</v>
      </c>
      <c r="AB19" s="5" t="s">
        <v>34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                            3,</v>
      </c>
    </row>
    <row r="20" customFormat="false" ht="12.8" hidden="true" customHeight="false" outlineLevel="0" collapsed="false">
      <c r="A20" s="0" t="str">
        <f aca="false">LEFT(J20,4)</f>
        <v>b1s1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98</v>
      </c>
      <c r="D20" s="0" t="str">
        <f aca="false">MID(J20,10,3)</f>
        <v>ir2</v>
      </c>
      <c r="E20" s="0" t="s">
        <v>9</v>
      </c>
      <c r="F20" s="0" t="n">
        <v>252</v>
      </c>
      <c r="G20" s="0" t="s">
        <v>10</v>
      </c>
      <c r="H20" s="0" t="s">
        <v>11</v>
      </c>
      <c r="I20" s="0" t="s">
        <v>9</v>
      </c>
      <c r="J20" s="0" t="s">
        <v>35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"252": "b1s1_098_ir2.wav",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          {%            "class": "sMinus",%            "stim_name": "252"%          },</v>
      </c>
      <c r="AA20" s="5" t="n">
        <f aca="false">F20</f>
        <v>252</v>
      </c>
      <c r="AB20" s="5" t="s">
        <v>35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                            3,</v>
      </c>
    </row>
    <row r="21" customFormat="false" ht="12.8" hidden="true" customHeight="false" outlineLevel="0" collapsed="false">
      <c r="A21" s="0" t="str">
        <f aca="false">LEFT(J21,4)</f>
        <v>b1s2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98</v>
      </c>
      <c r="D21" s="0" t="str">
        <f aca="false">MID(J21,10,3)</f>
        <v>ir2</v>
      </c>
      <c r="E21" s="0" t="s">
        <v>9</v>
      </c>
      <c r="F21" s="0" t="n">
        <v>377</v>
      </c>
      <c r="G21" s="0" t="s">
        <v>10</v>
      </c>
      <c r="H21" s="0" t="s">
        <v>11</v>
      </c>
      <c r="I21" s="0" t="s">
        <v>9</v>
      </c>
      <c r="J21" s="0" t="s">
        <v>36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"377": "b1s2_098_ir2.wav",</v>
      </c>
      <c r="N21" s="0" t="str">
        <f aca="false">IF(OR(B21=113,B21=138),"probe","s")</f>
        <v>s</v>
      </c>
      <c r="O21" s="0" t="str">
        <f aca="false">IF(MID(J21,10,2)="ir","Minus","Plus")</f>
        <v>Minus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          {%            "class": "sMinus",%            "stim_name": "377"%          },</v>
      </c>
      <c r="AA21" s="5" t="n">
        <f aca="false">F21</f>
        <v>377</v>
      </c>
      <c r="AB21" s="5" t="s">
        <v>36</v>
      </c>
      <c r="AC21" s="5" t="str">
        <f aca="false">IF(MID(AB21,10,2)="ir","Minus","Plus")</f>
        <v>Minus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3</v>
      </c>
      <c r="AF21" s="6" t="s">
        <v>16</v>
      </c>
      <c r="AG21" s="5" t="str">
        <f aca="false">AF21&amp;AE21&amp;","</f>
        <v>                            3,</v>
      </c>
    </row>
    <row r="22" customFormat="false" ht="12.8" hidden="true" customHeight="false" outlineLevel="0" collapsed="false">
      <c r="A22" s="0" t="str">
        <f aca="false">LEFT(J22,4)</f>
        <v>b2i1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98</v>
      </c>
      <c r="D22" s="0" t="str">
        <f aca="false">MID(J22,10,3)</f>
        <v>ir2</v>
      </c>
      <c r="E22" s="0" t="s">
        <v>9</v>
      </c>
      <c r="F22" s="0" t="n">
        <v>502</v>
      </c>
      <c r="G22" s="0" t="s">
        <v>10</v>
      </c>
      <c r="H22" s="0" t="s">
        <v>11</v>
      </c>
      <c r="I22" s="0" t="s">
        <v>9</v>
      </c>
      <c r="J22" s="0" t="s">
        <v>37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"502": "b2i1_098_ir2.wav",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          {%            "class": "sMinus",%            "stim_name": "502"%          },</v>
      </c>
      <c r="AA22" s="5" t="n">
        <f aca="false">F22</f>
        <v>502</v>
      </c>
      <c r="AB22" s="5" t="s">
        <v>37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                            3,</v>
      </c>
    </row>
    <row r="23" customFormat="false" ht="12.8" hidden="true" customHeight="false" outlineLevel="0" collapsed="false">
      <c r="A23" s="0" t="str">
        <f aca="false">LEFT(J23,4)</f>
        <v>b2i2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98</v>
      </c>
      <c r="D23" s="0" t="str">
        <f aca="false">MID(J23,10,3)</f>
        <v>ir2</v>
      </c>
      <c r="E23" s="0" t="s">
        <v>9</v>
      </c>
      <c r="F23" s="0" t="n">
        <v>627</v>
      </c>
      <c r="G23" s="0" t="s">
        <v>10</v>
      </c>
      <c r="H23" s="0" t="s">
        <v>11</v>
      </c>
      <c r="I23" s="0" t="s">
        <v>9</v>
      </c>
      <c r="J23" s="0" t="s">
        <v>38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"627": "b2i2_098_ir2.wav",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          {%            "class": "sMinus",%            "stim_name": "627"%          },</v>
      </c>
      <c r="AA23" s="5" t="n">
        <f aca="false">F23</f>
        <v>627</v>
      </c>
      <c r="AB23" s="5" t="s">
        <v>38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                            3,</v>
      </c>
    </row>
    <row r="24" customFormat="false" ht="12.8" hidden="false" customHeight="false" outlineLevel="0" collapsed="false">
      <c r="A24" s="0" t="str">
        <f aca="false">LEFT(J24,4)</f>
        <v>b2s1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98</v>
      </c>
      <c r="D24" s="0" t="str">
        <f aca="false">MID(J24,10,3)</f>
        <v>ir2</v>
      </c>
      <c r="E24" s="1" t="s">
        <v>9</v>
      </c>
      <c r="F24" s="0" t="n">
        <v>752</v>
      </c>
      <c r="G24" s="0" t="s">
        <v>10</v>
      </c>
      <c r="H24" s="0" t="s">
        <v>11</v>
      </c>
      <c r="I24" s="0" t="s">
        <v>9</v>
      </c>
      <c r="J24" s="0" t="s">
        <v>39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"b2s1_098_ir2.wav":"b2s1_098_ir2.wav",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          {%            "class": "sMinus",%            "stim_name": "b2s1_098_ir2.wav"%          },</v>
      </c>
      <c r="AA24" s="5" t="n">
        <f aca="false">F24</f>
        <v>752</v>
      </c>
      <c r="AB24" s="5" t="s">
        <v>39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                            3,</v>
      </c>
    </row>
    <row r="25" customFormat="false" ht="12.8" hidden="true" customHeight="false" outlineLevel="0" collapsed="false">
      <c r="A25" s="0" t="str">
        <f aca="false">LEFT(J25,4)</f>
        <v>b2s2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98</v>
      </c>
      <c r="D25" s="0" t="str">
        <f aca="false">MID(J25,10,3)</f>
        <v>ir2</v>
      </c>
      <c r="E25" s="1" t="s">
        <v>9</v>
      </c>
      <c r="F25" s="0" t="n">
        <v>877</v>
      </c>
      <c r="G25" s="0" t="s">
        <v>10</v>
      </c>
      <c r="H25" s="0" t="s">
        <v>11</v>
      </c>
      <c r="I25" s="0" t="s">
        <v>9</v>
      </c>
      <c r="J25" s="0" t="s">
        <v>40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"877": "b2s2_098_ir2.wav",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          {%            "class": "sMinus",%            "stim_name": "877"%          },</v>
      </c>
      <c r="AA25" s="5" t="n">
        <f aca="false">F25</f>
        <v>877</v>
      </c>
      <c r="AB25" s="5" t="s">
        <v>40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                            3,</v>
      </c>
    </row>
    <row r="26" customFormat="false" ht="12.8" hidden="true" customHeight="false" outlineLevel="0" collapsed="false">
      <c r="A26" s="0" t="str">
        <f aca="false">LEFT(J26,4)</f>
        <v>b3i1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98</v>
      </c>
      <c r="D26" s="0" t="str">
        <f aca="false">MID(J26,10,3)</f>
        <v>ir2</v>
      </c>
      <c r="E26" s="0" t="s">
        <v>9</v>
      </c>
      <c r="F26" s="0" t="n">
        <v>1002</v>
      </c>
      <c r="G26" s="0" t="s">
        <v>10</v>
      </c>
      <c r="H26" s="0" t="s">
        <v>11</v>
      </c>
      <c r="I26" s="0" t="s">
        <v>9</v>
      </c>
      <c r="J26" s="0" t="s">
        <v>41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"1002": "b3i1_098_ir2.wav",</v>
      </c>
      <c r="N26" s="0" t="str">
        <f aca="false">IF(OR(B26=113,B26=138),"probe","s")</f>
        <v>s</v>
      </c>
      <c r="O26" s="0" t="str">
        <f aca="false">IF(MID(J26,10,2)="ir","Minus","Plus")</f>
        <v>Minus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          {%            "class": "sMinus",%            "stim_name": "1002"%          },</v>
      </c>
      <c r="AA26" s="5" t="n">
        <f aca="false">F26</f>
        <v>1002</v>
      </c>
      <c r="AB26" s="5" t="s">
        <v>41</v>
      </c>
      <c r="AC26" s="5" t="str">
        <f aca="false">IF(MID(AB26,10,2)="ir","Minus","Plus")</f>
        <v>Minus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3</v>
      </c>
      <c r="AF26" s="6" t="s">
        <v>16</v>
      </c>
      <c r="AG26" s="5" t="str">
        <f aca="false">AF26&amp;AE26&amp;","</f>
        <v>                            3,</v>
      </c>
    </row>
    <row r="27" customFormat="false" ht="12.8" hidden="true" customHeight="false" outlineLevel="0" collapsed="false">
      <c r="A27" s="0" t="str">
        <f aca="false">LEFT(J27,4)</f>
        <v>b3i2</v>
      </c>
      <c r="B27" s="0" t="n">
        <f aca="false">IF(AND(C27&gt;97,C27&lt;103),100,IF(AND(C27&gt;110,C27&lt;116),113,IF(AND(C27&gt;122,C27&lt;128),125,IF(AND(C27&gt;135,C27&lt;141),138,150))))</f>
        <v>100</v>
      </c>
      <c r="C27" s="0" t="n">
        <f aca="false">_xlfn.NUMBERVALUE(MID(J27,6,3))</f>
        <v>98</v>
      </c>
      <c r="D27" s="0" t="str">
        <f aca="false">MID(J27,10,3)</f>
        <v>ir2</v>
      </c>
      <c r="E27" s="0" t="s">
        <v>9</v>
      </c>
      <c r="F27" s="0" t="n">
        <v>1127</v>
      </c>
      <c r="G27" s="0" t="s">
        <v>10</v>
      </c>
      <c r="H27" s="0" t="s">
        <v>11</v>
      </c>
      <c r="I27" s="0" t="s">
        <v>9</v>
      </c>
      <c r="J27" s="0" t="s">
        <v>42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"1127": "b3i2_098_ir2.wav",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          {%            "class": "sMinus",%            "stim_name": "1127"%          },</v>
      </c>
      <c r="AA27" s="5" t="n">
        <f aca="false">F27</f>
        <v>1127</v>
      </c>
      <c r="AB27" s="5" t="s">
        <v>42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probe</v>
      </c>
      <c r="AE27" s="5" t="n">
        <f aca="false">IF(AND(AC27="Minus",AD27="probe"),3,IF(AND(AC27="Plus",AD27="probe"),1,IF(AND(AC27="Minus",AD27="s"),12,IF(AND(AC27="Plus",AD27="s"),4,0))))</f>
        <v>3</v>
      </c>
      <c r="AF27" s="6" t="s">
        <v>16</v>
      </c>
      <c r="AG27" s="5" t="str">
        <f aca="false">AF27&amp;AE27&amp;","</f>
        <v>                            3,</v>
      </c>
    </row>
    <row r="28" customFormat="false" ht="12.8" hidden="true" customHeight="false" outlineLevel="0" collapsed="false">
      <c r="A28" s="0" t="str">
        <f aca="false">LEFT(J28,4)</f>
        <v>b3s1</v>
      </c>
      <c r="B28" s="0" t="n">
        <f aca="false">IF(AND(C28&gt;97,C28&lt;103),100,IF(AND(C28&gt;110,C28&lt;116),113,IF(AND(C28&gt;122,C28&lt;128),125,IF(AND(C28&gt;135,C28&lt;141),138,150))))</f>
        <v>100</v>
      </c>
      <c r="C28" s="0" t="n">
        <f aca="false">_xlfn.NUMBERVALUE(MID(J28,6,3))</f>
        <v>98</v>
      </c>
      <c r="D28" s="0" t="str">
        <f aca="false">MID(J28,10,3)</f>
        <v>ir2</v>
      </c>
      <c r="E28" s="0" t="s">
        <v>9</v>
      </c>
      <c r="F28" s="0" t="n">
        <v>1252</v>
      </c>
      <c r="G28" s="0" t="s">
        <v>10</v>
      </c>
      <c r="H28" s="0" t="s">
        <v>11</v>
      </c>
      <c r="I28" s="0" t="s">
        <v>9</v>
      </c>
      <c r="J28" s="0" t="s">
        <v>43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"1252": "b3s1_098_ir2.wav",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          {%            "class": "sMinus",%            "stim_name": "1252"%          },</v>
      </c>
      <c r="AA28" s="5" t="n">
        <f aca="false">F28</f>
        <v>1252</v>
      </c>
      <c r="AB28" s="5" t="s">
        <v>43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probe</v>
      </c>
      <c r="AE28" s="5" t="n">
        <f aca="false">IF(AND(AC28="Minus",AD28="probe"),3,IF(AND(AC28="Plus",AD28="probe"),1,IF(AND(AC28="Minus",AD28="s"),12,IF(AND(AC28="Plus",AD28="s"),4,0))))</f>
        <v>3</v>
      </c>
      <c r="AF28" s="6" t="s">
        <v>16</v>
      </c>
      <c r="AG28" s="5" t="str">
        <f aca="false">AF28&amp;AE28&amp;","</f>
        <v>                            3,</v>
      </c>
    </row>
    <row r="29" customFormat="false" ht="12.8" hidden="true" customHeight="false" outlineLevel="0" collapsed="false">
      <c r="A29" s="0" t="str">
        <f aca="false">LEFT(J29,4)</f>
        <v>b3s2</v>
      </c>
      <c r="B29" s="0" t="n">
        <f aca="false">IF(AND(C29&gt;97,C29&lt;103),100,IF(AND(C29&gt;110,C29&lt;116),113,IF(AND(C29&gt;122,C29&lt;128),125,IF(AND(C29&gt;135,C29&lt;141),138,150))))</f>
        <v>100</v>
      </c>
      <c r="C29" s="0" t="n">
        <f aca="false">_xlfn.NUMBERVALUE(MID(J29,6,3))</f>
        <v>98</v>
      </c>
      <c r="D29" s="0" t="str">
        <f aca="false">MID(J29,10,3)</f>
        <v>ir2</v>
      </c>
      <c r="E29" s="0" t="s">
        <v>9</v>
      </c>
      <c r="F29" s="0" t="n">
        <v>1377</v>
      </c>
      <c r="G29" s="0" t="s">
        <v>10</v>
      </c>
      <c r="H29" s="0" t="s">
        <v>11</v>
      </c>
      <c r="I29" s="0" t="s">
        <v>9</v>
      </c>
      <c r="J29" s="0" t="s">
        <v>44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"1377": "b3s2_098_ir2.wav",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          {%            "class": "sMinus",%            "stim_name": "1377"%          },</v>
      </c>
      <c r="AA29" s="5" t="n">
        <f aca="false">F29</f>
        <v>1377</v>
      </c>
      <c r="AB29" s="5" t="s">
        <v>44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probe</v>
      </c>
      <c r="AE29" s="5" t="n">
        <f aca="false">IF(AND(AC29="Minus",AD29="probe"),3,IF(AND(AC29="Plus",AD29="probe"),1,IF(AND(AC29="Minus",AD29="s"),12,IF(AND(AC29="Plus",AD29="s"),4,0))))</f>
        <v>3</v>
      </c>
      <c r="AF29" s="6" t="s">
        <v>16</v>
      </c>
      <c r="AG29" s="5" t="str">
        <f aca="false">AF29&amp;AE29&amp;","</f>
        <v>                            3,</v>
      </c>
    </row>
    <row r="30" customFormat="false" ht="12.8" hidden="true" customHeight="false" outlineLevel="0" collapsed="false">
      <c r="A30" s="0" t="str">
        <f aca="false">LEFT(J30,4)</f>
        <v>b4i1</v>
      </c>
      <c r="B30" s="0" t="n">
        <f aca="false">IF(AND(C30&gt;97,C30&lt;103),100,IF(AND(C30&gt;110,C30&lt;116),113,IF(AND(C30&gt;122,C30&lt;128),125,IF(AND(C30&gt;135,C30&lt;141),138,150))))</f>
        <v>100</v>
      </c>
      <c r="C30" s="0" t="n">
        <f aca="false">_xlfn.NUMBERVALUE(MID(J30,6,3))</f>
        <v>98</v>
      </c>
      <c r="D30" s="0" t="str">
        <f aca="false">MID(J30,10,3)</f>
        <v>ir2</v>
      </c>
      <c r="E30" s="0" t="s">
        <v>9</v>
      </c>
      <c r="F30" s="0" t="n">
        <v>1502</v>
      </c>
      <c r="G30" s="0" t="s">
        <v>10</v>
      </c>
      <c r="H30" s="0" t="s">
        <v>11</v>
      </c>
      <c r="I30" s="0" t="s">
        <v>9</v>
      </c>
      <c r="J30" s="0" t="s">
        <v>45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"1502": "b4i1_098_ir2.wav",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          {%            "class": "sMinus",%            "stim_name": "1502"%          },</v>
      </c>
      <c r="AA30" s="5" t="n">
        <f aca="false">F30</f>
        <v>1502</v>
      </c>
      <c r="AB30" s="5" t="s">
        <v>45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probe</v>
      </c>
      <c r="AE30" s="5" t="n">
        <f aca="false">IF(AND(AC30="Minus",AD30="probe"),3,IF(AND(AC30="Plus",AD30="probe"),1,IF(AND(AC30="Minus",AD30="s"),12,IF(AND(AC30="Plus",AD30="s"),4,0))))</f>
        <v>3</v>
      </c>
      <c r="AF30" s="6" t="s">
        <v>16</v>
      </c>
      <c r="AG30" s="5" t="str">
        <f aca="false">AF30&amp;AE30&amp;","</f>
        <v>                            3,</v>
      </c>
    </row>
    <row r="31" customFormat="false" ht="12.8" hidden="true" customHeight="false" outlineLevel="0" collapsed="false">
      <c r="A31" s="0" t="str">
        <f aca="false">LEFT(J31,4)</f>
        <v>b4i2</v>
      </c>
      <c r="B31" s="0" t="n">
        <f aca="false">IF(AND(C31&gt;97,C31&lt;103),100,IF(AND(C31&gt;110,C31&lt;116),113,IF(AND(C31&gt;122,C31&lt;128),125,IF(AND(C31&gt;135,C31&lt;141),138,150))))</f>
        <v>100</v>
      </c>
      <c r="C31" s="0" t="n">
        <f aca="false">_xlfn.NUMBERVALUE(MID(J31,6,3))</f>
        <v>98</v>
      </c>
      <c r="D31" s="0" t="str">
        <f aca="false">MID(J31,10,3)</f>
        <v>ir2</v>
      </c>
      <c r="E31" s="0" t="s">
        <v>9</v>
      </c>
      <c r="F31" s="0" t="n">
        <v>1627</v>
      </c>
      <c r="G31" s="0" t="s">
        <v>10</v>
      </c>
      <c r="H31" s="0" t="s">
        <v>11</v>
      </c>
      <c r="I31" s="0" t="s">
        <v>9</v>
      </c>
      <c r="J31" s="0" t="s">
        <v>46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"1627": "b4i2_098_ir2.wav",</v>
      </c>
      <c r="N31" s="0" t="str">
        <f aca="false">IF(OR(B31=113,B31=138),"probe","s")</f>
        <v>s</v>
      </c>
      <c r="O31" s="0" t="str">
        <f aca="false">IF(MID(J31,10,2)="ir","Minus","Plus")</f>
        <v>Minus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          {%            "class": "sMinus",%            "stim_name": "1627"%          },</v>
      </c>
      <c r="AA31" s="5" t="n">
        <f aca="false">F31</f>
        <v>1627</v>
      </c>
      <c r="AB31" s="5" t="s">
        <v>46</v>
      </c>
      <c r="AC31" s="5" t="str">
        <f aca="false">IF(MID(AB31,10,2)="ir","Minus","Plus")</f>
        <v>Minus</v>
      </c>
      <c r="AD31" s="5" t="str">
        <f aca="false">IF(AND(_xlfn.NUMBERVALUE(MID(AB31,6,3))&lt;141,_xlfn.NUMBERVALUE(MID(AB31,6,3))&gt;103),"s","probe")</f>
        <v>probe</v>
      </c>
      <c r="AE31" s="5" t="n">
        <f aca="false">IF(AND(AC31="Minus",AD31="probe"),3,IF(AND(AC31="Plus",AD31="probe"),1,IF(AND(AC31="Minus",AD31="s"),12,IF(AND(AC31="Plus",AD31="s"),4,0))))</f>
        <v>3</v>
      </c>
      <c r="AF31" s="6" t="s">
        <v>16</v>
      </c>
      <c r="AG31" s="5" t="str">
        <f aca="false">AF31&amp;AE31&amp;","</f>
        <v>                            3,</v>
      </c>
    </row>
    <row r="32" customFormat="false" ht="12.8" hidden="true" customHeight="false" outlineLevel="0" collapsed="false">
      <c r="A32" s="0" t="str">
        <f aca="false">LEFT(J32,4)</f>
        <v>b4s1</v>
      </c>
      <c r="B32" s="0" t="n">
        <f aca="false">IF(AND(C32&gt;97,C32&lt;103),100,IF(AND(C32&gt;110,C32&lt;116),113,IF(AND(C32&gt;122,C32&lt;128),125,IF(AND(C32&gt;135,C32&lt;141),138,150))))</f>
        <v>100</v>
      </c>
      <c r="C32" s="0" t="n">
        <f aca="false">_xlfn.NUMBERVALUE(MID(J32,6,3))</f>
        <v>98</v>
      </c>
      <c r="D32" s="0" t="str">
        <f aca="false">MID(J32,10,3)</f>
        <v>ir2</v>
      </c>
      <c r="E32" s="0" t="s">
        <v>9</v>
      </c>
      <c r="F32" s="0" t="n">
        <v>1752</v>
      </c>
      <c r="G32" s="0" t="s">
        <v>10</v>
      </c>
      <c r="H32" s="0" t="s">
        <v>11</v>
      </c>
      <c r="I32" s="0" t="s">
        <v>9</v>
      </c>
      <c r="J32" s="0" t="s">
        <v>47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"1752": "b4s1_098_ir2.wav",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          {%            "class": "sMinus",%            "stim_name": "1752"%          },</v>
      </c>
      <c r="AA32" s="5" t="n">
        <f aca="false">F32</f>
        <v>1752</v>
      </c>
      <c r="AB32" s="5" t="s">
        <v>47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probe</v>
      </c>
      <c r="AE32" s="5" t="n">
        <f aca="false">IF(AND(AC32="Minus",AD32="probe"),3,IF(AND(AC32="Plus",AD32="probe"),1,IF(AND(AC32="Minus",AD32="s"),12,IF(AND(AC32="Plus",AD32="s"),4,0))))</f>
        <v>3</v>
      </c>
      <c r="AF32" s="6" t="s">
        <v>16</v>
      </c>
      <c r="AG32" s="5" t="str">
        <f aca="false">AF32&amp;AE32&amp;","</f>
        <v>                            3,</v>
      </c>
    </row>
    <row r="33" customFormat="false" ht="12.8" hidden="true" customHeight="false" outlineLevel="0" collapsed="false">
      <c r="A33" s="0" t="str">
        <f aca="false">LEFT(J33,4)</f>
        <v>b4s2</v>
      </c>
      <c r="B33" s="0" t="n">
        <f aca="false">IF(AND(C33&gt;97,C33&lt;103),100,IF(AND(C33&gt;110,C33&lt;116),113,IF(AND(C33&gt;122,C33&lt;128),125,IF(AND(C33&gt;135,C33&lt;141),138,150))))</f>
        <v>100</v>
      </c>
      <c r="C33" s="0" t="n">
        <f aca="false">_xlfn.NUMBERVALUE(MID(J33,6,3))</f>
        <v>98</v>
      </c>
      <c r="D33" s="0" t="str">
        <f aca="false">MID(J33,10,3)</f>
        <v>ir2</v>
      </c>
      <c r="E33" s="0" t="s">
        <v>9</v>
      </c>
      <c r="F33" s="0" t="n">
        <v>1877</v>
      </c>
      <c r="G33" s="0" t="s">
        <v>10</v>
      </c>
      <c r="H33" s="0" t="s">
        <v>11</v>
      </c>
      <c r="I33" s="0" t="s">
        <v>9</v>
      </c>
      <c r="J33" s="0" t="s">
        <v>48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"1877": "b4s2_098_ir2.wav",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          {%            "class": "sMinus",%            "stim_name": "1877"%          },</v>
      </c>
      <c r="AA33" s="5" t="n">
        <f aca="false">F33</f>
        <v>1877</v>
      </c>
      <c r="AB33" s="5" t="s">
        <v>48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probe</v>
      </c>
      <c r="AE33" s="5" t="n">
        <f aca="false">IF(AND(AC33="Minus",AD33="probe"),3,IF(AND(AC33="Plus",AD33="probe"),1,IF(AND(AC33="Minus",AD33="s"),12,IF(AND(AC33="Plus",AD33="s"),4,0))))</f>
        <v>3</v>
      </c>
      <c r="AF33" s="6" t="s">
        <v>16</v>
      </c>
      <c r="AG33" s="5" t="str">
        <f aca="false">AF33&amp;AE33&amp;","</f>
        <v>                            3,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100</v>
      </c>
      <c r="C34" s="0" t="n">
        <f aca="false">_xlfn.NUMBERVALUE(MID(J34,6,3))</f>
        <v>98</v>
      </c>
      <c r="D34" s="0" t="str">
        <f aca="false">MID(J34,10,3)</f>
        <v>ir3</v>
      </c>
      <c r="E34" s="1" t="s">
        <v>9</v>
      </c>
      <c r="F34" s="0" t="n">
        <v>3</v>
      </c>
      <c r="G34" s="0" t="s">
        <v>10</v>
      </c>
      <c r="H34" s="0" t="s">
        <v>11</v>
      </c>
      <c r="I34" s="0" t="s">
        <v>9</v>
      </c>
      <c r="J34" s="0" t="s">
        <v>49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"3": "b1i1_098_ir3.wav",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          {%            "class": "sMinus",%            "stim_name": "3"%          },</v>
      </c>
      <c r="AA34" s="5" t="n">
        <f aca="false">F34</f>
        <v>3</v>
      </c>
      <c r="AB34" s="5" t="s">
        <v>49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                            12,</v>
      </c>
    </row>
    <row r="35" customFormat="false" ht="12.8" hidden="true" customHeight="false" outlineLevel="0" collapsed="false">
      <c r="A35" s="0" t="str">
        <f aca="false">LEFT(J35,4)</f>
        <v>b1i2</v>
      </c>
      <c r="B35" s="0" t="n">
        <f aca="false">IF(AND(C35&gt;97,C35&lt;103),100,IF(AND(C35&gt;110,C35&lt;116),113,IF(AND(C35&gt;122,C35&lt;128),125,IF(AND(C35&gt;135,C35&lt;141),138,150))))</f>
        <v>100</v>
      </c>
      <c r="C35" s="0" t="n">
        <f aca="false">_xlfn.NUMBERVALUE(MID(J35,6,3))</f>
        <v>98</v>
      </c>
      <c r="D35" s="0" t="str">
        <f aca="false">MID(J35,10,3)</f>
        <v>ir3</v>
      </c>
      <c r="E35" s="1" t="s">
        <v>9</v>
      </c>
      <c r="F35" s="0" t="n">
        <v>128</v>
      </c>
      <c r="G35" s="0" t="s">
        <v>10</v>
      </c>
      <c r="H35" s="0" t="s">
        <v>11</v>
      </c>
      <c r="I35" s="0" t="s">
        <v>9</v>
      </c>
      <c r="J35" s="0" t="s">
        <v>50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"128": "b1i2_098_ir3.wav",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          {%            "class": "sMinus",%            "stim_name": "128"%          },</v>
      </c>
      <c r="AA35" s="5" t="n">
        <f aca="false">F35</f>
        <v>128</v>
      </c>
      <c r="AB35" s="5" t="s">
        <v>50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probe</v>
      </c>
      <c r="AE35" s="5" t="n">
        <f aca="false">IF(AND(AC35="Minus",AD35="probe"),3,IF(AND(AC35="Plus",AD35="probe"),1,IF(AND(AC35="Minus",AD35="s"),12,IF(AND(AC35="Plus",AD35="s"),4,0))))</f>
        <v>3</v>
      </c>
      <c r="AF35" s="6" t="s">
        <v>16</v>
      </c>
      <c r="AG35" s="5" t="str">
        <f aca="false">AF35&amp;AE35&amp;","</f>
        <v>                            3,</v>
      </c>
    </row>
    <row r="36" customFormat="false" ht="12.8" hidden="true" customHeight="false" outlineLevel="0" collapsed="false">
      <c r="A36" s="0" t="str">
        <f aca="false">LEFT(J36,4)</f>
        <v>b1s1</v>
      </c>
      <c r="B36" s="0" t="n">
        <f aca="false">IF(AND(C36&gt;97,C36&lt;103),100,IF(AND(C36&gt;110,C36&lt;116),113,IF(AND(C36&gt;122,C36&lt;128),125,IF(AND(C36&gt;135,C36&lt;141),138,150))))</f>
        <v>100</v>
      </c>
      <c r="C36" s="0" t="n">
        <f aca="false">_xlfn.NUMBERVALUE(MID(J36,6,3))</f>
        <v>98</v>
      </c>
      <c r="D36" s="0" t="str">
        <f aca="false">MID(J36,10,3)</f>
        <v>ir3</v>
      </c>
      <c r="E36" s="0" t="s">
        <v>9</v>
      </c>
      <c r="F36" s="0" t="n">
        <v>253</v>
      </c>
      <c r="G36" s="0" t="s">
        <v>10</v>
      </c>
      <c r="H36" s="0" t="s">
        <v>11</v>
      </c>
      <c r="I36" s="0" t="s">
        <v>9</v>
      </c>
      <c r="J36" s="0" t="s">
        <v>51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"253": "b1s1_098_ir3.wav",</v>
      </c>
      <c r="N36" s="0" t="str">
        <f aca="false">IF(OR(B36=113,B36=138),"probe","s")</f>
        <v>s</v>
      </c>
      <c r="O36" s="0" t="str">
        <f aca="false">IF(MID(J36,10,2)="ir","Minus","Plus")</f>
        <v>Minus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          {%            "class": "sMinus",%            "stim_name": "253"%          },</v>
      </c>
      <c r="AA36" s="5" t="n">
        <f aca="false">F36</f>
        <v>253</v>
      </c>
      <c r="AB36" s="5" t="s">
        <v>51</v>
      </c>
      <c r="AC36" s="5" t="str">
        <f aca="false">IF(MID(AB36,10,2)="ir","Minus","Plus")</f>
        <v>Minus</v>
      </c>
      <c r="AD36" s="5" t="str">
        <f aca="false">IF(AND(_xlfn.NUMBERVALUE(MID(AB36,6,3))&lt;141,_xlfn.NUMBERVALUE(MID(AB36,6,3))&gt;103),"s","probe")</f>
        <v>probe</v>
      </c>
      <c r="AE36" s="5" t="n">
        <f aca="false">IF(AND(AC36="Minus",AD36="probe"),3,IF(AND(AC36="Plus",AD36="probe"),1,IF(AND(AC36="Minus",AD36="s"),12,IF(AND(AC36="Plus",AD36="s"),4,0))))</f>
        <v>3</v>
      </c>
      <c r="AF36" s="6" t="s">
        <v>16</v>
      </c>
      <c r="AG36" s="5" t="str">
        <f aca="false">AF36&amp;AE36&amp;","</f>
        <v>                            3,</v>
      </c>
    </row>
    <row r="37" customFormat="false" ht="12.8" hidden="true" customHeight="false" outlineLevel="0" collapsed="false">
      <c r="A37" s="0" t="str">
        <f aca="false">LEFT(J37,4)</f>
        <v>b1s2</v>
      </c>
      <c r="B37" s="0" t="n">
        <f aca="false">IF(AND(C37&gt;97,C37&lt;103),100,IF(AND(C37&gt;110,C37&lt;116),113,IF(AND(C37&gt;122,C37&lt;128),125,IF(AND(C37&gt;135,C37&lt;141),138,150))))</f>
        <v>100</v>
      </c>
      <c r="C37" s="0" t="n">
        <f aca="false">_xlfn.NUMBERVALUE(MID(J37,6,3))</f>
        <v>98</v>
      </c>
      <c r="D37" s="0" t="str">
        <f aca="false">MID(J37,10,3)</f>
        <v>ir3</v>
      </c>
      <c r="E37" s="0" t="s">
        <v>9</v>
      </c>
      <c r="F37" s="0" t="n">
        <v>378</v>
      </c>
      <c r="G37" s="0" t="s">
        <v>10</v>
      </c>
      <c r="H37" s="0" t="s">
        <v>11</v>
      </c>
      <c r="I37" s="0" t="s">
        <v>9</v>
      </c>
      <c r="J37" s="0" t="s">
        <v>52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"378": "b1s2_098_ir3.wav",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          {%            "class": "sMinus",%            "stim_name": "378"%          },</v>
      </c>
      <c r="AA37" s="5" t="n">
        <f aca="false">F37</f>
        <v>378</v>
      </c>
      <c r="AB37" s="5" t="s">
        <v>52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probe</v>
      </c>
      <c r="AE37" s="5" t="n">
        <f aca="false">IF(AND(AC37="Minus",AD37="probe"),3,IF(AND(AC37="Plus",AD37="probe"),1,IF(AND(AC37="Minus",AD37="s"),12,IF(AND(AC37="Plus",AD37="s"),4,0))))</f>
        <v>3</v>
      </c>
      <c r="AF37" s="6" t="s">
        <v>16</v>
      </c>
      <c r="AG37" s="5" t="str">
        <f aca="false">AF37&amp;AE37&amp;","</f>
        <v>                            3,</v>
      </c>
    </row>
    <row r="38" customFormat="false" ht="12.8" hidden="true" customHeight="false" outlineLevel="0" collapsed="false">
      <c r="A38" s="0" t="str">
        <f aca="false">LEFT(J38,4)</f>
        <v>b2i1</v>
      </c>
      <c r="B38" s="0" t="n">
        <f aca="false">IF(AND(C38&gt;97,C38&lt;103),100,IF(AND(C38&gt;110,C38&lt;116),113,IF(AND(C38&gt;122,C38&lt;128),125,IF(AND(C38&gt;135,C38&lt;141),138,150))))</f>
        <v>100</v>
      </c>
      <c r="C38" s="0" t="n">
        <f aca="false">_xlfn.NUMBERVALUE(MID(J38,6,3))</f>
        <v>98</v>
      </c>
      <c r="D38" s="0" t="str">
        <f aca="false">MID(J38,10,3)</f>
        <v>ir3</v>
      </c>
      <c r="E38" s="0" t="s">
        <v>9</v>
      </c>
      <c r="F38" s="0" t="n">
        <v>503</v>
      </c>
      <c r="G38" s="0" t="s">
        <v>10</v>
      </c>
      <c r="H38" s="0" t="s">
        <v>11</v>
      </c>
      <c r="I38" s="0" t="s">
        <v>9</v>
      </c>
      <c r="J38" s="0" t="s">
        <v>53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"503": "b2i1_098_ir3.wav",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          {%            "class": "sMinus",%            "stim_name": "503"%          },</v>
      </c>
      <c r="AA38" s="5" t="n">
        <f aca="false">F38</f>
        <v>503</v>
      </c>
      <c r="AB38" s="5" t="s">
        <v>53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probe</v>
      </c>
      <c r="AE38" s="5" t="n">
        <f aca="false">IF(AND(AC38="Minus",AD38="probe"),3,IF(AND(AC38="Plus",AD38="probe"),1,IF(AND(AC38="Minus",AD38="s"),12,IF(AND(AC38="Plus",AD38="s"),4,0))))</f>
        <v>3</v>
      </c>
      <c r="AF38" s="6" t="s">
        <v>16</v>
      </c>
      <c r="AG38" s="5" t="str">
        <f aca="false">AF38&amp;AE38&amp;","</f>
        <v>                            3,</v>
      </c>
    </row>
    <row r="39" customFormat="false" ht="12.8" hidden="true" customHeight="false" outlineLevel="0" collapsed="false">
      <c r="A39" s="0" t="str">
        <f aca="false">LEFT(J39,4)</f>
        <v>b2i2</v>
      </c>
      <c r="B39" s="0" t="n">
        <f aca="false">IF(AND(C39&gt;97,C39&lt;103),100,IF(AND(C39&gt;110,C39&lt;116),113,IF(AND(C39&gt;122,C39&lt;128),125,IF(AND(C39&gt;135,C39&lt;141),138,150))))</f>
        <v>100</v>
      </c>
      <c r="C39" s="0" t="n">
        <f aca="false">_xlfn.NUMBERVALUE(MID(J39,6,3))</f>
        <v>98</v>
      </c>
      <c r="D39" s="0" t="str">
        <f aca="false">MID(J39,10,3)</f>
        <v>ir3</v>
      </c>
      <c r="E39" s="0" t="s">
        <v>9</v>
      </c>
      <c r="F39" s="0" t="n">
        <v>628</v>
      </c>
      <c r="G39" s="0" t="s">
        <v>10</v>
      </c>
      <c r="H39" s="0" t="s">
        <v>11</v>
      </c>
      <c r="I39" s="0" t="s">
        <v>9</v>
      </c>
      <c r="J39" s="0" t="s">
        <v>54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"628": "b2i2_098_ir3.wav",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          {%            "class": "sMinus",%            "stim_name": "628"%          },</v>
      </c>
      <c r="AA39" s="5" t="n">
        <f aca="false">F39</f>
        <v>628</v>
      </c>
      <c r="AB39" s="5" t="s">
        <v>54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probe</v>
      </c>
      <c r="AE39" s="5" t="n">
        <f aca="false">IF(AND(AC39="Minus",AD39="probe"),3,IF(AND(AC39="Plus",AD39="probe"),1,IF(AND(AC39="Minus",AD39="s"),12,IF(AND(AC39="Plus",AD39="s"),4,0))))</f>
        <v>3</v>
      </c>
      <c r="AF39" s="6" t="s">
        <v>16</v>
      </c>
      <c r="AG39" s="5" t="str">
        <f aca="false">AF39&amp;AE39&amp;","</f>
        <v>                            3,</v>
      </c>
    </row>
    <row r="40" customFormat="false" ht="12.8" hidden="false" customHeight="false" outlineLevel="0" collapsed="false">
      <c r="A40" s="0" t="str">
        <f aca="false">LEFT(J40,4)</f>
        <v>b2s1</v>
      </c>
      <c r="B40" s="0" t="n">
        <f aca="false">IF(AND(C40&gt;97,C40&lt;103),100,IF(AND(C40&gt;110,C40&lt;116),113,IF(AND(C40&gt;122,C40&lt;128),125,IF(AND(C40&gt;135,C40&lt;141),138,150))))</f>
        <v>100</v>
      </c>
      <c r="C40" s="0" t="n">
        <f aca="false">_xlfn.NUMBERVALUE(MID(J40,6,3))</f>
        <v>98</v>
      </c>
      <c r="D40" s="0" t="str">
        <f aca="false">MID(J40,10,3)</f>
        <v>ir3</v>
      </c>
      <c r="E40" s="1" t="s">
        <v>9</v>
      </c>
      <c r="F40" s="0" t="n">
        <v>753</v>
      </c>
      <c r="G40" s="0" t="s">
        <v>10</v>
      </c>
      <c r="H40" s="0" t="s">
        <v>11</v>
      </c>
      <c r="I40" s="0" t="s">
        <v>9</v>
      </c>
      <c r="J40" s="0" t="s">
        <v>55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"b2s1_098_ir3.wav":"b2s1_098_ir3.wav",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          {%            "class": "sMinus",%            "stim_name": "b2s1_098_ir3.wav"%          },</v>
      </c>
      <c r="AA40" s="5" t="n">
        <f aca="false">F40</f>
        <v>753</v>
      </c>
      <c r="AB40" s="5" t="s">
        <v>55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probe</v>
      </c>
      <c r="AE40" s="5" t="n">
        <f aca="false">IF(AND(AC40="Minus",AD40="probe"),3,IF(AND(AC40="Plus",AD40="probe"),1,IF(AND(AC40="Minus",AD40="s"),12,IF(AND(AC40="Plus",AD40="s"),4,0))))</f>
        <v>3</v>
      </c>
      <c r="AF40" s="6" t="s">
        <v>16</v>
      </c>
      <c r="AG40" s="5" t="str">
        <f aca="false">AF40&amp;AE40&amp;","</f>
        <v>                            3,</v>
      </c>
    </row>
    <row r="41" customFormat="false" ht="12.8" hidden="true" customHeight="false" outlineLevel="0" collapsed="false">
      <c r="A41" s="0" t="str">
        <f aca="false">LEFT(J41,4)</f>
        <v>b2s2</v>
      </c>
      <c r="B41" s="0" t="n">
        <f aca="false">IF(AND(C41&gt;97,C41&lt;103),100,IF(AND(C41&gt;110,C41&lt;116),113,IF(AND(C41&gt;122,C41&lt;128),125,IF(AND(C41&gt;135,C41&lt;141),138,150))))</f>
        <v>100</v>
      </c>
      <c r="C41" s="0" t="n">
        <f aca="false">_xlfn.NUMBERVALUE(MID(J41,6,3))</f>
        <v>98</v>
      </c>
      <c r="D41" s="0" t="str">
        <f aca="false">MID(J41,10,3)</f>
        <v>ir3</v>
      </c>
      <c r="E41" s="1" t="s">
        <v>9</v>
      </c>
      <c r="F41" s="0" t="n">
        <v>878</v>
      </c>
      <c r="G41" s="0" t="s">
        <v>10</v>
      </c>
      <c r="H41" s="0" t="s">
        <v>11</v>
      </c>
      <c r="I41" s="0" t="s">
        <v>9</v>
      </c>
      <c r="J41" s="0" t="s">
        <v>56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"878": "b2s2_098_ir3.wav",</v>
      </c>
      <c r="N41" s="0" t="str">
        <f aca="false">IF(OR(B41=113,B41=138),"probe","s")</f>
        <v>s</v>
      </c>
      <c r="O41" s="0" t="str">
        <f aca="false">IF(MID(J41,10,2)="ir","Minus","Plus")</f>
        <v>Minus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          {%            "class": "sMinus",%            "stim_name": "878"%          },</v>
      </c>
      <c r="AA41" s="5" t="n">
        <f aca="false">F41</f>
        <v>878</v>
      </c>
      <c r="AB41" s="5" t="s">
        <v>56</v>
      </c>
      <c r="AC41" s="5" t="str">
        <f aca="false">IF(MID(AB41,10,2)="ir","Minus","Plus")</f>
        <v>Minus</v>
      </c>
      <c r="AD41" s="5" t="str">
        <f aca="false">IF(AND(_xlfn.NUMBERVALUE(MID(AB41,6,3))&lt;141,_xlfn.NUMBERVALUE(MID(AB41,6,3))&gt;103),"s","probe")</f>
        <v>probe</v>
      </c>
      <c r="AE41" s="5" t="n">
        <f aca="false">IF(AND(AC41="Minus",AD41="probe"),3,IF(AND(AC41="Plus",AD41="probe"),1,IF(AND(AC41="Minus",AD41="s"),12,IF(AND(AC41="Plus",AD41="s"),4,0))))</f>
        <v>3</v>
      </c>
      <c r="AF41" s="6" t="s">
        <v>16</v>
      </c>
      <c r="AG41" s="5" t="str">
        <f aca="false">AF41&amp;AE41&amp;","</f>
        <v>                            3,</v>
      </c>
    </row>
    <row r="42" customFormat="false" ht="12.8" hidden="true" customHeight="false" outlineLevel="0" collapsed="false">
      <c r="A42" s="0" t="str">
        <f aca="false">LEFT(J42,4)</f>
        <v>b3i1</v>
      </c>
      <c r="B42" s="0" t="n">
        <f aca="false">IF(AND(C42&gt;97,C42&lt;103),100,IF(AND(C42&gt;110,C42&lt;116),113,IF(AND(C42&gt;122,C42&lt;128),125,IF(AND(C42&gt;135,C42&lt;141),138,150))))</f>
        <v>100</v>
      </c>
      <c r="C42" s="0" t="n">
        <f aca="false">_xlfn.NUMBERVALUE(MID(J42,6,3))</f>
        <v>98</v>
      </c>
      <c r="D42" s="0" t="str">
        <f aca="false">MID(J42,10,3)</f>
        <v>ir3</v>
      </c>
      <c r="E42" s="0" t="s">
        <v>9</v>
      </c>
      <c r="F42" s="0" t="n">
        <v>1003</v>
      </c>
      <c r="G42" s="0" t="s">
        <v>10</v>
      </c>
      <c r="H42" s="0" t="s">
        <v>11</v>
      </c>
      <c r="I42" s="0" t="s">
        <v>9</v>
      </c>
      <c r="J42" s="0" t="s">
        <v>57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"1003": "b3i1_098_ir3.wav",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          {%            "class": "sMinus",%            "stim_name": "1003"%          },</v>
      </c>
      <c r="AA42" s="5" t="n">
        <f aca="false">F42</f>
        <v>1003</v>
      </c>
      <c r="AB42" s="5" t="s">
        <v>57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probe</v>
      </c>
      <c r="AE42" s="5" t="n">
        <f aca="false">IF(AND(AC42="Minus",AD42="probe"),3,IF(AND(AC42="Plus",AD42="probe"),1,IF(AND(AC42="Minus",AD42="s"),12,IF(AND(AC42="Plus",AD42="s"),4,0))))</f>
        <v>3</v>
      </c>
      <c r="AF42" s="6" t="s">
        <v>16</v>
      </c>
      <c r="AG42" s="5" t="str">
        <f aca="false">AF42&amp;AE42&amp;","</f>
        <v>                            3,</v>
      </c>
    </row>
    <row r="43" customFormat="false" ht="12.8" hidden="true" customHeight="false" outlineLevel="0" collapsed="false">
      <c r="A43" s="0" t="str">
        <f aca="false">LEFT(J43,4)</f>
        <v>b3i2</v>
      </c>
      <c r="B43" s="0" t="n">
        <f aca="false">IF(AND(C43&gt;97,C43&lt;103),100,IF(AND(C43&gt;110,C43&lt;116),113,IF(AND(C43&gt;122,C43&lt;128),125,IF(AND(C43&gt;135,C43&lt;141),138,150))))</f>
        <v>100</v>
      </c>
      <c r="C43" s="0" t="n">
        <f aca="false">_xlfn.NUMBERVALUE(MID(J43,6,3))</f>
        <v>98</v>
      </c>
      <c r="D43" s="0" t="str">
        <f aca="false">MID(J43,10,3)</f>
        <v>ir3</v>
      </c>
      <c r="E43" s="0" t="s">
        <v>9</v>
      </c>
      <c r="F43" s="0" t="n">
        <v>1128</v>
      </c>
      <c r="G43" s="0" t="s">
        <v>10</v>
      </c>
      <c r="H43" s="0" t="s">
        <v>11</v>
      </c>
      <c r="I43" s="0" t="s">
        <v>9</v>
      </c>
      <c r="J43" s="0" t="s">
        <v>58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"1128": "b3i2_098_ir3.wav",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          {%            "class": "sMinus",%            "stim_name": "1128"%          },</v>
      </c>
      <c r="AA43" s="5" t="n">
        <f aca="false">F43</f>
        <v>1128</v>
      </c>
      <c r="AB43" s="5" t="s">
        <v>58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probe</v>
      </c>
      <c r="AE43" s="5" t="n">
        <f aca="false">IF(AND(AC43="Minus",AD43="probe"),3,IF(AND(AC43="Plus",AD43="probe"),1,IF(AND(AC43="Minus",AD43="s"),12,IF(AND(AC43="Plus",AD43="s"),4,0))))</f>
        <v>3</v>
      </c>
      <c r="AF43" s="6" t="s">
        <v>16</v>
      </c>
      <c r="AG43" s="5" t="str">
        <f aca="false">AF43&amp;AE43&amp;","</f>
        <v>                            3,</v>
      </c>
    </row>
    <row r="44" customFormat="false" ht="12.8" hidden="true" customHeight="false" outlineLevel="0" collapsed="false">
      <c r="A44" s="0" t="str">
        <f aca="false">LEFT(J44,4)</f>
        <v>b3s1</v>
      </c>
      <c r="B44" s="0" t="n">
        <f aca="false">IF(AND(C44&gt;97,C44&lt;103),100,IF(AND(C44&gt;110,C44&lt;116),113,IF(AND(C44&gt;122,C44&lt;128),125,IF(AND(C44&gt;135,C44&lt;141),138,150))))</f>
        <v>100</v>
      </c>
      <c r="C44" s="0" t="n">
        <f aca="false">_xlfn.NUMBERVALUE(MID(J44,6,3))</f>
        <v>98</v>
      </c>
      <c r="D44" s="0" t="str">
        <f aca="false">MID(J44,10,3)</f>
        <v>ir3</v>
      </c>
      <c r="E44" s="0" t="s">
        <v>9</v>
      </c>
      <c r="F44" s="0" t="n">
        <v>1253</v>
      </c>
      <c r="G44" s="0" t="s">
        <v>10</v>
      </c>
      <c r="H44" s="0" t="s">
        <v>11</v>
      </c>
      <c r="I44" s="0" t="s">
        <v>9</v>
      </c>
      <c r="J44" s="0" t="s">
        <v>59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"1253": "b3s1_098_ir3.wav",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          {%            "class": "sMinus",%            "stim_name": "1253"%          },</v>
      </c>
      <c r="AA44" s="5" t="n">
        <f aca="false">F44</f>
        <v>1253</v>
      </c>
      <c r="AB44" s="5" t="s">
        <v>59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probe</v>
      </c>
      <c r="AE44" s="5" t="n">
        <f aca="false">IF(AND(AC44="Minus",AD44="probe"),3,IF(AND(AC44="Plus",AD44="probe"),1,IF(AND(AC44="Minus",AD44="s"),12,IF(AND(AC44="Plus",AD44="s"),4,0))))</f>
        <v>3</v>
      </c>
      <c r="AF44" s="6" t="s">
        <v>16</v>
      </c>
      <c r="AG44" s="5" t="str">
        <f aca="false">AF44&amp;AE44&amp;","</f>
        <v>                            3,</v>
      </c>
    </row>
    <row r="45" customFormat="false" ht="12.8" hidden="true" customHeight="false" outlineLevel="0" collapsed="false">
      <c r="A45" s="0" t="str">
        <f aca="false">LEFT(J45,4)</f>
        <v>b3s2</v>
      </c>
      <c r="B45" s="0" t="n">
        <f aca="false">IF(AND(C45&gt;97,C45&lt;103),100,IF(AND(C45&gt;110,C45&lt;116),113,IF(AND(C45&gt;122,C45&lt;128),125,IF(AND(C45&gt;135,C45&lt;141),138,150))))</f>
        <v>100</v>
      </c>
      <c r="C45" s="0" t="n">
        <f aca="false">_xlfn.NUMBERVALUE(MID(J45,6,3))</f>
        <v>98</v>
      </c>
      <c r="D45" s="0" t="str">
        <f aca="false">MID(J45,10,3)</f>
        <v>ir3</v>
      </c>
      <c r="E45" s="0" t="s">
        <v>9</v>
      </c>
      <c r="F45" s="0" t="n">
        <v>1378</v>
      </c>
      <c r="G45" s="0" t="s">
        <v>10</v>
      </c>
      <c r="H45" s="0" t="s">
        <v>11</v>
      </c>
      <c r="I45" s="0" t="s">
        <v>9</v>
      </c>
      <c r="J45" s="0" t="s">
        <v>60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"1378": "b3s2_098_ir3.wav",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          {%            "class": "sMinus",%            "stim_name": "1378"%          },</v>
      </c>
      <c r="AA45" s="5" t="n">
        <f aca="false">F45</f>
        <v>1378</v>
      </c>
      <c r="AB45" s="5" t="s">
        <v>60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probe</v>
      </c>
      <c r="AE45" s="5" t="n">
        <f aca="false">IF(AND(AC45="Minus",AD45="probe"),3,IF(AND(AC45="Plus",AD45="probe"),1,IF(AND(AC45="Minus",AD45="s"),12,IF(AND(AC45="Plus",AD45="s"),4,0))))</f>
        <v>3</v>
      </c>
      <c r="AF45" s="6" t="s">
        <v>16</v>
      </c>
      <c r="AG45" s="5" t="str">
        <f aca="false">AF45&amp;AE45&amp;","</f>
        <v>                            3,</v>
      </c>
    </row>
    <row r="46" customFormat="false" ht="12.8" hidden="true" customHeight="false" outlineLevel="0" collapsed="false">
      <c r="A46" s="0" t="str">
        <f aca="false">LEFT(J46,4)</f>
        <v>b4i1</v>
      </c>
      <c r="B46" s="0" t="n">
        <f aca="false">IF(AND(C46&gt;97,C46&lt;103),100,IF(AND(C46&gt;110,C46&lt;116),113,IF(AND(C46&gt;122,C46&lt;128),125,IF(AND(C46&gt;135,C46&lt;141),138,150))))</f>
        <v>100</v>
      </c>
      <c r="C46" s="0" t="n">
        <f aca="false">_xlfn.NUMBERVALUE(MID(J46,6,3))</f>
        <v>98</v>
      </c>
      <c r="D46" s="0" t="str">
        <f aca="false">MID(J46,10,3)</f>
        <v>ir3</v>
      </c>
      <c r="E46" s="0" t="s">
        <v>9</v>
      </c>
      <c r="F46" s="0" t="n">
        <v>1503</v>
      </c>
      <c r="G46" s="0" t="s">
        <v>10</v>
      </c>
      <c r="H46" s="0" t="s">
        <v>11</v>
      </c>
      <c r="I46" s="0" t="s">
        <v>9</v>
      </c>
      <c r="J46" s="0" t="s">
        <v>61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"1503": "b4i1_098_ir3.wav",</v>
      </c>
      <c r="N46" s="0" t="str">
        <f aca="false">IF(OR(B46=113,B46=138),"probe","s")</f>
        <v>s</v>
      </c>
      <c r="O46" s="0" t="str">
        <f aca="false">IF(MID(J46,10,2)="ir","Minus","Plus")</f>
        <v>Minus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          {%            "class": "sMinus",%            "stim_name": "1503"%          },</v>
      </c>
      <c r="AA46" s="5" t="n">
        <f aca="false">F46</f>
        <v>1503</v>
      </c>
      <c r="AB46" s="5" t="s">
        <v>61</v>
      </c>
      <c r="AC46" s="5" t="str">
        <f aca="false">IF(MID(AB46,10,2)="ir","Minus","Plus")</f>
        <v>Minus</v>
      </c>
      <c r="AD46" s="5" t="str">
        <f aca="false">IF(AND(_xlfn.NUMBERVALUE(MID(AB46,6,3))&lt;141,_xlfn.NUMBERVALUE(MID(AB46,6,3))&gt;103),"s","probe")</f>
        <v>probe</v>
      </c>
      <c r="AE46" s="5" t="n">
        <f aca="false">IF(AND(AC46="Minus",AD46="probe"),3,IF(AND(AC46="Plus",AD46="probe"),1,IF(AND(AC46="Minus",AD46="s"),12,IF(AND(AC46="Plus",AD46="s"),4,0))))</f>
        <v>3</v>
      </c>
      <c r="AF46" s="6" t="s">
        <v>16</v>
      </c>
      <c r="AG46" s="5" t="str">
        <f aca="false">AF46&amp;AE46&amp;","</f>
        <v>                            3,</v>
      </c>
    </row>
    <row r="47" customFormat="false" ht="12.8" hidden="true" customHeight="false" outlineLevel="0" collapsed="false">
      <c r="A47" s="0" t="str">
        <f aca="false">LEFT(J47,4)</f>
        <v>b4i2</v>
      </c>
      <c r="B47" s="0" t="n">
        <f aca="false">IF(AND(C47&gt;97,C47&lt;103),100,IF(AND(C47&gt;110,C47&lt;116),113,IF(AND(C47&gt;122,C47&lt;128),125,IF(AND(C47&gt;135,C47&lt;141),138,150))))</f>
        <v>100</v>
      </c>
      <c r="C47" s="0" t="n">
        <f aca="false">_xlfn.NUMBERVALUE(MID(J47,6,3))</f>
        <v>98</v>
      </c>
      <c r="D47" s="0" t="str">
        <f aca="false">MID(J47,10,3)</f>
        <v>ir3</v>
      </c>
      <c r="E47" s="0" t="s">
        <v>9</v>
      </c>
      <c r="F47" s="0" t="n">
        <v>1628</v>
      </c>
      <c r="G47" s="0" t="s">
        <v>10</v>
      </c>
      <c r="H47" s="0" t="s">
        <v>11</v>
      </c>
      <c r="I47" s="0" t="s">
        <v>9</v>
      </c>
      <c r="J47" s="0" t="s">
        <v>62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"1628": "b4i2_098_ir3.wav",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          {%            "class": "sMinus",%            "stim_name": "1628"%          },</v>
      </c>
      <c r="AA47" s="5" t="n">
        <f aca="false">F47</f>
        <v>1628</v>
      </c>
      <c r="AB47" s="5" t="s">
        <v>62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probe</v>
      </c>
      <c r="AE47" s="5" t="n">
        <f aca="false">IF(AND(AC47="Minus",AD47="probe"),3,IF(AND(AC47="Plus",AD47="probe"),1,IF(AND(AC47="Minus",AD47="s"),12,IF(AND(AC47="Plus",AD47="s"),4,0))))</f>
        <v>3</v>
      </c>
      <c r="AF47" s="6" t="s">
        <v>16</v>
      </c>
      <c r="AG47" s="5" t="str">
        <f aca="false">AF47&amp;AE47&amp;","</f>
        <v>                            3,</v>
      </c>
    </row>
    <row r="48" customFormat="false" ht="12.8" hidden="true" customHeight="false" outlineLevel="0" collapsed="false">
      <c r="A48" s="0" t="str">
        <f aca="false">LEFT(J48,4)</f>
        <v>b4s1</v>
      </c>
      <c r="B48" s="0" t="n">
        <f aca="false">IF(AND(C48&gt;97,C48&lt;103),100,IF(AND(C48&gt;110,C48&lt;116),113,IF(AND(C48&gt;122,C48&lt;128),125,IF(AND(C48&gt;135,C48&lt;141),138,150))))</f>
        <v>100</v>
      </c>
      <c r="C48" s="0" t="n">
        <f aca="false">_xlfn.NUMBERVALUE(MID(J48,6,3))</f>
        <v>98</v>
      </c>
      <c r="D48" s="0" t="str">
        <f aca="false">MID(J48,10,3)</f>
        <v>ir3</v>
      </c>
      <c r="E48" s="0" t="s">
        <v>9</v>
      </c>
      <c r="F48" s="0" t="n">
        <v>1753</v>
      </c>
      <c r="G48" s="0" t="s">
        <v>10</v>
      </c>
      <c r="H48" s="0" t="s">
        <v>11</v>
      </c>
      <c r="I48" s="0" t="s">
        <v>9</v>
      </c>
      <c r="J48" s="0" t="s">
        <v>63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"1753": "b4s1_098_ir3.wav",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          {%            "class": "sMinus",%            "stim_name": "1753"%          },</v>
      </c>
      <c r="AA48" s="5" t="n">
        <f aca="false">F48</f>
        <v>1753</v>
      </c>
      <c r="AB48" s="5" t="s">
        <v>63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probe</v>
      </c>
      <c r="AE48" s="5" t="n">
        <f aca="false">IF(AND(AC48="Minus",AD48="probe"),3,IF(AND(AC48="Plus",AD48="probe"),1,IF(AND(AC48="Minus",AD48="s"),12,IF(AND(AC48="Plus",AD48="s"),4,0))))</f>
        <v>3</v>
      </c>
      <c r="AF48" s="6" t="s">
        <v>16</v>
      </c>
      <c r="AG48" s="5" t="str">
        <f aca="false">AF48&amp;AE48&amp;","</f>
        <v>                            3,</v>
      </c>
    </row>
    <row r="49" customFormat="false" ht="12.8" hidden="true" customHeight="false" outlineLevel="0" collapsed="false">
      <c r="A49" s="0" t="str">
        <f aca="false">LEFT(J49,4)</f>
        <v>b4s2</v>
      </c>
      <c r="B49" s="0" t="n">
        <f aca="false">IF(AND(C49&gt;97,C49&lt;103),100,IF(AND(C49&gt;110,C49&lt;116),113,IF(AND(C49&gt;122,C49&lt;128),125,IF(AND(C49&gt;135,C49&lt;141),138,150))))</f>
        <v>100</v>
      </c>
      <c r="C49" s="0" t="n">
        <f aca="false">_xlfn.NUMBERVALUE(MID(J49,6,3))</f>
        <v>98</v>
      </c>
      <c r="D49" s="0" t="str">
        <f aca="false">MID(J49,10,3)</f>
        <v>ir3</v>
      </c>
      <c r="E49" s="0" t="s">
        <v>9</v>
      </c>
      <c r="F49" s="0" t="n">
        <v>1878</v>
      </c>
      <c r="G49" s="0" t="s">
        <v>10</v>
      </c>
      <c r="H49" s="0" t="s">
        <v>11</v>
      </c>
      <c r="I49" s="0" t="s">
        <v>9</v>
      </c>
      <c r="J49" s="0" t="s">
        <v>64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"1878": "b4s2_098_ir3.wav",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          {%            "class": "sMinus",%            "stim_name": "1878"%          },</v>
      </c>
      <c r="AA49" s="5" t="n">
        <f aca="false">F49</f>
        <v>1878</v>
      </c>
      <c r="AB49" s="5" t="s">
        <v>64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probe</v>
      </c>
      <c r="AE49" s="5" t="n">
        <f aca="false">IF(AND(AC49="Minus",AD49="probe"),3,IF(AND(AC49="Plus",AD49="probe"),1,IF(AND(AC49="Minus",AD49="s"),12,IF(AND(AC49="Plus",AD49="s"),4,0))))</f>
        <v>3</v>
      </c>
      <c r="AF49" s="6" t="s">
        <v>16</v>
      </c>
      <c r="AG49" s="5" t="str">
        <f aca="false">AF49&amp;AE49&amp;","</f>
        <v>                            3,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100</v>
      </c>
      <c r="C50" s="0" t="n">
        <f aca="false">_xlfn.NUMBERVALUE(MID(J50,6,3))</f>
        <v>98</v>
      </c>
      <c r="D50" s="0" t="str">
        <f aca="false">MID(J50,10,3)</f>
        <v>ir4</v>
      </c>
      <c r="E50" s="1" t="s">
        <v>9</v>
      </c>
      <c r="F50" s="0" t="n">
        <v>4</v>
      </c>
      <c r="G50" s="0" t="s">
        <v>10</v>
      </c>
      <c r="H50" s="0" t="s">
        <v>11</v>
      </c>
      <c r="I50" s="0" t="s">
        <v>9</v>
      </c>
      <c r="J50" s="0" t="s">
        <v>65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"4": "b1i1_098_ir4.wav",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          {%            "class": "sMinus",%            "stim_name": "4"%          },</v>
      </c>
      <c r="AA50" s="5" t="n">
        <f aca="false">F50</f>
        <v>4</v>
      </c>
      <c r="AB50" s="5" t="s">
        <v>65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                            12,</v>
      </c>
    </row>
    <row r="51" customFormat="false" ht="12.8" hidden="true" customHeight="false" outlineLevel="0" collapsed="false">
      <c r="A51" s="0" t="str">
        <f aca="false">LEFT(J51,4)</f>
        <v>b1i2</v>
      </c>
      <c r="B51" s="0" t="n">
        <f aca="false">IF(AND(C51&gt;97,C51&lt;103),100,IF(AND(C51&gt;110,C51&lt;116),113,IF(AND(C51&gt;122,C51&lt;128),125,IF(AND(C51&gt;135,C51&lt;141),138,150))))</f>
        <v>100</v>
      </c>
      <c r="C51" s="0" t="n">
        <f aca="false">_xlfn.NUMBERVALUE(MID(J51,6,3))</f>
        <v>98</v>
      </c>
      <c r="D51" s="0" t="str">
        <f aca="false">MID(J51,10,3)</f>
        <v>ir4</v>
      </c>
      <c r="E51" s="1" t="s">
        <v>9</v>
      </c>
      <c r="F51" s="0" t="n">
        <v>129</v>
      </c>
      <c r="G51" s="0" t="s">
        <v>10</v>
      </c>
      <c r="H51" s="0" t="s">
        <v>11</v>
      </c>
      <c r="I51" s="0" t="s">
        <v>9</v>
      </c>
      <c r="J51" s="0" t="s">
        <v>66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"129": "b1i2_098_ir4.wav",</v>
      </c>
      <c r="N51" s="0" t="str">
        <f aca="false">IF(OR(B51=113,B51=138),"probe","s")</f>
        <v>s</v>
      </c>
      <c r="O51" s="0" t="str">
        <f aca="false">IF(MID(J51,10,2)="ir","Minus","Plus")</f>
        <v>Minus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          {%            "class": "sMinus",%            "stim_name": "129"%          },</v>
      </c>
      <c r="AA51" s="5" t="n">
        <f aca="false">F51</f>
        <v>129</v>
      </c>
      <c r="AB51" s="5" t="s">
        <v>66</v>
      </c>
      <c r="AC51" s="5" t="str">
        <f aca="false">IF(MID(AB51,10,2)="ir","Minus","Plus")</f>
        <v>Minus</v>
      </c>
      <c r="AD51" s="5" t="str">
        <f aca="false">IF(AND(_xlfn.NUMBERVALUE(MID(AB51,6,3))&lt;141,_xlfn.NUMBERVALUE(MID(AB51,6,3))&gt;103),"s","probe")</f>
        <v>probe</v>
      </c>
      <c r="AE51" s="5" t="n">
        <f aca="false">IF(AND(AC51="Minus",AD51="probe"),3,IF(AND(AC51="Plus",AD51="probe"),1,IF(AND(AC51="Minus",AD51="s"),12,IF(AND(AC51="Plus",AD51="s"),4,0))))</f>
        <v>3</v>
      </c>
      <c r="AF51" s="6" t="s">
        <v>16</v>
      </c>
      <c r="AG51" s="5" t="str">
        <f aca="false">AF51&amp;AE51&amp;","</f>
        <v>                            3,</v>
      </c>
    </row>
    <row r="52" customFormat="false" ht="12.8" hidden="true" customHeight="false" outlineLevel="0" collapsed="false">
      <c r="A52" s="0" t="str">
        <f aca="false">LEFT(J52,4)</f>
        <v>b1s1</v>
      </c>
      <c r="B52" s="0" t="n">
        <f aca="false">IF(AND(C52&gt;97,C52&lt;103),100,IF(AND(C52&gt;110,C52&lt;116),113,IF(AND(C52&gt;122,C52&lt;128),125,IF(AND(C52&gt;135,C52&lt;141),138,150))))</f>
        <v>100</v>
      </c>
      <c r="C52" s="0" t="n">
        <f aca="false">_xlfn.NUMBERVALUE(MID(J52,6,3))</f>
        <v>98</v>
      </c>
      <c r="D52" s="0" t="str">
        <f aca="false">MID(J52,10,3)</f>
        <v>ir4</v>
      </c>
      <c r="E52" s="0" t="s">
        <v>9</v>
      </c>
      <c r="F52" s="0" t="n">
        <v>254</v>
      </c>
      <c r="G52" s="0" t="s">
        <v>10</v>
      </c>
      <c r="H52" s="0" t="s">
        <v>11</v>
      </c>
      <c r="I52" s="0" t="s">
        <v>9</v>
      </c>
      <c r="J52" s="0" t="s">
        <v>67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"254": "b1s1_098_ir4.wav",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          {%            "class": "sMinus",%            "stim_name": "254"%          },</v>
      </c>
      <c r="AA52" s="5" t="n">
        <f aca="false">F52</f>
        <v>254</v>
      </c>
      <c r="AB52" s="5" t="s">
        <v>67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IF(AND(_xlfn.NUMBERVALUE(MID(AB52,6,3))&lt;141,_xlfn.NUMBERVALUE(MID(AB52,6,3))&gt;103),"s","probe")</f>
        <v>probe</v>
      </c>
      <c r="AE52" s="5" t="n">
        <f aca="false">IF(AND(AC52="Minus",AD52="probe"),3,IF(AND(AC52="Plus",AD52="probe"),1,IF(AND(AC52="Minus",AD52="s"),12,IF(AND(AC52="Plus",AD52="s"),4,0))))</f>
        <v>3</v>
      </c>
      <c r="AF52" s="6" t="s">
        <v>16</v>
      </c>
      <c r="AG52" s="5" t="str">
        <f aca="false">AF52&amp;AE52&amp;","</f>
        <v>                            3,</v>
      </c>
    </row>
    <row r="53" customFormat="false" ht="12.8" hidden="true" customHeight="false" outlineLevel="0" collapsed="false">
      <c r="A53" s="0" t="str">
        <f aca="false">LEFT(J53,4)</f>
        <v>b1s2</v>
      </c>
      <c r="B53" s="0" t="n">
        <f aca="false">IF(AND(C53&gt;97,C53&lt;103),100,IF(AND(C53&gt;110,C53&lt;116),113,IF(AND(C53&gt;122,C53&lt;128),125,IF(AND(C53&gt;135,C53&lt;141),138,150))))</f>
        <v>100</v>
      </c>
      <c r="C53" s="0" t="n">
        <f aca="false">_xlfn.NUMBERVALUE(MID(J53,6,3))</f>
        <v>98</v>
      </c>
      <c r="D53" s="0" t="str">
        <f aca="false">MID(J53,10,3)</f>
        <v>ir4</v>
      </c>
      <c r="E53" s="0" t="s">
        <v>9</v>
      </c>
      <c r="F53" s="0" t="n">
        <v>379</v>
      </c>
      <c r="G53" s="0" t="s">
        <v>10</v>
      </c>
      <c r="H53" s="0" t="s">
        <v>11</v>
      </c>
      <c r="I53" s="0" t="s">
        <v>9</v>
      </c>
      <c r="J53" s="0" t="s">
        <v>68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"379": "b1s2_098_ir4.wav",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          {%            "class": "sMinus",%            "stim_name": "379"%          },</v>
      </c>
      <c r="AA53" s="5" t="n">
        <f aca="false">F53</f>
        <v>379</v>
      </c>
      <c r="AB53" s="5" t="s">
        <v>68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IF(AND(_xlfn.NUMBERVALUE(MID(AB53,6,3))&lt;141,_xlfn.NUMBERVALUE(MID(AB53,6,3))&gt;103),"s","probe")</f>
        <v>probe</v>
      </c>
      <c r="AE53" s="5" t="n">
        <f aca="false">IF(AND(AC53="Minus",AD53="probe"),3,IF(AND(AC53="Plus",AD53="probe"),1,IF(AND(AC53="Minus",AD53="s"),12,IF(AND(AC53="Plus",AD53="s"),4,0))))</f>
        <v>3</v>
      </c>
      <c r="AF53" s="6" t="s">
        <v>16</v>
      </c>
      <c r="AG53" s="5" t="str">
        <f aca="false">AF53&amp;AE53&amp;","</f>
        <v>                            3,</v>
      </c>
    </row>
    <row r="54" customFormat="false" ht="12.8" hidden="true" customHeight="false" outlineLevel="0" collapsed="false">
      <c r="A54" s="0" t="str">
        <f aca="false">LEFT(J54,4)</f>
        <v>b2i1</v>
      </c>
      <c r="B54" s="0" t="n">
        <f aca="false">IF(AND(C54&gt;97,C54&lt;103),100,IF(AND(C54&gt;110,C54&lt;116),113,IF(AND(C54&gt;122,C54&lt;128),125,IF(AND(C54&gt;135,C54&lt;141),138,150))))</f>
        <v>100</v>
      </c>
      <c r="C54" s="0" t="n">
        <f aca="false">_xlfn.NUMBERVALUE(MID(J54,6,3))</f>
        <v>98</v>
      </c>
      <c r="D54" s="0" t="str">
        <f aca="false">MID(J54,10,3)</f>
        <v>ir4</v>
      </c>
      <c r="E54" s="0" t="s">
        <v>9</v>
      </c>
      <c r="F54" s="0" t="n">
        <v>504</v>
      </c>
      <c r="G54" s="0" t="s">
        <v>10</v>
      </c>
      <c r="H54" s="0" t="s">
        <v>11</v>
      </c>
      <c r="I54" s="0" t="s">
        <v>9</v>
      </c>
      <c r="J54" s="0" t="s">
        <v>69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"504": "b2i1_098_ir4.wav",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          {%            "class": "sMinus",%            "stim_name": "504"%          },</v>
      </c>
      <c r="AA54" s="5" t="n">
        <f aca="false">F54</f>
        <v>504</v>
      </c>
      <c r="AB54" s="5" t="s">
        <v>69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IF(AND(_xlfn.NUMBERVALUE(MID(AB54,6,3))&lt;141,_xlfn.NUMBERVALUE(MID(AB54,6,3))&gt;103),"s","probe")</f>
        <v>probe</v>
      </c>
      <c r="AE54" s="5" t="n">
        <f aca="false">IF(AND(AC54="Minus",AD54="probe"),3,IF(AND(AC54="Plus",AD54="probe"),1,IF(AND(AC54="Minus",AD54="s"),12,IF(AND(AC54="Plus",AD54="s"),4,0))))</f>
        <v>3</v>
      </c>
      <c r="AF54" s="6" t="s">
        <v>16</v>
      </c>
      <c r="AG54" s="5" t="str">
        <f aca="false">AF54&amp;AE54&amp;","</f>
        <v>                            3,</v>
      </c>
    </row>
    <row r="55" customFormat="false" ht="12.8" hidden="true" customHeight="false" outlineLevel="0" collapsed="false">
      <c r="A55" s="0" t="str">
        <f aca="false">LEFT(J55,4)</f>
        <v>b2i2</v>
      </c>
      <c r="B55" s="0" t="n">
        <f aca="false">IF(AND(C55&gt;97,C55&lt;103),100,IF(AND(C55&gt;110,C55&lt;116),113,IF(AND(C55&gt;122,C55&lt;128),125,IF(AND(C55&gt;135,C55&lt;141),138,150))))</f>
        <v>100</v>
      </c>
      <c r="C55" s="0" t="n">
        <f aca="false">_xlfn.NUMBERVALUE(MID(J55,6,3))</f>
        <v>98</v>
      </c>
      <c r="D55" s="0" t="str">
        <f aca="false">MID(J55,10,3)</f>
        <v>ir4</v>
      </c>
      <c r="E55" s="0" t="s">
        <v>9</v>
      </c>
      <c r="F55" s="0" t="n">
        <v>629</v>
      </c>
      <c r="G55" s="0" t="s">
        <v>10</v>
      </c>
      <c r="H55" s="0" t="s">
        <v>11</v>
      </c>
      <c r="I55" s="0" t="s">
        <v>9</v>
      </c>
      <c r="J55" s="0" t="s">
        <v>70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"629": "b2i2_098_ir4.wav",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          {%            "class": "sMinus",%            "stim_name": "629"%          },</v>
      </c>
      <c r="AA55" s="5" t="n">
        <f aca="false">F55</f>
        <v>629</v>
      </c>
      <c r="AB55" s="5" t="s">
        <v>70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IF(AND(_xlfn.NUMBERVALUE(MID(AB55,6,3))&lt;141,_xlfn.NUMBERVALUE(MID(AB55,6,3))&gt;103),"s","probe")</f>
        <v>probe</v>
      </c>
      <c r="AE55" s="5" t="n">
        <f aca="false">IF(AND(AC55="Minus",AD55="probe"),3,IF(AND(AC55="Plus",AD55="probe"),1,IF(AND(AC55="Minus",AD55="s"),12,IF(AND(AC55="Plus",AD55="s"),4,0))))</f>
        <v>3</v>
      </c>
      <c r="AF55" s="6" t="s">
        <v>16</v>
      </c>
      <c r="AG55" s="5" t="str">
        <f aca="false">AF55&amp;AE55&amp;","</f>
        <v>                            3,</v>
      </c>
    </row>
    <row r="56" customFormat="false" ht="12.8" hidden="false" customHeight="false" outlineLevel="0" collapsed="false">
      <c r="A56" s="0" t="str">
        <f aca="false">LEFT(J56,4)</f>
        <v>b2s1</v>
      </c>
      <c r="B56" s="0" t="n">
        <f aca="false">IF(AND(C56&gt;97,C56&lt;103),100,IF(AND(C56&gt;110,C56&lt;116),113,IF(AND(C56&gt;122,C56&lt;128),125,IF(AND(C56&gt;135,C56&lt;141),138,150))))</f>
        <v>100</v>
      </c>
      <c r="C56" s="0" t="n">
        <f aca="false">_xlfn.NUMBERVALUE(MID(J56,6,3))</f>
        <v>98</v>
      </c>
      <c r="D56" s="0" t="str">
        <f aca="false">MID(J56,10,3)</f>
        <v>ir4</v>
      </c>
      <c r="E56" s="1" t="s">
        <v>9</v>
      </c>
      <c r="F56" s="0" t="n">
        <v>754</v>
      </c>
      <c r="G56" s="0" t="s">
        <v>10</v>
      </c>
      <c r="H56" s="0" t="s">
        <v>11</v>
      </c>
      <c r="I56" s="0" t="s">
        <v>9</v>
      </c>
      <c r="J56" s="0" t="s">
        <v>71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"b2s1_098_ir4.wav":"b2s1_098_ir4.wav",</v>
      </c>
      <c r="N56" s="0" t="str">
        <f aca="false">IF(OR(B56=113,B56=138),"probe","s")</f>
        <v>s</v>
      </c>
      <c r="O56" s="0" t="str">
        <f aca="false">IF(MID(J56,10,2)="ir","Minus","Plus")</f>
        <v>Minus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          {%            "class": "sMinus",%            "stim_name": "b2s1_098_ir4.wav"%          },</v>
      </c>
      <c r="AA56" s="5" t="n">
        <f aca="false">F56</f>
        <v>754</v>
      </c>
      <c r="AB56" s="5" t="s">
        <v>71</v>
      </c>
      <c r="AC56" s="5" t="str">
        <f aca="false">IF(MID(AB56,10,2)="ir","Minus","Plus")</f>
        <v>Minus</v>
      </c>
      <c r="AD56" s="5" t="str">
        <f aca="false">IF(AND(_xlfn.NUMBERVALUE(MID(AB56,6,3))&lt;141,_xlfn.NUMBERVALUE(MID(AB56,6,3))&gt;103),"s","probe")</f>
        <v>probe</v>
      </c>
      <c r="AE56" s="5" t="n">
        <f aca="false">IF(AND(AC56="Minus",AD56="probe"),3,IF(AND(AC56="Plus",AD56="probe"),1,IF(AND(AC56="Minus",AD56="s"),12,IF(AND(AC56="Plus",AD56="s"),4,0))))</f>
        <v>3</v>
      </c>
      <c r="AF56" s="6" t="s">
        <v>16</v>
      </c>
      <c r="AG56" s="5" t="str">
        <f aca="false">AF56&amp;AE56&amp;","</f>
        <v>                            3,</v>
      </c>
    </row>
    <row r="57" customFormat="false" ht="12.8" hidden="true" customHeight="false" outlineLevel="0" collapsed="false">
      <c r="A57" s="0" t="str">
        <f aca="false">LEFT(J57,4)</f>
        <v>b2s2</v>
      </c>
      <c r="B57" s="0" t="n">
        <f aca="false">IF(AND(C57&gt;97,C57&lt;103),100,IF(AND(C57&gt;110,C57&lt;116),113,IF(AND(C57&gt;122,C57&lt;128),125,IF(AND(C57&gt;135,C57&lt;141),138,150))))</f>
        <v>100</v>
      </c>
      <c r="C57" s="0" t="n">
        <f aca="false">_xlfn.NUMBERVALUE(MID(J57,6,3))</f>
        <v>98</v>
      </c>
      <c r="D57" s="0" t="str">
        <f aca="false">MID(J57,10,3)</f>
        <v>ir4</v>
      </c>
      <c r="E57" s="1" t="s">
        <v>9</v>
      </c>
      <c r="F57" s="0" t="n">
        <v>879</v>
      </c>
      <c r="G57" s="0" t="s">
        <v>10</v>
      </c>
      <c r="H57" s="0" t="s">
        <v>11</v>
      </c>
      <c r="I57" s="0" t="s">
        <v>9</v>
      </c>
      <c r="J57" s="0" t="s">
        <v>72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"879": "b2s2_098_ir4.wav",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          {%            "class": "sMinus",%            "stim_name": "879"%          },</v>
      </c>
      <c r="AA57" s="5" t="n">
        <f aca="false">F57</f>
        <v>879</v>
      </c>
      <c r="AB57" s="5" t="s">
        <v>72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IF(AND(_xlfn.NUMBERVALUE(MID(AB57,6,3))&lt;141,_xlfn.NUMBERVALUE(MID(AB57,6,3))&gt;103),"s","probe")</f>
        <v>probe</v>
      </c>
      <c r="AE57" s="5" t="n">
        <f aca="false">IF(AND(AC57="Minus",AD57="probe"),3,IF(AND(AC57="Plus",AD57="probe"),1,IF(AND(AC57="Minus",AD57="s"),12,IF(AND(AC57="Plus",AD57="s"),4,0))))</f>
        <v>3</v>
      </c>
      <c r="AF57" s="6" t="s">
        <v>16</v>
      </c>
      <c r="AG57" s="5" t="str">
        <f aca="false">AF57&amp;AE57&amp;","</f>
        <v>                            3,</v>
      </c>
    </row>
    <row r="58" customFormat="false" ht="12.8" hidden="true" customHeight="false" outlineLevel="0" collapsed="false">
      <c r="A58" s="0" t="str">
        <f aca="false">LEFT(J58,4)</f>
        <v>b3i1</v>
      </c>
      <c r="B58" s="0" t="n">
        <f aca="false">IF(AND(C58&gt;97,C58&lt;103),100,IF(AND(C58&gt;110,C58&lt;116),113,IF(AND(C58&gt;122,C58&lt;128),125,IF(AND(C58&gt;135,C58&lt;141),138,150))))</f>
        <v>100</v>
      </c>
      <c r="C58" s="0" t="n">
        <f aca="false">_xlfn.NUMBERVALUE(MID(J58,6,3))</f>
        <v>98</v>
      </c>
      <c r="D58" s="0" t="str">
        <f aca="false">MID(J58,10,3)</f>
        <v>ir4</v>
      </c>
      <c r="E58" s="0" t="s">
        <v>9</v>
      </c>
      <c r="F58" s="0" t="n">
        <v>1004</v>
      </c>
      <c r="G58" s="0" t="s">
        <v>10</v>
      </c>
      <c r="H58" s="0" t="s">
        <v>11</v>
      </c>
      <c r="I58" s="0" t="s">
        <v>9</v>
      </c>
      <c r="J58" s="0" t="s">
        <v>73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"1004": "b3i1_098_ir4.wav",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          {%            "class": "sMinus",%            "stim_name": "1004"%          },</v>
      </c>
      <c r="AA58" s="5" t="n">
        <f aca="false">F58</f>
        <v>1004</v>
      </c>
      <c r="AB58" s="5" t="s">
        <v>73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IF(AND(_xlfn.NUMBERVALUE(MID(AB58,6,3))&lt;141,_xlfn.NUMBERVALUE(MID(AB58,6,3))&gt;103),"s","probe")</f>
        <v>probe</v>
      </c>
      <c r="AE58" s="5" t="n">
        <f aca="false">IF(AND(AC58="Minus",AD58="probe"),3,IF(AND(AC58="Plus",AD58="probe"),1,IF(AND(AC58="Minus",AD58="s"),12,IF(AND(AC58="Plus",AD58="s"),4,0))))</f>
        <v>3</v>
      </c>
      <c r="AF58" s="6" t="s">
        <v>16</v>
      </c>
      <c r="AG58" s="5" t="str">
        <f aca="false">AF58&amp;AE58&amp;","</f>
        <v>                            3,</v>
      </c>
    </row>
    <row r="59" customFormat="false" ht="12.8" hidden="true" customHeight="false" outlineLevel="0" collapsed="false">
      <c r="A59" s="0" t="str">
        <f aca="false">LEFT(J59,4)</f>
        <v>b3i2</v>
      </c>
      <c r="B59" s="0" t="n">
        <f aca="false">IF(AND(C59&gt;97,C59&lt;103),100,IF(AND(C59&gt;110,C59&lt;116),113,IF(AND(C59&gt;122,C59&lt;128),125,IF(AND(C59&gt;135,C59&lt;141),138,150))))</f>
        <v>100</v>
      </c>
      <c r="C59" s="0" t="n">
        <f aca="false">_xlfn.NUMBERVALUE(MID(J59,6,3))</f>
        <v>98</v>
      </c>
      <c r="D59" s="0" t="str">
        <f aca="false">MID(J59,10,3)</f>
        <v>ir4</v>
      </c>
      <c r="E59" s="0" t="s">
        <v>9</v>
      </c>
      <c r="F59" s="0" t="n">
        <v>1129</v>
      </c>
      <c r="G59" s="0" t="s">
        <v>10</v>
      </c>
      <c r="H59" s="0" t="s">
        <v>11</v>
      </c>
      <c r="I59" s="0" t="s">
        <v>9</v>
      </c>
      <c r="J59" s="0" t="s">
        <v>74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"1129": "b3i2_098_ir4.wav",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          {%            "class": "sMinus",%            "stim_name": "1129"%          },</v>
      </c>
      <c r="AA59" s="5" t="n">
        <f aca="false">F59</f>
        <v>1129</v>
      </c>
      <c r="AB59" s="5" t="s">
        <v>74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IF(AND(_xlfn.NUMBERVALUE(MID(AB59,6,3))&lt;141,_xlfn.NUMBERVALUE(MID(AB59,6,3))&gt;103),"s","probe")</f>
        <v>probe</v>
      </c>
      <c r="AE59" s="5" t="n">
        <f aca="false">IF(AND(AC59="Minus",AD59="probe"),3,IF(AND(AC59="Plus",AD59="probe"),1,IF(AND(AC59="Minus",AD59="s"),12,IF(AND(AC59="Plus",AD59="s"),4,0))))</f>
        <v>3</v>
      </c>
      <c r="AF59" s="6" t="s">
        <v>16</v>
      </c>
      <c r="AG59" s="5" t="str">
        <f aca="false">AF59&amp;AE59&amp;","</f>
        <v>                            3,</v>
      </c>
    </row>
    <row r="60" customFormat="false" ht="12.8" hidden="true" customHeight="false" outlineLevel="0" collapsed="false">
      <c r="A60" s="0" t="str">
        <f aca="false">LEFT(J60,4)</f>
        <v>b3s1</v>
      </c>
      <c r="B60" s="0" t="n">
        <f aca="false">IF(AND(C60&gt;97,C60&lt;103),100,IF(AND(C60&gt;110,C60&lt;116),113,IF(AND(C60&gt;122,C60&lt;128),125,IF(AND(C60&gt;135,C60&lt;141),138,150))))</f>
        <v>100</v>
      </c>
      <c r="C60" s="0" t="n">
        <f aca="false">_xlfn.NUMBERVALUE(MID(J60,6,3))</f>
        <v>98</v>
      </c>
      <c r="D60" s="0" t="str">
        <f aca="false">MID(J60,10,3)</f>
        <v>ir4</v>
      </c>
      <c r="E60" s="0" t="s">
        <v>9</v>
      </c>
      <c r="F60" s="0" t="n">
        <v>1254</v>
      </c>
      <c r="G60" s="0" t="s">
        <v>10</v>
      </c>
      <c r="H60" s="0" t="s">
        <v>11</v>
      </c>
      <c r="I60" s="0" t="s">
        <v>9</v>
      </c>
      <c r="J60" s="0" t="s">
        <v>75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"1254": "b3s1_098_ir4.wav",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          {%            "class": "sMinus",%            "stim_name": "1254"%          },</v>
      </c>
      <c r="AA60" s="5" t="n">
        <f aca="false">F60</f>
        <v>1254</v>
      </c>
      <c r="AB60" s="5" t="s">
        <v>75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IF(AND(_xlfn.NUMBERVALUE(MID(AB60,6,3))&lt;141,_xlfn.NUMBERVALUE(MID(AB60,6,3))&gt;103),"s","probe")</f>
        <v>probe</v>
      </c>
      <c r="AE60" s="5" t="n">
        <f aca="false">IF(AND(AC60="Minus",AD60="probe"),3,IF(AND(AC60="Plus",AD60="probe"),1,IF(AND(AC60="Minus",AD60="s"),12,IF(AND(AC60="Plus",AD60="s"),4,0))))</f>
        <v>3</v>
      </c>
      <c r="AF60" s="6" t="s">
        <v>16</v>
      </c>
      <c r="AG60" s="5" t="str">
        <f aca="false">AF60&amp;AE60&amp;","</f>
        <v>                            3,</v>
      </c>
    </row>
    <row r="61" customFormat="false" ht="12.8" hidden="true" customHeight="false" outlineLevel="0" collapsed="false">
      <c r="A61" s="0" t="str">
        <f aca="false">LEFT(J61,4)</f>
        <v>b3s2</v>
      </c>
      <c r="B61" s="0" t="n">
        <f aca="false">IF(AND(C61&gt;97,C61&lt;103),100,IF(AND(C61&gt;110,C61&lt;116),113,IF(AND(C61&gt;122,C61&lt;128),125,IF(AND(C61&gt;135,C61&lt;141),138,150))))</f>
        <v>100</v>
      </c>
      <c r="C61" s="0" t="n">
        <f aca="false">_xlfn.NUMBERVALUE(MID(J61,6,3))</f>
        <v>98</v>
      </c>
      <c r="D61" s="0" t="str">
        <f aca="false">MID(J61,10,3)</f>
        <v>ir4</v>
      </c>
      <c r="E61" s="0" t="s">
        <v>9</v>
      </c>
      <c r="F61" s="0" t="n">
        <v>1379</v>
      </c>
      <c r="G61" s="0" t="s">
        <v>10</v>
      </c>
      <c r="H61" s="0" t="s">
        <v>11</v>
      </c>
      <c r="I61" s="0" t="s">
        <v>9</v>
      </c>
      <c r="J61" s="0" t="s">
        <v>76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"1379": "b3s2_098_ir4.wav",</v>
      </c>
      <c r="N61" s="0" t="str">
        <f aca="false">IF(OR(B61=113,B61=138),"probe","s")</f>
        <v>s</v>
      </c>
      <c r="O61" s="0" t="str">
        <f aca="false">IF(MID(J61,10,2)="ir","Minus","Plus")</f>
        <v>Minus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          {%            "class": "sMinus",%            "stim_name": "1379"%          },</v>
      </c>
      <c r="AA61" s="5" t="n">
        <f aca="false">F61</f>
        <v>1379</v>
      </c>
      <c r="AB61" s="5" t="s">
        <v>76</v>
      </c>
      <c r="AC61" s="5" t="str">
        <f aca="false">IF(MID(AB61,10,2)="ir","Minus","Plus")</f>
        <v>Minus</v>
      </c>
      <c r="AD61" s="5" t="str">
        <f aca="false">IF(AND(_xlfn.NUMBERVALUE(MID(AB61,6,3))&lt;141,_xlfn.NUMBERVALUE(MID(AB61,6,3))&gt;103),"s","probe")</f>
        <v>probe</v>
      </c>
      <c r="AE61" s="5" t="n">
        <f aca="false">IF(AND(AC61="Minus",AD61="probe"),3,IF(AND(AC61="Plus",AD61="probe"),1,IF(AND(AC61="Minus",AD61="s"),12,IF(AND(AC61="Plus",AD61="s"),4,0))))</f>
        <v>3</v>
      </c>
      <c r="AF61" s="6" t="s">
        <v>16</v>
      </c>
      <c r="AG61" s="5" t="str">
        <f aca="false">AF61&amp;AE61&amp;","</f>
        <v>                            3,</v>
      </c>
    </row>
    <row r="62" customFormat="false" ht="12.8" hidden="true" customHeight="false" outlineLevel="0" collapsed="false">
      <c r="A62" s="0" t="str">
        <f aca="false">LEFT(J62,4)</f>
        <v>b4i1</v>
      </c>
      <c r="B62" s="0" t="n">
        <f aca="false">IF(AND(C62&gt;97,C62&lt;103),100,IF(AND(C62&gt;110,C62&lt;116),113,IF(AND(C62&gt;122,C62&lt;128),125,IF(AND(C62&gt;135,C62&lt;141),138,150))))</f>
        <v>100</v>
      </c>
      <c r="C62" s="0" t="n">
        <f aca="false">_xlfn.NUMBERVALUE(MID(J62,6,3))</f>
        <v>98</v>
      </c>
      <c r="D62" s="0" t="str">
        <f aca="false">MID(J62,10,3)</f>
        <v>ir4</v>
      </c>
      <c r="E62" s="0" t="s">
        <v>9</v>
      </c>
      <c r="F62" s="0" t="n">
        <v>1504</v>
      </c>
      <c r="G62" s="0" t="s">
        <v>10</v>
      </c>
      <c r="H62" s="0" t="s">
        <v>11</v>
      </c>
      <c r="I62" s="0" t="s">
        <v>9</v>
      </c>
      <c r="J62" s="0" t="s">
        <v>77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"1504": "b4i1_098_ir4.wav",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          {%            "class": "sMinus",%            "stim_name": "1504"%          },</v>
      </c>
      <c r="AA62" s="5" t="n">
        <f aca="false">F62</f>
        <v>1504</v>
      </c>
      <c r="AB62" s="5" t="s">
        <v>77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IF(AND(_xlfn.NUMBERVALUE(MID(AB62,6,3))&lt;141,_xlfn.NUMBERVALUE(MID(AB62,6,3))&gt;103),"s","probe")</f>
        <v>probe</v>
      </c>
      <c r="AE62" s="5" t="n">
        <f aca="false">IF(AND(AC62="Minus",AD62="probe"),3,IF(AND(AC62="Plus",AD62="probe"),1,IF(AND(AC62="Minus",AD62="s"),12,IF(AND(AC62="Plus",AD62="s"),4,0))))</f>
        <v>3</v>
      </c>
      <c r="AF62" s="6" t="s">
        <v>16</v>
      </c>
      <c r="AG62" s="5" t="str">
        <f aca="false">AF62&amp;AE62&amp;","</f>
        <v>                            3,</v>
      </c>
    </row>
    <row r="63" customFormat="false" ht="12.8" hidden="true" customHeight="false" outlineLevel="0" collapsed="false">
      <c r="A63" s="0" t="str">
        <f aca="false">LEFT(J63,4)</f>
        <v>b4i2</v>
      </c>
      <c r="B63" s="0" t="n">
        <f aca="false">IF(AND(C63&gt;97,C63&lt;103),100,IF(AND(C63&gt;110,C63&lt;116),113,IF(AND(C63&gt;122,C63&lt;128),125,IF(AND(C63&gt;135,C63&lt;141),138,150))))</f>
        <v>100</v>
      </c>
      <c r="C63" s="0" t="n">
        <f aca="false">_xlfn.NUMBERVALUE(MID(J63,6,3))</f>
        <v>98</v>
      </c>
      <c r="D63" s="0" t="str">
        <f aca="false">MID(J63,10,3)</f>
        <v>ir4</v>
      </c>
      <c r="E63" s="0" t="s">
        <v>9</v>
      </c>
      <c r="F63" s="0" t="n">
        <v>1629</v>
      </c>
      <c r="G63" s="0" t="s">
        <v>10</v>
      </c>
      <c r="H63" s="0" t="s">
        <v>11</v>
      </c>
      <c r="I63" s="0" t="s">
        <v>9</v>
      </c>
      <c r="J63" s="0" t="s">
        <v>78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"1629": "b4i2_098_ir4.wav",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          {%            "class": "sMinus",%            "stim_name": "1629"%          },</v>
      </c>
      <c r="AA63" s="5" t="n">
        <f aca="false">F63</f>
        <v>1629</v>
      </c>
      <c r="AB63" s="5" t="s">
        <v>78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IF(AND(_xlfn.NUMBERVALUE(MID(AB63,6,3))&lt;141,_xlfn.NUMBERVALUE(MID(AB63,6,3))&gt;103),"s","probe")</f>
        <v>probe</v>
      </c>
      <c r="AE63" s="5" t="n">
        <f aca="false">IF(AND(AC63="Minus",AD63="probe"),3,IF(AND(AC63="Plus",AD63="probe"),1,IF(AND(AC63="Minus",AD63="s"),12,IF(AND(AC63="Plus",AD63="s"),4,0))))</f>
        <v>3</v>
      </c>
      <c r="AF63" s="6" t="s">
        <v>16</v>
      </c>
      <c r="AG63" s="5" t="str">
        <f aca="false">AF63&amp;AE63&amp;","</f>
        <v>                            3,</v>
      </c>
    </row>
    <row r="64" customFormat="false" ht="12.8" hidden="true" customHeight="false" outlineLevel="0" collapsed="false">
      <c r="A64" s="0" t="str">
        <f aca="false">LEFT(J64,4)</f>
        <v>b4s1</v>
      </c>
      <c r="B64" s="0" t="n">
        <f aca="false">IF(AND(C64&gt;97,C64&lt;103),100,IF(AND(C64&gt;110,C64&lt;116),113,IF(AND(C64&gt;122,C64&lt;128),125,IF(AND(C64&gt;135,C64&lt;141),138,150))))</f>
        <v>100</v>
      </c>
      <c r="C64" s="0" t="n">
        <f aca="false">_xlfn.NUMBERVALUE(MID(J64,6,3))</f>
        <v>98</v>
      </c>
      <c r="D64" s="0" t="str">
        <f aca="false">MID(J64,10,3)</f>
        <v>ir4</v>
      </c>
      <c r="E64" s="0" t="s">
        <v>9</v>
      </c>
      <c r="F64" s="0" t="n">
        <v>1754</v>
      </c>
      <c r="G64" s="0" t="s">
        <v>10</v>
      </c>
      <c r="H64" s="0" t="s">
        <v>11</v>
      </c>
      <c r="I64" s="0" t="s">
        <v>9</v>
      </c>
      <c r="J64" s="0" t="s">
        <v>79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"1754": "b4s1_098_ir4.wav",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          {%            "class": "sMinus",%            "stim_name": "1754"%          },</v>
      </c>
      <c r="AA64" s="5" t="n">
        <f aca="false">F64</f>
        <v>1754</v>
      </c>
      <c r="AB64" s="5" t="s">
        <v>79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IF(AND(_xlfn.NUMBERVALUE(MID(AB64,6,3))&lt;141,_xlfn.NUMBERVALUE(MID(AB64,6,3))&gt;103),"s","probe")</f>
        <v>probe</v>
      </c>
      <c r="AE64" s="5" t="n">
        <f aca="false">IF(AND(AC64="Minus",AD64="probe"),3,IF(AND(AC64="Plus",AD64="probe"),1,IF(AND(AC64="Minus",AD64="s"),12,IF(AND(AC64="Plus",AD64="s"),4,0))))</f>
        <v>3</v>
      </c>
      <c r="AF64" s="6" t="s">
        <v>16</v>
      </c>
      <c r="AG64" s="5" t="str">
        <f aca="false">AF64&amp;AE64&amp;","</f>
        <v>                            3,</v>
      </c>
    </row>
    <row r="65" customFormat="false" ht="12.8" hidden="true" customHeight="false" outlineLevel="0" collapsed="false">
      <c r="A65" s="0" t="str">
        <f aca="false">LEFT(J65,4)</f>
        <v>b4s2</v>
      </c>
      <c r="B65" s="0" t="n">
        <f aca="false">IF(AND(C65&gt;97,C65&lt;103),100,IF(AND(C65&gt;110,C65&lt;116),113,IF(AND(C65&gt;122,C65&lt;128),125,IF(AND(C65&gt;135,C65&lt;141),138,150))))</f>
        <v>100</v>
      </c>
      <c r="C65" s="0" t="n">
        <f aca="false">_xlfn.NUMBERVALUE(MID(J65,6,3))</f>
        <v>98</v>
      </c>
      <c r="D65" s="0" t="str">
        <f aca="false">MID(J65,10,3)</f>
        <v>ir4</v>
      </c>
      <c r="E65" s="0" t="s">
        <v>9</v>
      </c>
      <c r="F65" s="0" t="n">
        <v>1879</v>
      </c>
      <c r="G65" s="0" t="s">
        <v>10</v>
      </c>
      <c r="H65" s="0" t="s">
        <v>11</v>
      </c>
      <c r="I65" s="0" t="s">
        <v>9</v>
      </c>
      <c r="J65" s="0" t="s">
        <v>80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"1879": "b4s2_098_ir4.wav",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          {%            "class": "sMinus",%            "stim_name": "1879"%          },</v>
      </c>
      <c r="AA65" s="5" t="n">
        <f aca="false">F65</f>
        <v>1879</v>
      </c>
      <c r="AB65" s="5" t="s">
        <v>80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IF(AND(_xlfn.NUMBERVALUE(MID(AB65,6,3))&lt;141,_xlfn.NUMBERVALUE(MID(AB65,6,3))&gt;103),"s","probe")</f>
        <v>probe</v>
      </c>
      <c r="AE65" s="5" t="n">
        <f aca="false">IF(AND(AC65="Minus",AD65="probe"),3,IF(AND(AC65="Plus",AD65="probe"),1,IF(AND(AC65="Minus",AD65="s"),12,IF(AND(AC65="Plus",AD65="s"),4,0))))</f>
        <v>3</v>
      </c>
      <c r="AF65" s="6" t="s">
        <v>16</v>
      </c>
      <c r="AG65" s="5" t="str">
        <f aca="false">AF65&amp;AE65&amp;","</f>
        <v>                            3,</v>
      </c>
    </row>
    <row r="66" customFormat="false" ht="12.8" hidden="tru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100</v>
      </c>
      <c r="C66" s="0" t="n">
        <f aca="false">_xlfn.NUMBERVALUE(MID(J66,6,3))</f>
        <v>98</v>
      </c>
      <c r="D66" s="0" t="str">
        <f aca="false">MID(J66,10,3)</f>
        <v>reg</v>
      </c>
      <c r="E66" s="1" t="s">
        <v>9</v>
      </c>
      <c r="F66" s="0" t="n">
        <v>5</v>
      </c>
      <c r="G66" s="0" t="s">
        <v>10</v>
      </c>
      <c r="H66" s="0" t="s">
        <v>11</v>
      </c>
      <c r="I66" s="0" t="s">
        <v>9</v>
      </c>
      <c r="J66" s="0" t="s">
        <v>81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"5": "b1i1_098_reg.wav",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          {%            "class": "sPlus",%            "stim_name": "5"%          },</v>
      </c>
      <c r="AA66" s="5" t="n">
        <f aca="false">F66</f>
        <v>5</v>
      </c>
      <c r="AB66" s="5" t="s">
        <v>81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                            4,</v>
      </c>
    </row>
    <row r="67" customFormat="false" ht="12.8" hidden="true" customHeight="false" outlineLevel="0" collapsed="false">
      <c r="A67" s="0" t="str">
        <f aca="false">LEFT(J67,4)</f>
        <v>b1i2</v>
      </c>
      <c r="B67" s="0" t="n">
        <f aca="false">IF(AND(C67&gt;97,C67&lt;103),100,IF(AND(C67&gt;110,C67&lt;116),113,IF(AND(C67&gt;122,C67&lt;128),125,IF(AND(C67&gt;135,C67&lt;141),138,150))))</f>
        <v>100</v>
      </c>
      <c r="C67" s="0" t="n">
        <f aca="false">_xlfn.NUMBERVALUE(MID(J67,6,3))</f>
        <v>98</v>
      </c>
      <c r="D67" s="0" t="str">
        <f aca="false">MID(J67,10,3)</f>
        <v>reg</v>
      </c>
      <c r="E67" s="1" t="s">
        <v>9</v>
      </c>
      <c r="F67" s="0" t="n">
        <v>130</v>
      </c>
      <c r="G67" s="0" t="s">
        <v>10</v>
      </c>
      <c r="H67" s="0" t="s">
        <v>11</v>
      </c>
      <c r="I67" s="0" t="s">
        <v>9</v>
      </c>
      <c r="J67" s="0" t="s">
        <v>82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"130": "b1i2_098_reg.wav",</v>
      </c>
      <c r="N67" s="0" t="str">
        <f aca="false">IF(OR(B67=113,B67=138),"probe","s")</f>
        <v>s</v>
      </c>
      <c r="O67" s="0" t="str">
        <f aca="false">IF(MID(J67,10,2)="ir","Minus","Plus")</f>
        <v>Plus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          {%            "class": "sPlus",%            "stim_name": "130"%          },</v>
      </c>
      <c r="AA67" s="5" t="n">
        <f aca="false">F67</f>
        <v>130</v>
      </c>
      <c r="AB67" s="5" t="s">
        <v>82</v>
      </c>
      <c r="AC67" s="5" t="str">
        <f aca="false">IF(MID(AB67,10,2)="ir","Minus","Plus")</f>
        <v>Plus</v>
      </c>
      <c r="AD67" s="5" t="str">
        <f aca="false">IF(AND(_xlfn.NUMBERVALUE(MID(AB67,6,3))&lt;141,_xlfn.NUMBERVALUE(MID(AB67,6,3))&gt;103),"s","probe")</f>
        <v>probe</v>
      </c>
      <c r="AE67" s="5" t="n">
        <f aca="false">IF(AND(AC67="Minus",AD67="probe"),3,IF(AND(AC67="Plus",AD67="probe"),1,IF(AND(AC67="Minus",AD67="s"),12,IF(AND(AC67="Plus",AD67="s"),4,0))))</f>
        <v>1</v>
      </c>
      <c r="AF67" s="6" t="s">
        <v>16</v>
      </c>
      <c r="AG67" s="5" t="str">
        <f aca="false">AF67&amp;AE67&amp;","</f>
        <v>                            1,</v>
      </c>
    </row>
    <row r="68" customFormat="false" ht="12.8" hidden="true" customHeight="false" outlineLevel="0" collapsed="false">
      <c r="A68" s="0" t="str">
        <f aca="false">LEFT(J68,4)</f>
        <v>b1s1</v>
      </c>
      <c r="B68" s="0" t="n">
        <f aca="false">IF(AND(C68&gt;97,C68&lt;103),100,IF(AND(C68&gt;110,C68&lt;116),113,IF(AND(C68&gt;122,C68&lt;128),125,IF(AND(C68&gt;135,C68&lt;141),138,150))))</f>
        <v>100</v>
      </c>
      <c r="C68" s="0" t="n">
        <f aca="false">_xlfn.NUMBERVALUE(MID(J68,6,3))</f>
        <v>98</v>
      </c>
      <c r="D68" s="0" t="str">
        <f aca="false">MID(J68,10,3)</f>
        <v>reg</v>
      </c>
      <c r="E68" s="0" t="s">
        <v>9</v>
      </c>
      <c r="F68" s="0" t="n">
        <v>255</v>
      </c>
      <c r="G68" s="0" t="s">
        <v>10</v>
      </c>
      <c r="H68" s="0" t="s">
        <v>11</v>
      </c>
      <c r="I68" s="0" t="s">
        <v>9</v>
      </c>
      <c r="J68" s="0" t="s">
        <v>83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"255": "b1s1_098_reg.wav",</v>
      </c>
      <c r="N68" s="0" t="str">
        <f aca="false">IF(OR(B68=113,B68=138),"probe","s")</f>
        <v>s</v>
      </c>
      <c r="O68" s="0" t="str">
        <f aca="false">IF(MID(J68,10,2)="ir","Minus","Plus")</f>
        <v>Plus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          {%            "class": "sPlus",%            "stim_name": "255"%          },</v>
      </c>
      <c r="AA68" s="5" t="n">
        <f aca="false">F68</f>
        <v>255</v>
      </c>
      <c r="AB68" s="5" t="s">
        <v>83</v>
      </c>
      <c r="AC68" s="5" t="str">
        <f aca="false">IF(MID(AB68,10,2)="ir","Minus","Plus")</f>
        <v>Plus</v>
      </c>
      <c r="AD68" s="5" t="str">
        <f aca="false">IF(AND(_xlfn.NUMBERVALUE(MID(AB68,6,3))&lt;141,_xlfn.NUMBERVALUE(MID(AB68,6,3))&gt;103),"s","probe")</f>
        <v>probe</v>
      </c>
      <c r="AE68" s="5" t="n">
        <f aca="false">IF(AND(AC68="Minus",AD68="probe"),3,IF(AND(AC68="Plus",AD68="probe"),1,IF(AND(AC68="Minus",AD68="s"),12,IF(AND(AC68="Plus",AD68="s"),4,0))))</f>
        <v>1</v>
      </c>
      <c r="AF68" s="6" t="s">
        <v>16</v>
      </c>
      <c r="AG68" s="5" t="str">
        <f aca="false">AF68&amp;AE68&amp;","</f>
        <v>                            1,</v>
      </c>
    </row>
    <row r="69" customFormat="false" ht="12.8" hidden="true" customHeight="false" outlineLevel="0" collapsed="false">
      <c r="A69" s="0" t="str">
        <f aca="false">LEFT(J69,4)</f>
        <v>b1s2</v>
      </c>
      <c r="B69" s="0" t="n">
        <f aca="false">IF(AND(C69&gt;97,C69&lt;103),100,IF(AND(C69&gt;110,C69&lt;116),113,IF(AND(C69&gt;122,C69&lt;128),125,IF(AND(C69&gt;135,C69&lt;141),138,150))))</f>
        <v>100</v>
      </c>
      <c r="C69" s="0" t="n">
        <f aca="false">_xlfn.NUMBERVALUE(MID(J69,6,3))</f>
        <v>98</v>
      </c>
      <c r="D69" s="0" t="str">
        <f aca="false">MID(J69,10,3)</f>
        <v>reg</v>
      </c>
      <c r="E69" s="0" t="s">
        <v>9</v>
      </c>
      <c r="F69" s="0" t="n">
        <v>380</v>
      </c>
      <c r="G69" s="0" t="s">
        <v>10</v>
      </c>
      <c r="H69" s="0" t="s">
        <v>11</v>
      </c>
      <c r="I69" s="0" t="s">
        <v>9</v>
      </c>
      <c r="J69" s="0" t="s">
        <v>84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"380": "b1s2_098_reg.wav",</v>
      </c>
      <c r="N69" s="0" t="str">
        <f aca="false">IF(OR(B69=113,B69=138),"probe","s")</f>
        <v>s</v>
      </c>
      <c r="O69" s="0" t="str">
        <f aca="false">IF(MID(J69,10,2)="ir","Minus","Plus")</f>
        <v>Plus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          {%            "class": "sPlus",%            "stim_name": "380"%          },</v>
      </c>
      <c r="AA69" s="5" t="n">
        <f aca="false">F69</f>
        <v>380</v>
      </c>
      <c r="AB69" s="5" t="s">
        <v>84</v>
      </c>
      <c r="AC69" s="5" t="str">
        <f aca="false">IF(MID(AB69,10,2)="ir","Minus","Plus")</f>
        <v>Plus</v>
      </c>
      <c r="AD69" s="5" t="str">
        <f aca="false">IF(AND(_xlfn.NUMBERVALUE(MID(AB69,6,3))&lt;141,_xlfn.NUMBERVALUE(MID(AB69,6,3))&gt;103),"s","probe")</f>
        <v>probe</v>
      </c>
      <c r="AE69" s="5" t="n">
        <f aca="false">IF(AND(AC69="Minus",AD69="probe"),3,IF(AND(AC69="Plus",AD69="probe"),1,IF(AND(AC69="Minus",AD69="s"),12,IF(AND(AC69="Plus",AD69="s"),4,0))))</f>
        <v>1</v>
      </c>
      <c r="AF69" s="6" t="s">
        <v>16</v>
      </c>
      <c r="AG69" s="5" t="str">
        <f aca="false">AF69&amp;AE69&amp;","</f>
        <v>                            1,</v>
      </c>
    </row>
    <row r="70" customFormat="false" ht="12.8" hidden="true" customHeight="false" outlineLevel="0" collapsed="false">
      <c r="A70" s="0" t="str">
        <f aca="false">LEFT(J70,4)</f>
        <v>b2i1</v>
      </c>
      <c r="B70" s="0" t="n">
        <f aca="false">IF(AND(C70&gt;97,C70&lt;103),100,IF(AND(C70&gt;110,C70&lt;116),113,IF(AND(C70&gt;122,C70&lt;128),125,IF(AND(C70&gt;135,C70&lt;141),138,150))))</f>
        <v>100</v>
      </c>
      <c r="C70" s="0" t="n">
        <f aca="false">_xlfn.NUMBERVALUE(MID(J70,6,3))</f>
        <v>98</v>
      </c>
      <c r="D70" s="0" t="str">
        <f aca="false">MID(J70,10,3)</f>
        <v>reg</v>
      </c>
      <c r="E70" s="0" t="s">
        <v>9</v>
      </c>
      <c r="F70" s="0" t="n">
        <v>505</v>
      </c>
      <c r="G70" s="0" t="s">
        <v>10</v>
      </c>
      <c r="H70" s="0" t="s">
        <v>11</v>
      </c>
      <c r="I70" s="0" t="s">
        <v>9</v>
      </c>
      <c r="J70" s="0" t="s">
        <v>85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"505": "b2i1_098_reg.wav",</v>
      </c>
      <c r="N70" s="0" t="str">
        <f aca="false">IF(OR(B70=113,B70=138),"probe","s")</f>
        <v>s</v>
      </c>
      <c r="O70" s="0" t="str">
        <f aca="false">IF(MID(J70,10,2)="ir","Minus","Plus")</f>
        <v>Plus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          {%            "class": "sPlus",%            "stim_name": "505"%          },</v>
      </c>
      <c r="AA70" s="5" t="n">
        <f aca="false">F70</f>
        <v>505</v>
      </c>
      <c r="AB70" s="5" t="s">
        <v>85</v>
      </c>
      <c r="AC70" s="5" t="str">
        <f aca="false">IF(MID(AB70,10,2)="ir","Minus","Plus")</f>
        <v>Plus</v>
      </c>
      <c r="AD70" s="5" t="str">
        <f aca="false">IF(AND(_xlfn.NUMBERVALUE(MID(AB70,6,3))&lt;141,_xlfn.NUMBERVALUE(MID(AB70,6,3))&gt;103),"s","probe")</f>
        <v>probe</v>
      </c>
      <c r="AE70" s="5" t="n">
        <f aca="false">IF(AND(AC70="Minus",AD70="probe"),3,IF(AND(AC70="Plus",AD70="probe"),1,IF(AND(AC70="Minus",AD70="s"),12,IF(AND(AC70="Plus",AD70="s"),4,0))))</f>
        <v>1</v>
      </c>
      <c r="AF70" s="6" t="s">
        <v>16</v>
      </c>
      <c r="AG70" s="5" t="str">
        <f aca="false">AF70&amp;AE70&amp;","</f>
        <v>                            1,</v>
      </c>
    </row>
    <row r="71" customFormat="false" ht="12.8" hidden="true" customHeight="false" outlineLevel="0" collapsed="false">
      <c r="A71" s="0" t="str">
        <f aca="false">LEFT(J71,4)</f>
        <v>b2i2</v>
      </c>
      <c r="B71" s="0" t="n">
        <f aca="false">IF(AND(C71&gt;97,C71&lt;103),100,IF(AND(C71&gt;110,C71&lt;116),113,IF(AND(C71&gt;122,C71&lt;128),125,IF(AND(C71&gt;135,C71&lt;141),138,150))))</f>
        <v>100</v>
      </c>
      <c r="C71" s="0" t="n">
        <f aca="false">_xlfn.NUMBERVALUE(MID(J71,6,3))</f>
        <v>98</v>
      </c>
      <c r="D71" s="0" t="str">
        <f aca="false">MID(J71,10,3)</f>
        <v>reg</v>
      </c>
      <c r="E71" s="0" t="s">
        <v>9</v>
      </c>
      <c r="F71" s="0" t="n">
        <v>630</v>
      </c>
      <c r="G71" s="0" t="s">
        <v>10</v>
      </c>
      <c r="H71" s="0" t="s">
        <v>11</v>
      </c>
      <c r="I71" s="0" t="s">
        <v>9</v>
      </c>
      <c r="J71" s="0" t="s">
        <v>86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"630": "b2i2_098_reg.wav",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          {%            "class": "sPlus",%            "stim_name": "630"%          },</v>
      </c>
      <c r="AA71" s="5" t="n">
        <f aca="false">F71</f>
        <v>630</v>
      </c>
      <c r="AB71" s="5" t="s">
        <v>86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probe</v>
      </c>
      <c r="AE71" s="5" t="n">
        <f aca="false">IF(AND(AC71="Minus",AD71="probe"),3,IF(AND(AC71="Plus",AD71="probe"),1,IF(AND(AC71="Minus",AD71="s"),12,IF(AND(AC71="Plus",AD71="s"),4,0))))</f>
        <v>1</v>
      </c>
      <c r="AF71" s="6" t="s">
        <v>16</v>
      </c>
      <c r="AG71" s="5" t="str">
        <f aca="false">AF71&amp;AE71&amp;","</f>
        <v>                            1,</v>
      </c>
    </row>
    <row r="72" customFormat="false" ht="12.8" hidden="false" customHeight="false" outlineLevel="0" collapsed="false">
      <c r="A72" s="0" t="str">
        <f aca="false">LEFT(J72,4)</f>
        <v>b2s1</v>
      </c>
      <c r="B72" s="0" t="n">
        <f aca="false">IF(AND(C72&gt;97,C72&lt;103),100,IF(AND(C72&gt;110,C72&lt;116),113,IF(AND(C72&gt;122,C72&lt;128),125,IF(AND(C72&gt;135,C72&lt;141),138,150))))</f>
        <v>100</v>
      </c>
      <c r="C72" s="0" t="n">
        <f aca="false">_xlfn.NUMBERVALUE(MID(J72,6,3))</f>
        <v>98</v>
      </c>
      <c r="D72" s="0" t="str">
        <f aca="false">MID(J72,10,3)</f>
        <v>reg</v>
      </c>
      <c r="E72" s="1" t="s">
        <v>9</v>
      </c>
      <c r="F72" s="0" t="n">
        <v>755</v>
      </c>
      <c r="G72" s="0" t="s">
        <v>10</v>
      </c>
      <c r="H72" s="0" t="s">
        <v>11</v>
      </c>
      <c r="I72" s="0" t="s">
        <v>9</v>
      </c>
      <c r="J72" s="0" t="s">
        <v>87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"b2s1_098_reg.wav":"b2s1_098_reg.wav",</v>
      </c>
      <c r="N72" s="0" t="str">
        <f aca="false">IF(OR(B72=113,B72=138),"probe","s")</f>
        <v>s</v>
      </c>
      <c r="O72" s="0" t="str">
        <f aca="false">IF(MID(J72,10,2)="ir","Minus","Plus")</f>
        <v>Plus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          {%            "class": "sPlus",%            "stim_name": "b2s1_098_reg.wav"%          },</v>
      </c>
      <c r="AA72" s="5" t="n">
        <f aca="false">F72</f>
        <v>755</v>
      </c>
      <c r="AB72" s="5" t="s">
        <v>87</v>
      </c>
      <c r="AC72" s="5" t="str">
        <f aca="false">IF(MID(AB72,10,2)="ir","Minus","Plus")</f>
        <v>Plus</v>
      </c>
      <c r="AD72" s="5" t="str">
        <f aca="false">IF(AND(_xlfn.NUMBERVALUE(MID(AB72,6,3))&lt;141,_xlfn.NUMBERVALUE(MID(AB72,6,3))&gt;103),"s","probe")</f>
        <v>probe</v>
      </c>
      <c r="AE72" s="5" t="n">
        <f aca="false">IF(AND(AC72="Minus",AD72="probe"),3,IF(AND(AC72="Plus",AD72="probe"),1,IF(AND(AC72="Minus",AD72="s"),12,IF(AND(AC72="Plus",AD72="s"),4,0))))</f>
        <v>1</v>
      </c>
      <c r="AF72" s="6" t="s">
        <v>16</v>
      </c>
      <c r="AG72" s="5" t="str">
        <f aca="false">AF72&amp;AE72&amp;","</f>
        <v>                            1,</v>
      </c>
    </row>
    <row r="73" customFormat="false" ht="12.8" hidden="true" customHeight="false" outlineLevel="0" collapsed="false">
      <c r="A73" s="0" t="str">
        <f aca="false">LEFT(J73,4)</f>
        <v>b2s2</v>
      </c>
      <c r="B73" s="0" t="n">
        <f aca="false">IF(AND(C73&gt;97,C73&lt;103),100,IF(AND(C73&gt;110,C73&lt;116),113,IF(AND(C73&gt;122,C73&lt;128),125,IF(AND(C73&gt;135,C73&lt;141),138,150))))</f>
        <v>100</v>
      </c>
      <c r="C73" s="0" t="n">
        <f aca="false">_xlfn.NUMBERVALUE(MID(J73,6,3))</f>
        <v>98</v>
      </c>
      <c r="D73" s="0" t="str">
        <f aca="false">MID(J73,10,3)</f>
        <v>reg</v>
      </c>
      <c r="E73" s="1" t="s">
        <v>9</v>
      </c>
      <c r="F73" s="0" t="n">
        <v>880</v>
      </c>
      <c r="G73" s="0" t="s">
        <v>10</v>
      </c>
      <c r="H73" s="0" t="s">
        <v>11</v>
      </c>
      <c r="I73" s="0" t="s">
        <v>9</v>
      </c>
      <c r="J73" s="0" t="s">
        <v>88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"880": "b2s2_098_reg.wav",</v>
      </c>
      <c r="N73" s="0" t="str">
        <f aca="false">IF(OR(B73=113,B73=138),"probe","s")</f>
        <v>s</v>
      </c>
      <c r="O73" s="0" t="str">
        <f aca="false">IF(MID(J73,10,2)="ir","Minus","Plus")</f>
        <v>Plus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          {%            "class": "sPlus",%            "stim_name": "880"%          },</v>
      </c>
      <c r="AA73" s="5" t="n">
        <f aca="false">F73</f>
        <v>880</v>
      </c>
      <c r="AB73" s="5" t="s">
        <v>88</v>
      </c>
      <c r="AC73" s="5" t="str">
        <f aca="false">IF(MID(AB73,10,2)="ir","Minus","Plus")</f>
        <v>Plus</v>
      </c>
      <c r="AD73" s="5" t="str">
        <f aca="false">IF(AND(_xlfn.NUMBERVALUE(MID(AB73,6,3))&lt;141,_xlfn.NUMBERVALUE(MID(AB73,6,3))&gt;103),"s","probe")</f>
        <v>probe</v>
      </c>
      <c r="AE73" s="5" t="n">
        <f aca="false">IF(AND(AC73="Minus",AD73="probe"),3,IF(AND(AC73="Plus",AD73="probe"),1,IF(AND(AC73="Minus",AD73="s"),12,IF(AND(AC73="Plus",AD73="s"),4,0))))</f>
        <v>1</v>
      </c>
      <c r="AF73" s="6" t="s">
        <v>16</v>
      </c>
      <c r="AG73" s="5" t="str">
        <f aca="false">AF73&amp;AE73&amp;","</f>
        <v>                            1,</v>
      </c>
    </row>
    <row r="74" customFormat="false" ht="12.8" hidden="true" customHeight="false" outlineLevel="0" collapsed="false">
      <c r="A74" s="0" t="str">
        <f aca="false">LEFT(J74,4)</f>
        <v>b3i1</v>
      </c>
      <c r="B74" s="0" t="n">
        <f aca="false">IF(AND(C74&gt;97,C74&lt;103),100,IF(AND(C74&gt;110,C74&lt;116),113,IF(AND(C74&gt;122,C74&lt;128),125,IF(AND(C74&gt;135,C74&lt;141),138,150))))</f>
        <v>100</v>
      </c>
      <c r="C74" s="0" t="n">
        <f aca="false">_xlfn.NUMBERVALUE(MID(J74,6,3))</f>
        <v>98</v>
      </c>
      <c r="D74" s="0" t="str">
        <f aca="false">MID(J74,10,3)</f>
        <v>reg</v>
      </c>
      <c r="E74" s="0" t="s">
        <v>9</v>
      </c>
      <c r="F74" s="0" t="n">
        <v>1005</v>
      </c>
      <c r="G74" s="0" t="s">
        <v>10</v>
      </c>
      <c r="H74" s="0" t="s">
        <v>11</v>
      </c>
      <c r="I74" s="0" t="s">
        <v>9</v>
      </c>
      <c r="J74" s="0" t="s">
        <v>89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"1005": "b3i1_098_reg.wav",</v>
      </c>
      <c r="N74" s="0" t="str">
        <f aca="false">IF(OR(B74=113,B74=138),"probe","s")</f>
        <v>s</v>
      </c>
      <c r="O74" s="0" t="str">
        <f aca="false">IF(MID(J74,10,2)="ir","Minus","Plus")</f>
        <v>Plus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          {%            "class": "sPlus",%            "stim_name": "1005"%          },</v>
      </c>
      <c r="AA74" s="5" t="n">
        <f aca="false">F74</f>
        <v>1005</v>
      </c>
      <c r="AB74" s="5" t="s">
        <v>89</v>
      </c>
      <c r="AC74" s="5" t="str">
        <f aca="false">IF(MID(AB74,10,2)="ir","Minus","Plus")</f>
        <v>Plus</v>
      </c>
      <c r="AD74" s="5" t="str">
        <f aca="false">IF(AND(_xlfn.NUMBERVALUE(MID(AB74,6,3))&lt;141,_xlfn.NUMBERVALUE(MID(AB74,6,3))&gt;103),"s","probe")</f>
        <v>probe</v>
      </c>
      <c r="AE74" s="5" t="n">
        <f aca="false">IF(AND(AC74="Minus",AD74="probe"),3,IF(AND(AC74="Plus",AD74="probe"),1,IF(AND(AC74="Minus",AD74="s"),12,IF(AND(AC74="Plus",AD74="s"),4,0))))</f>
        <v>1</v>
      </c>
      <c r="AF74" s="6" t="s">
        <v>16</v>
      </c>
      <c r="AG74" s="5" t="str">
        <f aca="false">AF74&amp;AE74&amp;","</f>
        <v>                            1,</v>
      </c>
    </row>
    <row r="75" customFormat="false" ht="12.8" hidden="true" customHeight="false" outlineLevel="0" collapsed="false">
      <c r="A75" s="0" t="str">
        <f aca="false">LEFT(J75,4)</f>
        <v>b3i2</v>
      </c>
      <c r="B75" s="0" t="n">
        <f aca="false">IF(AND(C75&gt;97,C75&lt;103),100,IF(AND(C75&gt;110,C75&lt;116),113,IF(AND(C75&gt;122,C75&lt;128),125,IF(AND(C75&gt;135,C75&lt;141),138,150))))</f>
        <v>100</v>
      </c>
      <c r="C75" s="0" t="n">
        <f aca="false">_xlfn.NUMBERVALUE(MID(J75,6,3))</f>
        <v>98</v>
      </c>
      <c r="D75" s="0" t="str">
        <f aca="false">MID(J75,10,3)</f>
        <v>reg</v>
      </c>
      <c r="E75" s="0" t="s">
        <v>9</v>
      </c>
      <c r="F75" s="0" t="n">
        <v>1130</v>
      </c>
      <c r="G75" s="0" t="s">
        <v>10</v>
      </c>
      <c r="H75" s="0" t="s">
        <v>11</v>
      </c>
      <c r="I75" s="0" t="s">
        <v>9</v>
      </c>
      <c r="J75" s="0" t="s">
        <v>90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"1130": "b3i2_098_reg.wav",</v>
      </c>
      <c r="N75" s="0" t="str">
        <f aca="false">IF(OR(B75=113,B75=138),"probe","s")</f>
        <v>s</v>
      </c>
      <c r="O75" s="0" t="str">
        <f aca="false">IF(MID(J75,10,2)="ir","Minus","Plus")</f>
        <v>Plus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          {%            "class": "sPlus",%            "stim_name": "1130"%          },</v>
      </c>
      <c r="AA75" s="5" t="n">
        <f aca="false">F75</f>
        <v>1130</v>
      </c>
      <c r="AB75" s="5" t="s">
        <v>90</v>
      </c>
      <c r="AC75" s="5" t="str">
        <f aca="false">IF(MID(AB75,10,2)="ir","Minus","Plus")</f>
        <v>Plus</v>
      </c>
      <c r="AD75" s="5" t="str">
        <f aca="false">IF(AND(_xlfn.NUMBERVALUE(MID(AB75,6,3))&lt;141,_xlfn.NUMBERVALUE(MID(AB75,6,3))&gt;103),"s","probe")</f>
        <v>probe</v>
      </c>
      <c r="AE75" s="5" t="n">
        <f aca="false">IF(AND(AC75="Minus",AD75="probe"),3,IF(AND(AC75="Plus",AD75="probe"),1,IF(AND(AC75="Minus",AD75="s"),12,IF(AND(AC75="Plus",AD75="s"),4,0))))</f>
        <v>1</v>
      </c>
      <c r="AF75" s="6" t="s">
        <v>16</v>
      </c>
      <c r="AG75" s="5" t="str">
        <f aca="false">AF75&amp;AE75&amp;","</f>
        <v>                            1,</v>
      </c>
    </row>
    <row r="76" customFormat="false" ht="12.8" hidden="true" customHeight="false" outlineLevel="0" collapsed="false">
      <c r="A76" s="0" t="str">
        <f aca="false">LEFT(J76,4)</f>
        <v>b3s1</v>
      </c>
      <c r="B76" s="0" t="n">
        <f aca="false">IF(AND(C76&gt;97,C76&lt;103),100,IF(AND(C76&gt;110,C76&lt;116),113,IF(AND(C76&gt;122,C76&lt;128),125,IF(AND(C76&gt;135,C76&lt;141),138,150))))</f>
        <v>100</v>
      </c>
      <c r="C76" s="0" t="n">
        <f aca="false">_xlfn.NUMBERVALUE(MID(J76,6,3))</f>
        <v>98</v>
      </c>
      <c r="D76" s="0" t="str">
        <f aca="false">MID(J76,10,3)</f>
        <v>reg</v>
      </c>
      <c r="E76" s="0" t="s">
        <v>9</v>
      </c>
      <c r="F76" s="0" t="n">
        <v>1255</v>
      </c>
      <c r="G76" s="0" t="s">
        <v>10</v>
      </c>
      <c r="H76" s="0" t="s">
        <v>11</v>
      </c>
      <c r="I76" s="0" t="s">
        <v>9</v>
      </c>
      <c r="J76" s="0" t="s">
        <v>91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"1255": "b3s1_098_reg.wav",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          {%            "class": "sPlus",%            "stim_name": "1255"%          },</v>
      </c>
      <c r="AA76" s="5" t="n">
        <f aca="false">F76</f>
        <v>1255</v>
      </c>
      <c r="AB76" s="5" t="s">
        <v>91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probe</v>
      </c>
      <c r="AE76" s="5" t="n">
        <f aca="false">IF(AND(AC76="Minus",AD76="probe"),3,IF(AND(AC76="Plus",AD76="probe"),1,IF(AND(AC76="Minus",AD76="s"),12,IF(AND(AC76="Plus",AD76="s"),4,0))))</f>
        <v>1</v>
      </c>
      <c r="AF76" s="6" t="s">
        <v>16</v>
      </c>
      <c r="AG76" s="5" t="str">
        <f aca="false">AF76&amp;AE76&amp;","</f>
        <v>                            1,</v>
      </c>
    </row>
    <row r="77" customFormat="false" ht="12.8" hidden="true" customHeight="false" outlineLevel="0" collapsed="false">
      <c r="A77" s="0" t="str">
        <f aca="false">LEFT(J77,4)</f>
        <v>b3s2</v>
      </c>
      <c r="B77" s="0" t="n">
        <f aca="false">IF(AND(C77&gt;97,C77&lt;103),100,IF(AND(C77&gt;110,C77&lt;116),113,IF(AND(C77&gt;122,C77&lt;128),125,IF(AND(C77&gt;135,C77&lt;141),138,150))))</f>
        <v>100</v>
      </c>
      <c r="C77" s="0" t="n">
        <f aca="false">_xlfn.NUMBERVALUE(MID(J77,6,3))</f>
        <v>98</v>
      </c>
      <c r="D77" s="0" t="str">
        <f aca="false">MID(J77,10,3)</f>
        <v>reg</v>
      </c>
      <c r="E77" s="0" t="s">
        <v>9</v>
      </c>
      <c r="F77" s="0" t="n">
        <v>1380</v>
      </c>
      <c r="G77" s="0" t="s">
        <v>10</v>
      </c>
      <c r="H77" s="0" t="s">
        <v>11</v>
      </c>
      <c r="I77" s="0" t="s">
        <v>9</v>
      </c>
      <c r="J77" s="0" t="s">
        <v>92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"1380": "b3s2_098_reg.wav",</v>
      </c>
      <c r="N77" s="0" t="str">
        <f aca="false">IF(OR(B77=113,B77=138),"probe","s")</f>
        <v>s</v>
      </c>
      <c r="O77" s="0" t="str">
        <f aca="false">IF(MID(J77,10,2)="ir","Minus","Plus")</f>
        <v>Plus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          {%            "class": "sPlus",%            "stim_name": "1380"%          },</v>
      </c>
      <c r="AA77" s="5" t="n">
        <f aca="false">F77</f>
        <v>1380</v>
      </c>
      <c r="AB77" s="5" t="s">
        <v>92</v>
      </c>
      <c r="AC77" s="5" t="str">
        <f aca="false">IF(MID(AB77,10,2)="ir","Minus","Plus")</f>
        <v>Plus</v>
      </c>
      <c r="AD77" s="5" t="str">
        <f aca="false">IF(AND(_xlfn.NUMBERVALUE(MID(AB77,6,3))&lt;141,_xlfn.NUMBERVALUE(MID(AB77,6,3))&gt;103),"s","probe")</f>
        <v>probe</v>
      </c>
      <c r="AE77" s="5" t="n">
        <f aca="false">IF(AND(AC77="Minus",AD77="probe"),3,IF(AND(AC77="Plus",AD77="probe"),1,IF(AND(AC77="Minus",AD77="s"),12,IF(AND(AC77="Plus",AD77="s"),4,0))))</f>
        <v>1</v>
      </c>
      <c r="AF77" s="6" t="s">
        <v>16</v>
      </c>
      <c r="AG77" s="5" t="str">
        <f aca="false">AF77&amp;AE77&amp;","</f>
        <v>                            1,</v>
      </c>
    </row>
    <row r="78" customFormat="false" ht="12.8" hidden="true" customHeight="false" outlineLevel="0" collapsed="false">
      <c r="A78" s="0" t="str">
        <f aca="false">LEFT(J78,4)</f>
        <v>b4i1</v>
      </c>
      <c r="B78" s="0" t="n">
        <f aca="false">IF(AND(C78&gt;97,C78&lt;103),100,IF(AND(C78&gt;110,C78&lt;116),113,IF(AND(C78&gt;122,C78&lt;128),125,IF(AND(C78&gt;135,C78&lt;141),138,150))))</f>
        <v>100</v>
      </c>
      <c r="C78" s="0" t="n">
        <f aca="false">_xlfn.NUMBERVALUE(MID(J78,6,3))</f>
        <v>98</v>
      </c>
      <c r="D78" s="0" t="str">
        <f aca="false">MID(J78,10,3)</f>
        <v>reg</v>
      </c>
      <c r="E78" s="0" t="s">
        <v>9</v>
      </c>
      <c r="F78" s="0" t="n">
        <v>1505</v>
      </c>
      <c r="G78" s="0" t="s">
        <v>10</v>
      </c>
      <c r="H78" s="0" t="s">
        <v>11</v>
      </c>
      <c r="I78" s="0" t="s">
        <v>9</v>
      </c>
      <c r="J78" s="0" t="s">
        <v>93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"1505": "b4i1_098_reg.wav",</v>
      </c>
      <c r="N78" s="0" t="str">
        <f aca="false">IF(OR(B78=113,B78=138),"probe","s")</f>
        <v>s</v>
      </c>
      <c r="O78" s="0" t="str">
        <f aca="false">IF(MID(J78,10,2)="ir","Minus","Plus")</f>
        <v>Plus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          {%            "class": "sPlus",%            "stim_name": "1505"%          },</v>
      </c>
      <c r="AA78" s="5" t="n">
        <f aca="false">F78</f>
        <v>1505</v>
      </c>
      <c r="AB78" s="5" t="s">
        <v>93</v>
      </c>
      <c r="AC78" s="5" t="str">
        <f aca="false">IF(MID(AB78,10,2)="ir","Minus","Plus")</f>
        <v>Plus</v>
      </c>
      <c r="AD78" s="5" t="str">
        <f aca="false">IF(AND(_xlfn.NUMBERVALUE(MID(AB78,6,3))&lt;141,_xlfn.NUMBERVALUE(MID(AB78,6,3))&gt;103),"s","probe")</f>
        <v>probe</v>
      </c>
      <c r="AE78" s="5" t="n">
        <f aca="false">IF(AND(AC78="Minus",AD78="probe"),3,IF(AND(AC78="Plus",AD78="probe"),1,IF(AND(AC78="Minus",AD78="s"),12,IF(AND(AC78="Plus",AD78="s"),4,0))))</f>
        <v>1</v>
      </c>
      <c r="AF78" s="6" t="s">
        <v>16</v>
      </c>
      <c r="AG78" s="5" t="str">
        <f aca="false">AF78&amp;AE78&amp;","</f>
        <v>                            1,</v>
      </c>
    </row>
    <row r="79" customFormat="false" ht="12.8" hidden="true" customHeight="false" outlineLevel="0" collapsed="false">
      <c r="A79" s="0" t="str">
        <f aca="false">LEFT(J79,4)</f>
        <v>b4i2</v>
      </c>
      <c r="B79" s="0" t="n">
        <f aca="false">IF(AND(C79&gt;97,C79&lt;103),100,IF(AND(C79&gt;110,C79&lt;116),113,IF(AND(C79&gt;122,C79&lt;128),125,IF(AND(C79&gt;135,C79&lt;141),138,150))))</f>
        <v>100</v>
      </c>
      <c r="C79" s="0" t="n">
        <f aca="false">_xlfn.NUMBERVALUE(MID(J79,6,3))</f>
        <v>98</v>
      </c>
      <c r="D79" s="0" t="str">
        <f aca="false">MID(J79,10,3)</f>
        <v>reg</v>
      </c>
      <c r="E79" s="0" t="s">
        <v>9</v>
      </c>
      <c r="F79" s="0" t="n">
        <v>1630</v>
      </c>
      <c r="G79" s="0" t="s">
        <v>10</v>
      </c>
      <c r="H79" s="0" t="s">
        <v>11</v>
      </c>
      <c r="I79" s="0" t="s">
        <v>9</v>
      </c>
      <c r="J79" s="0" t="s">
        <v>94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"1630": "b4i2_098_reg.wav",</v>
      </c>
      <c r="N79" s="0" t="str">
        <f aca="false">IF(OR(B79=113,B79=138),"probe","s")</f>
        <v>s</v>
      </c>
      <c r="O79" s="0" t="str">
        <f aca="false">IF(MID(J79,10,2)="ir","Minus","Plus")</f>
        <v>Plus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          {%            "class": "sPlus",%            "stim_name": "1630"%          },</v>
      </c>
      <c r="AA79" s="5" t="n">
        <f aca="false">F79</f>
        <v>1630</v>
      </c>
      <c r="AB79" s="5" t="s">
        <v>94</v>
      </c>
      <c r="AC79" s="5" t="str">
        <f aca="false">IF(MID(AB79,10,2)="ir","Minus","Plus")</f>
        <v>Plus</v>
      </c>
      <c r="AD79" s="5" t="str">
        <f aca="false">IF(AND(_xlfn.NUMBERVALUE(MID(AB79,6,3))&lt;141,_xlfn.NUMBERVALUE(MID(AB79,6,3))&gt;103),"s","probe")</f>
        <v>probe</v>
      </c>
      <c r="AE79" s="5" t="n">
        <f aca="false">IF(AND(AC79="Minus",AD79="probe"),3,IF(AND(AC79="Plus",AD79="probe"),1,IF(AND(AC79="Minus",AD79="s"),12,IF(AND(AC79="Plus",AD79="s"),4,0))))</f>
        <v>1</v>
      </c>
      <c r="AF79" s="6" t="s">
        <v>16</v>
      </c>
      <c r="AG79" s="5" t="str">
        <f aca="false">AF79&amp;AE79&amp;","</f>
        <v>                            1,</v>
      </c>
    </row>
    <row r="80" customFormat="false" ht="12.8" hidden="true" customHeight="false" outlineLevel="0" collapsed="false">
      <c r="A80" s="0" t="str">
        <f aca="false">LEFT(J80,4)</f>
        <v>b4s1</v>
      </c>
      <c r="B80" s="0" t="n">
        <f aca="false">IF(AND(C80&gt;97,C80&lt;103),100,IF(AND(C80&gt;110,C80&lt;116),113,IF(AND(C80&gt;122,C80&lt;128),125,IF(AND(C80&gt;135,C80&lt;141),138,150))))</f>
        <v>100</v>
      </c>
      <c r="C80" s="0" t="n">
        <f aca="false">_xlfn.NUMBERVALUE(MID(J80,6,3))</f>
        <v>98</v>
      </c>
      <c r="D80" s="0" t="str">
        <f aca="false">MID(J80,10,3)</f>
        <v>reg</v>
      </c>
      <c r="E80" s="0" t="s">
        <v>9</v>
      </c>
      <c r="F80" s="0" t="n">
        <v>1755</v>
      </c>
      <c r="G80" s="0" t="s">
        <v>10</v>
      </c>
      <c r="H80" s="0" t="s">
        <v>11</v>
      </c>
      <c r="I80" s="0" t="s">
        <v>9</v>
      </c>
      <c r="J80" s="0" t="s">
        <v>95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"1755": "b4s1_098_reg.wav",</v>
      </c>
      <c r="N80" s="0" t="str">
        <f aca="false">IF(OR(B80=113,B80=138),"probe","s")</f>
        <v>s</v>
      </c>
      <c r="O80" s="0" t="str">
        <f aca="false">IF(MID(J80,10,2)="ir","Minus","Plus")</f>
        <v>Plus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          {%            "class": "sPlus",%            "stim_name": "1755"%          },</v>
      </c>
      <c r="AA80" s="5" t="n">
        <f aca="false">F80</f>
        <v>1755</v>
      </c>
      <c r="AB80" s="5" t="s">
        <v>95</v>
      </c>
      <c r="AC80" s="5" t="str">
        <f aca="false">IF(MID(AB80,10,2)="ir","Minus","Plus")</f>
        <v>Plus</v>
      </c>
      <c r="AD80" s="5" t="str">
        <f aca="false">IF(AND(_xlfn.NUMBERVALUE(MID(AB80,6,3))&lt;141,_xlfn.NUMBERVALUE(MID(AB80,6,3))&gt;103),"s","probe")</f>
        <v>probe</v>
      </c>
      <c r="AE80" s="5" t="n">
        <f aca="false">IF(AND(AC80="Minus",AD80="probe"),3,IF(AND(AC80="Plus",AD80="probe"),1,IF(AND(AC80="Minus",AD80="s"),12,IF(AND(AC80="Plus",AD80="s"),4,0))))</f>
        <v>1</v>
      </c>
      <c r="AF80" s="6" t="s">
        <v>16</v>
      </c>
      <c r="AG80" s="5" t="str">
        <f aca="false">AF80&amp;AE80&amp;","</f>
        <v>                            1,</v>
      </c>
    </row>
    <row r="81" customFormat="false" ht="12.8" hidden="true" customHeight="false" outlineLevel="0" collapsed="false">
      <c r="A81" s="0" t="str">
        <f aca="false">LEFT(J81,4)</f>
        <v>b4s2</v>
      </c>
      <c r="B81" s="0" t="n">
        <f aca="false">IF(AND(C81&gt;97,C81&lt;103),100,IF(AND(C81&gt;110,C81&lt;116),113,IF(AND(C81&gt;122,C81&lt;128),125,IF(AND(C81&gt;135,C81&lt;141),138,150))))</f>
        <v>100</v>
      </c>
      <c r="C81" s="0" t="n">
        <f aca="false">_xlfn.NUMBERVALUE(MID(J81,6,3))</f>
        <v>98</v>
      </c>
      <c r="D81" s="0" t="str">
        <f aca="false">MID(J81,10,3)</f>
        <v>reg</v>
      </c>
      <c r="E81" s="0" t="s">
        <v>9</v>
      </c>
      <c r="F81" s="0" t="n">
        <v>1880</v>
      </c>
      <c r="G81" s="0" t="s">
        <v>10</v>
      </c>
      <c r="H81" s="0" t="s">
        <v>11</v>
      </c>
      <c r="I81" s="0" t="s">
        <v>9</v>
      </c>
      <c r="J81" s="0" t="s">
        <v>96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"1880": "b4s2_098_reg.wav",</v>
      </c>
      <c r="N81" s="0" t="str">
        <f aca="false">IF(OR(B81=113,B81=138),"probe","s")</f>
        <v>s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          {%            "class": "sPlus",%            "stim_name": "1880"%          },</v>
      </c>
      <c r="AA81" s="5" t="n">
        <f aca="false">F81</f>
        <v>1880</v>
      </c>
      <c r="AB81" s="5" t="s">
        <v>96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probe</v>
      </c>
      <c r="AE81" s="5" t="n">
        <f aca="false">IF(AND(AC81="Minus",AD81="probe"),3,IF(AND(AC81="Plus",AD81="probe"),1,IF(AND(AC81="Minus",AD81="s"),12,IF(AND(AC81="Plus",AD81="s"),4,0))))</f>
        <v>1</v>
      </c>
      <c r="AF81" s="6" t="s">
        <v>16</v>
      </c>
      <c r="AG81" s="5" t="str">
        <f aca="false">AF81&amp;AE81&amp;","</f>
        <v>                            1,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100</v>
      </c>
      <c r="C82" s="0" t="n">
        <f aca="false">_xlfn.NUMBERVALUE(MID(J82,6,3))</f>
        <v>99</v>
      </c>
      <c r="D82" s="0" t="str">
        <f aca="false">MID(J82,10,3)</f>
        <v>ir1</v>
      </c>
      <c r="E82" s="1" t="s">
        <v>9</v>
      </c>
      <c r="F82" s="0" t="n">
        <v>6</v>
      </c>
      <c r="G82" s="0" t="s">
        <v>10</v>
      </c>
      <c r="H82" s="0" t="s">
        <v>11</v>
      </c>
      <c r="I82" s="0" t="s">
        <v>9</v>
      </c>
      <c r="J82" s="0" t="s">
        <v>97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"6": "b1i1_099_ir1.wav",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          {%            "class": "sMinus",%            "stim_name": "6"%          },</v>
      </c>
      <c r="AA82" s="5" t="n">
        <f aca="false">F82</f>
        <v>6</v>
      </c>
      <c r="AB82" s="5" t="s">
        <v>97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                            12,</v>
      </c>
    </row>
    <row r="83" customFormat="false" ht="12.8" hidden="true" customHeight="false" outlineLevel="0" collapsed="false">
      <c r="A83" s="0" t="str">
        <f aca="false">LEFT(J83,4)</f>
        <v>b1i2</v>
      </c>
      <c r="B83" s="0" t="n">
        <f aca="false">IF(AND(C83&gt;97,C83&lt;103),100,IF(AND(C83&gt;110,C83&lt;116),113,IF(AND(C83&gt;122,C83&lt;128),125,IF(AND(C83&gt;135,C83&lt;141),138,150))))</f>
        <v>100</v>
      </c>
      <c r="C83" s="0" t="n">
        <f aca="false">_xlfn.NUMBERVALUE(MID(J83,6,3))</f>
        <v>99</v>
      </c>
      <c r="D83" s="0" t="str">
        <f aca="false">MID(J83,10,3)</f>
        <v>ir1</v>
      </c>
      <c r="E83" s="1" t="s">
        <v>9</v>
      </c>
      <c r="F83" s="0" t="n">
        <v>131</v>
      </c>
      <c r="G83" s="0" t="s">
        <v>10</v>
      </c>
      <c r="H83" s="0" t="s">
        <v>11</v>
      </c>
      <c r="I83" s="0" t="s">
        <v>9</v>
      </c>
      <c r="J83" s="0" t="s">
        <v>98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"131": "b1i2_099_ir1.wav",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          {%            "class": "sMinus",%            "stim_name": "131"%          },</v>
      </c>
      <c r="AA83" s="5" t="n">
        <f aca="false">F83</f>
        <v>131</v>
      </c>
      <c r="AB83" s="5" t="s">
        <v>98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probe</v>
      </c>
      <c r="AE83" s="5" t="n">
        <f aca="false">IF(AND(AC83="Minus",AD83="probe"),3,IF(AND(AC83="Plus",AD83="probe"),1,IF(AND(AC83="Minus",AD83="s"),12,IF(AND(AC83="Plus",AD83="s"),4,0))))</f>
        <v>3</v>
      </c>
      <c r="AF83" s="6" t="s">
        <v>16</v>
      </c>
      <c r="AG83" s="5" t="str">
        <f aca="false">AF83&amp;AE83&amp;","</f>
        <v>                            3,</v>
      </c>
    </row>
    <row r="84" customFormat="false" ht="12.8" hidden="true" customHeight="false" outlineLevel="0" collapsed="false">
      <c r="A84" s="0" t="str">
        <f aca="false">LEFT(J84,4)</f>
        <v>b1s1</v>
      </c>
      <c r="B84" s="0" t="n">
        <f aca="false">IF(AND(C84&gt;97,C84&lt;103),100,IF(AND(C84&gt;110,C84&lt;116),113,IF(AND(C84&gt;122,C84&lt;128),125,IF(AND(C84&gt;135,C84&lt;141),138,150))))</f>
        <v>100</v>
      </c>
      <c r="C84" s="0" t="n">
        <f aca="false">_xlfn.NUMBERVALUE(MID(J84,6,3))</f>
        <v>99</v>
      </c>
      <c r="D84" s="0" t="str">
        <f aca="false">MID(J84,10,3)</f>
        <v>ir1</v>
      </c>
      <c r="E84" s="0" t="s">
        <v>9</v>
      </c>
      <c r="F84" s="0" t="n">
        <v>256</v>
      </c>
      <c r="G84" s="0" t="s">
        <v>10</v>
      </c>
      <c r="H84" s="0" t="s">
        <v>11</v>
      </c>
      <c r="I84" s="0" t="s">
        <v>9</v>
      </c>
      <c r="J84" s="0" t="s">
        <v>99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"256": "b1s1_099_ir1.wav",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          {%            "class": "sMinus",%            "stim_name": "256"%          },</v>
      </c>
      <c r="AA84" s="5" t="n">
        <f aca="false">F84</f>
        <v>256</v>
      </c>
      <c r="AB84" s="5" t="s">
        <v>99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probe</v>
      </c>
      <c r="AE84" s="5" t="n">
        <f aca="false">IF(AND(AC84="Minus",AD84="probe"),3,IF(AND(AC84="Plus",AD84="probe"),1,IF(AND(AC84="Minus",AD84="s"),12,IF(AND(AC84="Plus",AD84="s"),4,0))))</f>
        <v>3</v>
      </c>
      <c r="AF84" s="6" t="s">
        <v>16</v>
      </c>
      <c r="AG84" s="5" t="str">
        <f aca="false">AF84&amp;AE84&amp;","</f>
        <v>                            3,</v>
      </c>
    </row>
    <row r="85" customFormat="false" ht="12.8" hidden="true" customHeight="false" outlineLevel="0" collapsed="false">
      <c r="A85" s="0" t="str">
        <f aca="false">LEFT(J85,4)</f>
        <v>b1s2</v>
      </c>
      <c r="B85" s="0" t="n">
        <f aca="false">IF(AND(C85&gt;97,C85&lt;103),100,IF(AND(C85&gt;110,C85&lt;116),113,IF(AND(C85&gt;122,C85&lt;128),125,IF(AND(C85&gt;135,C85&lt;141),138,150))))</f>
        <v>100</v>
      </c>
      <c r="C85" s="0" t="n">
        <f aca="false">_xlfn.NUMBERVALUE(MID(J85,6,3))</f>
        <v>99</v>
      </c>
      <c r="D85" s="0" t="str">
        <f aca="false">MID(J85,10,3)</f>
        <v>ir1</v>
      </c>
      <c r="E85" s="0" t="s">
        <v>9</v>
      </c>
      <c r="F85" s="0" t="n">
        <v>381</v>
      </c>
      <c r="G85" s="0" t="s">
        <v>10</v>
      </c>
      <c r="H85" s="0" t="s">
        <v>11</v>
      </c>
      <c r="I85" s="0" t="s">
        <v>9</v>
      </c>
      <c r="J85" s="0" t="s">
        <v>100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"381": "b1s2_099_ir1.wav",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          {%            "class": "sMinus",%            "stim_name": "381"%          },</v>
      </c>
      <c r="AA85" s="5" t="n">
        <f aca="false">F85</f>
        <v>381</v>
      </c>
      <c r="AB85" s="5" t="s">
        <v>100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probe</v>
      </c>
      <c r="AE85" s="5" t="n">
        <f aca="false">IF(AND(AC85="Minus",AD85="probe"),3,IF(AND(AC85="Plus",AD85="probe"),1,IF(AND(AC85="Minus",AD85="s"),12,IF(AND(AC85="Plus",AD85="s"),4,0))))</f>
        <v>3</v>
      </c>
      <c r="AF85" s="6" t="s">
        <v>16</v>
      </c>
      <c r="AG85" s="5" t="str">
        <f aca="false">AF85&amp;AE85&amp;","</f>
        <v>                            3,</v>
      </c>
    </row>
    <row r="86" customFormat="false" ht="12.8" hidden="true" customHeight="false" outlineLevel="0" collapsed="false">
      <c r="A86" s="0" t="str">
        <f aca="false">LEFT(J86,4)</f>
        <v>b2i1</v>
      </c>
      <c r="B86" s="0" t="n">
        <f aca="false">IF(AND(C86&gt;97,C86&lt;103),100,IF(AND(C86&gt;110,C86&lt;116),113,IF(AND(C86&gt;122,C86&lt;128),125,IF(AND(C86&gt;135,C86&lt;141),138,150))))</f>
        <v>100</v>
      </c>
      <c r="C86" s="0" t="n">
        <f aca="false">_xlfn.NUMBERVALUE(MID(J86,6,3))</f>
        <v>99</v>
      </c>
      <c r="D86" s="0" t="str">
        <f aca="false">MID(J86,10,3)</f>
        <v>ir1</v>
      </c>
      <c r="E86" s="0" t="s">
        <v>9</v>
      </c>
      <c r="F86" s="0" t="n">
        <v>506</v>
      </c>
      <c r="G86" s="0" t="s">
        <v>10</v>
      </c>
      <c r="H86" s="0" t="s">
        <v>11</v>
      </c>
      <c r="I86" s="0" t="s">
        <v>9</v>
      </c>
      <c r="J86" s="0" t="s">
        <v>101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"506": "b2i1_099_ir1.wav",</v>
      </c>
      <c r="N86" s="0" t="str">
        <f aca="false">IF(OR(B86=113,B86=138),"probe","s")</f>
        <v>s</v>
      </c>
      <c r="O86" s="0" t="str">
        <f aca="false">IF(MID(J86,10,2)="ir","Minus","Plus")</f>
        <v>Minus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          {%            "class": "sMinus",%            "stim_name": "506"%          },</v>
      </c>
      <c r="AA86" s="5" t="n">
        <f aca="false">F86</f>
        <v>506</v>
      </c>
      <c r="AB86" s="5" t="s">
        <v>101</v>
      </c>
      <c r="AC86" s="5" t="str">
        <f aca="false">IF(MID(AB86,10,2)="ir","Minus","Plus")</f>
        <v>Minus</v>
      </c>
      <c r="AD86" s="5" t="str">
        <f aca="false">IF(AND(_xlfn.NUMBERVALUE(MID(AB86,6,3))&lt;141,_xlfn.NUMBERVALUE(MID(AB86,6,3))&gt;103),"s","probe")</f>
        <v>probe</v>
      </c>
      <c r="AE86" s="5" t="n">
        <f aca="false">IF(AND(AC86="Minus",AD86="probe"),3,IF(AND(AC86="Plus",AD86="probe"),1,IF(AND(AC86="Minus",AD86="s"),12,IF(AND(AC86="Plus",AD86="s"),4,0))))</f>
        <v>3</v>
      </c>
      <c r="AF86" s="6" t="s">
        <v>16</v>
      </c>
      <c r="AG86" s="5" t="str">
        <f aca="false">AF86&amp;AE86&amp;","</f>
        <v>                            3,</v>
      </c>
    </row>
    <row r="87" customFormat="false" ht="12.8" hidden="true" customHeight="false" outlineLevel="0" collapsed="false">
      <c r="A87" s="0" t="str">
        <f aca="false">LEFT(J87,4)</f>
        <v>b2i2</v>
      </c>
      <c r="B87" s="0" t="n">
        <f aca="false">IF(AND(C87&gt;97,C87&lt;103),100,IF(AND(C87&gt;110,C87&lt;116),113,IF(AND(C87&gt;122,C87&lt;128),125,IF(AND(C87&gt;135,C87&lt;141),138,150))))</f>
        <v>100</v>
      </c>
      <c r="C87" s="0" t="n">
        <f aca="false">_xlfn.NUMBERVALUE(MID(J87,6,3))</f>
        <v>99</v>
      </c>
      <c r="D87" s="0" t="str">
        <f aca="false">MID(J87,10,3)</f>
        <v>ir1</v>
      </c>
      <c r="E87" s="0" t="s">
        <v>9</v>
      </c>
      <c r="F87" s="0" t="n">
        <v>631</v>
      </c>
      <c r="G87" s="0" t="s">
        <v>10</v>
      </c>
      <c r="H87" s="0" t="s">
        <v>11</v>
      </c>
      <c r="I87" s="0" t="s">
        <v>9</v>
      </c>
      <c r="J87" s="0" t="s">
        <v>102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"631": "b2i2_099_ir1.wav",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          {%            "class": "sMinus",%            "stim_name": "631"%          },</v>
      </c>
      <c r="AA87" s="5" t="n">
        <f aca="false">F87</f>
        <v>631</v>
      </c>
      <c r="AB87" s="5" t="s">
        <v>102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probe</v>
      </c>
      <c r="AE87" s="5" t="n">
        <f aca="false">IF(AND(AC87="Minus",AD87="probe"),3,IF(AND(AC87="Plus",AD87="probe"),1,IF(AND(AC87="Minus",AD87="s"),12,IF(AND(AC87="Plus",AD87="s"),4,0))))</f>
        <v>3</v>
      </c>
      <c r="AF87" s="6" t="s">
        <v>16</v>
      </c>
      <c r="AG87" s="5" t="str">
        <f aca="false">AF87&amp;AE87&amp;","</f>
        <v>                            3,</v>
      </c>
    </row>
    <row r="88" customFormat="false" ht="12.8" hidden="false" customHeight="false" outlineLevel="0" collapsed="false">
      <c r="A88" s="0" t="str">
        <f aca="false">LEFT(J88,4)</f>
        <v>b2s1</v>
      </c>
      <c r="B88" s="0" t="n">
        <f aca="false">IF(AND(C88&gt;97,C88&lt;103),100,IF(AND(C88&gt;110,C88&lt;116),113,IF(AND(C88&gt;122,C88&lt;128),125,IF(AND(C88&gt;135,C88&lt;141),138,150))))</f>
        <v>100</v>
      </c>
      <c r="C88" s="0" t="n">
        <f aca="false">_xlfn.NUMBERVALUE(MID(J88,6,3))</f>
        <v>99</v>
      </c>
      <c r="D88" s="0" t="str">
        <f aca="false">MID(J88,10,3)</f>
        <v>ir1</v>
      </c>
      <c r="E88" s="1" t="s">
        <v>9</v>
      </c>
      <c r="F88" s="0" t="n">
        <v>756</v>
      </c>
      <c r="G88" s="0" t="s">
        <v>10</v>
      </c>
      <c r="H88" s="0" t="s">
        <v>11</v>
      </c>
      <c r="I88" s="0" t="s">
        <v>9</v>
      </c>
      <c r="J88" s="0" t="s">
        <v>103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"b2s1_099_ir1.wav":"b2s1_099_ir1.wav",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          {%            "class": "sMinus",%            "stim_name": "b2s1_099_ir1.wav"%          },</v>
      </c>
      <c r="AA88" s="5" t="n">
        <f aca="false">F88</f>
        <v>756</v>
      </c>
      <c r="AB88" s="5" t="s">
        <v>103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probe</v>
      </c>
      <c r="AE88" s="5" t="n">
        <f aca="false">IF(AND(AC88="Minus",AD88="probe"),3,IF(AND(AC88="Plus",AD88="probe"),1,IF(AND(AC88="Minus",AD88="s"),12,IF(AND(AC88="Plus",AD88="s"),4,0))))</f>
        <v>3</v>
      </c>
      <c r="AF88" s="6" t="s">
        <v>16</v>
      </c>
      <c r="AG88" s="5" t="str">
        <f aca="false">AF88&amp;AE88&amp;","</f>
        <v>                            3,</v>
      </c>
    </row>
    <row r="89" customFormat="false" ht="12.8" hidden="true" customHeight="false" outlineLevel="0" collapsed="false">
      <c r="A89" s="0" t="str">
        <f aca="false">LEFT(J89,4)</f>
        <v>b2s2</v>
      </c>
      <c r="B89" s="0" t="n">
        <f aca="false">IF(AND(C89&gt;97,C89&lt;103),100,IF(AND(C89&gt;110,C89&lt;116),113,IF(AND(C89&gt;122,C89&lt;128),125,IF(AND(C89&gt;135,C89&lt;141),138,150))))</f>
        <v>100</v>
      </c>
      <c r="C89" s="0" t="n">
        <f aca="false">_xlfn.NUMBERVALUE(MID(J89,6,3))</f>
        <v>99</v>
      </c>
      <c r="D89" s="0" t="str">
        <f aca="false">MID(J89,10,3)</f>
        <v>ir1</v>
      </c>
      <c r="E89" s="1" t="s">
        <v>9</v>
      </c>
      <c r="F89" s="0" t="n">
        <v>881</v>
      </c>
      <c r="G89" s="0" t="s">
        <v>10</v>
      </c>
      <c r="H89" s="0" t="s">
        <v>11</v>
      </c>
      <c r="I89" s="0" t="s">
        <v>9</v>
      </c>
      <c r="J89" s="0" t="s">
        <v>104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"881": "b2s2_099_ir1.wav",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          {%            "class": "sMinus",%            "stim_name": "881"%          },</v>
      </c>
      <c r="AA89" s="5" t="n">
        <f aca="false">F89</f>
        <v>881</v>
      </c>
      <c r="AB89" s="5" t="s">
        <v>104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probe</v>
      </c>
      <c r="AE89" s="5" t="n">
        <f aca="false">IF(AND(AC89="Minus",AD89="probe"),3,IF(AND(AC89="Plus",AD89="probe"),1,IF(AND(AC89="Minus",AD89="s"),12,IF(AND(AC89="Plus",AD89="s"),4,0))))</f>
        <v>3</v>
      </c>
      <c r="AF89" s="6" t="s">
        <v>16</v>
      </c>
      <c r="AG89" s="5" t="str">
        <f aca="false">AF89&amp;AE89&amp;","</f>
        <v>                            3,</v>
      </c>
    </row>
    <row r="90" customFormat="false" ht="12.8" hidden="true" customHeight="false" outlineLevel="0" collapsed="false">
      <c r="A90" s="0" t="str">
        <f aca="false">LEFT(J90,4)</f>
        <v>b3i1</v>
      </c>
      <c r="B90" s="0" t="n">
        <f aca="false">IF(AND(C90&gt;97,C90&lt;103),100,IF(AND(C90&gt;110,C90&lt;116),113,IF(AND(C90&gt;122,C90&lt;128),125,IF(AND(C90&gt;135,C90&lt;141),138,150))))</f>
        <v>100</v>
      </c>
      <c r="C90" s="0" t="n">
        <f aca="false">_xlfn.NUMBERVALUE(MID(J90,6,3))</f>
        <v>99</v>
      </c>
      <c r="D90" s="0" t="str">
        <f aca="false">MID(J90,10,3)</f>
        <v>ir1</v>
      </c>
      <c r="E90" s="0" t="s">
        <v>9</v>
      </c>
      <c r="F90" s="0" t="n">
        <v>1006</v>
      </c>
      <c r="G90" s="0" t="s">
        <v>10</v>
      </c>
      <c r="H90" s="0" t="s">
        <v>11</v>
      </c>
      <c r="I90" s="0" t="s">
        <v>9</v>
      </c>
      <c r="J90" s="0" t="s">
        <v>105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"1006": "b3i1_099_ir1.wav",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          {%            "class": "sMinus",%            "stim_name": "1006"%          },</v>
      </c>
      <c r="AA90" s="5" t="n">
        <f aca="false">F90</f>
        <v>1006</v>
      </c>
      <c r="AB90" s="5" t="s">
        <v>105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probe</v>
      </c>
      <c r="AE90" s="5" t="n">
        <f aca="false">IF(AND(AC90="Minus",AD90="probe"),3,IF(AND(AC90="Plus",AD90="probe"),1,IF(AND(AC90="Minus",AD90="s"),12,IF(AND(AC90="Plus",AD90="s"),4,0))))</f>
        <v>3</v>
      </c>
      <c r="AF90" s="6" t="s">
        <v>16</v>
      </c>
      <c r="AG90" s="5" t="str">
        <f aca="false">AF90&amp;AE90&amp;","</f>
        <v>                            3,</v>
      </c>
    </row>
    <row r="91" customFormat="false" ht="12.8" hidden="true" customHeight="false" outlineLevel="0" collapsed="false">
      <c r="A91" s="0" t="str">
        <f aca="false">LEFT(J91,4)</f>
        <v>b3i2</v>
      </c>
      <c r="B91" s="0" t="n">
        <f aca="false">IF(AND(C91&gt;97,C91&lt;103),100,IF(AND(C91&gt;110,C91&lt;116),113,IF(AND(C91&gt;122,C91&lt;128),125,IF(AND(C91&gt;135,C91&lt;141),138,150))))</f>
        <v>100</v>
      </c>
      <c r="C91" s="0" t="n">
        <f aca="false">_xlfn.NUMBERVALUE(MID(J91,6,3))</f>
        <v>99</v>
      </c>
      <c r="D91" s="0" t="str">
        <f aca="false">MID(J91,10,3)</f>
        <v>ir1</v>
      </c>
      <c r="E91" s="0" t="s">
        <v>9</v>
      </c>
      <c r="F91" s="0" t="n">
        <v>1131</v>
      </c>
      <c r="G91" s="0" t="s">
        <v>10</v>
      </c>
      <c r="H91" s="0" t="s">
        <v>11</v>
      </c>
      <c r="I91" s="0" t="s">
        <v>9</v>
      </c>
      <c r="J91" s="0" t="s">
        <v>106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"1131": "b3i2_099_ir1.wav",</v>
      </c>
      <c r="N91" s="0" t="str">
        <f aca="false">IF(OR(B91=113,B91=138),"probe","s")</f>
        <v>s</v>
      </c>
      <c r="O91" s="0" t="str">
        <f aca="false">IF(MID(J91,10,2)="ir","Minus","Plus")</f>
        <v>Minus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          {%            "class": "sMinus",%            "stim_name": "1131"%          },</v>
      </c>
      <c r="AA91" s="5" t="n">
        <f aca="false">F91</f>
        <v>1131</v>
      </c>
      <c r="AB91" s="5" t="s">
        <v>106</v>
      </c>
      <c r="AC91" s="5" t="str">
        <f aca="false">IF(MID(AB91,10,2)="ir","Minus","Plus")</f>
        <v>Minus</v>
      </c>
      <c r="AD91" s="5" t="str">
        <f aca="false">IF(AND(_xlfn.NUMBERVALUE(MID(AB91,6,3))&lt;141,_xlfn.NUMBERVALUE(MID(AB91,6,3))&gt;103),"s","probe")</f>
        <v>probe</v>
      </c>
      <c r="AE91" s="5" t="n">
        <f aca="false">IF(AND(AC91="Minus",AD91="probe"),3,IF(AND(AC91="Plus",AD91="probe"),1,IF(AND(AC91="Minus",AD91="s"),12,IF(AND(AC91="Plus",AD91="s"),4,0))))</f>
        <v>3</v>
      </c>
      <c r="AF91" s="6" t="s">
        <v>16</v>
      </c>
      <c r="AG91" s="5" t="str">
        <f aca="false">AF91&amp;AE91&amp;","</f>
        <v>                            3,</v>
      </c>
    </row>
    <row r="92" customFormat="false" ht="12.8" hidden="true" customHeight="false" outlineLevel="0" collapsed="false">
      <c r="A92" s="0" t="str">
        <f aca="false">LEFT(J92,4)</f>
        <v>b3s1</v>
      </c>
      <c r="B92" s="0" t="n">
        <f aca="false">IF(AND(C92&gt;97,C92&lt;103),100,IF(AND(C92&gt;110,C92&lt;116),113,IF(AND(C92&gt;122,C92&lt;128),125,IF(AND(C92&gt;135,C92&lt;141),138,150))))</f>
        <v>100</v>
      </c>
      <c r="C92" s="0" t="n">
        <f aca="false">_xlfn.NUMBERVALUE(MID(J92,6,3))</f>
        <v>99</v>
      </c>
      <c r="D92" s="0" t="str">
        <f aca="false">MID(J92,10,3)</f>
        <v>ir1</v>
      </c>
      <c r="E92" s="0" t="s">
        <v>9</v>
      </c>
      <c r="F92" s="0" t="n">
        <v>1256</v>
      </c>
      <c r="G92" s="0" t="s">
        <v>10</v>
      </c>
      <c r="H92" s="0" t="s">
        <v>11</v>
      </c>
      <c r="I92" s="0" t="s">
        <v>9</v>
      </c>
      <c r="J92" s="0" t="s">
        <v>107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"1256": "b3s1_099_ir1.wav",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          {%            "class": "sMinus",%            "stim_name": "1256"%          },</v>
      </c>
      <c r="AA92" s="5" t="n">
        <f aca="false">F92</f>
        <v>1256</v>
      </c>
      <c r="AB92" s="5" t="s">
        <v>107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IF(AND(_xlfn.NUMBERVALUE(MID(AB92,6,3))&lt;141,_xlfn.NUMBERVALUE(MID(AB92,6,3))&gt;103),"s","probe")</f>
        <v>probe</v>
      </c>
      <c r="AE92" s="5" t="n">
        <f aca="false">IF(AND(AC92="Minus",AD92="probe"),3,IF(AND(AC92="Plus",AD92="probe"),1,IF(AND(AC92="Minus",AD92="s"),12,IF(AND(AC92="Plus",AD92="s"),4,0))))</f>
        <v>3</v>
      </c>
      <c r="AF92" s="6" t="s">
        <v>16</v>
      </c>
      <c r="AG92" s="5" t="str">
        <f aca="false">AF92&amp;AE92&amp;","</f>
        <v>                            3,</v>
      </c>
    </row>
    <row r="93" customFormat="false" ht="12.8" hidden="true" customHeight="false" outlineLevel="0" collapsed="false">
      <c r="A93" s="0" t="str">
        <f aca="false">LEFT(J93,4)</f>
        <v>b3s2</v>
      </c>
      <c r="B93" s="0" t="n">
        <f aca="false">IF(AND(C93&gt;97,C93&lt;103),100,IF(AND(C93&gt;110,C93&lt;116),113,IF(AND(C93&gt;122,C93&lt;128),125,IF(AND(C93&gt;135,C93&lt;141),138,150))))</f>
        <v>100</v>
      </c>
      <c r="C93" s="0" t="n">
        <f aca="false">_xlfn.NUMBERVALUE(MID(J93,6,3))</f>
        <v>99</v>
      </c>
      <c r="D93" s="0" t="str">
        <f aca="false">MID(J93,10,3)</f>
        <v>ir1</v>
      </c>
      <c r="E93" s="0" t="s">
        <v>9</v>
      </c>
      <c r="F93" s="0" t="n">
        <v>1381</v>
      </c>
      <c r="G93" s="0" t="s">
        <v>10</v>
      </c>
      <c r="H93" s="0" t="s">
        <v>11</v>
      </c>
      <c r="I93" s="0" t="s">
        <v>9</v>
      </c>
      <c r="J93" s="0" t="s">
        <v>108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"1381": "b3s2_099_ir1.wav",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          {%            "class": "sMinus",%            "stim_name": "1381"%          },</v>
      </c>
      <c r="AA93" s="5" t="n">
        <f aca="false">F93</f>
        <v>1381</v>
      </c>
      <c r="AB93" s="5" t="s">
        <v>108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IF(AND(_xlfn.NUMBERVALUE(MID(AB93,6,3))&lt;141,_xlfn.NUMBERVALUE(MID(AB93,6,3))&gt;103),"s","probe")</f>
        <v>probe</v>
      </c>
      <c r="AE93" s="5" t="n">
        <f aca="false">IF(AND(AC93="Minus",AD93="probe"),3,IF(AND(AC93="Plus",AD93="probe"),1,IF(AND(AC93="Minus",AD93="s"),12,IF(AND(AC93="Plus",AD93="s"),4,0))))</f>
        <v>3</v>
      </c>
      <c r="AF93" s="6" t="s">
        <v>16</v>
      </c>
      <c r="AG93" s="5" t="str">
        <f aca="false">AF93&amp;AE93&amp;","</f>
        <v>                            3,</v>
      </c>
    </row>
    <row r="94" customFormat="false" ht="12.8" hidden="true" customHeight="false" outlineLevel="0" collapsed="false">
      <c r="A94" s="0" t="str">
        <f aca="false">LEFT(J94,4)</f>
        <v>b4i1</v>
      </c>
      <c r="B94" s="0" t="n">
        <f aca="false">IF(AND(C94&gt;97,C94&lt;103),100,IF(AND(C94&gt;110,C94&lt;116),113,IF(AND(C94&gt;122,C94&lt;128),125,IF(AND(C94&gt;135,C94&lt;141),138,150))))</f>
        <v>100</v>
      </c>
      <c r="C94" s="0" t="n">
        <f aca="false">_xlfn.NUMBERVALUE(MID(J94,6,3))</f>
        <v>99</v>
      </c>
      <c r="D94" s="0" t="str">
        <f aca="false">MID(J94,10,3)</f>
        <v>ir1</v>
      </c>
      <c r="E94" s="0" t="s">
        <v>9</v>
      </c>
      <c r="F94" s="0" t="n">
        <v>1506</v>
      </c>
      <c r="G94" s="0" t="s">
        <v>10</v>
      </c>
      <c r="H94" s="0" t="s">
        <v>11</v>
      </c>
      <c r="I94" s="0" t="s">
        <v>9</v>
      </c>
      <c r="J94" s="0" t="s">
        <v>109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"1506": "b4i1_099_ir1.wav",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          {%            "class": "sMinus",%            "stim_name": "1506"%          },</v>
      </c>
      <c r="AA94" s="5" t="n">
        <f aca="false">F94</f>
        <v>1506</v>
      </c>
      <c r="AB94" s="5" t="s">
        <v>109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IF(AND(_xlfn.NUMBERVALUE(MID(AB94,6,3))&lt;141,_xlfn.NUMBERVALUE(MID(AB94,6,3))&gt;103),"s","probe")</f>
        <v>probe</v>
      </c>
      <c r="AE94" s="5" t="n">
        <f aca="false">IF(AND(AC94="Minus",AD94="probe"),3,IF(AND(AC94="Plus",AD94="probe"),1,IF(AND(AC94="Minus",AD94="s"),12,IF(AND(AC94="Plus",AD94="s"),4,0))))</f>
        <v>3</v>
      </c>
      <c r="AF94" s="6" t="s">
        <v>16</v>
      </c>
      <c r="AG94" s="5" t="str">
        <f aca="false">AF94&amp;AE94&amp;","</f>
        <v>                            3,</v>
      </c>
    </row>
    <row r="95" customFormat="false" ht="12.8" hidden="true" customHeight="false" outlineLevel="0" collapsed="false">
      <c r="A95" s="0" t="str">
        <f aca="false">LEFT(J95,4)</f>
        <v>b4i2</v>
      </c>
      <c r="B95" s="0" t="n">
        <f aca="false">IF(AND(C95&gt;97,C95&lt;103),100,IF(AND(C95&gt;110,C95&lt;116),113,IF(AND(C95&gt;122,C95&lt;128),125,IF(AND(C95&gt;135,C95&lt;141),138,150))))</f>
        <v>100</v>
      </c>
      <c r="C95" s="0" t="n">
        <f aca="false">_xlfn.NUMBERVALUE(MID(J95,6,3))</f>
        <v>99</v>
      </c>
      <c r="D95" s="0" t="str">
        <f aca="false">MID(J95,10,3)</f>
        <v>ir1</v>
      </c>
      <c r="E95" s="0" t="s">
        <v>9</v>
      </c>
      <c r="F95" s="0" t="n">
        <v>1631</v>
      </c>
      <c r="G95" s="0" t="s">
        <v>10</v>
      </c>
      <c r="H95" s="0" t="s">
        <v>11</v>
      </c>
      <c r="I95" s="0" t="s">
        <v>9</v>
      </c>
      <c r="J95" s="0" t="s">
        <v>110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"1631": "b4i2_099_ir1.wav",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          {%            "class": "sMinus",%            "stim_name": "1631"%          },</v>
      </c>
      <c r="AA95" s="5" t="n">
        <f aca="false">F95</f>
        <v>1631</v>
      </c>
      <c r="AB95" s="5" t="s">
        <v>110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IF(AND(_xlfn.NUMBERVALUE(MID(AB95,6,3))&lt;141,_xlfn.NUMBERVALUE(MID(AB95,6,3))&gt;103),"s","probe")</f>
        <v>probe</v>
      </c>
      <c r="AE95" s="5" t="n">
        <f aca="false">IF(AND(AC95="Minus",AD95="probe"),3,IF(AND(AC95="Plus",AD95="probe"),1,IF(AND(AC95="Minus",AD95="s"),12,IF(AND(AC95="Plus",AD95="s"),4,0))))</f>
        <v>3</v>
      </c>
      <c r="AF95" s="6" t="s">
        <v>16</v>
      </c>
      <c r="AG95" s="5" t="str">
        <f aca="false">AF95&amp;AE95&amp;","</f>
        <v>                            3,</v>
      </c>
    </row>
    <row r="96" customFormat="false" ht="12.8" hidden="true" customHeight="false" outlineLevel="0" collapsed="false">
      <c r="A96" s="0" t="str">
        <f aca="false">LEFT(J96,4)</f>
        <v>b4s1</v>
      </c>
      <c r="B96" s="0" t="n">
        <f aca="false">IF(AND(C96&gt;97,C96&lt;103),100,IF(AND(C96&gt;110,C96&lt;116),113,IF(AND(C96&gt;122,C96&lt;128),125,IF(AND(C96&gt;135,C96&lt;141),138,150))))</f>
        <v>100</v>
      </c>
      <c r="C96" s="0" t="n">
        <f aca="false">_xlfn.NUMBERVALUE(MID(J96,6,3))</f>
        <v>99</v>
      </c>
      <c r="D96" s="0" t="str">
        <f aca="false">MID(J96,10,3)</f>
        <v>ir1</v>
      </c>
      <c r="E96" s="0" t="s">
        <v>9</v>
      </c>
      <c r="F96" s="0" t="n">
        <v>1756</v>
      </c>
      <c r="G96" s="0" t="s">
        <v>10</v>
      </c>
      <c r="H96" s="0" t="s">
        <v>11</v>
      </c>
      <c r="I96" s="0" t="s">
        <v>9</v>
      </c>
      <c r="J96" s="0" t="s">
        <v>111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"1756": "b4s1_099_ir1.wav",</v>
      </c>
      <c r="N96" s="0" t="str">
        <f aca="false">IF(OR(B96=113,B96=138),"probe","s")</f>
        <v>s</v>
      </c>
      <c r="O96" s="0" t="str">
        <f aca="false">IF(MID(J96,10,2)="ir","Minus","Plus")</f>
        <v>Minus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          {%            "class": "sMinus",%            "stim_name": "1756"%          },</v>
      </c>
      <c r="AA96" s="5" t="n">
        <f aca="false">F96</f>
        <v>1756</v>
      </c>
      <c r="AB96" s="5" t="s">
        <v>111</v>
      </c>
      <c r="AC96" s="5" t="str">
        <f aca="false">IF(MID(AB96,10,2)="ir","Minus","Plus")</f>
        <v>Minus</v>
      </c>
      <c r="AD96" s="5" t="str">
        <f aca="false">IF(AND(_xlfn.NUMBERVALUE(MID(AB96,6,3))&lt;141,_xlfn.NUMBERVALUE(MID(AB96,6,3))&gt;103),"s","probe")</f>
        <v>probe</v>
      </c>
      <c r="AE96" s="5" t="n">
        <f aca="false">IF(AND(AC96="Minus",AD96="probe"),3,IF(AND(AC96="Plus",AD96="probe"),1,IF(AND(AC96="Minus",AD96="s"),12,IF(AND(AC96="Plus",AD96="s"),4,0))))</f>
        <v>3</v>
      </c>
      <c r="AF96" s="6" t="s">
        <v>16</v>
      </c>
      <c r="AG96" s="5" t="str">
        <f aca="false">AF96&amp;AE96&amp;","</f>
        <v>                            3,</v>
      </c>
    </row>
    <row r="97" customFormat="false" ht="12.8" hidden="true" customHeight="false" outlineLevel="0" collapsed="false">
      <c r="A97" s="0" t="str">
        <f aca="false">LEFT(J97,4)</f>
        <v>b4s2</v>
      </c>
      <c r="B97" s="0" t="n">
        <f aca="false">IF(AND(C97&gt;97,C97&lt;103),100,IF(AND(C97&gt;110,C97&lt;116),113,IF(AND(C97&gt;122,C97&lt;128),125,IF(AND(C97&gt;135,C97&lt;141),138,150))))</f>
        <v>100</v>
      </c>
      <c r="C97" s="0" t="n">
        <f aca="false">_xlfn.NUMBERVALUE(MID(J97,6,3))</f>
        <v>99</v>
      </c>
      <c r="D97" s="0" t="str">
        <f aca="false">MID(J97,10,3)</f>
        <v>ir1</v>
      </c>
      <c r="E97" s="0" t="s">
        <v>9</v>
      </c>
      <c r="F97" s="0" t="n">
        <v>1881</v>
      </c>
      <c r="G97" s="0" t="s">
        <v>10</v>
      </c>
      <c r="H97" s="0" t="s">
        <v>11</v>
      </c>
      <c r="I97" s="0" t="s">
        <v>9</v>
      </c>
      <c r="J97" s="0" t="s">
        <v>112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"1881": "b4s2_099_ir1.wav",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          {%            "class": "sMinus",%            "stim_name": "1881"%          },</v>
      </c>
      <c r="AA97" s="5" t="n">
        <f aca="false">F97</f>
        <v>1881</v>
      </c>
      <c r="AB97" s="5" t="s">
        <v>112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IF(AND(_xlfn.NUMBERVALUE(MID(AB97,6,3))&lt;141,_xlfn.NUMBERVALUE(MID(AB97,6,3))&gt;103),"s","probe")</f>
        <v>probe</v>
      </c>
      <c r="AE97" s="5" t="n">
        <f aca="false">IF(AND(AC97="Minus",AD97="probe"),3,IF(AND(AC97="Plus",AD97="probe"),1,IF(AND(AC97="Minus",AD97="s"),12,IF(AND(AC97="Plus",AD97="s"),4,0))))</f>
        <v>3</v>
      </c>
      <c r="AF97" s="6" t="s">
        <v>16</v>
      </c>
      <c r="AG97" s="5" t="str">
        <f aca="false">AF97&amp;AE97&amp;","</f>
        <v>                            3,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100</v>
      </c>
      <c r="C98" s="0" t="n">
        <f aca="false">_xlfn.NUMBERVALUE(MID(J98,6,3))</f>
        <v>99</v>
      </c>
      <c r="D98" s="0" t="str">
        <f aca="false">MID(J98,10,3)</f>
        <v>ir2</v>
      </c>
      <c r="E98" s="1" t="s">
        <v>9</v>
      </c>
      <c r="F98" s="0" t="n">
        <v>7</v>
      </c>
      <c r="G98" s="0" t="s">
        <v>10</v>
      </c>
      <c r="H98" s="0" t="s">
        <v>11</v>
      </c>
      <c r="I98" s="0" t="s">
        <v>9</v>
      </c>
      <c r="J98" s="0" t="s">
        <v>113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"7": "b1i1_099_ir2.wav",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          {%            "class": "sMinus",%            "stim_name": "7"%          },</v>
      </c>
      <c r="AA98" s="5" t="n">
        <f aca="false">F98</f>
        <v>7</v>
      </c>
      <c r="AB98" s="5" t="s">
        <v>113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                            12,</v>
      </c>
    </row>
    <row r="99" customFormat="false" ht="12.8" hidden="true" customHeight="false" outlineLevel="0" collapsed="false">
      <c r="A99" s="0" t="str">
        <f aca="false">LEFT(J99,4)</f>
        <v>b1i2</v>
      </c>
      <c r="B99" s="0" t="n">
        <f aca="false">IF(AND(C99&gt;97,C99&lt;103),100,IF(AND(C99&gt;110,C99&lt;116),113,IF(AND(C99&gt;122,C99&lt;128),125,IF(AND(C99&gt;135,C99&lt;141),138,150))))</f>
        <v>100</v>
      </c>
      <c r="C99" s="0" t="n">
        <f aca="false">_xlfn.NUMBERVALUE(MID(J99,6,3))</f>
        <v>99</v>
      </c>
      <c r="D99" s="0" t="str">
        <f aca="false">MID(J99,10,3)</f>
        <v>ir2</v>
      </c>
      <c r="E99" s="1" t="s">
        <v>9</v>
      </c>
      <c r="F99" s="0" t="n">
        <v>132</v>
      </c>
      <c r="G99" s="0" t="s">
        <v>10</v>
      </c>
      <c r="H99" s="0" t="s">
        <v>11</v>
      </c>
      <c r="I99" s="0" t="s">
        <v>9</v>
      </c>
      <c r="J99" s="0" t="s">
        <v>114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"132": "b1i2_099_ir2.wav",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          {%            "class": "sMinus",%            "stim_name": "132"%          },</v>
      </c>
      <c r="AA99" s="5" t="n">
        <f aca="false">F99</f>
        <v>132</v>
      </c>
      <c r="AB99" s="5" t="s">
        <v>114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IF(AND(_xlfn.NUMBERVALUE(MID(AB99,6,3))&lt;141,_xlfn.NUMBERVALUE(MID(AB99,6,3))&gt;103),"s","probe")</f>
        <v>probe</v>
      </c>
      <c r="AE99" s="5" t="n">
        <f aca="false">IF(AND(AC99="Minus",AD99="probe"),3,IF(AND(AC99="Plus",AD99="probe"),1,IF(AND(AC99="Minus",AD99="s"),12,IF(AND(AC99="Plus",AD99="s"),4,0))))</f>
        <v>3</v>
      </c>
      <c r="AF99" s="6" t="s">
        <v>16</v>
      </c>
      <c r="AG99" s="5" t="str">
        <f aca="false">AF99&amp;AE99&amp;","</f>
        <v>                            3,</v>
      </c>
    </row>
    <row r="100" customFormat="false" ht="12.8" hidden="true" customHeight="false" outlineLevel="0" collapsed="false">
      <c r="A100" s="0" t="str">
        <f aca="false">LEFT(J100,4)</f>
        <v>b1s1</v>
      </c>
      <c r="B100" s="0" t="n">
        <f aca="false">IF(AND(C100&gt;97,C100&lt;103),100,IF(AND(C100&gt;110,C100&lt;116),113,IF(AND(C100&gt;122,C100&lt;128),125,IF(AND(C100&gt;135,C100&lt;141),138,150))))</f>
        <v>100</v>
      </c>
      <c r="C100" s="0" t="n">
        <f aca="false">_xlfn.NUMBERVALUE(MID(J100,6,3))</f>
        <v>99</v>
      </c>
      <c r="D100" s="0" t="str">
        <f aca="false">MID(J100,10,3)</f>
        <v>ir2</v>
      </c>
      <c r="E100" s="0" t="s">
        <v>9</v>
      </c>
      <c r="F100" s="0" t="n">
        <v>257</v>
      </c>
      <c r="G100" s="0" t="s">
        <v>10</v>
      </c>
      <c r="H100" s="0" t="s">
        <v>11</v>
      </c>
      <c r="I100" s="0" t="s">
        <v>9</v>
      </c>
      <c r="J100" s="0" t="s">
        <v>115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"257": "b1s1_099_ir2.wav",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          {%            "class": "sMinus",%            "stim_name": "257"%          },</v>
      </c>
      <c r="AA100" s="5" t="n">
        <f aca="false">F100</f>
        <v>257</v>
      </c>
      <c r="AB100" s="5" t="s">
        <v>115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IF(AND(_xlfn.NUMBERVALUE(MID(AB100,6,3))&lt;141,_xlfn.NUMBERVALUE(MID(AB100,6,3))&gt;103),"s","probe")</f>
        <v>probe</v>
      </c>
      <c r="AE100" s="5" t="n">
        <f aca="false">IF(AND(AC100="Minus",AD100="probe"),3,IF(AND(AC100="Plus",AD100="probe"),1,IF(AND(AC100="Minus",AD100="s"),12,IF(AND(AC100="Plus",AD100="s"),4,0))))</f>
        <v>3</v>
      </c>
      <c r="AF100" s="6" t="s">
        <v>16</v>
      </c>
      <c r="AG100" s="5" t="str">
        <f aca="false">AF100&amp;AE100&amp;","</f>
        <v>                            3,</v>
      </c>
    </row>
    <row r="101" customFormat="false" ht="12.8" hidden="true" customHeight="false" outlineLevel="0" collapsed="false">
      <c r="A101" s="0" t="str">
        <f aca="false">LEFT(J101,4)</f>
        <v>b1s2</v>
      </c>
      <c r="B101" s="0" t="n">
        <f aca="false">IF(AND(C101&gt;97,C101&lt;103),100,IF(AND(C101&gt;110,C101&lt;116),113,IF(AND(C101&gt;122,C101&lt;128),125,IF(AND(C101&gt;135,C101&lt;141),138,150))))</f>
        <v>100</v>
      </c>
      <c r="C101" s="0" t="n">
        <f aca="false">_xlfn.NUMBERVALUE(MID(J101,6,3))</f>
        <v>99</v>
      </c>
      <c r="D101" s="0" t="str">
        <f aca="false">MID(J101,10,3)</f>
        <v>ir2</v>
      </c>
      <c r="E101" s="0" t="s">
        <v>9</v>
      </c>
      <c r="F101" s="0" t="n">
        <v>382</v>
      </c>
      <c r="G101" s="0" t="s">
        <v>10</v>
      </c>
      <c r="H101" s="0" t="s">
        <v>11</v>
      </c>
      <c r="I101" s="0" t="s">
        <v>9</v>
      </c>
      <c r="J101" s="0" t="s">
        <v>116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"382": "b1s2_099_ir2.wav",</v>
      </c>
      <c r="N101" s="0" t="str">
        <f aca="false">IF(OR(B101=113,B101=138),"probe","s")</f>
        <v>s</v>
      </c>
      <c r="O101" s="0" t="str">
        <f aca="false">IF(MID(J101,10,2)="ir","Minus","Plus")</f>
        <v>Minus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          {%            "class": "sMinus",%            "stim_name": "382"%          },</v>
      </c>
      <c r="AA101" s="5" t="n">
        <f aca="false">F101</f>
        <v>382</v>
      </c>
      <c r="AB101" s="5" t="s">
        <v>116</v>
      </c>
      <c r="AC101" s="5" t="str">
        <f aca="false">IF(MID(AB101,10,2)="ir","Minus","Plus")</f>
        <v>Minus</v>
      </c>
      <c r="AD101" s="5" t="str">
        <f aca="false">IF(AND(_xlfn.NUMBERVALUE(MID(AB101,6,3))&lt;141,_xlfn.NUMBERVALUE(MID(AB101,6,3))&gt;103),"s","probe")</f>
        <v>probe</v>
      </c>
      <c r="AE101" s="5" t="n">
        <f aca="false">IF(AND(AC101="Minus",AD101="probe"),3,IF(AND(AC101="Plus",AD101="probe"),1,IF(AND(AC101="Minus",AD101="s"),12,IF(AND(AC101="Plus",AD101="s"),4,0))))</f>
        <v>3</v>
      </c>
      <c r="AF101" s="6" t="s">
        <v>16</v>
      </c>
      <c r="AG101" s="5" t="str">
        <f aca="false">AF101&amp;AE101&amp;","</f>
        <v>                            3,</v>
      </c>
    </row>
    <row r="102" customFormat="false" ht="12.8" hidden="true" customHeight="false" outlineLevel="0" collapsed="false">
      <c r="A102" s="0" t="str">
        <f aca="false">LEFT(J102,4)</f>
        <v>b2i1</v>
      </c>
      <c r="B102" s="0" t="n">
        <f aca="false">IF(AND(C102&gt;97,C102&lt;103),100,IF(AND(C102&gt;110,C102&lt;116),113,IF(AND(C102&gt;122,C102&lt;128),125,IF(AND(C102&gt;135,C102&lt;141),138,150))))</f>
        <v>100</v>
      </c>
      <c r="C102" s="0" t="n">
        <f aca="false">_xlfn.NUMBERVALUE(MID(J102,6,3))</f>
        <v>99</v>
      </c>
      <c r="D102" s="0" t="str">
        <f aca="false">MID(J102,10,3)</f>
        <v>ir2</v>
      </c>
      <c r="E102" s="0" t="s">
        <v>9</v>
      </c>
      <c r="F102" s="0" t="n">
        <v>507</v>
      </c>
      <c r="G102" s="0" t="s">
        <v>10</v>
      </c>
      <c r="H102" s="0" t="s">
        <v>11</v>
      </c>
      <c r="I102" s="0" t="s">
        <v>9</v>
      </c>
      <c r="J102" s="0" t="s">
        <v>117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"507": "b2i1_099_ir2.wav",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          {%            "class": "sMinus",%            "stim_name": "507"%          },</v>
      </c>
      <c r="AA102" s="5" t="n">
        <f aca="false">F102</f>
        <v>507</v>
      </c>
      <c r="AB102" s="5" t="s">
        <v>117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IF(AND(_xlfn.NUMBERVALUE(MID(AB102,6,3))&lt;141,_xlfn.NUMBERVALUE(MID(AB102,6,3))&gt;103),"s","probe")</f>
        <v>probe</v>
      </c>
      <c r="AE102" s="5" t="n">
        <f aca="false">IF(AND(AC102="Minus",AD102="probe"),3,IF(AND(AC102="Plus",AD102="probe"),1,IF(AND(AC102="Minus",AD102="s"),12,IF(AND(AC102="Plus",AD102="s"),4,0))))</f>
        <v>3</v>
      </c>
      <c r="AF102" s="6" t="s">
        <v>16</v>
      </c>
      <c r="AG102" s="5" t="str">
        <f aca="false">AF102&amp;AE102&amp;","</f>
        <v>                            3,</v>
      </c>
    </row>
    <row r="103" customFormat="false" ht="12.8" hidden="true" customHeight="false" outlineLevel="0" collapsed="false">
      <c r="A103" s="0" t="str">
        <f aca="false">LEFT(J103,4)</f>
        <v>b2i2</v>
      </c>
      <c r="B103" s="0" t="n">
        <f aca="false">IF(AND(C103&gt;97,C103&lt;103),100,IF(AND(C103&gt;110,C103&lt;116),113,IF(AND(C103&gt;122,C103&lt;128),125,IF(AND(C103&gt;135,C103&lt;141),138,150))))</f>
        <v>100</v>
      </c>
      <c r="C103" s="0" t="n">
        <f aca="false">_xlfn.NUMBERVALUE(MID(J103,6,3))</f>
        <v>99</v>
      </c>
      <c r="D103" s="0" t="str">
        <f aca="false">MID(J103,10,3)</f>
        <v>ir2</v>
      </c>
      <c r="E103" s="0" t="s">
        <v>9</v>
      </c>
      <c r="F103" s="0" t="n">
        <v>632</v>
      </c>
      <c r="G103" s="0" t="s">
        <v>10</v>
      </c>
      <c r="H103" s="0" t="s">
        <v>11</v>
      </c>
      <c r="I103" s="0" t="s">
        <v>9</v>
      </c>
      <c r="J103" s="0" t="s">
        <v>118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"632": "b2i2_099_ir2.wav",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          {%            "class": "sMinus",%            "stim_name": "632"%          },</v>
      </c>
      <c r="AA103" s="5" t="n">
        <f aca="false">F103</f>
        <v>632</v>
      </c>
      <c r="AB103" s="5" t="s">
        <v>118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IF(AND(_xlfn.NUMBERVALUE(MID(AB103,6,3))&lt;141,_xlfn.NUMBERVALUE(MID(AB103,6,3))&gt;103),"s","probe")</f>
        <v>probe</v>
      </c>
      <c r="AE103" s="5" t="n">
        <f aca="false">IF(AND(AC103="Minus",AD103="probe"),3,IF(AND(AC103="Plus",AD103="probe"),1,IF(AND(AC103="Minus",AD103="s"),12,IF(AND(AC103="Plus",AD103="s"),4,0))))</f>
        <v>3</v>
      </c>
      <c r="AF103" s="6" t="s">
        <v>16</v>
      </c>
      <c r="AG103" s="5" t="str">
        <f aca="false">AF103&amp;AE103&amp;","</f>
        <v>                            3,</v>
      </c>
    </row>
    <row r="104" customFormat="false" ht="12.8" hidden="false" customHeight="false" outlineLevel="0" collapsed="false">
      <c r="A104" s="0" t="str">
        <f aca="false">LEFT(J104,4)</f>
        <v>b2s1</v>
      </c>
      <c r="B104" s="0" t="n">
        <f aca="false">IF(AND(C104&gt;97,C104&lt;103),100,IF(AND(C104&gt;110,C104&lt;116),113,IF(AND(C104&gt;122,C104&lt;128),125,IF(AND(C104&gt;135,C104&lt;141),138,150))))</f>
        <v>100</v>
      </c>
      <c r="C104" s="0" t="n">
        <f aca="false">_xlfn.NUMBERVALUE(MID(J104,6,3))</f>
        <v>99</v>
      </c>
      <c r="D104" s="0" t="str">
        <f aca="false">MID(J104,10,3)</f>
        <v>ir2</v>
      </c>
      <c r="E104" s="1" t="s">
        <v>9</v>
      </c>
      <c r="F104" s="0" t="n">
        <v>757</v>
      </c>
      <c r="G104" s="0" t="s">
        <v>10</v>
      </c>
      <c r="H104" s="0" t="s">
        <v>11</v>
      </c>
      <c r="I104" s="0" t="s">
        <v>9</v>
      </c>
      <c r="J104" s="0" t="s">
        <v>119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"b2s1_099_ir2.wav":"b2s1_099_ir2.wav",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          {%            "class": "sMinus",%            "stim_name": "b2s1_099_ir2.wav"%          },</v>
      </c>
      <c r="AA104" s="5" t="n">
        <f aca="false">F104</f>
        <v>757</v>
      </c>
      <c r="AB104" s="5" t="s">
        <v>119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IF(AND(_xlfn.NUMBERVALUE(MID(AB104,6,3))&lt;141,_xlfn.NUMBERVALUE(MID(AB104,6,3))&gt;103),"s","probe")</f>
        <v>probe</v>
      </c>
      <c r="AE104" s="5" t="n">
        <f aca="false">IF(AND(AC104="Minus",AD104="probe"),3,IF(AND(AC104="Plus",AD104="probe"),1,IF(AND(AC104="Minus",AD104="s"),12,IF(AND(AC104="Plus",AD104="s"),4,0))))</f>
        <v>3</v>
      </c>
      <c r="AF104" s="6" t="s">
        <v>16</v>
      </c>
      <c r="AG104" s="5" t="str">
        <f aca="false">AF104&amp;AE104&amp;","</f>
        <v>                            3,</v>
      </c>
    </row>
    <row r="105" customFormat="false" ht="12.8" hidden="true" customHeight="false" outlineLevel="0" collapsed="false">
      <c r="A105" s="0" t="str">
        <f aca="false">LEFT(J105,4)</f>
        <v>b2s2</v>
      </c>
      <c r="B105" s="0" t="n">
        <f aca="false">IF(AND(C105&gt;97,C105&lt;103),100,IF(AND(C105&gt;110,C105&lt;116),113,IF(AND(C105&gt;122,C105&lt;128),125,IF(AND(C105&gt;135,C105&lt;141),138,150))))</f>
        <v>100</v>
      </c>
      <c r="C105" s="0" t="n">
        <f aca="false">_xlfn.NUMBERVALUE(MID(J105,6,3))</f>
        <v>99</v>
      </c>
      <c r="D105" s="0" t="str">
        <f aca="false">MID(J105,10,3)</f>
        <v>ir2</v>
      </c>
      <c r="E105" s="1" t="s">
        <v>9</v>
      </c>
      <c r="F105" s="0" t="n">
        <v>882</v>
      </c>
      <c r="G105" s="0" t="s">
        <v>10</v>
      </c>
      <c r="H105" s="0" t="s">
        <v>11</v>
      </c>
      <c r="I105" s="0" t="s">
        <v>9</v>
      </c>
      <c r="J105" s="0" t="s">
        <v>120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"882": "b2s2_099_ir2.wav",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          {%            "class": "sMinus",%            "stim_name": "882"%          },</v>
      </c>
      <c r="AA105" s="5" t="n">
        <f aca="false">F105</f>
        <v>882</v>
      </c>
      <c r="AB105" s="5" t="s">
        <v>120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IF(AND(_xlfn.NUMBERVALUE(MID(AB105,6,3))&lt;141,_xlfn.NUMBERVALUE(MID(AB105,6,3))&gt;103),"s","probe")</f>
        <v>probe</v>
      </c>
      <c r="AE105" s="5" t="n">
        <f aca="false">IF(AND(AC105="Minus",AD105="probe"),3,IF(AND(AC105="Plus",AD105="probe"),1,IF(AND(AC105="Minus",AD105="s"),12,IF(AND(AC105="Plus",AD105="s"),4,0))))</f>
        <v>3</v>
      </c>
      <c r="AF105" s="6" t="s">
        <v>16</v>
      </c>
      <c r="AG105" s="5" t="str">
        <f aca="false">AF105&amp;AE105&amp;","</f>
        <v>                            3,</v>
      </c>
    </row>
    <row r="106" customFormat="false" ht="12.8" hidden="true" customHeight="false" outlineLevel="0" collapsed="false">
      <c r="A106" s="0" t="str">
        <f aca="false">LEFT(J106,4)</f>
        <v>b3i1</v>
      </c>
      <c r="B106" s="0" t="n">
        <f aca="false">IF(AND(C106&gt;97,C106&lt;103),100,IF(AND(C106&gt;110,C106&lt;116),113,IF(AND(C106&gt;122,C106&lt;128),125,IF(AND(C106&gt;135,C106&lt;141),138,150))))</f>
        <v>100</v>
      </c>
      <c r="C106" s="0" t="n">
        <f aca="false">_xlfn.NUMBERVALUE(MID(J106,6,3))</f>
        <v>99</v>
      </c>
      <c r="D106" s="0" t="str">
        <f aca="false">MID(J106,10,3)</f>
        <v>ir2</v>
      </c>
      <c r="E106" s="0" t="s">
        <v>9</v>
      </c>
      <c r="F106" s="0" t="n">
        <v>1007</v>
      </c>
      <c r="G106" s="0" t="s">
        <v>10</v>
      </c>
      <c r="H106" s="0" t="s">
        <v>11</v>
      </c>
      <c r="I106" s="0" t="s">
        <v>9</v>
      </c>
      <c r="J106" s="0" t="s">
        <v>121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"1007": "b3i1_099_ir2.wav",</v>
      </c>
      <c r="N106" s="0" t="str">
        <f aca="false">IF(OR(B106=113,B106=138),"probe","s")</f>
        <v>s</v>
      </c>
      <c r="O106" s="0" t="str">
        <f aca="false">IF(MID(J106,10,2)="ir","Minus","Plus")</f>
        <v>Minus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          {%            "class": "sMinus",%            "stim_name": "1007"%          },</v>
      </c>
      <c r="AA106" s="5" t="n">
        <f aca="false">F106</f>
        <v>1007</v>
      </c>
      <c r="AB106" s="5" t="s">
        <v>121</v>
      </c>
      <c r="AC106" s="5" t="str">
        <f aca="false">IF(MID(AB106,10,2)="ir","Minus","Plus")</f>
        <v>Minus</v>
      </c>
      <c r="AD106" s="5" t="str">
        <f aca="false">IF(AND(_xlfn.NUMBERVALUE(MID(AB106,6,3))&lt;141,_xlfn.NUMBERVALUE(MID(AB106,6,3))&gt;103),"s","probe")</f>
        <v>probe</v>
      </c>
      <c r="AE106" s="5" t="n">
        <f aca="false">IF(AND(AC106="Minus",AD106="probe"),3,IF(AND(AC106="Plus",AD106="probe"),1,IF(AND(AC106="Minus",AD106="s"),12,IF(AND(AC106="Plus",AD106="s"),4,0))))</f>
        <v>3</v>
      </c>
      <c r="AF106" s="6" t="s">
        <v>16</v>
      </c>
      <c r="AG106" s="5" t="str">
        <f aca="false">AF106&amp;AE106&amp;","</f>
        <v>                            3,</v>
      </c>
    </row>
    <row r="107" customFormat="false" ht="12.8" hidden="true" customHeight="false" outlineLevel="0" collapsed="false">
      <c r="A107" s="0" t="str">
        <f aca="false">LEFT(J107,4)</f>
        <v>b3i2</v>
      </c>
      <c r="B107" s="0" t="n">
        <f aca="false">IF(AND(C107&gt;97,C107&lt;103),100,IF(AND(C107&gt;110,C107&lt;116),113,IF(AND(C107&gt;122,C107&lt;128),125,IF(AND(C107&gt;135,C107&lt;141),138,150))))</f>
        <v>100</v>
      </c>
      <c r="C107" s="0" t="n">
        <f aca="false">_xlfn.NUMBERVALUE(MID(J107,6,3))</f>
        <v>99</v>
      </c>
      <c r="D107" s="0" t="str">
        <f aca="false">MID(J107,10,3)</f>
        <v>ir2</v>
      </c>
      <c r="E107" s="0" t="s">
        <v>9</v>
      </c>
      <c r="F107" s="0" t="n">
        <v>1132</v>
      </c>
      <c r="G107" s="0" t="s">
        <v>10</v>
      </c>
      <c r="H107" s="0" t="s">
        <v>11</v>
      </c>
      <c r="I107" s="0" t="s">
        <v>9</v>
      </c>
      <c r="J107" s="0" t="s">
        <v>122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"1132": "b3i2_099_ir2.wav",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          {%            "class": "sMinus",%            "stim_name": "1132"%          },</v>
      </c>
      <c r="AA107" s="5" t="n">
        <f aca="false">F107</f>
        <v>1132</v>
      </c>
      <c r="AB107" s="5" t="s">
        <v>122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probe</v>
      </c>
      <c r="AE107" s="5" t="n">
        <f aca="false">IF(AND(AC107="Minus",AD107="probe"),3,IF(AND(AC107="Plus",AD107="probe"),1,IF(AND(AC107="Minus",AD107="s"),12,IF(AND(AC107="Plus",AD107="s"),4,0))))</f>
        <v>3</v>
      </c>
      <c r="AF107" s="6" t="s">
        <v>16</v>
      </c>
      <c r="AG107" s="5" t="str">
        <f aca="false">AF107&amp;AE107&amp;","</f>
        <v>                            3,</v>
      </c>
    </row>
    <row r="108" customFormat="false" ht="12.8" hidden="true" customHeight="false" outlineLevel="0" collapsed="false">
      <c r="A108" s="0" t="str">
        <f aca="false">LEFT(J108,4)</f>
        <v>b3s1</v>
      </c>
      <c r="B108" s="0" t="n">
        <f aca="false">IF(AND(C108&gt;97,C108&lt;103),100,IF(AND(C108&gt;110,C108&lt;116),113,IF(AND(C108&gt;122,C108&lt;128),125,IF(AND(C108&gt;135,C108&lt;141),138,150))))</f>
        <v>100</v>
      </c>
      <c r="C108" s="0" t="n">
        <f aca="false">_xlfn.NUMBERVALUE(MID(J108,6,3))</f>
        <v>99</v>
      </c>
      <c r="D108" s="0" t="str">
        <f aca="false">MID(J108,10,3)</f>
        <v>ir2</v>
      </c>
      <c r="E108" s="0" t="s">
        <v>9</v>
      </c>
      <c r="F108" s="0" t="n">
        <v>1257</v>
      </c>
      <c r="G108" s="0" t="s">
        <v>10</v>
      </c>
      <c r="H108" s="0" t="s">
        <v>11</v>
      </c>
      <c r="I108" s="0" t="s">
        <v>9</v>
      </c>
      <c r="J108" s="0" t="s">
        <v>123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"1257": "b3s1_099_ir2.wav",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          {%            "class": "sMinus",%            "stim_name": "1257"%          },</v>
      </c>
      <c r="AA108" s="5" t="n">
        <f aca="false">F108</f>
        <v>1257</v>
      </c>
      <c r="AB108" s="5" t="s">
        <v>123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probe</v>
      </c>
      <c r="AE108" s="5" t="n">
        <f aca="false">IF(AND(AC108="Minus",AD108="probe"),3,IF(AND(AC108="Plus",AD108="probe"),1,IF(AND(AC108="Minus",AD108="s"),12,IF(AND(AC108="Plus",AD108="s"),4,0))))</f>
        <v>3</v>
      </c>
      <c r="AF108" s="6" t="s">
        <v>16</v>
      </c>
      <c r="AG108" s="5" t="str">
        <f aca="false">AF108&amp;AE108&amp;","</f>
        <v>                            3,</v>
      </c>
    </row>
    <row r="109" customFormat="false" ht="12.8" hidden="true" customHeight="false" outlineLevel="0" collapsed="false">
      <c r="A109" s="0" t="str">
        <f aca="false">LEFT(J109,4)</f>
        <v>b3s2</v>
      </c>
      <c r="B109" s="0" t="n">
        <f aca="false">IF(AND(C109&gt;97,C109&lt;103),100,IF(AND(C109&gt;110,C109&lt;116),113,IF(AND(C109&gt;122,C109&lt;128),125,IF(AND(C109&gt;135,C109&lt;141),138,150))))</f>
        <v>100</v>
      </c>
      <c r="C109" s="0" t="n">
        <f aca="false">_xlfn.NUMBERVALUE(MID(J109,6,3))</f>
        <v>99</v>
      </c>
      <c r="D109" s="0" t="str">
        <f aca="false">MID(J109,10,3)</f>
        <v>ir2</v>
      </c>
      <c r="E109" s="0" t="s">
        <v>9</v>
      </c>
      <c r="F109" s="0" t="n">
        <v>1382</v>
      </c>
      <c r="G109" s="0" t="s">
        <v>10</v>
      </c>
      <c r="H109" s="0" t="s">
        <v>11</v>
      </c>
      <c r="I109" s="0" t="s">
        <v>9</v>
      </c>
      <c r="J109" s="0" t="s">
        <v>124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"1382": "b3s2_099_ir2.wav",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          {%            "class": "sMinus",%            "stim_name": "1382"%          },</v>
      </c>
      <c r="AA109" s="5" t="n">
        <f aca="false">F109</f>
        <v>1382</v>
      </c>
      <c r="AB109" s="5" t="s">
        <v>124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probe</v>
      </c>
      <c r="AE109" s="5" t="n">
        <f aca="false">IF(AND(AC109="Minus",AD109="probe"),3,IF(AND(AC109="Plus",AD109="probe"),1,IF(AND(AC109="Minus",AD109="s"),12,IF(AND(AC109="Plus",AD109="s"),4,0))))</f>
        <v>3</v>
      </c>
      <c r="AF109" s="6" t="s">
        <v>16</v>
      </c>
      <c r="AG109" s="5" t="str">
        <f aca="false">AF109&amp;AE109&amp;","</f>
        <v>                            3,</v>
      </c>
    </row>
    <row r="110" customFormat="false" ht="12.8" hidden="true" customHeight="false" outlineLevel="0" collapsed="false">
      <c r="A110" s="0" t="str">
        <f aca="false">LEFT(J110,4)</f>
        <v>b4i1</v>
      </c>
      <c r="B110" s="0" t="n">
        <f aca="false">IF(AND(C110&gt;97,C110&lt;103),100,IF(AND(C110&gt;110,C110&lt;116),113,IF(AND(C110&gt;122,C110&lt;128),125,IF(AND(C110&gt;135,C110&lt;141),138,150))))</f>
        <v>100</v>
      </c>
      <c r="C110" s="0" t="n">
        <f aca="false">_xlfn.NUMBERVALUE(MID(J110,6,3))</f>
        <v>99</v>
      </c>
      <c r="D110" s="0" t="str">
        <f aca="false">MID(J110,10,3)</f>
        <v>ir2</v>
      </c>
      <c r="E110" s="0" t="s">
        <v>9</v>
      </c>
      <c r="F110" s="0" t="n">
        <v>1507</v>
      </c>
      <c r="G110" s="0" t="s">
        <v>10</v>
      </c>
      <c r="H110" s="0" t="s">
        <v>11</v>
      </c>
      <c r="I110" s="0" t="s">
        <v>9</v>
      </c>
      <c r="J110" s="0" t="s">
        <v>125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"1507": "b4i1_099_ir2.wav",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          {%            "class": "sMinus",%            "stim_name": "1507"%          },</v>
      </c>
      <c r="AA110" s="5" t="n">
        <f aca="false">F110</f>
        <v>1507</v>
      </c>
      <c r="AB110" s="5" t="s">
        <v>125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probe</v>
      </c>
      <c r="AE110" s="5" t="n">
        <f aca="false">IF(AND(AC110="Minus",AD110="probe"),3,IF(AND(AC110="Plus",AD110="probe"),1,IF(AND(AC110="Minus",AD110="s"),12,IF(AND(AC110="Plus",AD110="s"),4,0))))</f>
        <v>3</v>
      </c>
      <c r="AF110" s="6" t="s">
        <v>16</v>
      </c>
      <c r="AG110" s="5" t="str">
        <f aca="false">AF110&amp;AE110&amp;","</f>
        <v>                            3,</v>
      </c>
    </row>
    <row r="111" customFormat="false" ht="12.8" hidden="true" customHeight="false" outlineLevel="0" collapsed="false">
      <c r="A111" s="0" t="str">
        <f aca="false">LEFT(J111,4)</f>
        <v>b4i2</v>
      </c>
      <c r="B111" s="0" t="n">
        <f aca="false">IF(AND(C111&gt;97,C111&lt;103),100,IF(AND(C111&gt;110,C111&lt;116),113,IF(AND(C111&gt;122,C111&lt;128),125,IF(AND(C111&gt;135,C111&lt;141),138,150))))</f>
        <v>100</v>
      </c>
      <c r="C111" s="0" t="n">
        <f aca="false">_xlfn.NUMBERVALUE(MID(J111,6,3))</f>
        <v>99</v>
      </c>
      <c r="D111" s="0" t="str">
        <f aca="false">MID(J111,10,3)</f>
        <v>ir2</v>
      </c>
      <c r="E111" s="0" t="s">
        <v>9</v>
      </c>
      <c r="F111" s="0" t="n">
        <v>1632</v>
      </c>
      <c r="G111" s="0" t="s">
        <v>10</v>
      </c>
      <c r="H111" s="0" t="s">
        <v>11</v>
      </c>
      <c r="I111" s="0" t="s">
        <v>9</v>
      </c>
      <c r="J111" s="0" t="s">
        <v>126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"1632": "b4i2_099_ir2.wav",</v>
      </c>
      <c r="N111" s="0" t="str">
        <f aca="false">IF(OR(B111=113,B111=138),"probe","s")</f>
        <v>s</v>
      </c>
      <c r="O111" s="0" t="str">
        <f aca="false">IF(MID(J111,10,2)="ir","Minus","Plus")</f>
        <v>Minus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          {%            "class": "sMinus",%            "stim_name": "1632"%          },</v>
      </c>
      <c r="AA111" s="5" t="n">
        <f aca="false">F111</f>
        <v>1632</v>
      </c>
      <c r="AB111" s="5" t="s">
        <v>126</v>
      </c>
      <c r="AC111" s="5" t="str">
        <f aca="false">IF(MID(AB111,10,2)="ir","Minus","Plus")</f>
        <v>Minus</v>
      </c>
      <c r="AD111" s="5" t="str">
        <f aca="false">IF(AND(_xlfn.NUMBERVALUE(MID(AB111,6,3))&lt;141,_xlfn.NUMBERVALUE(MID(AB111,6,3))&gt;103),"s","probe")</f>
        <v>probe</v>
      </c>
      <c r="AE111" s="5" t="n">
        <f aca="false">IF(AND(AC111="Minus",AD111="probe"),3,IF(AND(AC111="Plus",AD111="probe"),1,IF(AND(AC111="Minus",AD111="s"),12,IF(AND(AC111="Plus",AD111="s"),4,0))))</f>
        <v>3</v>
      </c>
      <c r="AF111" s="6" t="s">
        <v>16</v>
      </c>
      <c r="AG111" s="5" t="str">
        <f aca="false">AF111&amp;AE111&amp;","</f>
        <v>                            3,</v>
      </c>
    </row>
    <row r="112" customFormat="false" ht="12.8" hidden="true" customHeight="false" outlineLevel="0" collapsed="false">
      <c r="A112" s="0" t="str">
        <f aca="false">LEFT(J112,4)</f>
        <v>b4s1</v>
      </c>
      <c r="B112" s="0" t="n">
        <f aca="false">IF(AND(C112&gt;97,C112&lt;103),100,IF(AND(C112&gt;110,C112&lt;116),113,IF(AND(C112&gt;122,C112&lt;128),125,IF(AND(C112&gt;135,C112&lt;141),138,150))))</f>
        <v>100</v>
      </c>
      <c r="C112" s="0" t="n">
        <f aca="false">_xlfn.NUMBERVALUE(MID(J112,6,3))</f>
        <v>99</v>
      </c>
      <c r="D112" s="0" t="str">
        <f aca="false">MID(J112,10,3)</f>
        <v>ir2</v>
      </c>
      <c r="E112" s="0" t="s">
        <v>9</v>
      </c>
      <c r="F112" s="0" t="n">
        <v>1757</v>
      </c>
      <c r="G112" s="0" t="s">
        <v>10</v>
      </c>
      <c r="H112" s="0" t="s">
        <v>11</v>
      </c>
      <c r="I112" s="0" t="s">
        <v>9</v>
      </c>
      <c r="J112" s="0" t="s">
        <v>127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"1757": "b4s1_099_ir2.wav",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          {%            "class": "sMinus",%            "stim_name": "1757"%          },</v>
      </c>
      <c r="AA112" s="5" t="n">
        <f aca="false">F112</f>
        <v>1757</v>
      </c>
      <c r="AB112" s="5" t="s">
        <v>127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probe</v>
      </c>
      <c r="AE112" s="5" t="n">
        <f aca="false">IF(AND(AC112="Minus",AD112="probe"),3,IF(AND(AC112="Plus",AD112="probe"),1,IF(AND(AC112="Minus",AD112="s"),12,IF(AND(AC112="Plus",AD112="s"),4,0))))</f>
        <v>3</v>
      </c>
      <c r="AF112" s="6" t="s">
        <v>16</v>
      </c>
      <c r="AG112" s="5" t="str">
        <f aca="false">AF112&amp;AE112&amp;","</f>
        <v>                            3,</v>
      </c>
    </row>
    <row r="113" customFormat="false" ht="12.8" hidden="true" customHeight="false" outlineLevel="0" collapsed="false">
      <c r="A113" s="0" t="str">
        <f aca="false">LEFT(J113,4)</f>
        <v>b4s2</v>
      </c>
      <c r="B113" s="0" t="n">
        <f aca="false">IF(AND(C113&gt;97,C113&lt;103),100,IF(AND(C113&gt;110,C113&lt;116),113,IF(AND(C113&gt;122,C113&lt;128),125,IF(AND(C113&gt;135,C113&lt;141),138,150))))</f>
        <v>100</v>
      </c>
      <c r="C113" s="0" t="n">
        <f aca="false">_xlfn.NUMBERVALUE(MID(J113,6,3))</f>
        <v>99</v>
      </c>
      <c r="D113" s="0" t="str">
        <f aca="false">MID(J113,10,3)</f>
        <v>ir2</v>
      </c>
      <c r="E113" s="0" t="s">
        <v>9</v>
      </c>
      <c r="F113" s="0" t="n">
        <v>1882</v>
      </c>
      <c r="G113" s="0" t="s">
        <v>10</v>
      </c>
      <c r="H113" s="0" t="s">
        <v>11</v>
      </c>
      <c r="I113" s="0" t="s">
        <v>9</v>
      </c>
      <c r="J113" s="0" t="s">
        <v>128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"1882": "b4s2_099_ir2.wav",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          {%            "class": "sMinus",%            "stim_name": "1882"%          },</v>
      </c>
      <c r="AA113" s="5" t="n">
        <f aca="false">F113</f>
        <v>1882</v>
      </c>
      <c r="AB113" s="5" t="s">
        <v>128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probe</v>
      </c>
      <c r="AE113" s="5" t="n">
        <f aca="false">IF(AND(AC113="Minus",AD113="probe"),3,IF(AND(AC113="Plus",AD113="probe"),1,IF(AND(AC113="Minus",AD113="s"),12,IF(AND(AC113="Plus",AD113="s"),4,0))))</f>
        <v>3</v>
      </c>
      <c r="AF113" s="6" t="s">
        <v>16</v>
      </c>
      <c r="AG113" s="5" t="str">
        <f aca="false">AF113&amp;AE113&amp;","</f>
        <v>                            3,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100</v>
      </c>
      <c r="C114" s="0" t="n">
        <f aca="false">_xlfn.NUMBERVALUE(MID(J114,6,3))</f>
        <v>99</v>
      </c>
      <c r="D114" s="0" t="str">
        <f aca="false">MID(J114,10,3)</f>
        <v>ir3</v>
      </c>
      <c r="E114" s="1" t="s">
        <v>9</v>
      </c>
      <c r="F114" s="0" t="n">
        <v>8</v>
      </c>
      <c r="G114" s="0" t="s">
        <v>10</v>
      </c>
      <c r="H114" s="0" t="s">
        <v>11</v>
      </c>
      <c r="I114" s="0" t="s">
        <v>9</v>
      </c>
      <c r="J114" s="0" t="s">
        <v>129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"8": "b1i1_099_ir3.wav",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          {%            "class": "sMinus",%            "stim_name": "8"%          },</v>
      </c>
      <c r="AA114" s="5" t="n">
        <f aca="false">F114</f>
        <v>8</v>
      </c>
      <c r="AB114" s="5" t="s">
        <v>129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                            12,</v>
      </c>
    </row>
    <row r="115" customFormat="false" ht="12.8" hidden="true" customHeight="false" outlineLevel="0" collapsed="false">
      <c r="A115" s="0" t="str">
        <f aca="false">LEFT(J115,4)</f>
        <v>b1i2</v>
      </c>
      <c r="B115" s="0" t="n">
        <f aca="false">IF(AND(C115&gt;97,C115&lt;103),100,IF(AND(C115&gt;110,C115&lt;116),113,IF(AND(C115&gt;122,C115&lt;128),125,IF(AND(C115&gt;135,C115&lt;141),138,150))))</f>
        <v>100</v>
      </c>
      <c r="C115" s="0" t="n">
        <f aca="false">_xlfn.NUMBERVALUE(MID(J115,6,3))</f>
        <v>99</v>
      </c>
      <c r="D115" s="0" t="str">
        <f aca="false">MID(J115,10,3)</f>
        <v>ir3</v>
      </c>
      <c r="E115" s="1" t="s">
        <v>9</v>
      </c>
      <c r="F115" s="0" t="n">
        <v>133</v>
      </c>
      <c r="G115" s="0" t="s">
        <v>10</v>
      </c>
      <c r="H115" s="0" t="s">
        <v>11</v>
      </c>
      <c r="I115" s="0" t="s">
        <v>9</v>
      </c>
      <c r="J115" s="0" t="s">
        <v>130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"133": "b1i2_099_ir3.wav",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          {%            "class": "sMinus",%            "stim_name": "133"%          },</v>
      </c>
      <c r="AA115" s="5" t="n">
        <f aca="false">F115</f>
        <v>133</v>
      </c>
      <c r="AB115" s="5" t="s">
        <v>130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probe</v>
      </c>
      <c r="AE115" s="5" t="n">
        <f aca="false">IF(AND(AC115="Minus",AD115="probe"),3,IF(AND(AC115="Plus",AD115="probe"),1,IF(AND(AC115="Minus",AD115="s"),12,IF(AND(AC115="Plus",AD115="s"),4,0))))</f>
        <v>3</v>
      </c>
      <c r="AF115" s="6" t="s">
        <v>16</v>
      </c>
      <c r="AG115" s="5" t="str">
        <f aca="false">AF115&amp;AE115&amp;","</f>
        <v>                            3,</v>
      </c>
    </row>
    <row r="116" customFormat="false" ht="12.8" hidden="true" customHeight="false" outlineLevel="0" collapsed="false">
      <c r="A116" s="0" t="str">
        <f aca="false">LEFT(J116,4)</f>
        <v>b1s1</v>
      </c>
      <c r="B116" s="0" t="n">
        <f aca="false">IF(AND(C116&gt;97,C116&lt;103),100,IF(AND(C116&gt;110,C116&lt;116),113,IF(AND(C116&gt;122,C116&lt;128),125,IF(AND(C116&gt;135,C116&lt;141),138,150))))</f>
        <v>100</v>
      </c>
      <c r="C116" s="0" t="n">
        <f aca="false">_xlfn.NUMBERVALUE(MID(J116,6,3))</f>
        <v>99</v>
      </c>
      <c r="D116" s="0" t="str">
        <f aca="false">MID(J116,10,3)</f>
        <v>ir3</v>
      </c>
      <c r="E116" s="0" t="s">
        <v>9</v>
      </c>
      <c r="F116" s="0" t="n">
        <v>258</v>
      </c>
      <c r="G116" s="0" t="s">
        <v>10</v>
      </c>
      <c r="H116" s="0" t="s">
        <v>11</v>
      </c>
      <c r="I116" s="0" t="s">
        <v>9</v>
      </c>
      <c r="J116" s="0" t="s">
        <v>131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"258": "b1s1_099_ir3.wav",</v>
      </c>
      <c r="N116" s="0" t="str">
        <f aca="false">IF(OR(B116=113,B116=138),"probe","s")</f>
        <v>s</v>
      </c>
      <c r="O116" s="0" t="str">
        <f aca="false">IF(MID(J116,10,2)="ir","Minus","Plus")</f>
        <v>Minus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          {%            "class": "sMinus",%            "stim_name": "258"%          },</v>
      </c>
      <c r="AA116" s="5" t="n">
        <f aca="false">F116</f>
        <v>258</v>
      </c>
      <c r="AB116" s="5" t="s">
        <v>131</v>
      </c>
      <c r="AC116" s="5" t="str">
        <f aca="false">IF(MID(AB116,10,2)="ir","Minus","Plus")</f>
        <v>Minus</v>
      </c>
      <c r="AD116" s="5" t="str">
        <f aca="false">IF(AND(_xlfn.NUMBERVALUE(MID(AB116,6,3))&lt;141,_xlfn.NUMBERVALUE(MID(AB116,6,3))&gt;103),"s","probe")</f>
        <v>probe</v>
      </c>
      <c r="AE116" s="5" t="n">
        <f aca="false">IF(AND(AC116="Minus",AD116="probe"),3,IF(AND(AC116="Plus",AD116="probe"),1,IF(AND(AC116="Minus",AD116="s"),12,IF(AND(AC116="Plus",AD116="s"),4,0))))</f>
        <v>3</v>
      </c>
      <c r="AF116" s="6" t="s">
        <v>16</v>
      </c>
      <c r="AG116" s="5" t="str">
        <f aca="false">AF116&amp;AE116&amp;","</f>
        <v>                            3,</v>
      </c>
    </row>
    <row r="117" customFormat="false" ht="12.8" hidden="true" customHeight="false" outlineLevel="0" collapsed="false">
      <c r="A117" s="0" t="str">
        <f aca="false">LEFT(J117,4)</f>
        <v>b1s2</v>
      </c>
      <c r="B117" s="0" t="n">
        <f aca="false">IF(AND(C117&gt;97,C117&lt;103),100,IF(AND(C117&gt;110,C117&lt;116),113,IF(AND(C117&gt;122,C117&lt;128),125,IF(AND(C117&gt;135,C117&lt;141),138,150))))</f>
        <v>100</v>
      </c>
      <c r="C117" s="0" t="n">
        <f aca="false">_xlfn.NUMBERVALUE(MID(J117,6,3))</f>
        <v>99</v>
      </c>
      <c r="D117" s="0" t="str">
        <f aca="false">MID(J117,10,3)</f>
        <v>ir3</v>
      </c>
      <c r="E117" s="0" t="s">
        <v>9</v>
      </c>
      <c r="F117" s="0" t="n">
        <v>383</v>
      </c>
      <c r="G117" s="0" t="s">
        <v>10</v>
      </c>
      <c r="H117" s="0" t="s">
        <v>11</v>
      </c>
      <c r="I117" s="0" t="s">
        <v>9</v>
      </c>
      <c r="J117" s="0" t="s">
        <v>132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"383": "b1s2_099_ir3.wav",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          {%            "class": "sMinus",%            "stim_name": "383"%          },</v>
      </c>
      <c r="AA117" s="5" t="n">
        <f aca="false">F117</f>
        <v>383</v>
      </c>
      <c r="AB117" s="5" t="s">
        <v>132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probe</v>
      </c>
      <c r="AE117" s="5" t="n">
        <f aca="false">IF(AND(AC117="Minus",AD117="probe"),3,IF(AND(AC117="Plus",AD117="probe"),1,IF(AND(AC117="Minus",AD117="s"),12,IF(AND(AC117="Plus",AD117="s"),4,0))))</f>
        <v>3</v>
      </c>
      <c r="AF117" s="6" t="s">
        <v>16</v>
      </c>
      <c r="AG117" s="5" t="str">
        <f aca="false">AF117&amp;AE117&amp;","</f>
        <v>                            3,</v>
      </c>
    </row>
    <row r="118" customFormat="false" ht="12.8" hidden="true" customHeight="false" outlineLevel="0" collapsed="false">
      <c r="A118" s="0" t="str">
        <f aca="false">LEFT(J118,4)</f>
        <v>b2i1</v>
      </c>
      <c r="B118" s="0" t="n">
        <f aca="false">IF(AND(C118&gt;97,C118&lt;103),100,IF(AND(C118&gt;110,C118&lt;116),113,IF(AND(C118&gt;122,C118&lt;128),125,IF(AND(C118&gt;135,C118&lt;141),138,150))))</f>
        <v>100</v>
      </c>
      <c r="C118" s="0" t="n">
        <f aca="false">_xlfn.NUMBERVALUE(MID(J118,6,3))</f>
        <v>99</v>
      </c>
      <c r="D118" s="0" t="str">
        <f aca="false">MID(J118,10,3)</f>
        <v>ir3</v>
      </c>
      <c r="E118" s="0" t="s">
        <v>9</v>
      </c>
      <c r="F118" s="0" t="n">
        <v>508</v>
      </c>
      <c r="G118" s="0" t="s">
        <v>10</v>
      </c>
      <c r="H118" s="0" t="s">
        <v>11</v>
      </c>
      <c r="I118" s="0" t="s">
        <v>9</v>
      </c>
      <c r="J118" s="0" t="s">
        <v>133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"508": "b2i1_099_ir3.wav",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          {%            "class": "sMinus",%            "stim_name": "508"%          },</v>
      </c>
      <c r="AA118" s="5" t="n">
        <f aca="false">F118</f>
        <v>508</v>
      </c>
      <c r="AB118" s="5" t="s">
        <v>133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probe</v>
      </c>
      <c r="AE118" s="5" t="n">
        <f aca="false">IF(AND(AC118="Minus",AD118="probe"),3,IF(AND(AC118="Plus",AD118="probe"),1,IF(AND(AC118="Minus",AD118="s"),12,IF(AND(AC118="Plus",AD118="s"),4,0))))</f>
        <v>3</v>
      </c>
      <c r="AF118" s="6" t="s">
        <v>16</v>
      </c>
      <c r="AG118" s="5" t="str">
        <f aca="false">AF118&amp;AE118&amp;","</f>
        <v>                            3,</v>
      </c>
    </row>
    <row r="119" customFormat="false" ht="12.8" hidden="true" customHeight="false" outlineLevel="0" collapsed="false">
      <c r="A119" s="0" t="str">
        <f aca="false">LEFT(J119,4)</f>
        <v>b2i2</v>
      </c>
      <c r="B119" s="0" t="n">
        <f aca="false">IF(AND(C119&gt;97,C119&lt;103),100,IF(AND(C119&gt;110,C119&lt;116),113,IF(AND(C119&gt;122,C119&lt;128),125,IF(AND(C119&gt;135,C119&lt;141),138,150))))</f>
        <v>100</v>
      </c>
      <c r="C119" s="0" t="n">
        <f aca="false">_xlfn.NUMBERVALUE(MID(J119,6,3))</f>
        <v>99</v>
      </c>
      <c r="D119" s="0" t="str">
        <f aca="false">MID(J119,10,3)</f>
        <v>ir3</v>
      </c>
      <c r="E119" s="0" t="s">
        <v>9</v>
      </c>
      <c r="F119" s="0" t="n">
        <v>633</v>
      </c>
      <c r="G119" s="0" t="s">
        <v>10</v>
      </c>
      <c r="H119" s="0" t="s">
        <v>11</v>
      </c>
      <c r="I119" s="0" t="s">
        <v>9</v>
      </c>
      <c r="J119" s="0" t="s">
        <v>134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"633": "b2i2_099_ir3.wav",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          {%            "class": "sMinus",%            "stim_name": "633"%          },</v>
      </c>
      <c r="AA119" s="5" t="n">
        <f aca="false">F119</f>
        <v>633</v>
      </c>
      <c r="AB119" s="5" t="s">
        <v>134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probe</v>
      </c>
      <c r="AE119" s="5" t="n">
        <f aca="false">IF(AND(AC119="Minus",AD119="probe"),3,IF(AND(AC119="Plus",AD119="probe"),1,IF(AND(AC119="Minus",AD119="s"),12,IF(AND(AC119="Plus",AD119="s"),4,0))))</f>
        <v>3</v>
      </c>
      <c r="AF119" s="6" t="s">
        <v>16</v>
      </c>
      <c r="AG119" s="5" t="str">
        <f aca="false">AF119&amp;AE119&amp;","</f>
        <v>                            3,</v>
      </c>
    </row>
    <row r="120" customFormat="false" ht="12.8" hidden="false" customHeight="false" outlineLevel="0" collapsed="false">
      <c r="A120" s="0" t="str">
        <f aca="false">LEFT(J120,4)</f>
        <v>b2s1</v>
      </c>
      <c r="B120" s="0" t="n">
        <f aca="false">IF(AND(C120&gt;97,C120&lt;103),100,IF(AND(C120&gt;110,C120&lt;116),113,IF(AND(C120&gt;122,C120&lt;128),125,IF(AND(C120&gt;135,C120&lt;141),138,150))))</f>
        <v>100</v>
      </c>
      <c r="C120" s="0" t="n">
        <f aca="false">_xlfn.NUMBERVALUE(MID(J120,6,3))</f>
        <v>99</v>
      </c>
      <c r="D120" s="0" t="str">
        <f aca="false">MID(J120,10,3)</f>
        <v>ir3</v>
      </c>
      <c r="E120" s="1" t="s">
        <v>9</v>
      </c>
      <c r="F120" s="0" t="n">
        <v>758</v>
      </c>
      <c r="G120" s="0" t="s">
        <v>10</v>
      </c>
      <c r="H120" s="0" t="s">
        <v>11</v>
      </c>
      <c r="I120" s="0" t="s">
        <v>9</v>
      </c>
      <c r="J120" s="0" t="s">
        <v>135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"b2s1_099_ir3.wav":"b2s1_099_ir3.wav",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          {%            "class": "sMinus",%            "stim_name": "b2s1_099_ir3.wav"%          },</v>
      </c>
      <c r="AA120" s="5" t="n">
        <f aca="false">F120</f>
        <v>758</v>
      </c>
      <c r="AB120" s="5" t="s">
        <v>135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probe</v>
      </c>
      <c r="AE120" s="5" t="n">
        <f aca="false">IF(AND(AC120="Minus",AD120="probe"),3,IF(AND(AC120="Plus",AD120="probe"),1,IF(AND(AC120="Minus",AD120="s"),12,IF(AND(AC120="Plus",AD120="s"),4,0))))</f>
        <v>3</v>
      </c>
      <c r="AF120" s="6" t="s">
        <v>16</v>
      </c>
      <c r="AG120" s="5" t="str">
        <f aca="false">AF120&amp;AE120&amp;","</f>
        <v>                            3,</v>
      </c>
    </row>
    <row r="121" customFormat="false" ht="12.8" hidden="true" customHeight="false" outlineLevel="0" collapsed="false">
      <c r="A121" s="0" t="str">
        <f aca="false">LEFT(J121,4)</f>
        <v>b2s2</v>
      </c>
      <c r="B121" s="0" t="n">
        <f aca="false">IF(AND(C121&gt;97,C121&lt;103),100,IF(AND(C121&gt;110,C121&lt;116),113,IF(AND(C121&gt;122,C121&lt;128),125,IF(AND(C121&gt;135,C121&lt;141),138,150))))</f>
        <v>100</v>
      </c>
      <c r="C121" s="0" t="n">
        <f aca="false">_xlfn.NUMBERVALUE(MID(J121,6,3))</f>
        <v>99</v>
      </c>
      <c r="D121" s="0" t="str">
        <f aca="false">MID(J121,10,3)</f>
        <v>ir3</v>
      </c>
      <c r="E121" s="1" t="s">
        <v>9</v>
      </c>
      <c r="F121" s="0" t="n">
        <v>883</v>
      </c>
      <c r="G121" s="0" t="s">
        <v>10</v>
      </c>
      <c r="H121" s="0" t="s">
        <v>11</v>
      </c>
      <c r="I121" s="0" t="s">
        <v>9</v>
      </c>
      <c r="J121" s="0" t="s">
        <v>136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"883": "b2s2_099_ir3.wav",</v>
      </c>
      <c r="N121" s="0" t="str">
        <f aca="false">IF(OR(B121=113,B121=138),"probe","s")</f>
        <v>s</v>
      </c>
      <c r="O121" s="0" t="str">
        <f aca="false">IF(MID(J121,10,2)="ir","Minus","Plus")</f>
        <v>Minus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          {%            "class": "sMinus",%            "stim_name": "883"%          },</v>
      </c>
      <c r="AA121" s="5" t="n">
        <f aca="false">F121</f>
        <v>883</v>
      </c>
      <c r="AB121" s="5" t="s">
        <v>136</v>
      </c>
      <c r="AC121" s="5" t="str">
        <f aca="false">IF(MID(AB121,10,2)="ir","Minus","Plus")</f>
        <v>Minus</v>
      </c>
      <c r="AD121" s="5" t="str">
        <f aca="false">IF(AND(_xlfn.NUMBERVALUE(MID(AB121,6,3))&lt;141,_xlfn.NUMBERVALUE(MID(AB121,6,3))&gt;103),"s","probe")</f>
        <v>probe</v>
      </c>
      <c r="AE121" s="5" t="n">
        <f aca="false">IF(AND(AC121="Minus",AD121="probe"),3,IF(AND(AC121="Plus",AD121="probe"),1,IF(AND(AC121="Minus",AD121="s"),12,IF(AND(AC121="Plus",AD121="s"),4,0))))</f>
        <v>3</v>
      </c>
      <c r="AF121" s="6" t="s">
        <v>16</v>
      </c>
      <c r="AG121" s="5" t="str">
        <f aca="false">AF121&amp;AE121&amp;","</f>
        <v>                            3,</v>
      </c>
    </row>
    <row r="122" customFormat="false" ht="12.8" hidden="true" customHeight="false" outlineLevel="0" collapsed="false">
      <c r="A122" s="0" t="str">
        <f aca="false">LEFT(J122,4)</f>
        <v>b3i1</v>
      </c>
      <c r="B122" s="0" t="n">
        <f aca="false">IF(AND(C122&gt;97,C122&lt;103),100,IF(AND(C122&gt;110,C122&lt;116),113,IF(AND(C122&gt;122,C122&lt;128),125,IF(AND(C122&gt;135,C122&lt;141),138,150))))</f>
        <v>100</v>
      </c>
      <c r="C122" s="0" t="n">
        <f aca="false">_xlfn.NUMBERVALUE(MID(J122,6,3))</f>
        <v>99</v>
      </c>
      <c r="D122" s="0" t="str">
        <f aca="false">MID(J122,10,3)</f>
        <v>ir3</v>
      </c>
      <c r="E122" s="0" t="s">
        <v>9</v>
      </c>
      <c r="F122" s="0" t="n">
        <v>1008</v>
      </c>
      <c r="G122" s="0" t="s">
        <v>10</v>
      </c>
      <c r="H122" s="0" t="s">
        <v>11</v>
      </c>
      <c r="I122" s="0" t="s">
        <v>9</v>
      </c>
      <c r="J122" s="0" t="s">
        <v>137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"1008": "b3i1_099_ir3.wav",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          {%            "class": "sMinus",%            "stim_name": "1008"%          },</v>
      </c>
      <c r="AA122" s="5" t="n">
        <f aca="false">F122</f>
        <v>1008</v>
      </c>
      <c r="AB122" s="5" t="s">
        <v>137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probe</v>
      </c>
      <c r="AE122" s="5" t="n">
        <f aca="false">IF(AND(AC122="Minus",AD122="probe"),3,IF(AND(AC122="Plus",AD122="probe"),1,IF(AND(AC122="Minus",AD122="s"),12,IF(AND(AC122="Plus",AD122="s"),4,0))))</f>
        <v>3</v>
      </c>
      <c r="AF122" s="6" t="s">
        <v>16</v>
      </c>
      <c r="AG122" s="5" t="str">
        <f aca="false">AF122&amp;AE122&amp;","</f>
        <v>                            3,</v>
      </c>
    </row>
    <row r="123" customFormat="false" ht="12.8" hidden="true" customHeight="false" outlineLevel="0" collapsed="false">
      <c r="A123" s="0" t="str">
        <f aca="false">LEFT(J123,4)</f>
        <v>b3i2</v>
      </c>
      <c r="B123" s="0" t="n">
        <f aca="false">IF(AND(C123&gt;97,C123&lt;103),100,IF(AND(C123&gt;110,C123&lt;116),113,IF(AND(C123&gt;122,C123&lt;128),125,IF(AND(C123&gt;135,C123&lt;141),138,150))))</f>
        <v>100</v>
      </c>
      <c r="C123" s="0" t="n">
        <f aca="false">_xlfn.NUMBERVALUE(MID(J123,6,3))</f>
        <v>99</v>
      </c>
      <c r="D123" s="0" t="str">
        <f aca="false">MID(J123,10,3)</f>
        <v>ir3</v>
      </c>
      <c r="E123" s="0" t="s">
        <v>9</v>
      </c>
      <c r="F123" s="0" t="n">
        <v>1133</v>
      </c>
      <c r="G123" s="0" t="s">
        <v>10</v>
      </c>
      <c r="H123" s="0" t="s">
        <v>11</v>
      </c>
      <c r="I123" s="0" t="s">
        <v>9</v>
      </c>
      <c r="J123" s="0" t="s">
        <v>138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"1133": "b3i2_099_ir3.wav",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          {%            "class": "sMinus",%            "stim_name": "1133"%          },</v>
      </c>
      <c r="AA123" s="5" t="n">
        <f aca="false">F123</f>
        <v>1133</v>
      </c>
      <c r="AB123" s="5" t="s">
        <v>138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probe</v>
      </c>
      <c r="AE123" s="5" t="n">
        <f aca="false">IF(AND(AC123="Minus",AD123="probe"),3,IF(AND(AC123="Plus",AD123="probe"),1,IF(AND(AC123="Minus",AD123="s"),12,IF(AND(AC123="Plus",AD123="s"),4,0))))</f>
        <v>3</v>
      </c>
      <c r="AF123" s="6" t="s">
        <v>16</v>
      </c>
      <c r="AG123" s="5" t="str">
        <f aca="false">AF123&amp;AE123&amp;","</f>
        <v>                            3,</v>
      </c>
    </row>
    <row r="124" customFormat="false" ht="12.8" hidden="true" customHeight="false" outlineLevel="0" collapsed="false">
      <c r="A124" s="0" t="str">
        <f aca="false">LEFT(J124,4)</f>
        <v>b3s1</v>
      </c>
      <c r="B124" s="0" t="n">
        <f aca="false">IF(AND(C124&gt;97,C124&lt;103),100,IF(AND(C124&gt;110,C124&lt;116),113,IF(AND(C124&gt;122,C124&lt;128),125,IF(AND(C124&gt;135,C124&lt;141),138,150))))</f>
        <v>100</v>
      </c>
      <c r="C124" s="0" t="n">
        <f aca="false">_xlfn.NUMBERVALUE(MID(J124,6,3))</f>
        <v>99</v>
      </c>
      <c r="D124" s="0" t="str">
        <f aca="false">MID(J124,10,3)</f>
        <v>ir3</v>
      </c>
      <c r="E124" s="0" t="s">
        <v>9</v>
      </c>
      <c r="F124" s="0" t="n">
        <v>1258</v>
      </c>
      <c r="G124" s="0" t="s">
        <v>10</v>
      </c>
      <c r="H124" s="0" t="s">
        <v>11</v>
      </c>
      <c r="I124" s="0" t="s">
        <v>9</v>
      </c>
      <c r="J124" s="0" t="s">
        <v>139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"1258": "b3s1_099_ir3.wav",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          {%            "class": "sMinus",%            "stim_name": "1258"%          },</v>
      </c>
      <c r="AA124" s="5" t="n">
        <f aca="false">F124</f>
        <v>1258</v>
      </c>
      <c r="AB124" s="5" t="s">
        <v>139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probe</v>
      </c>
      <c r="AE124" s="5" t="n">
        <f aca="false">IF(AND(AC124="Minus",AD124="probe"),3,IF(AND(AC124="Plus",AD124="probe"),1,IF(AND(AC124="Minus",AD124="s"),12,IF(AND(AC124="Plus",AD124="s"),4,0))))</f>
        <v>3</v>
      </c>
      <c r="AF124" s="6" t="s">
        <v>16</v>
      </c>
      <c r="AG124" s="5" t="str">
        <f aca="false">AF124&amp;AE124&amp;","</f>
        <v>                            3,</v>
      </c>
    </row>
    <row r="125" customFormat="false" ht="12.8" hidden="true" customHeight="false" outlineLevel="0" collapsed="false">
      <c r="A125" s="0" t="str">
        <f aca="false">LEFT(J125,4)</f>
        <v>b3s2</v>
      </c>
      <c r="B125" s="0" t="n">
        <f aca="false">IF(AND(C125&gt;97,C125&lt;103),100,IF(AND(C125&gt;110,C125&lt;116),113,IF(AND(C125&gt;122,C125&lt;128),125,IF(AND(C125&gt;135,C125&lt;141),138,150))))</f>
        <v>100</v>
      </c>
      <c r="C125" s="0" t="n">
        <f aca="false">_xlfn.NUMBERVALUE(MID(J125,6,3))</f>
        <v>99</v>
      </c>
      <c r="D125" s="0" t="str">
        <f aca="false">MID(J125,10,3)</f>
        <v>ir3</v>
      </c>
      <c r="E125" s="0" t="s">
        <v>9</v>
      </c>
      <c r="F125" s="0" t="n">
        <v>1383</v>
      </c>
      <c r="G125" s="0" t="s">
        <v>10</v>
      </c>
      <c r="H125" s="0" t="s">
        <v>11</v>
      </c>
      <c r="I125" s="0" t="s">
        <v>9</v>
      </c>
      <c r="J125" s="0" t="s">
        <v>140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"1383": "b3s2_099_ir3.wav",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          {%            "class": "sMinus",%            "stim_name": "1383"%          },</v>
      </c>
      <c r="AA125" s="5" t="n">
        <f aca="false">F125</f>
        <v>1383</v>
      </c>
      <c r="AB125" s="5" t="s">
        <v>140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probe</v>
      </c>
      <c r="AE125" s="5" t="n">
        <f aca="false">IF(AND(AC125="Minus",AD125="probe"),3,IF(AND(AC125="Plus",AD125="probe"),1,IF(AND(AC125="Minus",AD125="s"),12,IF(AND(AC125="Plus",AD125="s"),4,0))))</f>
        <v>3</v>
      </c>
      <c r="AF125" s="6" t="s">
        <v>16</v>
      </c>
      <c r="AG125" s="5" t="str">
        <f aca="false">AF125&amp;AE125&amp;","</f>
        <v>                            3,</v>
      </c>
    </row>
    <row r="126" customFormat="false" ht="12.8" hidden="true" customHeight="false" outlineLevel="0" collapsed="false">
      <c r="A126" s="0" t="str">
        <f aca="false">LEFT(J126,4)</f>
        <v>b4i1</v>
      </c>
      <c r="B126" s="0" t="n">
        <f aca="false">IF(AND(C126&gt;97,C126&lt;103),100,IF(AND(C126&gt;110,C126&lt;116),113,IF(AND(C126&gt;122,C126&lt;128),125,IF(AND(C126&gt;135,C126&lt;141),138,150))))</f>
        <v>100</v>
      </c>
      <c r="C126" s="0" t="n">
        <f aca="false">_xlfn.NUMBERVALUE(MID(J126,6,3))</f>
        <v>99</v>
      </c>
      <c r="D126" s="0" t="str">
        <f aca="false">MID(J126,10,3)</f>
        <v>ir3</v>
      </c>
      <c r="E126" s="0" t="s">
        <v>9</v>
      </c>
      <c r="F126" s="0" t="n">
        <v>1508</v>
      </c>
      <c r="G126" s="0" t="s">
        <v>10</v>
      </c>
      <c r="H126" s="0" t="s">
        <v>11</v>
      </c>
      <c r="I126" s="0" t="s">
        <v>9</v>
      </c>
      <c r="J126" s="0" t="s">
        <v>141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"1508": "b4i1_099_ir3.wav",</v>
      </c>
      <c r="N126" s="0" t="str">
        <f aca="false">IF(OR(B126=113,B126=138),"probe","s")</f>
        <v>s</v>
      </c>
      <c r="O126" s="0" t="str">
        <f aca="false">IF(MID(J126,10,2)="ir","Minus","Plus")</f>
        <v>Minus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          {%            "class": "sMinus",%            "stim_name": "1508"%          },</v>
      </c>
      <c r="AA126" s="5" t="n">
        <f aca="false">F126</f>
        <v>1508</v>
      </c>
      <c r="AB126" s="5" t="s">
        <v>141</v>
      </c>
      <c r="AC126" s="5" t="str">
        <f aca="false">IF(MID(AB126,10,2)="ir","Minus","Plus")</f>
        <v>Minus</v>
      </c>
      <c r="AD126" s="5" t="str">
        <f aca="false">IF(AND(_xlfn.NUMBERVALUE(MID(AB126,6,3))&lt;141,_xlfn.NUMBERVALUE(MID(AB126,6,3))&gt;103),"s","probe")</f>
        <v>probe</v>
      </c>
      <c r="AE126" s="5" t="n">
        <f aca="false">IF(AND(AC126="Minus",AD126="probe"),3,IF(AND(AC126="Plus",AD126="probe"),1,IF(AND(AC126="Minus",AD126="s"),12,IF(AND(AC126="Plus",AD126="s"),4,0))))</f>
        <v>3</v>
      </c>
      <c r="AF126" s="6" t="s">
        <v>16</v>
      </c>
      <c r="AG126" s="5" t="str">
        <f aca="false">AF126&amp;AE126&amp;","</f>
        <v>                            3,</v>
      </c>
    </row>
    <row r="127" customFormat="false" ht="12.8" hidden="true" customHeight="false" outlineLevel="0" collapsed="false">
      <c r="A127" s="0" t="str">
        <f aca="false">LEFT(J127,4)</f>
        <v>b4i2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99</v>
      </c>
      <c r="D127" s="0" t="str">
        <f aca="false">MID(J127,10,3)</f>
        <v>ir3</v>
      </c>
      <c r="E127" s="0" t="s">
        <v>9</v>
      </c>
      <c r="F127" s="0" t="n">
        <v>1633</v>
      </c>
      <c r="G127" s="0" t="s">
        <v>10</v>
      </c>
      <c r="H127" s="0" t="s">
        <v>11</v>
      </c>
      <c r="I127" s="0" t="s">
        <v>9</v>
      </c>
      <c r="J127" s="0" t="s">
        <v>142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"1633": "b4i2_099_ir3.wav",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          {%            "class": "sMinus",%            "stim_name": "1633"%          },</v>
      </c>
      <c r="AA127" s="5" t="n">
        <f aca="false">F127</f>
        <v>1633</v>
      </c>
      <c r="AB127" s="5" t="s">
        <v>142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                            3,</v>
      </c>
    </row>
    <row r="128" customFormat="false" ht="12.8" hidden="true" customHeight="false" outlineLevel="0" collapsed="false">
      <c r="A128" s="0" t="str">
        <f aca="false">LEFT(J128,4)</f>
        <v>b4s1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99</v>
      </c>
      <c r="D128" s="0" t="str">
        <f aca="false">MID(J128,10,3)</f>
        <v>ir3</v>
      </c>
      <c r="E128" s="0" t="s">
        <v>9</v>
      </c>
      <c r="F128" s="0" t="n">
        <v>1758</v>
      </c>
      <c r="G128" s="0" t="s">
        <v>10</v>
      </c>
      <c r="H128" s="0" t="s">
        <v>11</v>
      </c>
      <c r="I128" s="0" t="s">
        <v>9</v>
      </c>
      <c r="J128" s="0" t="s">
        <v>143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"1758": "b4s1_099_ir3.wav",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          {%            "class": "sMinus",%            "stim_name": "1758"%          },</v>
      </c>
      <c r="AA128" s="5" t="n">
        <f aca="false">F128</f>
        <v>1758</v>
      </c>
      <c r="AB128" s="5" t="s">
        <v>143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                            3,</v>
      </c>
    </row>
    <row r="129" customFormat="false" ht="12.8" hidden="true" customHeight="false" outlineLevel="0" collapsed="false">
      <c r="A129" s="0" t="str">
        <f aca="false">LEFT(J129,4)</f>
        <v>b4s2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99</v>
      </c>
      <c r="D129" s="0" t="str">
        <f aca="false">MID(J129,10,3)</f>
        <v>ir3</v>
      </c>
      <c r="E129" s="0" t="s">
        <v>9</v>
      </c>
      <c r="F129" s="0" t="n">
        <v>1883</v>
      </c>
      <c r="G129" s="0" t="s">
        <v>10</v>
      </c>
      <c r="H129" s="0" t="s">
        <v>11</v>
      </c>
      <c r="I129" s="0" t="s">
        <v>9</v>
      </c>
      <c r="J129" s="0" t="s">
        <v>144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"1883": "b4s2_099_ir3.wav",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          {%            "class": "sMinus",%            "stim_name": "1883"%          },</v>
      </c>
      <c r="AA129" s="5" t="n">
        <f aca="false">F129</f>
        <v>1883</v>
      </c>
      <c r="AB129" s="5" t="s">
        <v>144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                            3,</v>
      </c>
    </row>
    <row r="130" customFormat="false" ht="12.8" hidden="true" customHeight="false" outlineLevel="0" collapsed="false">
      <c r="A130" s="0" t="str">
        <f aca="false">LEFT(J130,4)</f>
        <v>b1i1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99</v>
      </c>
      <c r="D130" s="0" t="str">
        <f aca="false">MID(J130,10,3)</f>
        <v>ir4</v>
      </c>
      <c r="E130" s="1" t="s">
        <v>9</v>
      </c>
      <c r="F130" s="0" t="n">
        <v>9</v>
      </c>
      <c r="G130" s="0" t="s">
        <v>10</v>
      </c>
      <c r="H130" s="0" t="s">
        <v>11</v>
      </c>
      <c r="I130" s="0" t="s">
        <v>9</v>
      </c>
      <c r="J130" s="0" t="s">
        <v>145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"9": "b1i1_099_ir4.wav",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          {%            "class": "sMinus",%            "stim_name": "9"%          },</v>
      </c>
      <c r="AA130" s="5" t="n">
        <f aca="false">F130</f>
        <v>9</v>
      </c>
      <c r="AB130" s="5" t="s">
        <v>145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IF(AND(_xlfn.NUMBERVALUE(MID(AB130,6,3))&lt;141,_xlfn.NUMBERVALUE(MID(AB130,6,3))&gt;103),"s","s")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                            12,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99</v>
      </c>
      <c r="D131" s="0" t="str">
        <f aca="false">MID(J131,10,3)</f>
        <v>ir4</v>
      </c>
      <c r="E131" s="1" t="s">
        <v>9</v>
      </c>
      <c r="F131" s="0" t="n">
        <v>134</v>
      </c>
      <c r="G131" s="0" t="s">
        <v>10</v>
      </c>
      <c r="H131" s="0" t="s">
        <v>11</v>
      </c>
      <c r="I131" s="0" t="s">
        <v>9</v>
      </c>
      <c r="J131" s="0" t="s">
        <v>146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"134": "b1i2_099_ir4.wav",</v>
      </c>
      <c r="N131" s="0" t="str">
        <f aca="false">IF(OR(B131=113,B131=138),"probe","s")</f>
        <v>s</v>
      </c>
      <c r="O131" s="0" t="str">
        <f aca="false">IF(MID(J131,10,2)="ir","Minus","Plus")</f>
        <v>Minus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          {%            "class": "sMinus",%            "stim_name": "134"%          },</v>
      </c>
      <c r="AA131" s="5" t="n">
        <f aca="false">F131</f>
        <v>134</v>
      </c>
      <c r="AB131" s="5" t="s">
        <v>146</v>
      </c>
      <c r="AC131" s="5" t="str">
        <f aca="false">IF(MID(AB131,10,2)="ir","Minus","Plus")</f>
        <v>Minus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3</v>
      </c>
      <c r="AF131" s="6" t="s">
        <v>16</v>
      </c>
      <c r="AG131" s="5" t="str">
        <f aca="false">AF131&amp;AE131&amp;","</f>
        <v>                            3,</v>
      </c>
    </row>
    <row r="132" customFormat="false" ht="12.8" hidden="true" customHeight="false" outlineLevel="0" collapsed="false">
      <c r="A132" s="0" t="str">
        <f aca="false">LEFT(J132,4)</f>
        <v>b1s1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ir4</v>
      </c>
      <c r="E132" s="0" t="s">
        <v>9</v>
      </c>
      <c r="F132" s="0" t="n">
        <v>259</v>
      </c>
      <c r="G132" s="0" t="s">
        <v>10</v>
      </c>
      <c r="H132" s="0" t="s">
        <v>11</v>
      </c>
      <c r="I132" s="0" t="s">
        <v>9</v>
      </c>
      <c r="J132" s="0" t="s">
        <v>147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"259": "b1s1_099_ir4.wav",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          {%            "class": "sMinus",%            "stim_name": "259"%          },</v>
      </c>
      <c r="AA132" s="5" t="n">
        <f aca="false">F132</f>
        <v>259</v>
      </c>
      <c r="AB132" s="5" t="s">
        <v>147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                            3,</v>
      </c>
    </row>
    <row r="133" customFormat="false" ht="12.8" hidden="true" customHeight="false" outlineLevel="0" collapsed="false">
      <c r="A133" s="0" t="str">
        <f aca="false">LEFT(J133,4)</f>
        <v>b1s2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ir4</v>
      </c>
      <c r="E133" s="0" t="s">
        <v>9</v>
      </c>
      <c r="F133" s="0" t="n">
        <v>384</v>
      </c>
      <c r="G133" s="0" t="s">
        <v>10</v>
      </c>
      <c r="H133" s="0" t="s">
        <v>11</v>
      </c>
      <c r="I133" s="0" t="s">
        <v>9</v>
      </c>
      <c r="J133" s="0" t="s">
        <v>148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"384": "b1s2_099_ir4.wav",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          {%            "class": "sMinus",%            "stim_name": "384"%          },</v>
      </c>
      <c r="AA133" s="5" t="n">
        <f aca="false">F133</f>
        <v>384</v>
      </c>
      <c r="AB133" s="5" t="s">
        <v>148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                            3,</v>
      </c>
    </row>
    <row r="134" customFormat="false" ht="12.8" hidden="true" customHeight="false" outlineLevel="0" collapsed="false">
      <c r="A134" s="0" t="str">
        <f aca="false">LEFT(J134,4)</f>
        <v>b2i1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ir4</v>
      </c>
      <c r="E134" s="0" t="s">
        <v>9</v>
      </c>
      <c r="F134" s="0" t="n">
        <v>509</v>
      </c>
      <c r="G134" s="0" t="s">
        <v>10</v>
      </c>
      <c r="H134" s="0" t="s">
        <v>11</v>
      </c>
      <c r="I134" s="0" t="s">
        <v>9</v>
      </c>
      <c r="J134" s="0" t="s">
        <v>149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"509": "b2i1_099_ir4.wav",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          {%            "class": "sMinus",%            "stim_name": "509"%          },</v>
      </c>
      <c r="AA134" s="5" t="n">
        <f aca="false">F134</f>
        <v>509</v>
      </c>
      <c r="AB134" s="5" t="s">
        <v>149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                            3,</v>
      </c>
    </row>
    <row r="135" customFormat="false" ht="12.8" hidden="true" customHeight="false" outlineLevel="0" collapsed="false">
      <c r="A135" s="0" t="str">
        <f aca="false">LEFT(J135,4)</f>
        <v>b2i2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0" t="s">
        <v>9</v>
      </c>
      <c r="F135" s="0" t="n">
        <v>634</v>
      </c>
      <c r="G135" s="0" t="s">
        <v>10</v>
      </c>
      <c r="H135" s="0" t="s">
        <v>11</v>
      </c>
      <c r="I135" s="0" t="s">
        <v>9</v>
      </c>
      <c r="J135" s="0" t="s">
        <v>150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"634": "b2i2_099_ir4.wav",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          {%            "class": "sMinus",%            "stim_name": "634"%          },</v>
      </c>
      <c r="AA135" s="5" t="n">
        <f aca="false">F135</f>
        <v>634</v>
      </c>
      <c r="AB135" s="5" t="s">
        <v>150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                            3,</v>
      </c>
    </row>
    <row r="136" customFormat="false" ht="12.8" hidden="false" customHeight="false" outlineLevel="0" collapsed="false">
      <c r="A136" s="0" t="str">
        <f aca="false">LEFT(J136,4)</f>
        <v>b2s1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ir4</v>
      </c>
      <c r="E136" s="1" t="s">
        <v>9</v>
      </c>
      <c r="F136" s="0" t="n">
        <v>759</v>
      </c>
      <c r="G136" s="0" t="s">
        <v>10</v>
      </c>
      <c r="H136" s="0" t="s">
        <v>11</v>
      </c>
      <c r="I136" s="0" t="s">
        <v>9</v>
      </c>
      <c r="J136" s="0" t="s">
        <v>151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"b2s1_099_ir4.wav":"b2s1_099_ir4.wav",</v>
      </c>
      <c r="N136" s="0" t="str">
        <f aca="false">IF(OR(B136=113,B136=138),"probe","s")</f>
        <v>s</v>
      </c>
      <c r="O136" s="0" t="str">
        <f aca="false">IF(MID(J136,10,2)="ir","Minus","Plus")</f>
        <v>Minus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          {%            "class": "sMinus",%            "stim_name": "b2s1_099_ir4.wav"%          },</v>
      </c>
      <c r="AA136" s="5" t="n">
        <f aca="false">F136</f>
        <v>759</v>
      </c>
      <c r="AB136" s="5" t="s">
        <v>151</v>
      </c>
      <c r="AC136" s="5" t="str">
        <f aca="false">IF(MID(AB136,10,2)="ir","Minus","Plus")</f>
        <v>Minus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3</v>
      </c>
      <c r="AF136" s="6" t="s">
        <v>16</v>
      </c>
      <c r="AG136" s="5" t="str">
        <f aca="false">AF136&amp;AE136&amp;","</f>
        <v>                            3,</v>
      </c>
    </row>
    <row r="137" customFormat="false" ht="12.8" hidden="true" customHeight="false" outlineLevel="0" collapsed="false">
      <c r="A137" s="0" t="str">
        <f aca="false">LEFT(J137,4)</f>
        <v>b2s2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99</v>
      </c>
      <c r="D137" s="0" t="str">
        <f aca="false">MID(J137,10,3)</f>
        <v>ir4</v>
      </c>
      <c r="E137" s="1" t="s">
        <v>9</v>
      </c>
      <c r="F137" s="0" t="n">
        <v>884</v>
      </c>
      <c r="G137" s="0" t="s">
        <v>10</v>
      </c>
      <c r="H137" s="0" t="s">
        <v>11</v>
      </c>
      <c r="I137" s="0" t="s">
        <v>9</v>
      </c>
      <c r="J137" s="0" t="s">
        <v>152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"884": "b2s2_099_ir4.wav",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          {%            "class": "sMinus",%            "stim_name": "884"%          },</v>
      </c>
      <c r="AA137" s="5" t="n">
        <f aca="false">F137</f>
        <v>884</v>
      </c>
      <c r="AB137" s="5" t="s">
        <v>152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                            3,</v>
      </c>
    </row>
    <row r="138" customFormat="false" ht="12.8" hidden="true" customHeight="false" outlineLevel="0" collapsed="false">
      <c r="A138" s="0" t="str">
        <f aca="false">LEFT(J138,4)</f>
        <v>b3i1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99</v>
      </c>
      <c r="D138" s="0" t="str">
        <f aca="false">MID(J138,10,3)</f>
        <v>ir4</v>
      </c>
      <c r="E138" s="0" t="s">
        <v>9</v>
      </c>
      <c r="F138" s="0" t="n">
        <v>1009</v>
      </c>
      <c r="G138" s="0" t="s">
        <v>10</v>
      </c>
      <c r="H138" s="0" t="s">
        <v>11</v>
      </c>
      <c r="I138" s="0" t="s">
        <v>9</v>
      </c>
      <c r="J138" s="0" t="s">
        <v>153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"1009": "b3i1_099_ir4.wav",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          {%            "class": "sMinus",%            "stim_name": "1009"%          },</v>
      </c>
      <c r="AA138" s="5" t="n">
        <f aca="false">F138</f>
        <v>1009</v>
      </c>
      <c r="AB138" s="5" t="s">
        <v>153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                            3,</v>
      </c>
    </row>
    <row r="139" customFormat="false" ht="12.8" hidden="true" customHeight="false" outlineLevel="0" collapsed="false">
      <c r="A139" s="0" t="str">
        <f aca="false">LEFT(J139,4)</f>
        <v>b3i2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99</v>
      </c>
      <c r="D139" s="0" t="str">
        <f aca="false">MID(J139,10,3)</f>
        <v>ir4</v>
      </c>
      <c r="E139" s="0" t="s">
        <v>9</v>
      </c>
      <c r="F139" s="0" t="n">
        <v>1134</v>
      </c>
      <c r="G139" s="0" t="s">
        <v>10</v>
      </c>
      <c r="H139" s="0" t="s">
        <v>11</v>
      </c>
      <c r="I139" s="0" t="s">
        <v>9</v>
      </c>
      <c r="J139" s="0" t="s">
        <v>154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"1134": "b3i2_099_ir4.wav",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          {%            "class": "sMinus",%            "stim_name": "1134"%          },</v>
      </c>
      <c r="AA139" s="5" t="n">
        <f aca="false">F139</f>
        <v>1134</v>
      </c>
      <c r="AB139" s="5" t="s">
        <v>154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                            3,</v>
      </c>
    </row>
    <row r="140" customFormat="false" ht="12.8" hidden="true" customHeight="false" outlineLevel="0" collapsed="false">
      <c r="A140" s="0" t="str">
        <f aca="false">LEFT(J140,4)</f>
        <v>b3s1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99</v>
      </c>
      <c r="D140" s="0" t="str">
        <f aca="false">MID(J140,10,3)</f>
        <v>ir4</v>
      </c>
      <c r="E140" s="0" t="s">
        <v>9</v>
      </c>
      <c r="F140" s="0" t="n">
        <v>1259</v>
      </c>
      <c r="G140" s="0" t="s">
        <v>10</v>
      </c>
      <c r="H140" s="0" t="s">
        <v>11</v>
      </c>
      <c r="I140" s="0" t="s">
        <v>9</v>
      </c>
      <c r="J140" s="0" t="s">
        <v>155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"1259": "b3s1_099_ir4.wav",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          {%            "class": "sMinus",%            "stim_name": "1259"%          },</v>
      </c>
      <c r="AA140" s="5" t="n">
        <f aca="false">F140</f>
        <v>1259</v>
      </c>
      <c r="AB140" s="5" t="s">
        <v>155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                            3,</v>
      </c>
    </row>
    <row r="141" customFormat="false" ht="12.8" hidden="true" customHeight="false" outlineLevel="0" collapsed="false">
      <c r="A141" s="0" t="str">
        <f aca="false">LEFT(J141,4)</f>
        <v>b3s2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99</v>
      </c>
      <c r="D141" s="0" t="str">
        <f aca="false">MID(J141,10,3)</f>
        <v>ir4</v>
      </c>
      <c r="E141" s="0" t="s">
        <v>9</v>
      </c>
      <c r="F141" s="0" t="n">
        <v>1384</v>
      </c>
      <c r="G141" s="0" t="s">
        <v>10</v>
      </c>
      <c r="H141" s="0" t="s">
        <v>11</v>
      </c>
      <c r="I141" s="0" t="s">
        <v>9</v>
      </c>
      <c r="J141" s="0" t="s">
        <v>156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"1384": "b3s2_099_ir4.wav",</v>
      </c>
      <c r="N141" s="0" t="str">
        <f aca="false">IF(OR(B141=113,B141=138),"probe","s")</f>
        <v>s</v>
      </c>
      <c r="O141" s="0" t="str">
        <f aca="false">IF(MID(J141,10,2)="ir","Minus","Plus")</f>
        <v>Minus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          {%            "class": "sMinus",%            "stim_name": "1384"%          },</v>
      </c>
      <c r="AA141" s="5" t="n">
        <f aca="false">F141</f>
        <v>1384</v>
      </c>
      <c r="AB141" s="5" t="s">
        <v>156</v>
      </c>
      <c r="AC141" s="5" t="str">
        <f aca="false">IF(MID(AB141,10,2)="ir","Minus","Plus")</f>
        <v>Minus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3</v>
      </c>
      <c r="AF141" s="6" t="s">
        <v>16</v>
      </c>
      <c r="AG141" s="5" t="str">
        <f aca="false">AF141&amp;AE141&amp;","</f>
        <v>                            3,</v>
      </c>
    </row>
    <row r="142" customFormat="false" ht="12.8" hidden="true" customHeight="false" outlineLevel="0" collapsed="false">
      <c r="A142" s="0" t="str">
        <f aca="false">LEFT(J142,4)</f>
        <v>b4i1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99</v>
      </c>
      <c r="D142" s="0" t="str">
        <f aca="false">MID(J142,10,3)</f>
        <v>ir4</v>
      </c>
      <c r="E142" s="0" t="s">
        <v>9</v>
      </c>
      <c r="F142" s="0" t="n">
        <v>1509</v>
      </c>
      <c r="G142" s="0" t="s">
        <v>10</v>
      </c>
      <c r="H142" s="0" t="s">
        <v>11</v>
      </c>
      <c r="I142" s="0" t="s">
        <v>9</v>
      </c>
      <c r="J142" s="0" t="s">
        <v>157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"1509": "b4i1_099_ir4.wav",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          {%            "class": "sMinus",%            "stim_name": "1509"%          },</v>
      </c>
      <c r="AA142" s="5" t="n">
        <f aca="false">F142</f>
        <v>1509</v>
      </c>
      <c r="AB142" s="5" t="s">
        <v>157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                            3,</v>
      </c>
    </row>
    <row r="143" customFormat="false" ht="12.8" hidden="true" customHeight="false" outlineLevel="0" collapsed="false">
      <c r="A143" s="0" t="str">
        <f aca="false">LEFT(J143,4)</f>
        <v>b4i2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99</v>
      </c>
      <c r="D143" s="0" t="str">
        <f aca="false">MID(J143,10,3)</f>
        <v>ir4</v>
      </c>
      <c r="E143" s="0" t="s">
        <v>9</v>
      </c>
      <c r="F143" s="0" t="n">
        <v>1634</v>
      </c>
      <c r="G143" s="0" t="s">
        <v>10</v>
      </c>
      <c r="H143" s="0" t="s">
        <v>11</v>
      </c>
      <c r="I143" s="0" t="s">
        <v>9</v>
      </c>
      <c r="J143" s="0" t="s">
        <v>158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"1634": "b4i2_099_ir4.wav",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          {%            "class": "sMinus",%            "stim_name": "1634"%          },</v>
      </c>
      <c r="AA143" s="5" t="n">
        <f aca="false">F143</f>
        <v>1634</v>
      </c>
      <c r="AB143" s="5" t="s">
        <v>158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                            3,</v>
      </c>
    </row>
    <row r="144" customFormat="false" ht="12.8" hidden="true" customHeight="false" outlineLevel="0" collapsed="false">
      <c r="A144" s="0" t="str">
        <f aca="false">LEFT(J144,4)</f>
        <v>b4s1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99</v>
      </c>
      <c r="D144" s="0" t="str">
        <f aca="false">MID(J144,10,3)</f>
        <v>ir4</v>
      </c>
      <c r="E144" s="0" t="s">
        <v>9</v>
      </c>
      <c r="F144" s="0" t="n">
        <v>1759</v>
      </c>
      <c r="G144" s="0" t="s">
        <v>10</v>
      </c>
      <c r="H144" s="0" t="s">
        <v>11</v>
      </c>
      <c r="I144" s="0" t="s">
        <v>9</v>
      </c>
      <c r="J144" s="0" t="s">
        <v>159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"1759": "b4s1_099_ir4.wav",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          {%            "class": "sMinus",%            "stim_name": "1759"%          },</v>
      </c>
      <c r="AA144" s="5" t="n">
        <f aca="false">F144</f>
        <v>1759</v>
      </c>
      <c r="AB144" s="5" t="s">
        <v>159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                            3,</v>
      </c>
    </row>
    <row r="145" customFormat="false" ht="12.8" hidden="true" customHeight="false" outlineLevel="0" collapsed="false">
      <c r="A145" s="0" t="str">
        <f aca="false">LEFT(J145,4)</f>
        <v>b4s2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99</v>
      </c>
      <c r="D145" s="0" t="str">
        <f aca="false">MID(J145,10,3)</f>
        <v>ir4</v>
      </c>
      <c r="E145" s="0" t="s">
        <v>9</v>
      </c>
      <c r="F145" s="0" t="n">
        <v>1884</v>
      </c>
      <c r="G145" s="0" t="s">
        <v>10</v>
      </c>
      <c r="H145" s="0" t="s">
        <v>11</v>
      </c>
      <c r="I145" s="0" t="s">
        <v>9</v>
      </c>
      <c r="J145" s="0" t="s">
        <v>160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"1884": "b4s2_099_ir4.wav",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          {%            "class": "sMinus",%            "stim_name": "1884"%          },</v>
      </c>
      <c r="AA145" s="5" t="n">
        <f aca="false">F145</f>
        <v>1884</v>
      </c>
      <c r="AB145" s="5" t="s">
        <v>160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                            3,</v>
      </c>
    </row>
    <row r="146" customFormat="false" ht="12.8" hidden="true" customHeight="false" outlineLevel="0" collapsed="false">
      <c r="A146" s="0" t="str">
        <f aca="false">LEFT(J146,4)</f>
        <v>b1i1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99</v>
      </c>
      <c r="D146" s="0" t="str">
        <f aca="false">MID(J146,10,3)</f>
        <v>reg</v>
      </c>
      <c r="E146" s="1" t="s">
        <v>9</v>
      </c>
      <c r="F146" s="0" t="n">
        <v>10</v>
      </c>
      <c r="G146" s="0" t="s">
        <v>10</v>
      </c>
      <c r="H146" s="0" t="s">
        <v>11</v>
      </c>
      <c r="I146" s="0" t="s">
        <v>9</v>
      </c>
      <c r="J146" s="0" t="s">
        <v>161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"10": "b1i1_099_reg.wav",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          {%            "class": "sPlus",%            "stim_name": "10"%          },</v>
      </c>
      <c r="AA146" s="5" t="n">
        <f aca="false">F146</f>
        <v>10</v>
      </c>
      <c r="AB146" s="5" t="s">
        <v>161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IF(AND(_xlfn.NUMBERVALUE(MID(AB146,6,3))&lt;141,_xlfn.NUMBERVALUE(MID(AB146,6,3))&gt;103),"s","s")</f>
        <v>s</v>
      </c>
      <c r="AE146" s="5" t="n">
        <f aca="false">IF(AND(AC146="Minus",AD146="probe"),3,IF(AND(AC146="Plus",AD146="probe"),1,IF(AND(AC146="Minus",AD146="s"),12,IF(AND(AC146="Plus",AD146="s"),4,0))))</f>
        <v>4</v>
      </c>
      <c r="AF146" s="6" t="s">
        <v>16</v>
      </c>
      <c r="AG146" s="5" t="str">
        <f aca="false">AF146&amp;AE146&amp;","</f>
        <v>                            4,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99</v>
      </c>
      <c r="D147" s="0" t="str">
        <f aca="false">MID(J147,10,3)</f>
        <v>reg</v>
      </c>
      <c r="E147" s="1" t="s">
        <v>9</v>
      </c>
      <c r="F147" s="0" t="n">
        <v>135</v>
      </c>
      <c r="G147" s="0" t="s">
        <v>10</v>
      </c>
      <c r="H147" s="0" t="s">
        <v>11</v>
      </c>
      <c r="I147" s="0" t="s">
        <v>9</v>
      </c>
      <c r="J147" s="0" t="s">
        <v>162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"135": "b1i2_099_reg.wav",</v>
      </c>
      <c r="N147" s="0" t="str">
        <f aca="false">IF(OR(B147=113,B147=138),"probe","s")</f>
        <v>s</v>
      </c>
      <c r="O147" s="0" t="str">
        <f aca="false">IF(MID(J147,10,2)="ir","Minus","Plus")</f>
        <v>Plus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          {%            "class": "sPlus",%            "stim_name": "135"%          },</v>
      </c>
      <c r="AA147" s="5" t="n">
        <f aca="false">F147</f>
        <v>135</v>
      </c>
      <c r="AB147" s="5" t="s">
        <v>162</v>
      </c>
      <c r="AC147" s="5" t="str">
        <f aca="false">IF(MID(AB147,10,2)="ir","Minus","Plus")</f>
        <v>Plus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1</v>
      </c>
      <c r="AF147" s="6" t="s">
        <v>16</v>
      </c>
      <c r="AG147" s="5" t="str">
        <f aca="false">AF147&amp;AE147&amp;","</f>
        <v>                            1,</v>
      </c>
    </row>
    <row r="148" customFormat="false" ht="12.8" hidden="true" customHeight="false" outlineLevel="0" collapsed="false">
      <c r="A148" s="0" t="str">
        <f aca="false">LEFT(J148,4)</f>
        <v>b1s1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99</v>
      </c>
      <c r="D148" s="0" t="str">
        <f aca="false">MID(J148,10,3)</f>
        <v>reg</v>
      </c>
      <c r="E148" s="0" t="s">
        <v>9</v>
      </c>
      <c r="F148" s="0" t="n">
        <v>260</v>
      </c>
      <c r="G148" s="0" t="s">
        <v>10</v>
      </c>
      <c r="H148" s="0" t="s">
        <v>11</v>
      </c>
      <c r="I148" s="0" t="s">
        <v>9</v>
      </c>
      <c r="J148" s="0" t="s">
        <v>163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"260": "b1s1_099_reg.wav",</v>
      </c>
      <c r="N148" s="0" t="str">
        <f aca="false">IF(OR(B148=113,B148=138),"probe","s")</f>
        <v>s</v>
      </c>
      <c r="O148" s="0" t="str">
        <f aca="false">IF(MID(J148,10,2)="ir","Minus","Plus")</f>
        <v>Plus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          {%            "class": "sPlus",%            "stim_name": "260"%          },</v>
      </c>
      <c r="AA148" s="5" t="n">
        <f aca="false">F148</f>
        <v>260</v>
      </c>
      <c r="AB148" s="5" t="s">
        <v>163</v>
      </c>
      <c r="AC148" s="5" t="str">
        <f aca="false">IF(MID(AB148,10,2)="ir","Minus","Plus")</f>
        <v>Plus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1</v>
      </c>
      <c r="AF148" s="6" t="s">
        <v>16</v>
      </c>
      <c r="AG148" s="5" t="str">
        <f aca="false">AF148&amp;AE148&amp;","</f>
        <v>                            1,</v>
      </c>
    </row>
    <row r="149" customFormat="false" ht="12.8" hidden="true" customHeight="false" outlineLevel="0" collapsed="false">
      <c r="A149" s="0" t="str">
        <f aca="false">LEFT(J149,4)</f>
        <v>b1s2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99</v>
      </c>
      <c r="D149" s="0" t="str">
        <f aca="false">MID(J149,10,3)</f>
        <v>reg</v>
      </c>
      <c r="E149" s="0" t="s">
        <v>9</v>
      </c>
      <c r="F149" s="0" t="n">
        <v>385</v>
      </c>
      <c r="G149" s="0" t="s">
        <v>10</v>
      </c>
      <c r="H149" s="0" t="s">
        <v>11</v>
      </c>
      <c r="I149" s="0" t="s">
        <v>9</v>
      </c>
      <c r="J149" s="0" t="s">
        <v>164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"385": "b1s2_099_reg.wav",</v>
      </c>
      <c r="N149" s="0" t="str">
        <f aca="false">IF(OR(B149=113,B149=138),"probe","s")</f>
        <v>s</v>
      </c>
      <c r="O149" s="0" t="str">
        <f aca="false">IF(MID(J149,10,2)="ir","Minus","Plus")</f>
        <v>Plus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          {%            "class": "sPlus",%            "stim_name": "385"%          },</v>
      </c>
      <c r="AA149" s="5" t="n">
        <f aca="false">F149</f>
        <v>385</v>
      </c>
      <c r="AB149" s="5" t="s">
        <v>164</v>
      </c>
      <c r="AC149" s="5" t="str">
        <f aca="false">IF(MID(AB149,10,2)="ir","Minus","Plus")</f>
        <v>Plus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1</v>
      </c>
      <c r="AF149" s="6" t="s">
        <v>16</v>
      </c>
      <c r="AG149" s="5" t="str">
        <f aca="false">AF149&amp;AE149&amp;","</f>
        <v>                            1,</v>
      </c>
    </row>
    <row r="150" customFormat="false" ht="12.8" hidden="true" customHeight="false" outlineLevel="0" collapsed="false">
      <c r="A150" s="0" t="str">
        <f aca="false">LEFT(J150,4)</f>
        <v>b2i1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99</v>
      </c>
      <c r="D150" s="0" t="str">
        <f aca="false">MID(J150,10,3)</f>
        <v>reg</v>
      </c>
      <c r="E150" s="0" t="s">
        <v>9</v>
      </c>
      <c r="F150" s="0" t="n">
        <v>510</v>
      </c>
      <c r="G150" s="0" t="s">
        <v>10</v>
      </c>
      <c r="H150" s="0" t="s">
        <v>11</v>
      </c>
      <c r="I150" s="0" t="s">
        <v>9</v>
      </c>
      <c r="J150" s="0" t="s">
        <v>165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"510": "b2i1_099_reg.wav",</v>
      </c>
      <c r="N150" s="0" t="str">
        <f aca="false">IF(OR(B150=113,B150=138),"probe","s")</f>
        <v>s</v>
      </c>
      <c r="O150" s="0" t="str">
        <f aca="false">IF(MID(J150,10,2)="ir","Minus","Plus")</f>
        <v>Plus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          {%            "class": "sPlus",%            "stim_name": "510"%          },</v>
      </c>
      <c r="AA150" s="5" t="n">
        <f aca="false">F150</f>
        <v>510</v>
      </c>
      <c r="AB150" s="5" t="s">
        <v>165</v>
      </c>
      <c r="AC150" s="5" t="str">
        <f aca="false">IF(MID(AB150,10,2)="ir","Minus","Plus")</f>
        <v>Plus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1</v>
      </c>
      <c r="AF150" s="6" t="s">
        <v>16</v>
      </c>
      <c r="AG150" s="5" t="str">
        <f aca="false">AF150&amp;AE150&amp;","</f>
        <v>                            1,</v>
      </c>
    </row>
    <row r="151" customFormat="false" ht="12.8" hidden="true" customHeight="false" outlineLevel="0" collapsed="false">
      <c r="A151" s="0" t="str">
        <f aca="false">LEFT(J151,4)</f>
        <v>b2i2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99</v>
      </c>
      <c r="D151" s="0" t="str">
        <f aca="false">MID(J151,10,3)</f>
        <v>reg</v>
      </c>
      <c r="E151" s="0" t="s">
        <v>9</v>
      </c>
      <c r="F151" s="0" t="n">
        <v>635</v>
      </c>
      <c r="G151" s="0" t="s">
        <v>10</v>
      </c>
      <c r="H151" s="0" t="s">
        <v>11</v>
      </c>
      <c r="I151" s="0" t="s">
        <v>9</v>
      </c>
      <c r="J151" s="0" t="s">
        <v>166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"635": "b2i2_099_reg.wav",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          {%            "class": "sPlus",%            "stim_name": "635"%          },</v>
      </c>
      <c r="AA151" s="5" t="n">
        <f aca="false">F151</f>
        <v>635</v>
      </c>
      <c r="AB151" s="5" t="s">
        <v>166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                            1,</v>
      </c>
    </row>
    <row r="152" customFormat="false" ht="12.8" hidden="false" customHeight="false" outlineLevel="0" collapsed="false">
      <c r="A152" s="0" t="str">
        <f aca="false">LEFT(J152,4)</f>
        <v>b2s1</v>
      </c>
      <c r="B152" s="0" t="n">
        <f aca="false">IF(AND(C152&gt;97,C152&lt;103),100,IF(AND(C152&gt;110,C152&lt;116),113,IF(AND(C152&gt;122,C152&lt;128),125,IF(AND(C152&gt;135,C152&lt;141),138,150))))</f>
        <v>100</v>
      </c>
      <c r="C152" s="0" t="n">
        <f aca="false">_xlfn.NUMBERVALUE(MID(J152,6,3))</f>
        <v>99</v>
      </c>
      <c r="D152" s="0" t="str">
        <f aca="false">MID(J152,10,3)</f>
        <v>reg</v>
      </c>
      <c r="E152" s="1" t="s">
        <v>9</v>
      </c>
      <c r="F152" s="0" t="n">
        <v>760</v>
      </c>
      <c r="G152" s="0" t="s">
        <v>10</v>
      </c>
      <c r="H152" s="0" t="s">
        <v>11</v>
      </c>
      <c r="I152" s="0" t="s">
        <v>9</v>
      </c>
      <c r="J152" s="0" t="s">
        <v>167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"b2s1_099_reg.wav":"b2s1_099_reg.wav",</v>
      </c>
      <c r="N152" s="0" t="str">
        <f aca="false">IF(OR(B152=113,B152=138),"probe","s")</f>
        <v>s</v>
      </c>
      <c r="O152" s="0" t="str">
        <f aca="false">IF(MID(J152,10,2)="ir","Minus","Plus")</f>
        <v>Plus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          {%            "class": "sPlus",%            "stim_name": "b2s1_099_reg.wav"%          },</v>
      </c>
      <c r="AA152" s="5" t="n">
        <f aca="false">F152</f>
        <v>760</v>
      </c>
      <c r="AB152" s="5" t="s">
        <v>167</v>
      </c>
      <c r="AC152" s="5" t="str">
        <f aca="false">IF(MID(AB152,10,2)="ir","Minus","Plus")</f>
        <v>Plus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1</v>
      </c>
      <c r="AF152" s="6" t="s">
        <v>16</v>
      </c>
      <c r="AG152" s="5" t="str">
        <f aca="false">AF152&amp;AE152&amp;","</f>
        <v>                            1,</v>
      </c>
    </row>
    <row r="153" customFormat="false" ht="12.8" hidden="true" customHeight="false" outlineLevel="0" collapsed="false">
      <c r="A153" s="0" t="str">
        <f aca="false">LEFT(J153,4)</f>
        <v>b2s2</v>
      </c>
      <c r="B153" s="0" t="n">
        <f aca="false">IF(AND(C153&gt;97,C153&lt;103),100,IF(AND(C153&gt;110,C153&lt;116),113,IF(AND(C153&gt;122,C153&lt;128),125,IF(AND(C153&gt;135,C153&lt;141),138,150))))</f>
        <v>100</v>
      </c>
      <c r="C153" s="0" t="n">
        <f aca="false">_xlfn.NUMBERVALUE(MID(J153,6,3))</f>
        <v>99</v>
      </c>
      <c r="D153" s="0" t="str">
        <f aca="false">MID(J153,10,3)</f>
        <v>reg</v>
      </c>
      <c r="E153" s="1" t="s">
        <v>9</v>
      </c>
      <c r="F153" s="0" t="n">
        <v>885</v>
      </c>
      <c r="G153" s="0" t="s">
        <v>10</v>
      </c>
      <c r="H153" s="0" t="s">
        <v>11</v>
      </c>
      <c r="I153" s="0" t="s">
        <v>9</v>
      </c>
      <c r="J153" s="0" t="s">
        <v>168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"885": "b2s2_099_reg.wav",</v>
      </c>
      <c r="N153" s="0" t="str">
        <f aca="false">IF(OR(B153=113,B153=138),"probe","s")</f>
        <v>s</v>
      </c>
      <c r="O153" s="0" t="str">
        <f aca="false">IF(MID(J153,10,2)="ir","Minus","Plus")</f>
        <v>Plus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          {%            "class": "sPlus",%            "stim_name": "885"%          },</v>
      </c>
      <c r="AA153" s="5" t="n">
        <f aca="false">F153</f>
        <v>885</v>
      </c>
      <c r="AB153" s="5" t="s">
        <v>168</v>
      </c>
      <c r="AC153" s="5" t="str">
        <f aca="false">IF(MID(AB153,10,2)="ir","Minus","Plus")</f>
        <v>Plus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1</v>
      </c>
      <c r="AF153" s="6" t="s">
        <v>16</v>
      </c>
      <c r="AG153" s="5" t="str">
        <f aca="false">AF153&amp;AE153&amp;","</f>
        <v>                            1,</v>
      </c>
    </row>
    <row r="154" customFormat="false" ht="12.8" hidden="true" customHeight="false" outlineLevel="0" collapsed="false">
      <c r="A154" s="0" t="str">
        <f aca="false">LEFT(J154,4)</f>
        <v>b3i1</v>
      </c>
      <c r="B154" s="0" t="n">
        <f aca="false">IF(AND(C154&gt;97,C154&lt;103),100,IF(AND(C154&gt;110,C154&lt;116),113,IF(AND(C154&gt;122,C154&lt;128),125,IF(AND(C154&gt;135,C154&lt;141),138,150))))</f>
        <v>100</v>
      </c>
      <c r="C154" s="0" t="n">
        <f aca="false">_xlfn.NUMBERVALUE(MID(J154,6,3))</f>
        <v>99</v>
      </c>
      <c r="D154" s="0" t="str">
        <f aca="false">MID(J154,10,3)</f>
        <v>reg</v>
      </c>
      <c r="E154" s="0" t="s">
        <v>9</v>
      </c>
      <c r="F154" s="0" t="n">
        <v>1010</v>
      </c>
      <c r="G154" s="0" t="s">
        <v>10</v>
      </c>
      <c r="H154" s="0" t="s">
        <v>11</v>
      </c>
      <c r="I154" s="0" t="s">
        <v>9</v>
      </c>
      <c r="J154" s="0" t="s">
        <v>169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"1010": "b3i1_099_reg.wav",</v>
      </c>
      <c r="N154" s="0" t="str">
        <f aca="false">IF(OR(B154=113,B154=138),"probe","s")</f>
        <v>s</v>
      </c>
      <c r="O154" s="0" t="str">
        <f aca="false">IF(MID(J154,10,2)="ir","Minus","Plus")</f>
        <v>Plus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          {%            "class": "sPlus",%            "stim_name": "1010"%          },</v>
      </c>
      <c r="AA154" s="5" t="n">
        <f aca="false">F154</f>
        <v>1010</v>
      </c>
      <c r="AB154" s="5" t="s">
        <v>169</v>
      </c>
      <c r="AC154" s="5" t="str">
        <f aca="false">IF(MID(AB154,10,2)="ir","Minus","Plus")</f>
        <v>Plus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1</v>
      </c>
      <c r="AF154" s="6" t="s">
        <v>16</v>
      </c>
      <c r="AG154" s="5" t="str">
        <f aca="false">AF154&amp;AE154&amp;","</f>
        <v>                            1,</v>
      </c>
    </row>
    <row r="155" customFormat="false" ht="12.8" hidden="true" customHeight="false" outlineLevel="0" collapsed="false">
      <c r="A155" s="0" t="str">
        <f aca="false">LEFT(J155,4)</f>
        <v>b3i2</v>
      </c>
      <c r="B155" s="0" t="n">
        <f aca="false">IF(AND(C155&gt;97,C155&lt;103),100,IF(AND(C155&gt;110,C155&lt;116),113,IF(AND(C155&gt;122,C155&lt;128),125,IF(AND(C155&gt;135,C155&lt;141),138,150))))</f>
        <v>100</v>
      </c>
      <c r="C155" s="0" t="n">
        <f aca="false">_xlfn.NUMBERVALUE(MID(J155,6,3))</f>
        <v>99</v>
      </c>
      <c r="D155" s="0" t="str">
        <f aca="false">MID(J155,10,3)</f>
        <v>reg</v>
      </c>
      <c r="E155" s="0" t="s">
        <v>9</v>
      </c>
      <c r="F155" s="0" t="n">
        <v>1135</v>
      </c>
      <c r="G155" s="0" t="s">
        <v>10</v>
      </c>
      <c r="H155" s="0" t="s">
        <v>11</v>
      </c>
      <c r="I155" s="0" t="s">
        <v>9</v>
      </c>
      <c r="J155" s="0" t="s">
        <v>170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"1135": "b3i2_099_reg.wav",</v>
      </c>
      <c r="N155" s="0" t="str">
        <f aca="false">IF(OR(B155=113,B155=138),"probe","s")</f>
        <v>s</v>
      </c>
      <c r="O155" s="0" t="str">
        <f aca="false">IF(MID(J155,10,2)="ir","Minus","Plus")</f>
        <v>Plus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          {%            "class": "sPlus",%            "stim_name": "1135"%          },</v>
      </c>
      <c r="AA155" s="5" t="n">
        <f aca="false">F155</f>
        <v>1135</v>
      </c>
      <c r="AB155" s="5" t="s">
        <v>170</v>
      </c>
      <c r="AC155" s="5" t="str">
        <f aca="false">IF(MID(AB155,10,2)="ir","Minus","Plus")</f>
        <v>Plus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1</v>
      </c>
      <c r="AF155" s="6" t="s">
        <v>16</v>
      </c>
      <c r="AG155" s="5" t="str">
        <f aca="false">AF155&amp;AE155&amp;","</f>
        <v>                            1,</v>
      </c>
    </row>
    <row r="156" customFormat="false" ht="12.8" hidden="true" customHeight="false" outlineLevel="0" collapsed="false">
      <c r="A156" s="0" t="str">
        <f aca="false">LEFT(J156,4)</f>
        <v>b3s1</v>
      </c>
      <c r="B156" s="0" t="n">
        <f aca="false">IF(AND(C156&gt;97,C156&lt;103),100,IF(AND(C156&gt;110,C156&lt;116),113,IF(AND(C156&gt;122,C156&lt;128),125,IF(AND(C156&gt;135,C156&lt;141),138,150))))</f>
        <v>100</v>
      </c>
      <c r="C156" s="0" t="n">
        <f aca="false">_xlfn.NUMBERVALUE(MID(J156,6,3))</f>
        <v>99</v>
      </c>
      <c r="D156" s="0" t="str">
        <f aca="false">MID(J156,10,3)</f>
        <v>reg</v>
      </c>
      <c r="E156" s="0" t="s">
        <v>9</v>
      </c>
      <c r="F156" s="0" t="n">
        <v>1260</v>
      </c>
      <c r="G156" s="0" t="s">
        <v>10</v>
      </c>
      <c r="H156" s="0" t="s">
        <v>11</v>
      </c>
      <c r="I156" s="0" t="s">
        <v>9</v>
      </c>
      <c r="J156" s="0" t="s">
        <v>171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"1260": "b3s1_099_reg.wav",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          {%            "class": "sPlus",%            "stim_name": "1260"%          },</v>
      </c>
      <c r="AA156" s="5" t="n">
        <f aca="false">F156</f>
        <v>1260</v>
      </c>
      <c r="AB156" s="5" t="s">
        <v>171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                            1,</v>
      </c>
    </row>
    <row r="157" customFormat="false" ht="12.8" hidden="true" customHeight="false" outlineLevel="0" collapsed="false">
      <c r="A157" s="0" t="str">
        <f aca="false">LEFT(J157,4)</f>
        <v>b3s2</v>
      </c>
      <c r="B157" s="0" t="n">
        <f aca="false">IF(AND(C157&gt;97,C157&lt;103),100,IF(AND(C157&gt;110,C157&lt;116),113,IF(AND(C157&gt;122,C157&lt;128),125,IF(AND(C157&gt;135,C157&lt;141),138,150))))</f>
        <v>100</v>
      </c>
      <c r="C157" s="0" t="n">
        <f aca="false">_xlfn.NUMBERVALUE(MID(J157,6,3))</f>
        <v>99</v>
      </c>
      <c r="D157" s="0" t="str">
        <f aca="false">MID(J157,10,3)</f>
        <v>reg</v>
      </c>
      <c r="E157" s="0" t="s">
        <v>9</v>
      </c>
      <c r="F157" s="0" t="n">
        <v>1385</v>
      </c>
      <c r="G157" s="0" t="s">
        <v>10</v>
      </c>
      <c r="H157" s="0" t="s">
        <v>11</v>
      </c>
      <c r="I157" s="0" t="s">
        <v>9</v>
      </c>
      <c r="J157" s="0" t="s">
        <v>172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"1385": "b3s2_099_reg.wav",</v>
      </c>
      <c r="N157" s="0" t="str">
        <f aca="false">IF(OR(B157=113,B157=138),"probe","s")</f>
        <v>s</v>
      </c>
      <c r="O157" s="0" t="str">
        <f aca="false">IF(MID(J157,10,2)="ir","Minus","Plus")</f>
        <v>Plus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          {%            "class": "sPlus",%            "stim_name": "1385"%          },</v>
      </c>
      <c r="AA157" s="5" t="n">
        <f aca="false">F157</f>
        <v>1385</v>
      </c>
      <c r="AB157" s="5" t="s">
        <v>172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                            1,</v>
      </c>
    </row>
    <row r="158" customFormat="false" ht="12.8" hidden="true" customHeight="false" outlineLevel="0" collapsed="false">
      <c r="A158" s="0" t="str">
        <f aca="false">LEFT(J158,4)</f>
        <v>b4i1</v>
      </c>
      <c r="B158" s="0" t="n">
        <f aca="false">IF(AND(C158&gt;97,C158&lt;103),100,IF(AND(C158&gt;110,C158&lt;116),113,IF(AND(C158&gt;122,C158&lt;128),125,IF(AND(C158&gt;135,C158&lt;141),138,150))))</f>
        <v>100</v>
      </c>
      <c r="C158" s="0" t="n">
        <f aca="false">_xlfn.NUMBERVALUE(MID(J158,6,3))</f>
        <v>99</v>
      </c>
      <c r="D158" s="0" t="str">
        <f aca="false">MID(J158,10,3)</f>
        <v>reg</v>
      </c>
      <c r="E158" s="0" t="s">
        <v>9</v>
      </c>
      <c r="F158" s="0" t="n">
        <v>1510</v>
      </c>
      <c r="G158" s="0" t="s">
        <v>10</v>
      </c>
      <c r="H158" s="0" t="s">
        <v>11</v>
      </c>
      <c r="I158" s="0" t="s">
        <v>9</v>
      </c>
      <c r="J158" s="0" t="s">
        <v>173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"1510": "b4i1_099_reg.wav",</v>
      </c>
      <c r="N158" s="0" t="str">
        <f aca="false">IF(OR(B158=113,B158=138),"probe","s")</f>
        <v>s</v>
      </c>
      <c r="O158" s="0" t="str">
        <f aca="false">IF(MID(J158,10,2)="ir","Minus","Plus")</f>
        <v>Plus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          {%            "class": "sPlus",%            "stim_name": "1510"%          },</v>
      </c>
      <c r="AA158" s="5" t="n">
        <f aca="false">F158</f>
        <v>1510</v>
      </c>
      <c r="AB158" s="5" t="s">
        <v>173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                            1,</v>
      </c>
    </row>
    <row r="159" customFormat="false" ht="12.8" hidden="true" customHeight="false" outlineLevel="0" collapsed="false">
      <c r="A159" s="0" t="str">
        <f aca="false">LEFT(J159,4)</f>
        <v>b4i2</v>
      </c>
      <c r="B159" s="0" t="n">
        <f aca="false">IF(AND(C159&gt;97,C159&lt;103),100,IF(AND(C159&gt;110,C159&lt;116),113,IF(AND(C159&gt;122,C159&lt;128),125,IF(AND(C159&gt;135,C159&lt;141),138,150))))</f>
        <v>100</v>
      </c>
      <c r="C159" s="0" t="n">
        <f aca="false">_xlfn.NUMBERVALUE(MID(J159,6,3))</f>
        <v>99</v>
      </c>
      <c r="D159" s="0" t="str">
        <f aca="false">MID(J159,10,3)</f>
        <v>reg</v>
      </c>
      <c r="E159" s="0" t="s">
        <v>9</v>
      </c>
      <c r="F159" s="0" t="n">
        <v>1635</v>
      </c>
      <c r="G159" s="0" t="s">
        <v>10</v>
      </c>
      <c r="H159" s="0" t="s">
        <v>11</v>
      </c>
      <c r="I159" s="0" t="s">
        <v>9</v>
      </c>
      <c r="J159" s="0" t="s">
        <v>174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"1635": "b4i2_099_reg.wav",</v>
      </c>
      <c r="N159" s="0" t="str">
        <f aca="false">IF(OR(B159=113,B159=138),"probe","s")</f>
        <v>s</v>
      </c>
      <c r="O159" s="0" t="str">
        <f aca="false">IF(MID(J159,10,2)="ir","Minus","Plus")</f>
        <v>Plus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          {%            "class": "sPlus",%            "stim_name": "1635"%          },</v>
      </c>
      <c r="AA159" s="5" t="n">
        <f aca="false">F159</f>
        <v>1635</v>
      </c>
      <c r="AB159" s="5" t="s">
        <v>174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                            1,</v>
      </c>
    </row>
    <row r="160" customFormat="false" ht="12.8" hidden="true" customHeight="false" outlineLevel="0" collapsed="false">
      <c r="A160" s="0" t="str">
        <f aca="false">LEFT(J160,4)</f>
        <v>b4s1</v>
      </c>
      <c r="B160" s="0" t="n">
        <f aca="false">IF(AND(C160&gt;97,C160&lt;103),100,IF(AND(C160&gt;110,C160&lt;116),113,IF(AND(C160&gt;122,C160&lt;128),125,IF(AND(C160&gt;135,C160&lt;141),138,150))))</f>
        <v>100</v>
      </c>
      <c r="C160" s="0" t="n">
        <f aca="false">_xlfn.NUMBERVALUE(MID(J160,6,3))</f>
        <v>99</v>
      </c>
      <c r="D160" s="0" t="str">
        <f aca="false">MID(J160,10,3)</f>
        <v>reg</v>
      </c>
      <c r="E160" s="0" t="s">
        <v>9</v>
      </c>
      <c r="F160" s="0" t="n">
        <v>1760</v>
      </c>
      <c r="G160" s="0" t="s">
        <v>10</v>
      </c>
      <c r="H160" s="0" t="s">
        <v>11</v>
      </c>
      <c r="I160" s="0" t="s">
        <v>9</v>
      </c>
      <c r="J160" s="0" t="s">
        <v>175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"1760": "b4s1_099_reg.wav",</v>
      </c>
      <c r="N160" s="0" t="str">
        <f aca="false">IF(OR(B160=113,B160=138),"probe","s")</f>
        <v>s</v>
      </c>
      <c r="O160" s="0" t="str">
        <f aca="false">IF(MID(J160,10,2)="ir","Minus","Plus")</f>
        <v>Plus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          {%            "class": "sPlus",%            "stim_name": "1760"%          },</v>
      </c>
      <c r="AA160" s="5" t="n">
        <f aca="false">F160</f>
        <v>1760</v>
      </c>
      <c r="AB160" s="5" t="s">
        <v>175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                            1,</v>
      </c>
    </row>
    <row r="161" customFormat="false" ht="12.8" hidden="true" customHeight="false" outlineLevel="0" collapsed="false">
      <c r="A161" s="0" t="str">
        <f aca="false">LEFT(J161,4)</f>
        <v>b4s2</v>
      </c>
      <c r="B161" s="0" t="n">
        <f aca="false">IF(AND(C161&gt;97,C161&lt;103),100,IF(AND(C161&gt;110,C161&lt;116),113,IF(AND(C161&gt;122,C161&lt;128),125,IF(AND(C161&gt;135,C161&lt;141),138,150))))</f>
        <v>100</v>
      </c>
      <c r="C161" s="0" t="n">
        <f aca="false">_xlfn.NUMBERVALUE(MID(J161,6,3))</f>
        <v>99</v>
      </c>
      <c r="D161" s="0" t="str">
        <f aca="false">MID(J161,10,3)</f>
        <v>reg</v>
      </c>
      <c r="E161" s="0" t="s">
        <v>9</v>
      </c>
      <c r="F161" s="0" t="n">
        <v>1885</v>
      </c>
      <c r="G161" s="0" t="s">
        <v>10</v>
      </c>
      <c r="H161" s="0" t="s">
        <v>11</v>
      </c>
      <c r="I161" s="0" t="s">
        <v>9</v>
      </c>
      <c r="J161" s="0" t="s">
        <v>176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"1885": "b4s2_099_reg.wav",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          {%            "class": "sPlus",%            "stim_name": "1885"%          },</v>
      </c>
      <c r="AA161" s="5" t="n">
        <f aca="false">F161</f>
        <v>1885</v>
      </c>
      <c r="AB161" s="5" t="s">
        <v>176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                            1,</v>
      </c>
    </row>
    <row r="162" customFormat="false" ht="12.8" hidden="true" customHeight="false" outlineLevel="0" collapsed="false">
      <c r="A162" s="0" t="str">
        <f aca="false">LEFT(J162,4)</f>
        <v>b1i1</v>
      </c>
      <c r="B162" s="0" t="n">
        <f aca="false">IF(AND(C162&gt;97,C162&lt;103),100,IF(AND(C162&gt;110,C162&lt;116),113,IF(AND(C162&gt;122,C162&lt;128),125,IF(AND(C162&gt;135,C162&lt;141),138,150))))</f>
        <v>100</v>
      </c>
      <c r="C162" s="0" t="n">
        <f aca="false">_xlfn.NUMBERVALUE(MID(J162,6,3))</f>
        <v>100</v>
      </c>
      <c r="D162" s="0" t="str">
        <f aca="false">MID(J162,10,3)</f>
        <v>ir1</v>
      </c>
      <c r="E162" s="1" t="s">
        <v>9</v>
      </c>
      <c r="F162" s="0" t="n">
        <v>11</v>
      </c>
      <c r="G162" s="0" t="s">
        <v>10</v>
      </c>
      <c r="H162" s="0" t="s">
        <v>11</v>
      </c>
      <c r="I162" s="0" t="s">
        <v>9</v>
      </c>
      <c r="J162" s="0" t="s">
        <v>177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"11": "b1i1_100_ir1.wav",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          {%            "class": "sMinus",%            "stim_name": "11"%          },</v>
      </c>
      <c r="AA162" s="5" t="n">
        <f aca="false">F162</f>
        <v>11</v>
      </c>
      <c r="AB162" s="5" t="s">
        <v>177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IF(AND(_xlfn.NUMBERVALUE(MID(AB162,6,3))&lt;141,_xlfn.NUMBERVALUE(MID(AB162,6,3))&gt;103),"s","s")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                            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100</v>
      </c>
      <c r="C163" s="0" t="n">
        <f aca="false">_xlfn.NUMBERVALUE(MID(J163,6,3))</f>
        <v>100</v>
      </c>
      <c r="D163" s="0" t="str">
        <f aca="false">MID(J163,10,3)</f>
        <v>ir1</v>
      </c>
      <c r="E163" s="1" t="s">
        <v>9</v>
      </c>
      <c r="F163" s="0" t="n">
        <v>136</v>
      </c>
      <c r="G163" s="0" t="s">
        <v>10</v>
      </c>
      <c r="H163" s="0" t="s">
        <v>11</v>
      </c>
      <c r="I163" s="0" t="s">
        <v>9</v>
      </c>
      <c r="J163" s="0" t="s">
        <v>178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"136": "b1i2_100_ir1.wav",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          {%            "class": "sMinus",%            "stim_name": "136"%          },</v>
      </c>
      <c r="AA163" s="5" t="n">
        <f aca="false">F163</f>
        <v>136</v>
      </c>
      <c r="AB163" s="5" t="s">
        <v>178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3</v>
      </c>
      <c r="AF163" s="6" t="s">
        <v>16</v>
      </c>
      <c r="AG163" s="5" t="str">
        <f aca="false">AF163&amp;AE163&amp;","</f>
        <v>                            3,</v>
      </c>
    </row>
    <row r="164" customFormat="false" ht="12.8" hidden="true" customHeight="false" outlineLevel="0" collapsed="false">
      <c r="A164" s="0" t="str">
        <f aca="false">LEFT(J164,4)</f>
        <v>b1s1</v>
      </c>
      <c r="B164" s="0" t="n">
        <f aca="false">IF(AND(C164&gt;97,C164&lt;103),100,IF(AND(C164&gt;110,C164&lt;116),113,IF(AND(C164&gt;122,C164&lt;128),125,IF(AND(C164&gt;135,C164&lt;141),138,150))))</f>
        <v>100</v>
      </c>
      <c r="C164" s="0" t="n">
        <f aca="false">_xlfn.NUMBERVALUE(MID(J164,6,3))</f>
        <v>100</v>
      </c>
      <c r="D164" s="0" t="str">
        <f aca="false">MID(J164,10,3)</f>
        <v>ir1</v>
      </c>
      <c r="E164" s="0" t="s">
        <v>9</v>
      </c>
      <c r="F164" s="0" t="n">
        <v>261</v>
      </c>
      <c r="G164" s="0" t="s">
        <v>10</v>
      </c>
      <c r="H164" s="0" t="s">
        <v>11</v>
      </c>
      <c r="I164" s="0" t="s">
        <v>9</v>
      </c>
      <c r="J164" s="0" t="s">
        <v>179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"261": "b1s1_100_ir1.wav",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          {%            "class": "sMinus",%            "stim_name": "261"%          },</v>
      </c>
      <c r="AA164" s="5" t="n">
        <f aca="false">F164</f>
        <v>261</v>
      </c>
      <c r="AB164" s="5" t="s">
        <v>179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3</v>
      </c>
      <c r="AF164" s="6" t="s">
        <v>16</v>
      </c>
      <c r="AG164" s="5" t="str">
        <f aca="false">AF164&amp;AE164&amp;","</f>
        <v>                            3,</v>
      </c>
    </row>
    <row r="165" customFormat="false" ht="12.8" hidden="true" customHeight="false" outlineLevel="0" collapsed="false">
      <c r="A165" s="0" t="str">
        <f aca="false">LEFT(J165,4)</f>
        <v>b1s2</v>
      </c>
      <c r="B165" s="0" t="n">
        <f aca="false">IF(AND(C165&gt;97,C165&lt;103),100,IF(AND(C165&gt;110,C165&lt;116),113,IF(AND(C165&gt;122,C165&lt;128),125,IF(AND(C165&gt;135,C165&lt;141),138,150))))</f>
        <v>100</v>
      </c>
      <c r="C165" s="0" t="n">
        <f aca="false">_xlfn.NUMBERVALUE(MID(J165,6,3))</f>
        <v>100</v>
      </c>
      <c r="D165" s="0" t="str">
        <f aca="false">MID(J165,10,3)</f>
        <v>ir1</v>
      </c>
      <c r="E165" s="0" t="s">
        <v>9</v>
      </c>
      <c r="F165" s="0" t="n">
        <v>386</v>
      </c>
      <c r="G165" s="0" t="s">
        <v>10</v>
      </c>
      <c r="H165" s="0" t="s">
        <v>11</v>
      </c>
      <c r="I165" s="0" t="s">
        <v>9</v>
      </c>
      <c r="J165" s="0" t="s">
        <v>180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"386": "b1s2_100_ir1.wav",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          {%            "class": "sMinus",%            "stim_name": "386"%          },</v>
      </c>
      <c r="AA165" s="5" t="n">
        <f aca="false">F165</f>
        <v>386</v>
      </c>
      <c r="AB165" s="5" t="s">
        <v>180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3</v>
      </c>
      <c r="AF165" s="6" t="s">
        <v>16</v>
      </c>
      <c r="AG165" s="5" t="str">
        <f aca="false">AF165&amp;AE165&amp;","</f>
        <v>                            3,</v>
      </c>
    </row>
    <row r="166" customFormat="false" ht="12.8" hidden="true" customHeight="false" outlineLevel="0" collapsed="false">
      <c r="A166" s="0" t="str">
        <f aca="false">LEFT(J166,4)</f>
        <v>b2i1</v>
      </c>
      <c r="B166" s="0" t="n">
        <f aca="false">IF(AND(C166&gt;97,C166&lt;103),100,IF(AND(C166&gt;110,C166&lt;116),113,IF(AND(C166&gt;122,C166&lt;128),125,IF(AND(C166&gt;135,C166&lt;141),138,150))))</f>
        <v>100</v>
      </c>
      <c r="C166" s="0" t="n">
        <f aca="false">_xlfn.NUMBERVALUE(MID(J166,6,3))</f>
        <v>100</v>
      </c>
      <c r="D166" s="0" t="str">
        <f aca="false">MID(J166,10,3)</f>
        <v>ir1</v>
      </c>
      <c r="E166" s="0" t="s">
        <v>9</v>
      </c>
      <c r="F166" s="0" t="n">
        <v>511</v>
      </c>
      <c r="G166" s="0" t="s">
        <v>10</v>
      </c>
      <c r="H166" s="0" t="s">
        <v>11</v>
      </c>
      <c r="I166" s="0" t="s">
        <v>9</v>
      </c>
      <c r="J166" s="0" t="s">
        <v>181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"511": "b2i1_100_ir1.wav",</v>
      </c>
      <c r="N166" s="0" t="str">
        <f aca="false">IF(OR(B166=113,B166=138),"probe","s")</f>
        <v>s</v>
      </c>
      <c r="O166" s="0" t="str">
        <f aca="false">IF(MID(J166,10,2)="ir","Minus","Plus")</f>
        <v>Minus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          {%            "class": "sMinus",%            "stim_name": "511"%          },</v>
      </c>
      <c r="AA166" s="5" t="n">
        <f aca="false">F166</f>
        <v>511</v>
      </c>
      <c r="AB166" s="5" t="s">
        <v>181</v>
      </c>
      <c r="AC166" s="5" t="str">
        <f aca="false">IF(MID(AB166,10,2)="ir","Minus","Plus")</f>
        <v>Minus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3</v>
      </c>
      <c r="AF166" s="6" t="s">
        <v>16</v>
      </c>
      <c r="AG166" s="5" t="str">
        <f aca="false">AF166&amp;AE166&amp;","</f>
        <v>                            3,</v>
      </c>
    </row>
    <row r="167" customFormat="false" ht="12.8" hidden="true" customHeight="false" outlineLevel="0" collapsed="false">
      <c r="A167" s="0" t="str">
        <f aca="false">LEFT(J167,4)</f>
        <v>b2i2</v>
      </c>
      <c r="B167" s="0" t="n">
        <f aca="false">IF(AND(C167&gt;97,C167&lt;103),100,IF(AND(C167&gt;110,C167&lt;116),113,IF(AND(C167&gt;122,C167&lt;128),125,IF(AND(C167&gt;135,C167&lt;141),138,150))))</f>
        <v>100</v>
      </c>
      <c r="C167" s="0" t="n">
        <f aca="false">_xlfn.NUMBERVALUE(MID(J167,6,3))</f>
        <v>100</v>
      </c>
      <c r="D167" s="0" t="str">
        <f aca="false">MID(J167,10,3)</f>
        <v>ir1</v>
      </c>
      <c r="E167" s="0" t="s">
        <v>9</v>
      </c>
      <c r="F167" s="0" t="n">
        <v>636</v>
      </c>
      <c r="G167" s="0" t="s">
        <v>10</v>
      </c>
      <c r="H167" s="0" t="s">
        <v>11</v>
      </c>
      <c r="I167" s="0" t="s">
        <v>9</v>
      </c>
      <c r="J167" s="0" t="s">
        <v>182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"636": "b2i2_100_ir1.wav",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          {%            "class": "sMinus",%            "stim_name": "636"%          },</v>
      </c>
      <c r="AA167" s="5" t="n">
        <f aca="false">F167</f>
        <v>636</v>
      </c>
      <c r="AB167" s="5" t="s">
        <v>182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3</v>
      </c>
      <c r="AF167" s="6" t="s">
        <v>16</v>
      </c>
      <c r="AG167" s="5" t="str">
        <f aca="false">AF167&amp;AE167&amp;","</f>
        <v>                            3,</v>
      </c>
    </row>
    <row r="168" customFormat="false" ht="12.8" hidden="false" customHeight="false" outlineLevel="0" collapsed="false">
      <c r="A168" s="0" t="str">
        <f aca="false">LEFT(J168,4)</f>
        <v>b2s1</v>
      </c>
      <c r="B168" s="0" t="n">
        <f aca="false">IF(AND(C168&gt;97,C168&lt;103),100,IF(AND(C168&gt;110,C168&lt;116),113,IF(AND(C168&gt;122,C168&lt;128),125,IF(AND(C168&gt;135,C168&lt;141),138,150))))</f>
        <v>100</v>
      </c>
      <c r="C168" s="0" t="n">
        <f aca="false">_xlfn.NUMBERVALUE(MID(J168,6,3))</f>
        <v>100</v>
      </c>
      <c r="D168" s="0" t="str">
        <f aca="false">MID(J168,10,3)</f>
        <v>ir1</v>
      </c>
      <c r="E168" s="1" t="s">
        <v>9</v>
      </c>
      <c r="F168" s="0" t="n">
        <v>761</v>
      </c>
      <c r="G168" s="0" t="s">
        <v>10</v>
      </c>
      <c r="H168" s="0" t="s">
        <v>11</v>
      </c>
      <c r="I168" s="0" t="s">
        <v>9</v>
      </c>
      <c r="J168" s="0" t="s">
        <v>183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"b2s1_100_ir1.wav":"b2s1_100_ir1.wav",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          {%            "class": "sMinus",%            "stim_name": "b2s1_100_ir1.wav"%          },</v>
      </c>
      <c r="AA168" s="5" t="n">
        <f aca="false">F168</f>
        <v>761</v>
      </c>
      <c r="AB168" s="5" t="s">
        <v>183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3</v>
      </c>
      <c r="AF168" s="6" t="s">
        <v>16</v>
      </c>
      <c r="AG168" s="5" t="str">
        <f aca="false">AF168&amp;AE168&amp;","</f>
        <v>                            3,</v>
      </c>
    </row>
    <row r="169" customFormat="false" ht="12.8" hidden="true" customHeight="false" outlineLevel="0" collapsed="false">
      <c r="A169" s="0" t="str">
        <f aca="false">LEFT(J169,4)</f>
        <v>b2s2</v>
      </c>
      <c r="B169" s="0" t="n">
        <f aca="false">IF(AND(C169&gt;97,C169&lt;103),100,IF(AND(C169&gt;110,C169&lt;116),113,IF(AND(C169&gt;122,C169&lt;128),125,IF(AND(C169&gt;135,C169&lt;141),138,150))))</f>
        <v>100</v>
      </c>
      <c r="C169" s="0" t="n">
        <f aca="false">_xlfn.NUMBERVALUE(MID(J169,6,3))</f>
        <v>100</v>
      </c>
      <c r="D169" s="0" t="str">
        <f aca="false">MID(J169,10,3)</f>
        <v>ir1</v>
      </c>
      <c r="E169" s="1" t="s">
        <v>9</v>
      </c>
      <c r="F169" s="0" t="n">
        <v>886</v>
      </c>
      <c r="G169" s="0" t="s">
        <v>10</v>
      </c>
      <c r="H169" s="0" t="s">
        <v>11</v>
      </c>
      <c r="I169" s="0" t="s">
        <v>9</v>
      </c>
      <c r="J169" s="0" t="s">
        <v>184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"886": "b2s2_100_ir1.wav",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          {%            "class": "sMinus",%            "stim_name": "886"%          },</v>
      </c>
      <c r="AA169" s="5" t="n">
        <f aca="false">F169</f>
        <v>886</v>
      </c>
      <c r="AB169" s="5" t="s">
        <v>184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3</v>
      </c>
      <c r="AF169" s="6" t="s">
        <v>16</v>
      </c>
      <c r="AG169" s="5" t="str">
        <f aca="false">AF169&amp;AE169&amp;","</f>
        <v>                            3,</v>
      </c>
    </row>
    <row r="170" customFormat="false" ht="12.8" hidden="true" customHeight="false" outlineLevel="0" collapsed="false">
      <c r="A170" s="0" t="str">
        <f aca="false">LEFT(J170,4)</f>
        <v>b3i1</v>
      </c>
      <c r="B170" s="0" t="n">
        <f aca="false">IF(AND(C170&gt;97,C170&lt;103),100,IF(AND(C170&gt;110,C170&lt;116),113,IF(AND(C170&gt;122,C170&lt;128),125,IF(AND(C170&gt;135,C170&lt;141),138,150))))</f>
        <v>100</v>
      </c>
      <c r="C170" s="0" t="n">
        <f aca="false">_xlfn.NUMBERVALUE(MID(J170,6,3))</f>
        <v>100</v>
      </c>
      <c r="D170" s="0" t="str">
        <f aca="false">MID(J170,10,3)</f>
        <v>ir1</v>
      </c>
      <c r="E170" s="0" t="s">
        <v>9</v>
      </c>
      <c r="F170" s="0" t="n">
        <v>1011</v>
      </c>
      <c r="G170" s="0" t="s">
        <v>10</v>
      </c>
      <c r="H170" s="0" t="s">
        <v>11</v>
      </c>
      <c r="I170" s="0" t="s">
        <v>9</v>
      </c>
      <c r="J170" s="0" t="s">
        <v>185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"1011": "b3i1_100_ir1.wav",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          {%            "class": "sMinus",%            "stim_name": "1011"%          },</v>
      </c>
      <c r="AA170" s="5" t="n">
        <f aca="false">F170</f>
        <v>1011</v>
      </c>
      <c r="AB170" s="5" t="s">
        <v>185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3</v>
      </c>
      <c r="AF170" s="6" t="s">
        <v>16</v>
      </c>
      <c r="AG170" s="5" t="str">
        <f aca="false">AF170&amp;AE170&amp;","</f>
        <v>                            3,</v>
      </c>
    </row>
    <row r="171" customFormat="false" ht="12.8" hidden="true" customHeight="false" outlineLevel="0" collapsed="false">
      <c r="A171" s="0" t="str">
        <f aca="false">LEFT(J171,4)</f>
        <v>b3i2</v>
      </c>
      <c r="B171" s="0" t="n">
        <f aca="false">IF(AND(C171&gt;97,C171&lt;103),100,IF(AND(C171&gt;110,C171&lt;116),113,IF(AND(C171&gt;122,C171&lt;128),125,IF(AND(C171&gt;135,C171&lt;141),138,150))))</f>
        <v>100</v>
      </c>
      <c r="C171" s="0" t="n">
        <f aca="false">_xlfn.NUMBERVALUE(MID(J171,6,3))</f>
        <v>100</v>
      </c>
      <c r="D171" s="0" t="str">
        <f aca="false">MID(J171,10,3)</f>
        <v>ir1</v>
      </c>
      <c r="E171" s="0" t="s">
        <v>9</v>
      </c>
      <c r="F171" s="0" t="n">
        <v>1136</v>
      </c>
      <c r="G171" s="0" t="s">
        <v>10</v>
      </c>
      <c r="H171" s="0" t="s">
        <v>11</v>
      </c>
      <c r="I171" s="0" t="s">
        <v>9</v>
      </c>
      <c r="J171" s="0" t="s">
        <v>186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"1136": "b3i2_100_ir1.wav",</v>
      </c>
      <c r="N171" s="0" t="str">
        <f aca="false">IF(OR(B171=113,B171=138),"probe","s")</f>
        <v>s</v>
      </c>
      <c r="O171" s="0" t="str">
        <f aca="false">IF(MID(J171,10,2)="ir","Minus","Plus")</f>
        <v>Minus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          {%            "class": "sMinus",%            "stim_name": "1136"%          },</v>
      </c>
      <c r="AA171" s="5" t="n">
        <f aca="false">F171</f>
        <v>1136</v>
      </c>
      <c r="AB171" s="5" t="s">
        <v>186</v>
      </c>
      <c r="AC171" s="5" t="str">
        <f aca="false">IF(MID(AB171,10,2)="ir","Minus","Plus")</f>
        <v>Minus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3</v>
      </c>
      <c r="AF171" s="6" t="s">
        <v>16</v>
      </c>
      <c r="AG171" s="5" t="str">
        <f aca="false">AF171&amp;AE171&amp;","</f>
        <v>                            3,</v>
      </c>
    </row>
    <row r="172" customFormat="false" ht="12.8" hidden="true" customHeight="false" outlineLevel="0" collapsed="false">
      <c r="A172" s="0" t="str">
        <f aca="false">LEFT(J172,4)</f>
        <v>b3s1</v>
      </c>
      <c r="B172" s="0" t="n">
        <f aca="false">IF(AND(C172&gt;97,C172&lt;103),100,IF(AND(C172&gt;110,C172&lt;116),113,IF(AND(C172&gt;122,C172&lt;128),125,IF(AND(C172&gt;135,C172&lt;141),138,150))))</f>
        <v>100</v>
      </c>
      <c r="C172" s="0" t="n">
        <f aca="false">_xlfn.NUMBERVALUE(MID(J172,6,3))</f>
        <v>100</v>
      </c>
      <c r="D172" s="0" t="str">
        <f aca="false">MID(J172,10,3)</f>
        <v>ir1</v>
      </c>
      <c r="E172" s="0" t="s">
        <v>9</v>
      </c>
      <c r="F172" s="0" t="n">
        <v>1261</v>
      </c>
      <c r="G172" s="0" t="s">
        <v>10</v>
      </c>
      <c r="H172" s="0" t="s">
        <v>11</v>
      </c>
      <c r="I172" s="0" t="s">
        <v>9</v>
      </c>
      <c r="J172" s="0" t="s">
        <v>187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"1261": "b3s1_100_ir1.wav",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          {%            "class": "sMinus",%            "stim_name": "1261"%          },</v>
      </c>
      <c r="AA172" s="5" t="n">
        <f aca="false">F172</f>
        <v>1261</v>
      </c>
      <c r="AB172" s="5" t="s">
        <v>187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3</v>
      </c>
      <c r="AF172" s="6" t="s">
        <v>16</v>
      </c>
      <c r="AG172" s="5" t="str">
        <f aca="false">AF172&amp;AE172&amp;","</f>
        <v>                            3,</v>
      </c>
    </row>
    <row r="173" customFormat="false" ht="12.8" hidden="true" customHeight="false" outlineLevel="0" collapsed="false">
      <c r="A173" s="0" t="str">
        <f aca="false">LEFT(J173,4)</f>
        <v>b3s2</v>
      </c>
      <c r="B173" s="0" t="n">
        <f aca="false">IF(AND(C173&gt;97,C173&lt;103),100,IF(AND(C173&gt;110,C173&lt;116),113,IF(AND(C173&gt;122,C173&lt;128),125,IF(AND(C173&gt;135,C173&lt;141),138,150))))</f>
        <v>100</v>
      </c>
      <c r="C173" s="0" t="n">
        <f aca="false">_xlfn.NUMBERVALUE(MID(J173,6,3))</f>
        <v>100</v>
      </c>
      <c r="D173" s="0" t="str">
        <f aca="false">MID(J173,10,3)</f>
        <v>ir1</v>
      </c>
      <c r="E173" s="0" t="s">
        <v>9</v>
      </c>
      <c r="F173" s="0" t="n">
        <v>1386</v>
      </c>
      <c r="G173" s="0" t="s">
        <v>10</v>
      </c>
      <c r="H173" s="0" t="s">
        <v>11</v>
      </c>
      <c r="I173" s="0" t="s">
        <v>9</v>
      </c>
      <c r="J173" s="0" t="s">
        <v>188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"1386": "b3s2_100_ir1.wav",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          {%            "class": "sMinus",%            "stim_name": "1386"%          },</v>
      </c>
      <c r="AA173" s="5" t="n">
        <f aca="false">F173</f>
        <v>1386</v>
      </c>
      <c r="AB173" s="5" t="s">
        <v>188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3</v>
      </c>
      <c r="AF173" s="6" t="s">
        <v>16</v>
      </c>
      <c r="AG173" s="5" t="str">
        <f aca="false">AF173&amp;AE173&amp;","</f>
        <v>                            3,</v>
      </c>
    </row>
    <row r="174" customFormat="false" ht="12.8" hidden="true" customHeight="false" outlineLevel="0" collapsed="false">
      <c r="A174" s="0" t="str">
        <f aca="false">LEFT(J174,4)</f>
        <v>b4i1</v>
      </c>
      <c r="B174" s="0" t="n">
        <f aca="false">IF(AND(C174&gt;97,C174&lt;103),100,IF(AND(C174&gt;110,C174&lt;116),113,IF(AND(C174&gt;122,C174&lt;128),125,IF(AND(C174&gt;135,C174&lt;141),138,150))))</f>
        <v>100</v>
      </c>
      <c r="C174" s="0" t="n">
        <f aca="false">_xlfn.NUMBERVALUE(MID(J174,6,3))</f>
        <v>100</v>
      </c>
      <c r="D174" s="0" t="str">
        <f aca="false">MID(J174,10,3)</f>
        <v>ir1</v>
      </c>
      <c r="E174" s="0" t="s">
        <v>9</v>
      </c>
      <c r="F174" s="0" t="n">
        <v>1511</v>
      </c>
      <c r="G174" s="0" t="s">
        <v>10</v>
      </c>
      <c r="H174" s="0" t="s">
        <v>11</v>
      </c>
      <c r="I174" s="0" t="s">
        <v>9</v>
      </c>
      <c r="J174" s="0" t="s">
        <v>189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"1511": "b4i1_100_ir1.wav",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          {%            "class": "sMinus",%            "stim_name": "1511"%          },</v>
      </c>
      <c r="AA174" s="5" t="n">
        <f aca="false">F174</f>
        <v>1511</v>
      </c>
      <c r="AB174" s="5" t="s">
        <v>189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3</v>
      </c>
      <c r="AF174" s="6" t="s">
        <v>16</v>
      </c>
      <c r="AG174" s="5" t="str">
        <f aca="false">AF174&amp;AE174&amp;","</f>
        <v>                            3,</v>
      </c>
    </row>
    <row r="175" customFormat="false" ht="12.8" hidden="true" customHeight="false" outlineLevel="0" collapsed="false">
      <c r="A175" s="0" t="str">
        <f aca="false">LEFT(J175,4)</f>
        <v>b4i2</v>
      </c>
      <c r="B175" s="0" t="n">
        <f aca="false">IF(AND(C175&gt;97,C175&lt;103),100,IF(AND(C175&gt;110,C175&lt;116),113,IF(AND(C175&gt;122,C175&lt;128),125,IF(AND(C175&gt;135,C175&lt;141),138,150))))</f>
        <v>100</v>
      </c>
      <c r="C175" s="0" t="n">
        <f aca="false">_xlfn.NUMBERVALUE(MID(J175,6,3))</f>
        <v>100</v>
      </c>
      <c r="D175" s="0" t="str">
        <f aca="false">MID(J175,10,3)</f>
        <v>ir1</v>
      </c>
      <c r="E175" s="0" t="s">
        <v>9</v>
      </c>
      <c r="F175" s="0" t="n">
        <v>1636</v>
      </c>
      <c r="G175" s="0" t="s">
        <v>10</v>
      </c>
      <c r="H175" s="0" t="s">
        <v>11</v>
      </c>
      <c r="I175" s="0" t="s">
        <v>9</v>
      </c>
      <c r="J175" s="0" t="s">
        <v>190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"1636": "b4i2_100_ir1.wav",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          {%            "class": "sMinus",%            "stim_name": "1636"%          },</v>
      </c>
      <c r="AA175" s="5" t="n">
        <f aca="false">F175</f>
        <v>1636</v>
      </c>
      <c r="AB175" s="5" t="s">
        <v>190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3</v>
      </c>
      <c r="AF175" s="6" t="s">
        <v>16</v>
      </c>
      <c r="AG175" s="5" t="str">
        <f aca="false">AF175&amp;AE175&amp;","</f>
        <v>                            3,</v>
      </c>
    </row>
    <row r="176" customFormat="false" ht="12.8" hidden="true" customHeight="false" outlineLevel="0" collapsed="false">
      <c r="A176" s="0" t="str">
        <f aca="false">LEFT(J176,4)</f>
        <v>b4s1</v>
      </c>
      <c r="B176" s="0" t="n">
        <f aca="false">IF(AND(C176&gt;97,C176&lt;103),100,IF(AND(C176&gt;110,C176&lt;116),113,IF(AND(C176&gt;122,C176&lt;128),125,IF(AND(C176&gt;135,C176&lt;141),138,150))))</f>
        <v>100</v>
      </c>
      <c r="C176" s="0" t="n">
        <f aca="false">_xlfn.NUMBERVALUE(MID(J176,6,3))</f>
        <v>100</v>
      </c>
      <c r="D176" s="0" t="str">
        <f aca="false">MID(J176,10,3)</f>
        <v>ir1</v>
      </c>
      <c r="E176" s="0" t="s">
        <v>9</v>
      </c>
      <c r="F176" s="0" t="n">
        <v>1761</v>
      </c>
      <c r="G176" s="0" t="s">
        <v>10</v>
      </c>
      <c r="H176" s="0" t="s">
        <v>11</v>
      </c>
      <c r="I176" s="0" t="s">
        <v>9</v>
      </c>
      <c r="J176" s="0" t="s">
        <v>191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"1761": "b4s1_100_ir1.wav",</v>
      </c>
      <c r="N176" s="0" t="str">
        <f aca="false">IF(OR(B176=113,B176=138),"probe","s")</f>
        <v>s</v>
      </c>
      <c r="O176" s="0" t="str">
        <f aca="false">IF(MID(J176,10,2)="ir","Minus","Plus")</f>
        <v>Minus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          {%            "class": "sMinus",%            "stim_name": "1761"%          },</v>
      </c>
      <c r="AA176" s="5" t="n">
        <f aca="false">F176</f>
        <v>1761</v>
      </c>
      <c r="AB176" s="5" t="s">
        <v>191</v>
      </c>
      <c r="AC176" s="5" t="str">
        <f aca="false">IF(MID(AB176,10,2)="ir","Minus","Plus")</f>
        <v>Minus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3</v>
      </c>
      <c r="AF176" s="6" t="s">
        <v>16</v>
      </c>
      <c r="AG176" s="5" t="str">
        <f aca="false">AF176&amp;AE176&amp;","</f>
        <v>                            3,</v>
      </c>
    </row>
    <row r="177" customFormat="false" ht="12.8" hidden="true" customHeight="false" outlineLevel="0" collapsed="false">
      <c r="A177" s="0" t="str">
        <f aca="false">LEFT(J177,4)</f>
        <v>b4s2</v>
      </c>
      <c r="B177" s="0" t="n">
        <f aca="false">IF(AND(C177&gt;97,C177&lt;103),100,IF(AND(C177&gt;110,C177&lt;116),113,IF(AND(C177&gt;122,C177&lt;128),125,IF(AND(C177&gt;135,C177&lt;141),138,150))))</f>
        <v>100</v>
      </c>
      <c r="C177" s="0" t="n">
        <f aca="false">_xlfn.NUMBERVALUE(MID(J177,6,3))</f>
        <v>100</v>
      </c>
      <c r="D177" s="0" t="str">
        <f aca="false">MID(J177,10,3)</f>
        <v>ir1</v>
      </c>
      <c r="E177" s="0" t="s">
        <v>9</v>
      </c>
      <c r="F177" s="0" t="n">
        <v>1886</v>
      </c>
      <c r="G177" s="0" t="s">
        <v>10</v>
      </c>
      <c r="H177" s="0" t="s">
        <v>11</v>
      </c>
      <c r="I177" s="0" t="s">
        <v>9</v>
      </c>
      <c r="J177" s="0" t="s">
        <v>192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"1886": "b4s2_100_ir1.wav",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          {%            "class": "sMinus",%            "stim_name": "1886"%          },</v>
      </c>
      <c r="AA177" s="5" t="n">
        <f aca="false">F177</f>
        <v>1886</v>
      </c>
      <c r="AB177" s="5" t="s">
        <v>192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3</v>
      </c>
      <c r="AF177" s="6" t="s">
        <v>16</v>
      </c>
      <c r="AG177" s="5" t="str">
        <f aca="false">AF177&amp;AE177&amp;","</f>
        <v>                            3,</v>
      </c>
    </row>
    <row r="178" customFormat="false" ht="12.8" hidden="true" customHeight="false" outlineLevel="0" collapsed="false">
      <c r="A178" s="0" t="str">
        <f aca="false">LEFT(J178,4)</f>
        <v>b1i1</v>
      </c>
      <c r="B178" s="0" t="n">
        <f aca="false">IF(AND(C178&gt;97,C178&lt;103),100,IF(AND(C178&gt;110,C178&lt;116),113,IF(AND(C178&gt;122,C178&lt;128),125,IF(AND(C178&gt;135,C178&lt;141),138,150))))</f>
        <v>100</v>
      </c>
      <c r="C178" s="0" t="n">
        <f aca="false">_xlfn.NUMBERVALUE(MID(J178,6,3))</f>
        <v>100</v>
      </c>
      <c r="D178" s="0" t="str">
        <f aca="false">MID(J178,10,3)</f>
        <v>ir2</v>
      </c>
      <c r="E178" s="1" t="s">
        <v>9</v>
      </c>
      <c r="F178" s="0" t="n">
        <v>12</v>
      </c>
      <c r="G178" s="0" t="s">
        <v>10</v>
      </c>
      <c r="H178" s="0" t="s">
        <v>11</v>
      </c>
      <c r="I178" s="0" t="s">
        <v>9</v>
      </c>
      <c r="J178" s="0" t="s">
        <v>193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"12": "b1i1_100_ir2.wav",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          {%            "class": "sMinus",%            "stim_name": "12"%          },</v>
      </c>
      <c r="AA178" s="5" t="n">
        <f aca="false">F178</f>
        <v>12</v>
      </c>
      <c r="AB178" s="5" t="s">
        <v>193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IF(AND(_xlfn.NUMBERVALUE(MID(AB178,6,3))&lt;141,_xlfn.NUMBERVALUE(MID(AB178,6,3))&gt;103),"s","s")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                            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100</v>
      </c>
      <c r="C179" s="0" t="n">
        <f aca="false">_xlfn.NUMBERVALUE(MID(J179,6,3))</f>
        <v>100</v>
      </c>
      <c r="D179" s="0" t="str">
        <f aca="false">MID(J179,10,3)</f>
        <v>ir2</v>
      </c>
      <c r="E179" s="1" t="s">
        <v>9</v>
      </c>
      <c r="F179" s="0" t="n">
        <v>137</v>
      </c>
      <c r="G179" s="0" t="s">
        <v>10</v>
      </c>
      <c r="H179" s="0" t="s">
        <v>11</v>
      </c>
      <c r="I179" s="0" t="s">
        <v>9</v>
      </c>
      <c r="J179" s="0" t="s">
        <v>194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"137": "b1i2_100_ir2.wav",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          {%            "class": "sMinus",%            "stim_name": "137"%          },</v>
      </c>
      <c r="AA179" s="5" t="n">
        <f aca="false">F179</f>
        <v>137</v>
      </c>
      <c r="AB179" s="5" t="s">
        <v>194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3</v>
      </c>
      <c r="AF179" s="6" t="s">
        <v>16</v>
      </c>
      <c r="AG179" s="5" t="str">
        <f aca="false">AF179&amp;AE179&amp;","</f>
        <v>                            3,</v>
      </c>
    </row>
    <row r="180" customFormat="false" ht="12.8" hidden="true" customHeight="false" outlineLevel="0" collapsed="false">
      <c r="A180" s="0" t="str">
        <f aca="false">LEFT(J180,4)</f>
        <v>b1s1</v>
      </c>
      <c r="B180" s="0" t="n">
        <f aca="false">IF(AND(C180&gt;97,C180&lt;103),100,IF(AND(C180&gt;110,C180&lt;116),113,IF(AND(C180&gt;122,C180&lt;128),125,IF(AND(C180&gt;135,C180&lt;141),138,150))))</f>
        <v>100</v>
      </c>
      <c r="C180" s="0" t="n">
        <f aca="false">_xlfn.NUMBERVALUE(MID(J180,6,3))</f>
        <v>100</v>
      </c>
      <c r="D180" s="0" t="str">
        <f aca="false">MID(J180,10,3)</f>
        <v>ir2</v>
      </c>
      <c r="E180" s="0" t="s">
        <v>9</v>
      </c>
      <c r="F180" s="0" t="n">
        <v>262</v>
      </c>
      <c r="G180" s="0" t="s">
        <v>10</v>
      </c>
      <c r="H180" s="0" t="s">
        <v>11</v>
      </c>
      <c r="I180" s="0" t="s">
        <v>9</v>
      </c>
      <c r="J180" s="0" t="s">
        <v>195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"262": "b1s1_100_ir2.wav",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          {%            "class": "sMinus",%            "stim_name": "262"%          },</v>
      </c>
      <c r="AA180" s="5" t="n">
        <f aca="false">F180</f>
        <v>262</v>
      </c>
      <c r="AB180" s="5" t="s">
        <v>195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3</v>
      </c>
      <c r="AF180" s="6" t="s">
        <v>16</v>
      </c>
      <c r="AG180" s="5" t="str">
        <f aca="false">AF180&amp;AE180&amp;","</f>
        <v>                            3,</v>
      </c>
    </row>
    <row r="181" customFormat="false" ht="12.8" hidden="true" customHeight="false" outlineLevel="0" collapsed="false">
      <c r="A181" s="0" t="str">
        <f aca="false">LEFT(J181,4)</f>
        <v>b1s2</v>
      </c>
      <c r="B181" s="0" t="n">
        <f aca="false">IF(AND(C181&gt;97,C181&lt;103),100,IF(AND(C181&gt;110,C181&lt;116),113,IF(AND(C181&gt;122,C181&lt;128),125,IF(AND(C181&gt;135,C181&lt;141),138,150))))</f>
        <v>100</v>
      </c>
      <c r="C181" s="0" t="n">
        <f aca="false">_xlfn.NUMBERVALUE(MID(J181,6,3))</f>
        <v>100</v>
      </c>
      <c r="D181" s="0" t="str">
        <f aca="false">MID(J181,10,3)</f>
        <v>ir2</v>
      </c>
      <c r="E181" s="0" t="s">
        <v>9</v>
      </c>
      <c r="F181" s="0" t="n">
        <v>387</v>
      </c>
      <c r="G181" s="0" t="s">
        <v>10</v>
      </c>
      <c r="H181" s="0" t="s">
        <v>11</v>
      </c>
      <c r="I181" s="0" t="s">
        <v>9</v>
      </c>
      <c r="J181" s="0" t="s">
        <v>196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"387": "b1s2_100_ir2.wav",</v>
      </c>
      <c r="N181" s="0" t="str">
        <f aca="false">IF(OR(B181=113,B181=138),"probe","s")</f>
        <v>s</v>
      </c>
      <c r="O181" s="0" t="str">
        <f aca="false">IF(MID(J181,10,2)="ir","Minus","Plus")</f>
        <v>Minus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          {%            "class": "sMinus",%            "stim_name": "387"%          },</v>
      </c>
      <c r="AA181" s="5" t="n">
        <f aca="false">F181</f>
        <v>387</v>
      </c>
      <c r="AB181" s="5" t="s">
        <v>196</v>
      </c>
      <c r="AC181" s="5" t="str">
        <f aca="false">IF(MID(AB181,10,2)="ir","Minus","Plus")</f>
        <v>Minus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3</v>
      </c>
      <c r="AF181" s="6" t="s">
        <v>16</v>
      </c>
      <c r="AG181" s="5" t="str">
        <f aca="false">AF181&amp;AE181&amp;","</f>
        <v>                            3,</v>
      </c>
    </row>
    <row r="182" customFormat="false" ht="12.8" hidden="true" customHeight="false" outlineLevel="0" collapsed="false">
      <c r="A182" s="0" t="str">
        <f aca="false">LEFT(J182,4)</f>
        <v>b2i1</v>
      </c>
      <c r="B182" s="0" t="n">
        <f aca="false">IF(AND(C182&gt;97,C182&lt;103),100,IF(AND(C182&gt;110,C182&lt;116),113,IF(AND(C182&gt;122,C182&lt;128),125,IF(AND(C182&gt;135,C182&lt;141),138,150))))</f>
        <v>100</v>
      </c>
      <c r="C182" s="0" t="n">
        <f aca="false">_xlfn.NUMBERVALUE(MID(J182,6,3))</f>
        <v>100</v>
      </c>
      <c r="D182" s="0" t="str">
        <f aca="false">MID(J182,10,3)</f>
        <v>ir2</v>
      </c>
      <c r="E182" s="0" t="s">
        <v>9</v>
      </c>
      <c r="F182" s="0" t="n">
        <v>512</v>
      </c>
      <c r="G182" s="0" t="s">
        <v>10</v>
      </c>
      <c r="H182" s="0" t="s">
        <v>11</v>
      </c>
      <c r="I182" s="0" t="s">
        <v>9</v>
      </c>
      <c r="J182" s="0" t="s">
        <v>197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"512": "b2i1_100_ir2.wav",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          {%            "class": "sMinus",%            "stim_name": "512"%          },</v>
      </c>
      <c r="AA182" s="5" t="n">
        <f aca="false">F182</f>
        <v>512</v>
      </c>
      <c r="AB182" s="5" t="s">
        <v>197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3</v>
      </c>
      <c r="AF182" s="6" t="s">
        <v>16</v>
      </c>
      <c r="AG182" s="5" t="str">
        <f aca="false">AF182&amp;AE182&amp;","</f>
        <v>                            3,</v>
      </c>
    </row>
    <row r="183" customFormat="false" ht="12.8" hidden="true" customHeight="false" outlineLevel="0" collapsed="false">
      <c r="A183" s="0" t="str">
        <f aca="false">LEFT(J183,4)</f>
        <v>b2i2</v>
      </c>
      <c r="B183" s="0" t="n">
        <f aca="false">IF(AND(C183&gt;97,C183&lt;103),100,IF(AND(C183&gt;110,C183&lt;116),113,IF(AND(C183&gt;122,C183&lt;128),125,IF(AND(C183&gt;135,C183&lt;141),138,150))))</f>
        <v>100</v>
      </c>
      <c r="C183" s="0" t="n">
        <f aca="false">_xlfn.NUMBERVALUE(MID(J183,6,3))</f>
        <v>100</v>
      </c>
      <c r="D183" s="0" t="str">
        <f aca="false">MID(J183,10,3)</f>
        <v>ir2</v>
      </c>
      <c r="E183" s="0" t="s">
        <v>9</v>
      </c>
      <c r="F183" s="0" t="n">
        <v>637</v>
      </c>
      <c r="G183" s="0" t="s">
        <v>10</v>
      </c>
      <c r="H183" s="0" t="s">
        <v>11</v>
      </c>
      <c r="I183" s="0" t="s">
        <v>9</v>
      </c>
      <c r="J183" s="0" t="s">
        <v>198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"637": "b2i2_100_ir2.wav",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          {%            "class": "sMinus",%            "stim_name": "637"%          },</v>
      </c>
      <c r="AA183" s="5" t="n">
        <f aca="false">F183</f>
        <v>637</v>
      </c>
      <c r="AB183" s="5" t="s">
        <v>198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3</v>
      </c>
      <c r="AF183" s="6" t="s">
        <v>16</v>
      </c>
      <c r="AG183" s="5" t="str">
        <f aca="false">AF183&amp;AE183&amp;","</f>
        <v>                            3,</v>
      </c>
    </row>
    <row r="184" customFormat="false" ht="12.8" hidden="false" customHeight="false" outlineLevel="0" collapsed="false">
      <c r="A184" s="0" t="str">
        <f aca="false">LEFT(J184,4)</f>
        <v>b2s1</v>
      </c>
      <c r="B184" s="0" t="n">
        <f aca="false">IF(AND(C184&gt;97,C184&lt;103),100,IF(AND(C184&gt;110,C184&lt;116),113,IF(AND(C184&gt;122,C184&lt;128),125,IF(AND(C184&gt;135,C184&lt;141),138,150))))</f>
        <v>100</v>
      </c>
      <c r="C184" s="0" t="n">
        <f aca="false">_xlfn.NUMBERVALUE(MID(J184,6,3))</f>
        <v>100</v>
      </c>
      <c r="D184" s="0" t="str">
        <f aca="false">MID(J184,10,3)</f>
        <v>ir2</v>
      </c>
      <c r="E184" s="1" t="s">
        <v>9</v>
      </c>
      <c r="F184" s="0" t="n">
        <v>762</v>
      </c>
      <c r="G184" s="0" t="s">
        <v>10</v>
      </c>
      <c r="H184" s="0" t="s">
        <v>11</v>
      </c>
      <c r="I184" s="0" t="s">
        <v>9</v>
      </c>
      <c r="J184" s="0" t="s">
        <v>199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"b2s1_100_ir2.wav":"b2s1_100_ir2.wav",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          {%            "class": "sMinus",%            "stim_name": "b2s1_100_ir2.wav"%          },</v>
      </c>
      <c r="AA184" s="5" t="n">
        <f aca="false">F184</f>
        <v>762</v>
      </c>
      <c r="AB184" s="5" t="s">
        <v>199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3</v>
      </c>
      <c r="AF184" s="6" t="s">
        <v>16</v>
      </c>
      <c r="AG184" s="5" t="str">
        <f aca="false">AF184&amp;AE184&amp;","</f>
        <v>                            3,</v>
      </c>
    </row>
    <row r="185" customFormat="false" ht="12.8" hidden="true" customHeight="false" outlineLevel="0" collapsed="false">
      <c r="A185" s="0" t="str">
        <f aca="false">LEFT(J185,4)</f>
        <v>b2s2</v>
      </c>
      <c r="B185" s="0" t="n">
        <f aca="false">IF(AND(C185&gt;97,C185&lt;103),100,IF(AND(C185&gt;110,C185&lt;116),113,IF(AND(C185&gt;122,C185&lt;128),125,IF(AND(C185&gt;135,C185&lt;141),138,150))))</f>
        <v>100</v>
      </c>
      <c r="C185" s="0" t="n">
        <f aca="false">_xlfn.NUMBERVALUE(MID(J185,6,3))</f>
        <v>100</v>
      </c>
      <c r="D185" s="0" t="str">
        <f aca="false">MID(J185,10,3)</f>
        <v>ir2</v>
      </c>
      <c r="E185" s="1" t="s">
        <v>9</v>
      </c>
      <c r="F185" s="0" t="n">
        <v>887</v>
      </c>
      <c r="G185" s="0" t="s">
        <v>10</v>
      </c>
      <c r="H185" s="0" t="s">
        <v>11</v>
      </c>
      <c r="I185" s="0" t="s">
        <v>9</v>
      </c>
      <c r="J185" s="0" t="s">
        <v>200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"887": "b2s2_100_ir2.wav",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          {%            "class": "sMinus",%            "stim_name": "887"%          },</v>
      </c>
      <c r="AA185" s="5" t="n">
        <f aca="false">F185</f>
        <v>887</v>
      </c>
      <c r="AB185" s="5" t="s">
        <v>200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3</v>
      </c>
      <c r="AF185" s="6" t="s">
        <v>16</v>
      </c>
      <c r="AG185" s="5" t="str">
        <f aca="false">AF185&amp;AE185&amp;","</f>
        <v>                            3,</v>
      </c>
    </row>
    <row r="186" customFormat="false" ht="12.8" hidden="true" customHeight="false" outlineLevel="0" collapsed="false">
      <c r="A186" s="0" t="str">
        <f aca="false">LEFT(J186,4)</f>
        <v>b3i1</v>
      </c>
      <c r="B186" s="0" t="n">
        <f aca="false">IF(AND(C186&gt;97,C186&lt;103),100,IF(AND(C186&gt;110,C186&lt;116),113,IF(AND(C186&gt;122,C186&lt;128),125,IF(AND(C186&gt;135,C186&lt;141),138,150))))</f>
        <v>100</v>
      </c>
      <c r="C186" s="0" t="n">
        <f aca="false">_xlfn.NUMBERVALUE(MID(J186,6,3))</f>
        <v>100</v>
      </c>
      <c r="D186" s="0" t="str">
        <f aca="false">MID(J186,10,3)</f>
        <v>ir2</v>
      </c>
      <c r="E186" s="0" t="s">
        <v>9</v>
      </c>
      <c r="F186" s="0" t="n">
        <v>1012</v>
      </c>
      <c r="G186" s="0" t="s">
        <v>10</v>
      </c>
      <c r="H186" s="0" t="s">
        <v>11</v>
      </c>
      <c r="I186" s="0" t="s">
        <v>9</v>
      </c>
      <c r="J186" s="0" t="s">
        <v>201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"1012": "b3i1_100_ir2.wav",</v>
      </c>
      <c r="N186" s="0" t="str">
        <f aca="false">IF(OR(B186=113,B186=138),"probe","s")</f>
        <v>s</v>
      </c>
      <c r="O186" s="0" t="str">
        <f aca="false">IF(MID(J186,10,2)="ir","Minus","Plus")</f>
        <v>Minus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          {%            "class": "sMinus",%            "stim_name": "1012"%          },</v>
      </c>
      <c r="AA186" s="5" t="n">
        <f aca="false">F186</f>
        <v>1012</v>
      </c>
      <c r="AB186" s="5" t="s">
        <v>201</v>
      </c>
      <c r="AC186" s="5" t="str">
        <f aca="false">IF(MID(AB186,10,2)="ir","Minus","Plus")</f>
        <v>Minus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3</v>
      </c>
      <c r="AF186" s="6" t="s">
        <v>16</v>
      </c>
      <c r="AG186" s="5" t="str">
        <f aca="false">AF186&amp;AE186&amp;","</f>
        <v>                            3,</v>
      </c>
    </row>
    <row r="187" customFormat="false" ht="12.8" hidden="true" customHeight="false" outlineLevel="0" collapsed="false">
      <c r="A187" s="0" t="str">
        <f aca="false">LEFT(J187,4)</f>
        <v>b3i2</v>
      </c>
      <c r="B187" s="0" t="n">
        <f aca="false">IF(AND(C187&gt;97,C187&lt;103),100,IF(AND(C187&gt;110,C187&lt;116),113,IF(AND(C187&gt;122,C187&lt;128),125,IF(AND(C187&gt;135,C187&lt;141),138,150))))</f>
        <v>100</v>
      </c>
      <c r="C187" s="0" t="n">
        <f aca="false">_xlfn.NUMBERVALUE(MID(J187,6,3))</f>
        <v>100</v>
      </c>
      <c r="D187" s="0" t="str">
        <f aca="false">MID(J187,10,3)</f>
        <v>ir2</v>
      </c>
      <c r="E187" s="0" t="s">
        <v>9</v>
      </c>
      <c r="F187" s="0" t="n">
        <v>1137</v>
      </c>
      <c r="G187" s="0" t="s">
        <v>10</v>
      </c>
      <c r="H187" s="0" t="s">
        <v>11</v>
      </c>
      <c r="I187" s="0" t="s">
        <v>9</v>
      </c>
      <c r="J187" s="0" t="s">
        <v>202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"1137": "b3i2_100_ir2.wav",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          {%            "class": "sMinus",%            "stim_name": "1137"%          },</v>
      </c>
      <c r="AA187" s="5" t="n">
        <f aca="false">F187</f>
        <v>1137</v>
      </c>
      <c r="AB187" s="5" t="s">
        <v>202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3</v>
      </c>
      <c r="AF187" s="6" t="s">
        <v>16</v>
      </c>
      <c r="AG187" s="5" t="str">
        <f aca="false">AF187&amp;AE187&amp;","</f>
        <v>                            3,</v>
      </c>
    </row>
    <row r="188" customFormat="false" ht="12.8" hidden="true" customHeight="false" outlineLevel="0" collapsed="false">
      <c r="A188" s="0" t="str">
        <f aca="false">LEFT(J188,4)</f>
        <v>b3s1</v>
      </c>
      <c r="B188" s="0" t="n">
        <f aca="false">IF(AND(C188&gt;97,C188&lt;103),100,IF(AND(C188&gt;110,C188&lt;116),113,IF(AND(C188&gt;122,C188&lt;128),125,IF(AND(C188&gt;135,C188&lt;141),138,150))))</f>
        <v>100</v>
      </c>
      <c r="C188" s="0" t="n">
        <f aca="false">_xlfn.NUMBERVALUE(MID(J188,6,3))</f>
        <v>100</v>
      </c>
      <c r="D188" s="0" t="str">
        <f aca="false">MID(J188,10,3)</f>
        <v>ir2</v>
      </c>
      <c r="E188" s="0" t="s">
        <v>9</v>
      </c>
      <c r="F188" s="0" t="n">
        <v>1262</v>
      </c>
      <c r="G188" s="0" t="s">
        <v>10</v>
      </c>
      <c r="H188" s="0" t="s">
        <v>11</v>
      </c>
      <c r="I188" s="0" t="s">
        <v>9</v>
      </c>
      <c r="J188" s="0" t="s">
        <v>203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"1262": "b3s1_100_ir2.wav",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          {%            "class": "sMinus",%            "stim_name": "1262"%          },</v>
      </c>
      <c r="AA188" s="5" t="n">
        <f aca="false">F188</f>
        <v>1262</v>
      </c>
      <c r="AB188" s="5" t="s">
        <v>203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3</v>
      </c>
      <c r="AF188" s="6" t="s">
        <v>16</v>
      </c>
      <c r="AG188" s="5" t="str">
        <f aca="false">AF188&amp;AE188&amp;","</f>
        <v>                            3,</v>
      </c>
    </row>
    <row r="189" customFormat="false" ht="12.8" hidden="true" customHeight="false" outlineLevel="0" collapsed="false">
      <c r="A189" s="0" t="str">
        <f aca="false">LEFT(J189,4)</f>
        <v>b3s2</v>
      </c>
      <c r="B189" s="0" t="n">
        <f aca="false">IF(AND(C189&gt;97,C189&lt;103),100,IF(AND(C189&gt;110,C189&lt;116),113,IF(AND(C189&gt;122,C189&lt;128),125,IF(AND(C189&gt;135,C189&lt;141),138,150))))</f>
        <v>100</v>
      </c>
      <c r="C189" s="0" t="n">
        <f aca="false">_xlfn.NUMBERVALUE(MID(J189,6,3))</f>
        <v>100</v>
      </c>
      <c r="D189" s="0" t="str">
        <f aca="false">MID(J189,10,3)</f>
        <v>ir2</v>
      </c>
      <c r="E189" s="0" t="s">
        <v>9</v>
      </c>
      <c r="F189" s="0" t="n">
        <v>1387</v>
      </c>
      <c r="G189" s="0" t="s">
        <v>10</v>
      </c>
      <c r="H189" s="0" t="s">
        <v>11</v>
      </c>
      <c r="I189" s="0" t="s">
        <v>9</v>
      </c>
      <c r="J189" s="0" t="s">
        <v>204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"1387": "b3s2_100_ir2.wav",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          {%            "class": "sMinus",%            "stim_name": "1387"%          },</v>
      </c>
      <c r="AA189" s="5" t="n">
        <f aca="false">F189</f>
        <v>1387</v>
      </c>
      <c r="AB189" s="5" t="s">
        <v>204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3</v>
      </c>
      <c r="AF189" s="6" t="s">
        <v>16</v>
      </c>
      <c r="AG189" s="5" t="str">
        <f aca="false">AF189&amp;AE189&amp;","</f>
        <v>                            3,</v>
      </c>
    </row>
    <row r="190" customFormat="false" ht="12.8" hidden="true" customHeight="false" outlineLevel="0" collapsed="false">
      <c r="A190" s="0" t="str">
        <f aca="false">LEFT(J190,4)</f>
        <v>b4i1</v>
      </c>
      <c r="B190" s="0" t="n">
        <f aca="false">IF(AND(C190&gt;97,C190&lt;103),100,IF(AND(C190&gt;110,C190&lt;116),113,IF(AND(C190&gt;122,C190&lt;128),125,IF(AND(C190&gt;135,C190&lt;141),138,150))))</f>
        <v>100</v>
      </c>
      <c r="C190" s="0" t="n">
        <f aca="false">_xlfn.NUMBERVALUE(MID(J190,6,3))</f>
        <v>100</v>
      </c>
      <c r="D190" s="0" t="str">
        <f aca="false">MID(J190,10,3)</f>
        <v>ir2</v>
      </c>
      <c r="E190" s="0" t="s">
        <v>9</v>
      </c>
      <c r="F190" s="0" t="n">
        <v>1512</v>
      </c>
      <c r="G190" s="0" t="s">
        <v>10</v>
      </c>
      <c r="H190" s="0" t="s">
        <v>11</v>
      </c>
      <c r="I190" s="0" t="s">
        <v>9</v>
      </c>
      <c r="J190" s="0" t="s">
        <v>205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"1512": "b4i1_100_ir2.wav",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          {%            "class": "sMinus",%            "stim_name": "1512"%          },</v>
      </c>
      <c r="AA190" s="5" t="n">
        <f aca="false">F190</f>
        <v>1512</v>
      </c>
      <c r="AB190" s="5" t="s">
        <v>205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3</v>
      </c>
      <c r="AF190" s="6" t="s">
        <v>16</v>
      </c>
      <c r="AG190" s="5" t="str">
        <f aca="false">AF190&amp;AE190&amp;","</f>
        <v>                            3,</v>
      </c>
    </row>
    <row r="191" customFormat="false" ht="12.8" hidden="true" customHeight="false" outlineLevel="0" collapsed="false">
      <c r="A191" s="0" t="str">
        <f aca="false">LEFT(J191,4)</f>
        <v>b4i2</v>
      </c>
      <c r="B191" s="0" t="n">
        <f aca="false">IF(AND(C191&gt;97,C191&lt;103),100,IF(AND(C191&gt;110,C191&lt;116),113,IF(AND(C191&gt;122,C191&lt;128),125,IF(AND(C191&gt;135,C191&lt;141),138,150))))</f>
        <v>100</v>
      </c>
      <c r="C191" s="0" t="n">
        <f aca="false">_xlfn.NUMBERVALUE(MID(J191,6,3))</f>
        <v>100</v>
      </c>
      <c r="D191" s="0" t="str">
        <f aca="false">MID(J191,10,3)</f>
        <v>ir2</v>
      </c>
      <c r="E191" s="0" t="s">
        <v>9</v>
      </c>
      <c r="F191" s="0" t="n">
        <v>1637</v>
      </c>
      <c r="G191" s="0" t="s">
        <v>10</v>
      </c>
      <c r="H191" s="0" t="s">
        <v>11</v>
      </c>
      <c r="I191" s="0" t="s">
        <v>9</v>
      </c>
      <c r="J191" s="0" t="s">
        <v>206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"1637": "b4i2_100_ir2.wav",</v>
      </c>
      <c r="N191" s="0" t="str">
        <f aca="false">IF(OR(B191=113,B191=138),"probe","s")</f>
        <v>s</v>
      </c>
      <c r="O191" s="0" t="str">
        <f aca="false">IF(MID(J191,10,2)="ir","Minus","Plus")</f>
        <v>Minus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          {%            "class": "sMinus",%            "stim_name": "1637"%          },</v>
      </c>
      <c r="AA191" s="5" t="n">
        <f aca="false">F191</f>
        <v>1637</v>
      </c>
      <c r="AB191" s="5" t="s">
        <v>206</v>
      </c>
      <c r="AC191" s="5" t="str">
        <f aca="false">IF(MID(AB191,10,2)="ir","Minus","Plus")</f>
        <v>Minus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3</v>
      </c>
      <c r="AF191" s="6" t="s">
        <v>16</v>
      </c>
      <c r="AG191" s="5" t="str">
        <f aca="false">AF191&amp;AE191&amp;","</f>
        <v>                            3,</v>
      </c>
    </row>
    <row r="192" customFormat="false" ht="12.8" hidden="true" customHeight="false" outlineLevel="0" collapsed="false">
      <c r="A192" s="0" t="str">
        <f aca="false">LEFT(J192,4)</f>
        <v>b4s1</v>
      </c>
      <c r="B192" s="0" t="n">
        <f aca="false">IF(AND(C192&gt;97,C192&lt;103),100,IF(AND(C192&gt;110,C192&lt;116),113,IF(AND(C192&gt;122,C192&lt;128),125,IF(AND(C192&gt;135,C192&lt;141),138,150))))</f>
        <v>100</v>
      </c>
      <c r="C192" s="0" t="n">
        <f aca="false">_xlfn.NUMBERVALUE(MID(J192,6,3))</f>
        <v>100</v>
      </c>
      <c r="D192" s="0" t="str">
        <f aca="false">MID(J192,10,3)</f>
        <v>ir2</v>
      </c>
      <c r="E192" s="0" t="s">
        <v>9</v>
      </c>
      <c r="F192" s="0" t="n">
        <v>1762</v>
      </c>
      <c r="G192" s="0" t="s">
        <v>10</v>
      </c>
      <c r="H192" s="0" t="s">
        <v>11</v>
      </c>
      <c r="I192" s="0" t="s">
        <v>9</v>
      </c>
      <c r="J192" s="0" t="s">
        <v>207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"1762": "b4s1_100_ir2.wav",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          {%            "class": "sMinus",%            "stim_name": "1762"%          },</v>
      </c>
      <c r="AA192" s="5" t="n">
        <f aca="false">F192</f>
        <v>1762</v>
      </c>
      <c r="AB192" s="5" t="s">
        <v>207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3</v>
      </c>
      <c r="AF192" s="6" t="s">
        <v>16</v>
      </c>
      <c r="AG192" s="5" t="str">
        <f aca="false">AF192&amp;AE192&amp;","</f>
        <v>                            3,</v>
      </c>
    </row>
    <row r="193" customFormat="false" ht="12.8" hidden="true" customHeight="false" outlineLevel="0" collapsed="false">
      <c r="A193" s="0" t="str">
        <f aca="false">LEFT(J193,4)</f>
        <v>b4s2</v>
      </c>
      <c r="B193" s="0" t="n">
        <f aca="false">IF(AND(C193&gt;97,C193&lt;103),100,IF(AND(C193&gt;110,C193&lt;116),113,IF(AND(C193&gt;122,C193&lt;128),125,IF(AND(C193&gt;135,C193&lt;141),138,150))))</f>
        <v>100</v>
      </c>
      <c r="C193" s="0" t="n">
        <f aca="false">_xlfn.NUMBERVALUE(MID(J193,6,3))</f>
        <v>100</v>
      </c>
      <c r="D193" s="0" t="str">
        <f aca="false">MID(J193,10,3)</f>
        <v>ir2</v>
      </c>
      <c r="E193" s="0" t="s">
        <v>9</v>
      </c>
      <c r="F193" s="0" t="n">
        <v>1887</v>
      </c>
      <c r="G193" s="0" t="s">
        <v>10</v>
      </c>
      <c r="H193" s="0" t="s">
        <v>11</v>
      </c>
      <c r="I193" s="0" t="s">
        <v>9</v>
      </c>
      <c r="J193" s="0" t="s">
        <v>208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"1887": "b4s2_100_ir2.wav",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          {%            "class": "sMinus",%            "stim_name": "1887"%          },</v>
      </c>
      <c r="AA193" s="5" t="n">
        <f aca="false">F193</f>
        <v>1887</v>
      </c>
      <c r="AB193" s="5" t="s">
        <v>208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3</v>
      </c>
      <c r="AF193" s="6" t="s">
        <v>16</v>
      </c>
      <c r="AG193" s="5" t="str">
        <f aca="false">AF193&amp;AE193&amp;","</f>
        <v>                            3,</v>
      </c>
    </row>
    <row r="194" customFormat="false" ht="12.8" hidden="true" customHeight="false" outlineLevel="0" collapsed="false">
      <c r="A194" s="0" t="str">
        <f aca="false">LEFT(J194,4)</f>
        <v>b1i1</v>
      </c>
      <c r="B194" s="0" t="n">
        <f aca="false">IF(AND(C194&gt;97,C194&lt;103),100,IF(AND(C194&gt;110,C194&lt;116),113,IF(AND(C194&gt;122,C194&lt;128),125,IF(AND(C194&gt;135,C194&lt;141),138,150))))</f>
        <v>100</v>
      </c>
      <c r="C194" s="0" t="n">
        <f aca="false">_xlfn.NUMBERVALUE(MID(J194,6,3))</f>
        <v>100</v>
      </c>
      <c r="D194" s="0" t="str">
        <f aca="false">MID(J194,10,3)</f>
        <v>ir3</v>
      </c>
      <c r="E194" s="1" t="s">
        <v>9</v>
      </c>
      <c r="F194" s="0" t="n">
        <v>13</v>
      </c>
      <c r="G194" s="0" t="s">
        <v>10</v>
      </c>
      <c r="H194" s="0" t="s">
        <v>11</v>
      </c>
      <c r="I194" s="0" t="s">
        <v>9</v>
      </c>
      <c r="J194" s="0" t="s">
        <v>209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"13": "b1i1_100_ir3.wav",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          {%            "class": "sMinus",%            "stim_name": "13"%          },</v>
      </c>
      <c r="AA194" s="5" t="n">
        <f aca="false">F194</f>
        <v>13</v>
      </c>
      <c r="AB194" s="5" t="s">
        <v>209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IF(AND(_xlfn.NUMBERVALUE(MID(AB194,6,3))&lt;141,_xlfn.NUMBERVALUE(MID(AB194,6,3))&gt;103),"s","s")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                            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100</v>
      </c>
      <c r="C195" s="0" t="n">
        <f aca="false">_xlfn.NUMBERVALUE(MID(J195,6,3))</f>
        <v>100</v>
      </c>
      <c r="D195" s="0" t="str">
        <f aca="false">MID(J195,10,3)</f>
        <v>ir3</v>
      </c>
      <c r="E195" s="1" t="s">
        <v>9</v>
      </c>
      <c r="F195" s="0" t="n">
        <v>138</v>
      </c>
      <c r="G195" s="0" t="s">
        <v>10</v>
      </c>
      <c r="H195" s="0" t="s">
        <v>11</v>
      </c>
      <c r="I195" s="0" t="s">
        <v>9</v>
      </c>
      <c r="J195" s="0" t="s">
        <v>210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"138": "b1i2_100_ir3.wav",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          {%            "class": "sMinus",%            "stim_name": "138"%          },</v>
      </c>
      <c r="AA195" s="5" t="n">
        <f aca="false">F195</f>
        <v>138</v>
      </c>
      <c r="AB195" s="5" t="s">
        <v>210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3</v>
      </c>
      <c r="AF195" s="6" t="s">
        <v>16</v>
      </c>
      <c r="AG195" s="5" t="str">
        <f aca="false">AF195&amp;AE195&amp;","</f>
        <v>                            3,</v>
      </c>
    </row>
    <row r="196" customFormat="false" ht="12.8" hidden="true" customHeight="false" outlineLevel="0" collapsed="false">
      <c r="A196" s="0" t="str">
        <f aca="false">LEFT(J196,4)</f>
        <v>b1s1</v>
      </c>
      <c r="B196" s="0" t="n">
        <f aca="false">IF(AND(C196&gt;97,C196&lt;103),100,IF(AND(C196&gt;110,C196&lt;116),113,IF(AND(C196&gt;122,C196&lt;128),125,IF(AND(C196&gt;135,C196&lt;141),138,150))))</f>
        <v>100</v>
      </c>
      <c r="C196" s="0" t="n">
        <f aca="false">_xlfn.NUMBERVALUE(MID(J196,6,3))</f>
        <v>100</v>
      </c>
      <c r="D196" s="0" t="str">
        <f aca="false">MID(J196,10,3)</f>
        <v>ir3</v>
      </c>
      <c r="E196" s="0" t="s">
        <v>9</v>
      </c>
      <c r="F196" s="0" t="n">
        <v>263</v>
      </c>
      <c r="G196" s="0" t="s">
        <v>10</v>
      </c>
      <c r="H196" s="0" t="s">
        <v>11</v>
      </c>
      <c r="I196" s="0" t="s">
        <v>9</v>
      </c>
      <c r="J196" s="0" t="s">
        <v>211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"263": "b1s1_100_ir3.wav",</v>
      </c>
      <c r="N196" s="0" t="str">
        <f aca="false">IF(OR(B196=113,B196=138),"probe","s")</f>
        <v>s</v>
      </c>
      <c r="O196" s="0" t="str">
        <f aca="false">IF(MID(J196,10,2)="ir","Minus","Plus")</f>
        <v>Minus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          {%            "class": "sMinus",%            "stim_name": "263"%          },</v>
      </c>
      <c r="AA196" s="5" t="n">
        <f aca="false">F196</f>
        <v>263</v>
      </c>
      <c r="AB196" s="5" t="s">
        <v>211</v>
      </c>
      <c r="AC196" s="5" t="str">
        <f aca="false">IF(MID(AB196,10,2)="ir","Minus","Plus")</f>
        <v>Minus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3</v>
      </c>
      <c r="AF196" s="6" t="s">
        <v>16</v>
      </c>
      <c r="AG196" s="5" t="str">
        <f aca="false">AF196&amp;AE196&amp;","</f>
        <v>                            3,</v>
      </c>
    </row>
    <row r="197" customFormat="false" ht="12.8" hidden="true" customHeight="false" outlineLevel="0" collapsed="false">
      <c r="A197" s="0" t="str">
        <f aca="false">LEFT(J197,4)</f>
        <v>b1s2</v>
      </c>
      <c r="B197" s="0" t="n">
        <f aca="false">IF(AND(C197&gt;97,C197&lt;103),100,IF(AND(C197&gt;110,C197&lt;116),113,IF(AND(C197&gt;122,C197&lt;128),125,IF(AND(C197&gt;135,C197&lt;141),138,150))))</f>
        <v>100</v>
      </c>
      <c r="C197" s="0" t="n">
        <f aca="false">_xlfn.NUMBERVALUE(MID(J197,6,3))</f>
        <v>100</v>
      </c>
      <c r="D197" s="0" t="str">
        <f aca="false">MID(J197,10,3)</f>
        <v>ir3</v>
      </c>
      <c r="E197" s="0" t="s">
        <v>9</v>
      </c>
      <c r="F197" s="0" t="n">
        <v>388</v>
      </c>
      <c r="G197" s="0" t="s">
        <v>10</v>
      </c>
      <c r="H197" s="0" t="s">
        <v>11</v>
      </c>
      <c r="I197" s="0" t="s">
        <v>9</v>
      </c>
      <c r="J197" s="0" t="s">
        <v>212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"388": "b1s2_100_ir3.wav",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          {%            "class": "sMinus",%            "stim_name": "388"%          },</v>
      </c>
      <c r="AA197" s="5" t="n">
        <f aca="false">F197</f>
        <v>388</v>
      </c>
      <c r="AB197" s="5" t="s">
        <v>212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3</v>
      </c>
      <c r="AF197" s="6" t="s">
        <v>16</v>
      </c>
      <c r="AG197" s="5" t="str">
        <f aca="false">AF197&amp;AE197&amp;","</f>
        <v>                            3,</v>
      </c>
    </row>
    <row r="198" customFormat="false" ht="12.8" hidden="true" customHeight="false" outlineLevel="0" collapsed="false">
      <c r="A198" s="0" t="str">
        <f aca="false">LEFT(J198,4)</f>
        <v>b2i1</v>
      </c>
      <c r="B198" s="0" t="n">
        <f aca="false">IF(AND(C198&gt;97,C198&lt;103),100,IF(AND(C198&gt;110,C198&lt;116),113,IF(AND(C198&gt;122,C198&lt;128),125,IF(AND(C198&gt;135,C198&lt;141),138,150))))</f>
        <v>100</v>
      </c>
      <c r="C198" s="0" t="n">
        <f aca="false">_xlfn.NUMBERVALUE(MID(J198,6,3))</f>
        <v>100</v>
      </c>
      <c r="D198" s="0" t="str">
        <f aca="false">MID(J198,10,3)</f>
        <v>ir3</v>
      </c>
      <c r="E198" s="0" t="s">
        <v>9</v>
      </c>
      <c r="F198" s="0" t="n">
        <v>513</v>
      </c>
      <c r="G198" s="0" t="s">
        <v>10</v>
      </c>
      <c r="H198" s="0" t="s">
        <v>11</v>
      </c>
      <c r="I198" s="0" t="s">
        <v>9</v>
      </c>
      <c r="J198" s="0" t="s">
        <v>213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"513": "b2i1_100_ir3.wav",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          {%            "class": "sMinus",%            "stim_name": "513"%          },</v>
      </c>
      <c r="AA198" s="5" t="n">
        <f aca="false">F198</f>
        <v>513</v>
      </c>
      <c r="AB198" s="5" t="s">
        <v>213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3</v>
      </c>
      <c r="AF198" s="6" t="s">
        <v>16</v>
      </c>
      <c r="AG198" s="5" t="str">
        <f aca="false">AF198&amp;AE198&amp;","</f>
        <v>                            3,</v>
      </c>
    </row>
    <row r="199" customFormat="false" ht="12.8" hidden="true" customHeight="false" outlineLevel="0" collapsed="false">
      <c r="A199" s="0" t="str">
        <f aca="false">LEFT(J199,4)</f>
        <v>b2i2</v>
      </c>
      <c r="B199" s="0" t="n">
        <f aca="false">IF(AND(C199&gt;97,C199&lt;103),100,IF(AND(C199&gt;110,C199&lt;116),113,IF(AND(C199&gt;122,C199&lt;128),125,IF(AND(C199&gt;135,C199&lt;141),138,150))))</f>
        <v>100</v>
      </c>
      <c r="C199" s="0" t="n">
        <f aca="false">_xlfn.NUMBERVALUE(MID(J199,6,3))</f>
        <v>100</v>
      </c>
      <c r="D199" s="0" t="str">
        <f aca="false">MID(J199,10,3)</f>
        <v>ir3</v>
      </c>
      <c r="E199" s="0" t="s">
        <v>9</v>
      </c>
      <c r="F199" s="0" t="n">
        <v>638</v>
      </c>
      <c r="G199" s="0" t="s">
        <v>10</v>
      </c>
      <c r="H199" s="0" t="s">
        <v>11</v>
      </c>
      <c r="I199" s="0" t="s">
        <v>9</v>
      </c>
      <c r="J199" s="0" t="s">
        <v>214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"638": "b2i2_100_ir3.wav",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          {%            "class": "sMinus",%            "stim_name": "638"%          },</v>
      </c>
      <c r="AA199" s="5" t="n">
        <f aca="false">F199</f>
        <v>638</v>
      </c>
      <c r="AB199" s="5" t="s">
        <v>214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3</v>
      </c>
      <c r="AF199" s="6" t="s">
        <v>16</v>
      </c>
      <c r="AG199" s="5" t="str">
        <f aca="false">AF199&amp;AE199&amp;","</f>
        <v>                            3,</v>
      </c>
    </row>
    <row r="200" customFormat="false" ht="12.8" hidden="false" customHeight="false" outlineLevel="0" collapsed="false">
      <c r="A200" s="0" t="str">
        <f aca="false">LEFT(J200,4)</f>
        <v>b2s1</v>
      </c>
      <c r="B200" s="0" t="n">
        <f aca="false">IF(AND(C200&gt;97,C200&lt;103),100,IF(AND(C200&gt;110,C200&lt;116),113,IF(AND(C200&gt;122,C200&lt;128),125,IF(AND(C200&gt;135,C200&lt;141),138,150))))</f>
        <v>100</v>
      </c>
      <c r="C200" s="0" t="n">
        <f aca="false">_xlfn.NUMBERVALUE(MID(J200,6,3))</f>
        <v>100</v>
      </c>
      <c r="D200" s="0" t="str">
        <f aca="false">MID(J200,10,3)</f>
        <v>ir3</v>
      </c>
      <c r="E200" s="1" t="s">
        <v>9</v>
      </c>
      <c r="F200" s="0" t="n">
        <v>763</v>
      </c>
      <c r="G200" s="0" t="s">
        <v>10</v>
      </c>
      <c r="H200" s="0" t="s">
        <v>11</v>
      </c>
      <c r="I200" s="0" t="s">
        <v>9</v>
      </c>
      <c r="J200" s="0" t="s">
        <v>215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"b2s1_100_ir3.wav":"b2s1_100_ir3.wav",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          {%            "class": "sMinus",%            "stim_name": "b2s1_100_ir3.wav"%          },</v>
      </c>
      <c r="AA200" s="5" t="n">
        <f aca="false">F200</f>
        <v>763</v>
      </c>
      <c r="AB200" s="5" t="s">
        <v>215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3</v>
      </c>
      <c r="AF200" s="6" t="s">
        <v>16</v>
      </c>
      <c r="AG200" s="5" t="str">
        <f aca="false">AF200&amp;AE200&amp;","</f>
        <v>                            3,</v>
      </c>
    </row>
    <row r="201" customFormat="false" ht="12.8" hidden="true" customHeight="false" outlineLevel="0" collapsed="false">
      <c r="A201" s="0" t="str">
        <f aca="false">LEFT(J201,4)</f>
        <v>b2s2</v>
      </c>
      <c r="B201" s="0" t="n">
        <f aca="false">IF(AND(C201&gt;97,C201&lt;103),100,IF(AND(C201&gt;110,C201&lt;116),113,IF(AND(C201&gt;122,C201&lt;128),125,IF(AND(C201&gt;135,C201&lt;141),138,150))))</f>
        <v>100</v>
      </c>
      <c r="C201" s="0" t="n">
        <f aca="false">_xlfn.NUMBERVALUE(MID(J201,6,3))</f>
        <v>100</v>
      </c>
      <c r="D201" s="0" t="str">
        <f aca="false">MID(J201,10,3)</f>
        <v>ir3</v>
      </c>
      <c r="E201" s="1" t="s">
        <v>9</v>
      </c>
      <c r="F201" s="0" t="n">
        <v>888</v>
      </c>
      <c r="G201" s="0" t="s">
        <v>10</v>
      </c>
      <c r="H201" s="0" t="s">
        <v>11</v>
      </c>
      <c r="I201" s="0" t="s">
        <v>9</v>
      </c>
      <c r="J201" s="0" t="s">
        <v>216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"888": "b2s2_100_ir3.wav",</v>
      </c>
      <c r="N201" s="0" t="str">
        <f aca="false">IF(OR(B201=113,B201=138),"probe","s")</f>
        <v>s</v>
      </c>
      <c r="O201" s="0" t="str">
        <f aca="false">IF(MID(J201,10,2)="ir","Minus","Plus")</f>
        <v>Minus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          {%            "class": "sMinus",%            "stim_name": "888"%          },</v>
      </c>
      <c r="AA201" s="5" t="n">
        <f aca="false">F201</f>
        <v>888</v>
      </c>
      <c r="AB201" s="5" t="s">
        <v>216</v>
      </c>
      <c r="AC201" s="5" t="str">
        <f aca="false">IF(MID(AB201,10,2)="ir","Minus","Plus")</f>
        <v>Minus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3</v>
      </c>
      <c r="AF201" s="6" t="s">
        <v>16</v>
      </c>
      <c r="AG201" s="5" t="str">
        <f aca="false">AF201&amp;AE201&amp;","</f>
        <v>                            3,</v>
      </c>
    </row>
    <row r="202" customFormat="false" ht="12.8" hidden="true" customHeight="false" outlineLevel="0" collapsed="false">
      <c r="A202" s="0" t="str">
        <f aca="false">LEFT(J202,4)</f>
        <v>b3i1</v>
      </c>
      <c r="B202" s="0" t="n">
        <f aca="false">IF(AND(C202&gt;97,C202&lt;103),100,IF(AND(C202&gt;110,C202&lt;116),113,IF(AND(C202&gt;122,C202&lt;128),125,IF(AND(C202&gt;135,C202&lt;141),138,150))))</f>
        <v>100</v>
      </c>
      <c r="C202" s="0" t="n">
        <f aca="false">_xlfn.NUMBERVALUE(MID(J202,6,3))</f>
        <v>100</v>
      </c>
      <c r="D202" s="0" t="str">
        <f aca="false">MID(J202,10,3)</f>
        <v>ir3</v>
      </c>
      <c r="E202" s="0" t="s">
        <v>9</v>
      </c>
      <c r="F202" s="0" t="n">
        <v>1013</v>
      </c>
      <c r="G202" s="0" t="s">
        <v>10</v>
      </c>
      <c r="H202" s="0" t="s">
        <v>11</v>
      </c>
      <c r="I202" s="0" t="s">
        <v>9</v>
      </c>
      <c r="J202" s="0" t="s">
        <v>217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"1013": "b3i1_100_ir3.wav",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          {%            "class": "sMinus",%            "stim_name": "1013"%          },</v>
      </c>
      <c r="AA202" s="5" t="n">
        <f aca="false">F202</f>
        <v>1013</v>
      </c>
      <c r="AB202" s="5" t="s">
        <v>217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3</v>
      </c>
      <c r="AF202" s="6" t="s">
        <v>16</v>
      </c>
      <c r="AG202" s="5" t="str">
        <f aca="false">AF202&amp;AE202&amp;","</f>
        <v>                            3,</v>
      </c>
    </row>
    <row r="203" customFormat="false" ht="12.8" hidden="true" customHeight="false" outlineLevel="0" collapsed="false">
      <c r="A203" s="0" t="str">
        <f aca="false">LEFT(J203,4)</f>
        <v>b3i2</v>
      </c>
      <c r="B203" s="0" t="n">
        <f aca="false">IF(AND(C203&gt;97,C203&lt;103),100,IF(AND(C203&gt;110,C203&lt;116),113,IF(AND(C203&gt;122,C203&lt;128),125,IF(AND(C203&gt;135,C203&lt;141),138,150))))</f>
        <v>100</v>
      </c>
      <c r="C203" s="0" t="n">
        <f aca="false">_xlfn.NUMBERVALUE(MID(J203,6,3))</f>
        <v>100</v>
      </c>
      <c r="D203" s="0" t="str">
        <f aca="false">MID(J203,10,3)</f>
        <v>ir3</v>
      </c>
      <c r="E203" s="0" t="s">
        <v>9</v>
      </c>
      <c r="F203" s="0" t="n">
        <v>1138</v>
      </c>
      <c r="G203" s="0" t="s">
        <v>10</v>
      </c>
      <c r="H203" s="0" t="s">
        <v>11</v>
      </c>
      <c r="I203" s="0" t="s">
        <v>9</v>
      </c>
      <c r="J203" s="0" t="s">
        <v>218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"1138": "b3i2_100_ir3.wav",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          {%            "class": "sMinus",%            "stim_name": "1138"%          },</v>
      </c>
      <c r="AA203" s="5" t="n">
        <f aca="false">F203</f>
        <v>1138</v>
      </c>
      <c r="AB203" s="5" t="s">
        <v>218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3</v>
      </c>
      <c r="AF203" s="6" t="s">
        <v>16</v>
      </c>
      <c r="AG203" s="5" t="str">
        <f aca="false">AF203&amp;AE203&amp;","</f>
        <v>                            3,</v>
      </c>
    </row>
    <row r="204" customFormat="false" ht="12.8" hidden="true" customHeight="false" outlineLevel="0" collapsed="false">
      <c r="A204" s="0" t="str">
        <f aca="false">LEFT(J204,4)</f>
        <v>b3s1</v>
      </c>
      <c r="B204" s="0" t="n">
        <f aca="false">IF(AND(C204&gt;97,C204&lt;103),100,IF(AND(C204&gt;110,C204&lt;116),113,IF(AND(C204&gt;122,C204&lt;128),125,IF(AND(C204&gt;135,C204&lt;141),138,150))))</f>
        <v>100</v>
      </c>
      <c r="C204" s="0" t="n">
        <f aca="false">_xlfn.NUMBERVALUE(MID(J204,6,3))</f>
        <v>100</v>
      </c>
      <c r="D204" s="0" t="str">
        <f aca="false">MID(J204,10,3)</f>
        <v>ir3</v>
      </c>
      <c r="E204" s="0" t="s">
        <v>9</v>
      </c>
      <c r="F204" s="0" t="n">
        <v>1263</v>
      </c>
      <c r="G204" s="0" t="s">
        <v>10</v>
      </c>
      <c r="H204" s="0" t="s">
        <v>11</v>
      </c>
      <c r="I204" s="0" t="s">
        <v>9</v>
      </c>
      <c r="J204" s="0" t="s">
        <v>219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"1263": "b3s1_100_ir3.wav",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          {%            "class": "sMinus",%            "stim_name": "1263"%          },</v>
      </c>
      <c r="AA204" s="5" t="n">
        <f aca="false">F204</f>
        <v>1263</v>
      </c>
      <c r="AB204" s="5" t="s">
        <v>219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3</v>
      </c>
      <c r="AF204" s="6" t="s">
        <v>16</v>
      </c>
      <c r="AG204" s="5" t="str">
        <f aca="false">AF204&amp;AE204&amp;","</f>
        <v>                            3,</v>
      </c>
    </row>
    <row r="205" customFormat="false" ht="12.8" hidden="true" customHeight="false" outlineLevel="0" collapsed="false">
      <c r="A205" s="0" t="str">
        <f aca="false">LEFT(J205,4)</f>
        <v>b3s2</v>
      </c>
      <c r="B205" s="0" t="n">
        <f aca="false">IF(AND(C205&gt;97,C205&lt;103),100,IF(AND(C205&gt;110,C205&lt;116),113,IF(AND(C205&gt;122,C205&lt;128),125,IF(AND(C205&gt;135,C205&lt;141),138,150))))</f>
        <v>100</v>
      </c>
      <c r="C205" s="0" t="n">
        <f aca="false">_xlfn.NUMBERVALUE(MID(J205,6,3))</f>
        <v>100</v>
      </c>
      <c r="D205" s="0" t="str">
        <f aca="false">MID(J205,10,3)</f>
        <v>ir3</v>
      </c>
      <c r="E205" s="0" t="s">
        <v>9</v>
      </c>
      <c r="F205" s="0" t="n">
        <v>1388</v>
      </c>
      <c r="G205" s="0" t="s">
        <v>10</v>
      </c>
      <c r="H205" s="0" t="s">
        <v>11</v>
      </c>
      <c r="I205" s="0" t="s">
        <v>9</v>
      </c>
      <c r="J205" s="0" t="s">
        <v>220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"1388": "b3s2_100_ir3.wav",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          {%            "class": "sMinus",%            "stim_name": "1388"%          },</v>
      </c>
      <c r="AA205" s="5" t="n">
        <f aca="false">F205</f>
        <v>1388</v>
      </c>
      <c r="AB205" s="5" t="s">
        <v>220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3</v>
      </c>
      <c r="AF205" s="6" t="s">
        <v>16</v>
      </c>
      <c r="AG205" s="5" t="str">
        <f aca="false">AF205&amp;AE205&amp;","</f>
        <v>                            3,</v>
      </c>
    </row>
    <row r="206" customFormat="false" ht="12.8" hidden="true" customHeight="false" outlineLevel="0" collapsed="false">
      <c r="A206" s="0" t="str">
        <f aca="false">LEFT(J206,4)</f>
        <v>b4i1</v>
      </c>
      <c r="B206" s="0" t="n">
        <f aca="false">IF(AND(C206&gt;97,C206&lt;103),100,IF(AND(C206&gt;110,C206&lt;116),113,IF(AND(C206&gt;122,C206&lt;128),125,IF(AND(C206&gt;135,C206&lt;141),138,150))))</f>
        <v>100</v>
      </c>
      <c r="C206" s="0" t="n">
        <f aca="false">_xlfn.NUMBERVALUE(MID(J206,6,3))</f>
        <v>100</v>
      </c>
      <c r="D206" s="0" t="str">
        <f aca="false">MID(J206,10,3)</f>
        <v>ir3</v>
      </c>
      <c r="E206" s="0" t="s">
        <v>9</v>
      </c>
      <c r="F206" s="0" t="n">
        <v>1513</v>
      </c>
      <c r="G206" s="0" t="s">
        <v>10</v>
      </c>
      <c r="H206" s="0" t="s">
        <v>11</v>
      </c>
      <c r="I206" s="0" t="s">
        <v>9</v>
      </c>
      <c r="J206" s="0" t="s">
        <v>221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"1513": "b4i1_100_ir3.wav",</v>
      </c>
      <c r="N206" s="0" t="str">
        <f aca="false">IF(OR(B206=113,B206=138),"probe","s")</f>
        <v>s</v>
      </c>
      <c r="O206" s="0" t="str">
        <f aca="false">IF(MID(J206,10,2)="ir","Minus","Plus")</f>
        <v>Minus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          {%            "class": "sMinus",%            "stim_name": "1513"%          },</v>
      </c>
      <c r="AA206" s="5" t="n">
        <f aca="false">F206</f>
        <v>1513</v>
      </c>
      <c r="AB206" s="5" t="s">
        <v>221</v>
      </c>
      <c r="AC206" s="5" t="str">
        <f aca="false">IF(MID(AB206,10,2)="ir","Minus","Plus")</f>
        <v>Minus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3</v>
      </c>
      <c r="AF206" s="6" t="s">
        <v>16</v>
      </c>
      <c r="AG206" s="5" t="str">
        <f aca="false">AF206&amp;AE206&amp;","</f>
        <v>                            3,</v>
      </c>
    </row>
    <row r="207" customFormat="false" ht="12.8" hidden="true" customHeight="false" outlineLevel="0" collapsed="false">
      <c r="A207" s="0" t="str">
        <f aca="false">LEFT(J207,4)</f>
        <v>b4i2</v>
      </c>
      <c r="B207" s="0" t="n">
        <f aca="false">IF(AND(C207&gt;97,C207&lt;103),100,IF(AND(C207&gt;110,C207&lt;116),113,IF(AND(C207&gt;122,C207&lt;128),125,IF(AND(C207&gt;135,C207&lt;141),138,150))))</f>
        <v>100</v>
      </c>
      <c r="C207" s="0" t="n">
        <f aca="false">_xlfn.NUMBERVALUE(MID(J207,6,3))</f>
        <v>100</v>
      </c>
      <c r="D207" s="0" t="str">
        <f aca="false">MID(J207,10,3)</f>
        <v>ir3</v>
      </c>
      <c r="E207" s="0" t="s">
        <v>9</v>
      </c>
      <c r="F207" s="0" t="n">
        <v>1638</v>
      </c>
      <c r="G207" s="0" t="s">
        <v>10</v>
      </c>
      <c r="H207" s="0" t="s">
        <v>11</v>
      </c>
      <c r="I207" s="0" t="s">
        <v>9</v>
      </c>
      <c r="J207" s="0" t="s">
        <v>222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"1638": "b4i2_100_ir3.wav",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          {%            "class": "sMinus",%            "stim_name": "1638"%          },</v>
      </c>
      <c r="AA207" s="5" t="n">
        <f aca="false">F207</f>
        <v>1638</v>
      </c>
      <c r="AB207" s="5" t="s">
        <v>222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3</v>
      </c>
      <c r="AF207" s="6" t="s">
        <v>16</v>
      </c>
      <c r="AG207" s="5" t="str">
        <f aca="false">AF207&amp;AE207&amp;","</f>
        <v>                            3,</v>
      </c>
    </row>
    <row r="208" customFormat="false" ht="12.8" hidden="true" customHeight="false" outlineLevel="0" collapsed="false">
      <c r="A208" s="0" t="str">
        <f aca="false">LEFT(J208,4)</f>
        <v>b4s1</v>
      </c>
      <c r="B208" s="0" t="n">
        <f aca="false">IF(AND(C208&gt;97,C208&lt;103),100,IF(AND(C208&gt;110,C208&lt;116),113,IF(AND(C208&gt;122,C208&lt;128),125,IF(AND(C208&gt;135,C208&lt;141),138,150))))</f>
        <v>100</v>
      </c>
      <c r="C208" s="0" t="n">
        <f aca="false">_xlfn.NUMBERVALUE(MID(J208,6,3))</f>
        <v>100</v>
      </c>
      <c r="D208" s="0" t="str">
        <f aca="false">MID(J208,10,3)</f>
        <v>ir3</v>
      </c>
      <c r="E208" s="0" t="s">
        <v>9</v>
      </c>
      <c r="F208" s="0" t="n">
        <v>1763</v>
      </c>
      <c r="G208" s="0" t="s">
        <v>10</v>
      </c>
      <c r="H208" s="0" t="s">
        <v>11</v>
      </c>
      <c r="I208" s="0" t="s">
        <v>9</v>
      </c>
      <c r="J208" s="0" t="s">
        <v>223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"1763": "b4s1_100_ir3.wav",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          {%            "class": "sMinus",%            "stim_name": "1763"%          },</v>
      </c>
      <c r="AA208" s="5" t="n">
        <f aca="false">F208</f>
        <v>1763</v>
      </c>
      <c r="AB208" s="5" t="s">
        <v>223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3</v>
      </c>
      <c r="AF208" s="6" t="s">
        <v>16</v>
      </c>
      <c r="AG208" s="5" t="str">
        <f aca="false">AF208&amp;AE208&amp;","</f>
        <v>                            3,</v>
      </c>
    </row>
    <row r="209" customFormat="false" ht="12.8" hidden="true" customHeight="false" outlineLevel="0" collapsed="false">
      <c r="A209" s="0" t="str">
        <f aca="false">LEFT(J209,4)</f>
        <v>b4s2</v>
      </c>
      <c r="B209" s="0" t="n">
        <f aca="false">IF(AND(C209&gt;97,C209&lt;103),100,IF(AND(C209&gt;110,C209&lt;116),113,IF(AND(C209&gt;122,C209&lt;128),125,IF(AND(C209&gt;135,C209&lt;141),138,150))))</f>
        <v>100</v>
      </c>
      <c r="C209" s="0" t="n">
        <f aca="false">_xlfn.NUMBERVALUE(MID(J209,6,3))</f>
        <v>100</v>
      </c>
      <c r="D209" s="0" t="str">
        <f aca="false">MID(J209,10,3)</f>
        <v>ir3</v>
      </c>
      <c r="E209" s="0" t="s">
        <v>9</v>
      </c>
      <c r="F209" s="0" t="n">
        <v>1888</v>
      </c>
      <c r="G209" s="0" t="s">
        <v>10</v>
      </c>
      <c r="H209" s="0" t="s">
        <v>11</v>
      </c>
      <c r="I209" s="0" t="s">
        <v>9</v>
      </c>
      <c r="J209" s="0" t="s">
        <v>224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"1888": "b4s2_100_ir3.wav",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          {%            "class": "sMinus",%            "stim_name": "1888"%          },</v>
      </c>
      <c r="AA209" s="5" t="n">
        <f aca="false">F209</f>
        <v>1888</v>
      </c>
      <c r="AB209" s="5" t="s">
        <v>224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3</v>
      </c>
      <c r="AF209" s="6" t="s">
        <v>16</v>
      </c>
      <c r="AG209" s="5" t="str">
        <f aca="false">AF209&amp;AE209&amp;","</f>
        <v>                            3,</v>
      </c>
    </row>
    <row r="210" customFormat="false" ht="12.8" hidden="true" customHeight="false" outlineLevel="0" collapsed="false">
      <c r="A210" s="0" t="str">
        <f aca="false">LEFT(J210,4)</f>
        <v>b1i1</v>
      </c>
      <c r="B210" s="0" t="n">
        <f aca="false">IF(AND(C210&gt;97,C210&lt;103),100,IF(AND(C210&gt;110,C210&lt;116),113,IF(AND(C210&gt;122,C210&lt;128),125,IF(AND(C210&gt;135,C210&lt;141),138,150))))</f>
        <v>100</v>
      </c>
      <c r="C210" s="0" t="n">
        <f aca="false">_xlfn.NUMBERVALUE(MID(J210,6,3))</f>
        <v>100</v>
      </c>
      <c r="D210" s="0" t="str">
        <f aca="false">MID(J210,10,3)</f>
        <v>ir4</v>
      </c>
      <c r="E210" s="1" t="s">
        <v>9</v>
      </c>
      <c r="F210" s="0" t="n">
        <v>14</v>
      </c>
      <c r="G210" s="0" t="s">
        <v>10</v>
      </c>
      <c r="H210" s="0" t="s">
        <v>11</v>
      </c>
      <c r="I210" s="0" t="s">
        <v>9</v>
      </c>
      <c r="J210" s="0" t="s">
        <v>225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"14": "b1i1_100_ir4.wav",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          {%            "class": "sMinus",%            "stim_name": "14"%          },</v>
      </c>
      <c r="AA210" s="5" t="n">
        <f aca="false">F210</f>
        <v>14</v>
      </c>
      <c r="AB210" s="5" t="s">
        <v>225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IF(AND(_xlfn.NUMBERVALUE(MID(AB210,6,3))&lt;141,_xlfn.NUMBERVALUE(MID(AB210,6,3))&gt;103),"s","s")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                            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100</v>
      </c>
      <c r="C211" s="0" t="n">
        <f aca="false">_xlfn.NUMBERVALUE(MID(J211,6,3))</f>
        <v>100</v>
      </c>
      <c r="D211" s="0" t="str">
        <f aca="false">MID(J211,10,3)</f>
        <v>ir4</v>
      </c>
      <c r="E211" s="1" t="s">
        <v>9</v>
      </c>
      <c r="F211" s="0" t="n">
        <v>139</v>
      </c>
      <c r="G211" s="0" t="s">
        <v>10</v>
      </c>
      <c r="H211" s="0" t="s">
        <v>11</v>
      </c>
      <c r="I211" s="0" t="s">
        <v>9</v>
      </c>
      <c r="J211" s="0" t="s">
        <v>226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"139": "b1i2_100_ir4.wav",</v>
      </c>
      <c r="N211" s="0" t="str">
        <f aca="false">IF(OR(B211=113,B211=138),"probe","s")</f>
        <v>s</v>
      </c>
      <c r="O211" s="0" t="str">
        <f aca="false">IF(MID(J211,10,2)="ir","Minus","Plus")</f>
        <v>Minus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          {%            "class": "sMinus",%            "stim_name": "139"%          },</v>
      </c>
      <c r="AA211" s="5" t="n">
        <f aca="false">F211</f>
        <v>139</v>
      </c>
      <c r="AB211" s="5" t="s">
        <v>226</v>
      </c>
      <c r="AC211" s="5" t="str">
        <f aca="false">IF(MID(AB211,10,2)="ir","Minus","Plus")</f>
        <v>Minus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3</v>
      </c>
      <c r="AF211" s="6" t="s">
        <v>16</v>
      </c>
      <c r="AG211" s="5" t="str">
        <f aca="false">AF211&amp;AE211&amp;","</f>
        <v>                            3,</v>
      </c>
    </row>
    <row r="212" customFormat="false" ht="12.8" hidden="true" customHeight="false" outlineLevel="0" collapsed="false">
      <c r="A212" s="0" t="str">
        <f aca="false">LEFT(J212,4)</f>
        <v>b1s1</v>
      </c>
      <c r="B212" s="0" t="n">
        <f aca="false">IF(AND(C212&gt;97,C212&lt;103),100,IF(AND(C212&gt;110,C212&lt;116),113,IF(AND(C212&gt;122,C212&lt;128),125,IF(AND(C212&gt;135,C212&lt;141),138,150))))</f>
        <v>100</v>
      </c>
      <c r="C212" s="0" t="n">
        <f aca="false">_xlfn.NUMBERVALUE(MID(J212,6,3))</f>
        <v>100</v>
      </c>
      <c r="D212" s="0" t="str">
        <f aca="false">MID(J212,10,3)</f>
        <v>ir4</v>
      </c>
      <c r="E212" s="0" t="s">
        <v>9</v>
      </c>
      <c r="F212" s="0" t="n">
        <v>264</v>
      </c>
      <c r="G212" s="0" t="s">
        <v>10</v>
      </c>
      <c r="H212" s="0" t="s">
        <v>11</v>
      </c>
      <c r="I212" s="0" t="s">
        <v>9</v>
      </c>
      <c r="J212" s="0" t="s">
        <v>227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"264": "b1s1_100_ir4.wav",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          {%            "class": "sMinus",%            "stim_name": "264"%          },</v>
      </c>
      <c r="AA212" s="5" t="n">
        <f aca="false">F212</f>
        <v>264</v>
      </c>
      <c r="AB212" s="5" t="s">
        <v>227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3</v>
      </c>
      <c r="AF212" s="6" t="s">
        <v>16</v>
      </c>
      <c r="AG212" s="5" t="str">
        <f aca="false">AF212&amp;AE212&amp;","</f>
        <v>                            3,</v>
      </c>
    </row>
    <row r="213" customFormat="false" ht="12.8" hidden="true" customHeight="false" outlineLevel="0" collapsed="false">
      <c r="A213" s="0" t="str">
        <f aca="false">LEFT(J213,4)</f>
        <v>b1s2</v>
      </c>
      <c r="B213" s="0" t="n">
        <f aca="false">IF(AND(C213&gt;97,C213&lt;103),100,IF(AND(C213&gt;110,C213&lt;116),113,IF(AND(C213&gt;122,C213&lt;128),125,IF(AND(C213&gt;135,C213&lt;141),138,150))))</f>
        <v>100</v>
      </c>
      <c r="C213" s="0" t="n">
        <f aca="false">_xlfn.NUMBERVALUE(MID(J213,6,3))</f>
        <v>100</v>
      </c>
      <c r="D213" s="0" t="str">
        <f aca="false">MID(J213,10,3)</f>
        <v>ir4</v>
      </c>
      <c r="E213" s="0" t="s">
        <v>9</v>
      </c>
      <c r="F213" s="0" t="n">
        <v>389</v>
      </c>
      <c r="G213" s="0" t="s">
        <v>10</v>
      </c>
      <c r="H213" s="0" t="s">
        <v>11</v>
      </c>
      <c r="I213" s="0" t="s">
        <v>9</v>
      </c>
      <c r="J213" s="0" t="s">
        <v>228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"389": "b1s2_100_ir4.wav",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          {%            "class": "sMinus",%            "stim_name": "389"%          },</v>
      </c>
      <c r="AA213" s="5" t="n">
        <f aca="false">F213</f>
        <v>389</v>
      </c>
      <c r="AB213" s="5" t="s">
        <v>228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3</v>
      </c>
      <c r="AF213" s="6" t="s">
        <v>16</v>
      </c>
      <c r="AG213" s="5" t="str">
        <f aca="false">AF213&amp;AE213&amp;","</f>
        <v>                            3,</v>
      </c>
    </row>
    <row r="214" customFormat="false" ht="12.8" hidden="true" customHeight="false" outlineLevel="0" collapsed="false">
      <c r="A214" s="0" t="str">
        <f aca="false">LEFT(J214,4)</f>
        <v>b2i1</v>
      </c>
      <c r="B214" s="0" t="n">
        <f aca="false">IF(AND(C214&gt;97,C214&lt;103),100,IF(AND(C214&gt;110,C214&lt;116),113,IF(AND(C214&gt;122,C214&lt;128),125,IF(AND(C214&gt;135,C214&lt;141),138,150))))</f>
        <v>100</v>
      </c>
      <c r="C214" s="0" t="n">
        <f aca="false">_xlfn.NUMBERVALUE(MID(J214,6,3))</f>
        <v>100</v>
      </c>
      <c r="D214" s="0" t="str">
        <f aca="false">MID(J214,10,3)</f>
        <v>ir4</v>
      </c>
      <c r="E214" s="0" t="s">
        <v>9</v>
      </c>
      <c r="F214" s="0" t="n">
        <v>514</v>
      </c>
      <c r="G214" s="0" t="s">
        <v>10</v>
      </c>
      <c r="H214" s="0" t="s">
        <v>11</v>
      </c>
      <c r="I214" s="0" t="s">
        <v>9</v>
      </c>
      <c r="J214" s="0" t="s">
        <v>229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"514": "b2i1_100_ir4.wav",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          {%            "class": "sMinus",%            "stim_name": "514"%          },</v>
      </c>
      <c r="AA214" s="5" t="n">
        <f aca="false">F214</f>
        <v>514</v>
      </c>
      <c r="AB214" s="5" t="s">
        <v>229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3</v>
      </c>
      <c r="AF214" s="6" t="s">
        <v>16</v>
      </c>
      <c r="AG214" s="5" t="str">
        <f aca="false">AF214&amp;AE214&amp;","</f>
        <v>                            3,</v>
      </c>
    </row>
    <row r="215" customFormat="false" ht="12.8" hidden="true" customHeight="false" outlineLevel="0" collapsed="false">
      <c r="A215" s="0" t="str">
        <f aca="false">LEFT(J215,4)</f>
        <v>b2i2</v>
      </c>
      <c r="B215" s="0" t="n">
        <f aca="false">IF(AND(C215&gt;97,C215&lt;103),100,IF(AND(C215&gt;110,C215&lt;116),113,IF(AND(C215&gt;122,C215&lt;128),125,IF(AND(C215&gt;135,C215&lt;141),138,150))))</f>
        <v>100</v>
      </c>
      <c r="C215" s="0" t="n">
        <f aca="false">_xlfn.NUMBERVALUE(MID(J215,6,3))</f>
        <v>100</v>
      </c>
      <c r="D215" s="0" t="str">
        <f aca="false">MID(J215,10,3)</f>
        <v>ir4</v>
      </c>
      <c r="E215" s="0" t="s">
        <v>9</v>
      </c>
      <c r="F215" s="0" t="n">
        <v>639</v>
      </c>
      <c r="G215" s="0" t="s">
        <v>10</v>
      </c>
      <c r="H215" s="0" t="s">
        <v>11</v>
      </c>
      <c r="I215" s="0" t="s">
        <v>9</v>
      </c>
      <c r="J215" s="0" t="s">
        <v>230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"639": "b2i2_100_ir4.wav",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          {%            "class": "sMinus",%            "stim_name": "639"%          },</v>
      </c>
      <c r="AA215" s="5" t="n">
        <f aca="false">F215</f>
        <v>639</v>
      </c>
      <c r="AB215" s="5" t="s">
        <v>230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3</v>
      </c>
      <c r="AF215" s="6" t="s">
        <v>16</v>
      </c>
      <c r="AG215" s="5" t="str">
        <f aca="false">AF215&amp;AE215&amp;","</f>
        <v>                            3,</v>
      </c>
    </row>
    <row r="216" customFormat="false" ht="12.8" hidden="false" customHeight="false" outlineLevel="0" collapsed="false">
      <c r="A216" s="0" t="str">
        <f aca="false">LEFT(J216,4)</f>
        <v>b2s1</v>
      </c>
      <c r="B216" s="0" t="n">
        <f aca="false">IF(AND(C216&gt;97,C216&lt;103),100,IF(AND(C216&gt;110,C216&lt;116),113,IF(AND(C216&gt;122,C216&lt;128),125,IF(AND(C216&gt;135,C216&lt;141),138,150))))</f>
        <v>100</v>
      </c>
      <c r="C216" s="0" t="n">
        <f aca="false">_xlfn.NUMBERVALUE(MID(J216,6,3))</f>
        <v>100</v>
      </c>
      <c r="D216" s="0" t="str">
        <f aca="false">MID(J216,10,3)</f>
        <v>ir4</v>
      </c>
      <c r="E216" s="1" t="s">
        <v>9</v>
      </c>
      <c r="F216" s="0" t="n">
        <v>764</v>
      </c>
      <c r="G216" s="0" t="s">
        <v>10</v>
      </c>
      <c r="H216" s="0" t="s">
        <v>11</v>
      </c>
      <c r="I216" s="0" t="s">
        <v>9</v>
      </c>
      <c r="J216" s="0" t="s">
        <v>231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"b2s1_100_ir4.wav":"b2s1_100_ir4.wav",</v>
      </c>
      <c r="N216" s="0" t="str">
        <f aca="false">IF(OR(B216=113,B216=138),"probe","s")</f>
        <v>s</v>
      </c>
      <c r="O216" s="0" t="str">
        <f aca="false">IF(MID(J216,10,2)="ir","Minus","Plus")</f>
        <v>Minus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          {%            "class": "sMinus",%            "stim_name": "b2s1_100_ir4.wav"%          },</v>
      </c>
      <c r="AA216" s="5" t="n">
        <f aca="false">F216</f>
        <v>764</v>
      </c>
      <c r="AB216" s="5" t="s">
        <v>231</v>
      </c>
      <c r="AC216" s="5" t="str">
        <f aca="false">IF(MID(AB216,10,2)="ir","Minus","Plus")</f>
        <v>Minus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3</v>
      </c>
      <c r="AF216" s="6" t="s">
        <v>16</v>
      </c>
      <c r="AG216" s="5" t="str">
        <f aca="false">AF216&amp;AE216&amp;","</f>
        <v>                            3,</v>
      </c>
    </row>
    <row r="217" customFormat="false" ht="12.8" hidden="true" customHeight="false" outlineLevel="0" collapsed="false">
      <c r="A217" s="0" t="str">
        <f aca="false">LEFT(J217,4)</f>
        <v>b2s2</v>
      </c>
      <c r="B217" s="0" t="n">
        <f aca="false">IF(AND(C217&gt;97,C217&lt;103),100,IF(AND(C217&gt;110,C217&lt;116),113,IF(AND(C217&gt;122,C217&lt;128),125,IF(AND(C217&gt;135,C217&lt;141),138,150))))</f>
        <v>100</v>
      </c>
      <c r="C217" s="0" t="n">
        <f aca="false">_xlfn.NUMBERVALUE(MID(J217,6,3))</f>
        <v>100</v>
      </c>
      <c r="D217" s="0" t="str">
        <f aca="false">MID(J217,10,3)</f>
        <v>ir4</v>
      </c>
      <c r="E217" s="1" t="s">
        <v>9</v>
      </c>
      <c r="F217" s="0" t="n">
        <v>889</v>
      </c>
      <c r="G217" s="0" t="s">
        <v>10</v>
      </c>
      <c r="H217" s="0" t="s">
        <v>11</v>
      </c>
      <c r="I217" s="0" t="s">
        <v>9</v>
      </c>
      <c r="J217" s="0" t="s">
        <v>232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"889": "b2s2_100_ir4.wav",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          {%            "class": "sMinus",%            "stim_name": "889"%          },</v>
      </c>
      <c r="AA217" s="5" t="n">
        <f aca="false">F217</f>
        <v>889</v>
      </c>
      <c r="AB217" s="5" t="s">
        <v>232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3</v>
      </c>
      <c r="AF217" s="6" t="s">
        <v>16</v>
      </c>
      <c r="AG217" s="5" t="str">
        <f aca="false">AF217&amp;AE217&amp;","</f>
        <v>                            3,</v>
      </c>
    </row>
    <row r="218" customFormat="false" ht="12.8" hidden="true" customHeight="false" outlineLevel="0" collapsed="false">
      <c r="A218" s="0" t="str">
        <f aca="false">LEFT(J218,4)</f>
        <v>b3i1</v>
      </c>
      <c r="B218" s="0" t="n">
        <f aca="false">IF(AND(C218&gt;97,C218&lt;103),100,IF(AND(C218&gt;110,C218&lt;116),113,IF(AND(C218&gt;122,C218&lt;128),125,IF(AND(C218&gt;135,C218&lt;141),138,150))))</f>
        <v>100</v>
      </c>
      <c r="C218" s="0" t="n">
        <f aca="false">_xlfn.NUMBERVALUE(MID(J218,6,3))</f>
        <v>100</v>
      </c>
      <c r="D218" s="0" t="str">
        <f aca="false">MID(J218,10,3)</f>
        <v>ir4</v>
      </c>
      <c r="E218" s="0" t="s">
        <v>9</v>
      </c>
      <c r="F218" s="0" t="n">
        <v>1014</v>
      </c>
      <c r="G218" s="0" t="s">
        <v>10</v>
      </c>
      <c r="H218" s="0" t="s">
        <v>11</v>
      </c>
      <c r="I218" s="0" t="s">
        <v>9</v>
      </c>
      <c r="J218" s="0" t="s">
        <v>233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"1014": "b3i1_100_ir4.wav",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          {%            "class": "sMinus",%            "stim_name": "1014"%          },</v>
      </c>
      <c r="AA218" s="5" t="n">
        <f aca="false">F218</f>
        <v>1014</v>
      </c>
      <c r="AB218" s="5" t="s">
        <v>233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3</v>
      </c>
      <c r="AF218" s="6" t="s">
        <v>16</v>
      </c>
      <c r="AG218" s="5" t="str">
        <f aca="false">AF218&amp;AE218&amp;","</f>
        <v>                            3,</v>
      </c>
    </row>
    <row r="219" customFormat="false" ht="12.8" hidden="true" customHeight="false" outlineLevel="0" collapsed="false">
      <c r="A219" s="0" t="str">
        <f aca="false">LEFT(J219,4)</f>
        <v>b3i2</v>
      </c>
      <c r="B219" s="0" t="n">
        <f aca="false">IF(AND(C219&gt;97,C219&lt;103),100,IF(AND(C219&gt;110,C219&lt;116),113,IF(AND(C219&gt;122,C219&lt;128),125,IF(AND(C219&gt;135,C219&lt;141),138,150))))</f>
        <v>100</v>
      </c>
      <c r="C219" s="0" t="n">
        <f aca="false">_xlfn.NUMBERVALUE(MID(J219,6,3))</f>
        <v>100</v>
      </c>
      <c r="D219" s="0" t="str">
        <f aca="false">MID(J219,10,3)</f>
        <v>ir4</v>
      </c>
      <c r="E219" s="0" t="s">
        <v>9</v>
      </c>
      <c r="F219" s="0" t="n">
        <v>1139</v>
      </c>
      <c r="G219" s="0" t="s">
        <v>10</v>
      </c>
      <c r="H219" s="0" t="s">
        <v>11</v>
      </c>
      <c r="I219" s="0" t="s">
        <v>9</v>
      </c>
      <c r="J219" s="0" t="s">
        <v>234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"1139": "b3i2_100_ir4.wav",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          {%            "class": "sMinus",%            "stim_name": "1139"%          },</v>
      </c>
      <c r="AA219" s="5" t="n">
        <f aca="false">F219</f>
        <v>1139</v>
      </c>
      <c r="AB219" s="5" t="s">
        <v>234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3</v>
      </c>
      <c r="AF219" s="6" t="s">
        <v>16</v>
      </c>
      <c r="AG219" s="5" t="str">
        <f aca="false">AF219&amp;AE219&amp;","</f>
        <v>                            3,</v>
      </c>
    </row>
    <row r="220" customFormat="false" ht="12.8" hidden="true" customHeight="false" outlineLevel="0" collapsed="false">
      <c r="A220" s="0" t="str">
        <f aca="false">LEFT(J220,4)</f>
        <v>b3s1</v>
      </c>
      <c r="B220" s="0" t="n">
        <f aca="false">IF(AND(C220&gt;97,C220&lt;103),100,IF(AND(C220&gt;110,C220&lt;116),113,IF(AND(C220&gt;122,C220&lt;128),125,IF(AND(C220&gt;135,C220&lt;141),138,150))))</f>
        <v>100</v>
      </c>
      <c r="C220" s="0" t="n">
        <f aca="false">_xlfn.NUMBERVALUE(MID(J220,6,3))</f>
        <v>100</v>
      </c>
      <c r="D220" s="0" t="str">
        <f aca="false">MID(J220,10,3)</f>
        <v>ir4</v>
      </c>
      <c r="E220" s="0" t="s">
        <v>9</v>
      </c>
      <c r="F220" s="0" t="n">
        <v>1264</v>
      </c>
      <c r="G220" s="0" t="s">
        <v>10</v>
      </c>
      <c r="H220" s="0" t="s">
        <v>11</v>
      </c>
      <c r="I220" s="0" t="s">
        <v>9</v>
      </c>
      <c r="J220" s="0" t="s">
        <v>235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"1264": "b3s1_100_ir4.wav",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          {%            "class": "sMinus",%            "stim_name": "1264"%          },</v>
      </c>
      <c r="AA220" s="5" t="n">
        <f aca="false">F220</f>
        <v>1264</v>
      </c>
      <c r="AB220" s="5" t="s">
        <v>235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3</v>
      </c>
      <c r="AF220" s="6" t="s">
        <v>16</v>
      </c>
      <c r="AG220" s="5" t="str">
        <f aca="false">AF220&amp;AE220&amp;","</f>
        <v>                            3,</v>
      </c>
    </row>
    <row r="221" customFormat="false" ht="12.8" hidden="true" customHeight="false" outlineLevel="0" collapsed="false">
      <c r="A221" s="0" t="str">
        <f aca="false">LEFT(J221,4)</f>
        <v>b3s2</v>
      </c>
      <c r="B221" s="0" t="n">
        <f aca="false">IF(AND(C221&gt;97,C221&lt;103),100,IF(AND(C221&gt;110,C221&lt;116),113,IF(AND(C221&gt;122,C221&lt;128),125,IF(AND(C221&gt;135,C221&lt;141),138,150))))</f>
        <v>100</v>
      </c>
      <c r="C221" s="0" t="n">
        <f aca="false">_xlfn.NUMBERVALUE(MID(J221,6,3))</f>
        <v>100</v>
      </c>
      <c r="D221" s="0" t="str">
        <f aca="false">MID(J221,10,3)</f>
        <v>ir4</v>
      </c>
      <c r="E221" s="0" t="s">
        <v>9</v>
      </c>
      <c r="F221" s="0" t="n">
        <v>1389</v>
      </c>
      <c r="G221" s="0" t="s">
        <v>10</v>
      </c>
      <c r="H221" s="0" t="s">
        <v>11</v>
      </c>
      <c r="I221" s="0" t="s">
        <v>9</v>
      </c>
      <c r="J221" s="0" t="s">
        <v>236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"1389": "b3s2_100_ir4.wav",</v>
      </c>
      <c r="N221" s="0" t="str">
        <f aca="false">IF(OR(B221=113,B221=138),"probe","s")</f>
        <v>s</v>
      </c>
      <c r="O221" s="0" t="str">
        <f aca="false">IF(MID(J221,10,2)="ir","Minus","Plus")</f>
        <v>Minus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          {%            "class": "sMinus",%            "stim_name": "1389"%          },</v>
      </c>
      <c r="AA221" s="5" t="n">
        <f aca="false">F221</f>
        <v>1389</v>
      </c>
      <c r="AB221" s="5" t="s">
        <v>236</v>
      </c>
      <c r="AC221" s="5" t="str">
        <f aca="false">IF(MID(AB221,10,2)="ir","Minus","Plus")</f>
        <v>Minus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3</v>
      </c>
      <c r="AF221" s="6" t="s">
        <v>16</v>
      </c>
      <c r="AG221" s="5" t="str">
        <f aca="false">AF221&amp;AE221&amp;","</f>
        <v>                            3,</v>
      </c>
    </row>
    <row r="222" customFormat="false" ht="12.8" hidden="true" customHeight="false" outlineLevel="0" collapsed="false">
      <c r="A222" s="0" t="str">
        <f aca="false">LEFT(J222,4)</f>
        <v>b4i1</v>
      </c>
      <c r="B222" s="0" t="n">
        <f aca="false">IF(AND(C222&gt;97,C222&lt;103),100,IF(AND(C222&gt;110,C222&lt;116),113,IF(AND(C222&gt;122,C222&lt;128),125,IF(AND(C222&gt;135,C222&lt;141),138,150))))</f>
        <v>100</v>
      </c>
      <c r="C222" s="0" t="n">
        <f aca="false">_xlfn.NUMBERVALUE(MID(J222,6,3))</f>
        <v>100</v>
      </c>
      <c r="D222" s="0" t="str">
        <f aca="false">MID(J222,10,3)</f>
        <v>ir4</v>
      </c>
      <c r="E222" s="0" t="s">
        <v>9</v>
      </c>
      <c r="F222" s="0" t="n">
        <v>1514</v>
      </c>
      <c r="G222" s="0" t="s">
        <v>10</v>
      </c>
      <c r="H222" s="0" t="s">
        <v>11</v>
      </c>
      <c r="I222" s="0" t="s">
        <v>9</v>
      </c>
      <c r="J222" s="0" t="s">
        <v>237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"1514": "b4i1_100_ir4.wav",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          {%            "class": "sMinus",%            "stim_name": "1514"%          },</v>
      </c>
      <c r="AA222" s="5" t="n">
        <f aca="false">F222</f>
        <v>1514</v>
      </c>
      <c r="AB222" s="5" t="s">
        <v>237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3</v>
      </c>
      <c r="AF222" s="6" t="s">
        <v>16</v>
      </c>
      <c r="AG222" s="5" t="str">
        <f aca="false">AF222&amp;AE222&amp;","</f>
        <v>                            3,</v>
      </c>
    </row>
    <row r="223" customFormat="false" ht="12.8" hidden="true" customHeight="false" outlineLevel="0" collapsed="false">
      <c r="A223" s="0" t="str">
        <f aca="false">LEFT(J223,4)</f>
        <v>b4i2</v>
      </c>
      <c r="B223" s="0" t="n">
        <f aca="false">IF(AND(C223&gt;97,C223&lt;103),100,IF(AND(C223&gt;110,C223&lt;116),113,IF(AND(C223&gt;122,C223&lt;128),125,IF(AND(C223&gt;135,C223&lt;141),138,150))))</f>
        <v>100</v>
      </c>
      <c r="C223" s="0" t="n">
        <f aca="false">_xlfn.NUMBERVALUE(MID(J223,6,3))</f>
        <v>100</v>
      </c>
      <c r="D223" s="0" t="str">
        <f aca="false">MID(J223,10,3)</f>
        <v>ir4</v>
      </c>
      <c r="E223" s="0" t="s">
        <v>9</v>
      </c>
      <c r="F223" s="0" t="n">
        <v>1639</v>
      </c>
      <c r="G223" s="0" t="s">
        <v>10</v>
      </c>
      <c r="H223" s="0" t="s">
        <v>11</v>
      </c>
      <c r="I223" s="0" t="s">
        <v>9</v>
      </c>
      <c r="J223" s="0" t="s">
        <v>238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"1639": "b4i2_100_ir4.wav",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          {%            "class": "sMinus",%            "stim_name": "1639"%          },</v>
      </c>
      <c r="AA223" s="5" t="n">
        <f aca="false">F223</f>
        <v>1639</v>
      </c>
      <c r="AB223" s="5" t="s">
        <v>238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3</v>
      </c>
      <c r="AF223" s="6" t="s">
        <v>16</v>
      </c>
      <c r="AG223" s="5" t="str">
        <f aca="false">AF223&amp;AE223&amp;","</f>
        <v>                            3,</v>
      </c>
    </row>
    <row r="224" customFormat="false" ht="12.8" hidden="true" customHeight="false" outlineLevel="0" collapsed="false">
      <c r="A224" s="0" t="str">
        <f aca="false">LEFT(J224,4)</f>
        <v>b4s1</v>
      </c>
      <c r="B224" s="0" t="n">
        <f aca="false">IF(AND(C224&gt;97,C224&lt;103),100,IF(AND(C224&gt;110,C224&lt;116),113,IF(AND(C224&gt;122,C224&lt;128),125,IF(AND(C224&gt;135,C224&lt;141),138,150))))</f>
        <v>100</v>
      </c>
      <c r="C224" s="0" t="n">
        <f aca="false">_xlfn.NUMBERVALUE(MID(J224,6,3))</f>
        <v>100</v>
      </c>
      <c r="D224" s="0" t="str">
        <f aca="false">MID(J224,10,3)</f>
        <v>ir4</v>
      </c>
      <c r="E224" s="0" t="s">
        <v>9</v>
      </c>
      <c r="F224" s="0" t="n">
        <v>1764</v>
      </c>
      <c r="G224" s="0" t="s">
        <v>10</v>
      </c>
      <c r="H224" s="0" t="s">
        <v>11</v>
      </c>
      <c r="I224" s="0" t="s">
        <v>9</v>
      </c>
      <c r="J224" s="0" t="s">
        <v>239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"1764": "b4s1_100_ir4.wav",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          {%            "class": "sMinus",%            "stim_name": "1764"%          },</v>
      </c>
      <c r="AA224" s="5" t="n">
        <f aca="false">F224</f>
        <v>1764</v>
      </c>
      <c r="AB224" s="5" t="s">
        <v>239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3</v>
      </c>
      <c r="AF224" s="6" t="s">
        <v>16</v>
      </c>
      <c r="AG224" s="5" t="str">
        <f aca="false">AF224&amp;AE224&amp;","</f>
        <v>                            3,</v>
      </c>
    </row>
    <row r="225" customFormat="false" ht="12.8" hidden="true" customHeight="false" outlineLevel="0" collapsed="false">
      <c r="A225" s="0" t="str">
        <f aca="false">LEFT(J225,4)</f>
        <v>b4s2</v>
      </c>
      <c r="B225" s="0" t="n">
        <f aca="false">IF(AND(C225&gt;97,C225&lt;103),100,IF(AND(C225&gt;110,C225&lt;116),113,IF(AND(C225&gt;122,C225&lt;128),125,IF(AND(C225&gt;135,C225&lt;141),138,150))))</f>
        <v>100</v>
      </c>
      <c r="C225" s="0" t="n">
        <f aca="false">_xlfn.NUMBERVALUE(MID(J225,6,3))</f>
        <v>100</v>
      </c>
      <c r="D225" s="0" t="str">
        <f aca="false">MID(J225,10,3)</f>
        <v>ir4</v>
      </c>
      <c r="E225" s="0" t="s">
        <v>9</v>
      </c>
      <c r="F225" s="0" t="n">
        <v>1889</v>
      </c>
      <c r="G225" s="0" t="s">
        <v>10</v>
      </c>
      <c r="H225" s="0" t="s">
        <v>11</v>
      </c>
      <c r="I225" s="0" t="s">
        <v>9</v>
      </c>
      <c r="J225" s="0" t="s">
        <v>240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"1889": "b4s2_100_ir4.wav",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          {%            "class": "sMinus",%            "stim_name": "1889"%          },</v>
      </c>
      <c r="AA225" s="5" t="n">
        <f aca="false">F225</f>
        <v>1889</v>
      </c>
      <c r="AB225" s="5" t="s">
        <v>240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3</v>
      </c>
      <c r="AF225" s="6" t="s">
        <v>16</v>
      </c>
      <c r="AG225" s="5" t="str">
        <f aca="false">AF225&amp;AE225&amp;","</f>
        <v>                            3,</v>
      </c>
    </row>
    <row r="226" customFormat="false" ht="12.8" hidden="true" customHeight="false" outlineLevel="0" collapsed="false">
      <c r="A226" s="0" t="str">
        <f aca="false">LEFT(J226,4)</f>
        <v>b1i1</v>
      </c>
      <c r="B226" s="0" t="n">
        <f aca="false">IF(AND(C226&gt;97,C226&lt;103),100,IF(AND(C226&gt;110,C226&lt;116),113,IF(AND(C226&gt;122,C226&lt;128),125,IF(AND(C226&gt;135,C226&lt;141),138,150))))</f>
        <v>100</v>
      </c>
      <c r="C226" s="0" t="n">
        <f aca="false">_xlfn.NUMBERVALUE(MID(J226,6,3))</f>
        <v>100</v>
      </c>
      <c r="D226" s="0" t="str">
        <f aca="false">MID(J226,10,3)</f>
        <v>reg</v>
      </c>
      <c r="E226" s="1" t="s">
        <v>9</v>
      </c>
      <c r="F226" s="0" t="n">
        <v>15</v>
      </c>
      <c r="G226" s="0" t="s">
        <v>10</v>
      </c>
      <c r="H226" s="0" t="s">
        <v>11</v>
      </c>
      <c r="I226" s="0" t="s">
        <v>9</v>
      </c>
      <c r="J226" s="0" t="s">
        <v>241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"15": "b1i1_100_reg.wav",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          {%            "class": "sPlus",%            "stim_name": "15"%          },</v>
      </c>
      <c r="AA226" s="5" t="n">
        <f aca="false">F226</f>
        <v>15</v>
      </c>
      <c r="AB226" s="5" t="s">
        <v>241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IF(AND(_xlfn.NUMBERVALUE(MID(AB226,6,3))&lt;141,_xlfn.NUMBERVALUE(MID(AB226,6,3))&gt;103),"s","s")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                            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100</v>
      </c>
      <c r="C227" s="0" t="n">
        <f aca="false">_xlfn.NUMBERVALUE(MID(J227,6,3))</f>
        <v>100</v>
      </c>
      <c r="D227" s="0" t="str">
        <f aca="false">MID(J227,10,3)</f>
        <v>reg</v>
      </c>
      <c r="E227" s="1" t="s">
        <v>9</v>
      </c>
      <c r="F227" s="0" t="n">
        <v>140</v>
      </c>
      <c r="G227" s="0" t="s">
        <v>10</v>
      </c>
      <c r="H227" s="0" t="s">
        <v>11</v>
      </c>
      <c r="I227" s="0" t="s">
        <v>9</v>
      </c>
      <c r="J227" s="0" t="s">
        <v>242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"140": "b1i2_100_reg.wav",</v>
      </c>
      <c r="N227" s="0" t="str">
        <f aca="false">IF(OR(B227=113,B227=138),"probe","s")</f>
        <v>s</v>
      </c>
      <c r="O227" s="0" t="str">
        <f aca="false">IF(MID(J227,10,2)="ir","Minus","Plus")</f>
        <v>Plus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          {%            "class": "sPlus",%            "stim_name": "140"%          },</v>
      </c>
      <c r="AA227" s="5" t="n">
        <f aca="false">F227</f>
        <v>140</v>
      </c>
      <c r="AB227" s="5" t="s">
        <v>242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                            1,</v>
      </c>
    </row>
    <row r="228" customFormat="false" ht="12.8" hidden="true" customHeight="false" outlineLevel="0" collapsed="false">
      <c r="A228" s="0" t="str">
        <f aca="false">LEFT(J228,4)</f>
        <v>b1s1</v>
      </c>
      <c r="B228" s="0" t="n">
        <f aca="false">IF(AND(C228&gt;97,C228&lt;103),100,IF(AND(C228&gt;110,C228&lt;116),113,IF(AND(C228&gt;122,C228&lt;128),125,IF(AND(C228&gt;135,C228&lt;141),138,150))))</f>
        <v>100</v>
      </c>
      <c r="C228" s="0" t="n">
        <f aca="false">_xlfn.NUMBERVALUE(MID(J228,6,3))</f>
        <v>100</v>
      </c>
      <c r="D228" s="0" t="str">
        <f aca="false">MID(J228,10,3)</f>
        <v>reg</v>
      </c>
      <c r="E228" s="0" t="s">
        <v>9</v>
      </c>
      <c r="F228" s="0" t="n">
        <v>265</v>
      </c>
      <c r="G228" s="0" t="s">
        <v>10</v>
      </c>
      <c r="H228" s="0" t="s">
        <v>11</v>
      </c>
      <c r="I228" s="0" t="s">
        <v>9</v>
      </c>
      <c r="J228" s="0" t="s">
        <v>243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"265": "b1s1_100_reg.wav",</v>
      </c>
      <c r="N228" s="0" t="str">
        <f aca="false">IF(OR(B228=113,B228=138),"probe","s")</f>
        <v>s</v>
      </c>
      <c r="O228" s="0" t="str">
        <f aca="false">IF(MID(J228,10,2)="ir","Minus","Plus")</f>
        <v>Plus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          {%            "class": "sPlus",%            "stim_name": "265"%          },</v>
      </c>
      <c r="AA228" s="5" t="n">
        <f aca="false">F228</f>
        <v>265</v>
      </c>
      <c r="AB228" s="5" t="s">
        <v>243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                            1,</v>
      </c>
    </row>
    <row r="229" customFormat="false" ht="12.8" hidden="true" customHeight="false" outlineLevel="0" collapsed="false">
      <c r="A229" s="0" t="str">
        <f aca="false">LEFT(J229,4)</f>
        <v>b1s2</v>
      </c>
      <c r="B229" s="0" t="n">
        <f aca="false">IF(AND(C229&gt;97,C229&lt;103),100,IF(AND(C229&gt;110,C229&lt;116),113,IF(AND(C229&gt;122,C229&lt;128),125,IF(AND(C229&gt;135,C229&lt;141),138,150))))</f>
        <v>100</v>
      </c>
      <c r="C229" s="0" t="n">
        <f aca="false">_xlfn.NUMBERVALUE(MID(J229,6,3))</f>
        <v>100</v>
      </c>
      <c r="D229" s="0" t="str">
        <f aca="false">MID(J229,10,3)</f>
        <v>reg</v>
      </c>
      <c r="E229" s="0" t="s">
        <v>9</v>
      </c>
      <c r="F229" s="0" t="n">
        <v>390</v>
      </c>
      <c r="G229" s="0" t="s">
        <v>10</v>
      </c>
      <c r="H229" s="0" t="s">
        <v>11</v>
      </c>
      <c r="I229" s="0" t="s">
        <v>9</v>
      </c>
      <c r="J229" s="0" t="s">
        <v>244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"390": "b1s2_100_reg.wav",</v>
      </c>
      <c r="N229" s="0" t="str">
        <f aca="false">IF(OR(B229=113,B229=138),"probe","s")</f>
        <v>s</v>
      </c>
      <c r="O229" s="0" t="str">
        <f aca="false">IF(MID(J229,10,2)="ir","Minus","Plus")</f>
        <v>Plus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          {%            "class": "sPlus",%            "stim_name": "390"%          },</v>
      </c>
      <c r="AA229" s="5" t="n">
        <f aca="false">F229</f>
        <v>390</v>
      </c>
      <c r="AB229" s="5" t="s">
        <v>244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                            1,</v>
      </c>
    </row>
    <row r="230" customFormat="false" ht="12.8" hidden="true" customHeight="false" outlineLevel="0" collapsed="false">
      <c r="A230" s="0" t="str">
        <f aca="false">LEFT(J230,4)</f>
        <v>b2i1</v>
      </c>
      <c r="B230" s="0" t="n">
        <f aca="false">IF(AND(C230&gt;97,C230&lt;103),100,IF(AND(C230&gt;110,C230&lt;116),113,IF(AND(C230&gt;122,C230&lt;128),125,IF(AND(C230&gt;135,C230&lt;141),138,150))))</f>
        <v>100</v>
      </c>
      <c r="C230" s="0" t="n">
        <f aca="false">_xlfn.NUMBERVALUE(MID(J230,6,3))</f>
        <v>100</v>
      </c>
      <c r="D230" s="0" t="str">
        <f aca="false">MID(J230,10,3)</f>
        <v>reg</v>
      </c>
      <c r="E230" s="0" t="s">
        <v>9</v>
      </c>
      <c r="F230" s="0" t="n">
        <v>515</v>
      </c>
      <c r="G230" s="0" t="s">
        <v>10</v>
      </c>
      <c r="H230" s="0" t="s">
        <v>11</v>
      </c>
      <c r="I230" s="0" t="s">
        <v>9</v>
      </c>
      <c r="J230" s="0" t="s">
        <v>245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"515": "b2i1_100_reg.wav",</v>
      </c>
      <c r="N230" s="0" t="str">
        <f aca="false">IF(OR(B230=113,B230=138),"probe","s")</f>
        <v>s</v>
      </c>
      <c r="O230" s="0" t="str">
        <f aca="false">IF(MID(J230,10,2)="ir","Minus","Plus")</f>
        <v>Plus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          {%            "class": "sPlus",%            "stim_name": "515"%          },</v>
      </c>
      <c r="AA230" s="5" t="n">
        <f aca="false">F230</f>
        <v>515</v>
      </c>
      <c r="AB230" s="5" t="s">
        <v>245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                            1,</v>
      </c>
    </row>
    <row r="231" customFormat="false" ht="12.8" hidden="true" customHeight="false" outlineLevel="0" collapsed="false">
      <c r="A231" s="0" t="str">
        <f aca="false">LEFT(J231,4)</f>
        <v>b2i2</v>
      </c>
      <c r="B231" s="0" t="n">
        <f aca="false">IF(AND(C231&gt;97,C231&lt;103),100,IF(AND(C231&gt;110,C231&lt;116),113,IF(AND(C231&gt;122,C231&lt;128),125,IF(AND(C231&gt;135,C231&lt;141),138,150))))</f>
        <v>100</v>
      </c>
      <c r="C231" s="0" t="n">
        <f aca="false">_xlfn.NUMBERVALUE(MID(J231,6,3))</f>
        <v>100</v>
      </c>
      <c r="D231" s="0" t="str">
        <f aca="false">MID(J231,10,3)</f>
        <v>reg</v>
      </c>
      <c r="E231" s="0" t="s">
        <v>9</v>
      </c>
      <c r="F231" s="0" t="n">
        <v>640</v>
      </c>
      <c r="G231" s="0" t="s">
        <v>10</v>
      </c>
      <c r="H231" s="0" t="s">
        <v>11</v>
      </c>
      <c r="I231" s="0" t="s">
        <v>9</v>
      </c>
      <c r="J231" s="0" t="s">
        <v>246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"640": "b2i2_100_reg.wav",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          {%            "class": "sPlus",%            "stim_name": "640"%          },</v>
      </c>
      <c r="AA231" s="5" t="n">
        <f aca="false">F231</f>
        <v>640</v>
      </c>
      <c r="AB231" s="5" t="s">
        <v>246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                            1,</v>
      </c>
    </row>
    <row r="232" customFormat="false" ht="12.8" hidden="false" customHeight="false" outlineLevel="0" collapsed="false">
      <c r="A232" s="0" t="str">
        <f aca="false">LEFT(J232,4)</f>
        <v>b2s1</v>
      </c>
      <c r="B232" s="0" t="n">
        <f aca="false">IF(AND(C232&gt;97,C232&lt;103),100,IF(AND(C232&gt;110,C232&lt;116),113,IF(AND(C232&gt;122,C232&lt;128),125,IF(AND(C232&gt;135,C232&lt;141),138,150))))</f>
        <v>100</v>
      </c>
      <c r="C232" s="0" t="n">
        <f aca="false">_xlfn.NUMBERVALUE(MID(J232,6,3))</f>
        <v>100</v>
      </c>
      <c r="D232" s="0" t="str">
        <f aca="false">MID(J232,10,3)</f>
        <v>reg</v>
      </c>
      <c r="E232" s="1" t="s">
        <v>9</v>
      </c>
      <c r="F232" s="0" t="n">
        <v>765</v>
      </c>
      <c r="G232" s="0" t="s">
        <v>10</v>
      </c>
      <c r="H232" s="0" t="s">
        <v>11</v>
      </c>
      <c r="I232" s="0" t="s">
        <v>9</v>
      </c>
      <c r="J232" s="0" t="s">
        <v>247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"b2s1_100_reg.wav":"b2s1_100_reg.wav",</v>
      </c>
      <c r="N232" s="0" t="str">
        <f aca="false">IF(OR(B232=113,B232=138),"probe","s")</f>
        <v>s</v>
      </c>
      <c r="O232" s="0" t="str">
        <f aca="false">IF(MID(J232,10,2)="ir","Minus","Plus")</f>
        <v>Plus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          {%            "class": "sPlus",%            "stim_name": "b2s1_100_reg.wav"%          },</v>
      </c>
      <c r="AA232" s="5" t="n">
        <f aca="false">F232</f>
        <v>765</v>
      </c>
      <c r="AB232" s="5" t="s">
        <v>247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                            1,</v>
      </c>
    </row>
    <row r="233" customFormat="false" ht="12.8" hidden="true" customHeight="false" outlineLevel="0" collapsed="false">
      <c r="A233" s="0" t="str">
        <f aca="false">LEFT(J233,4)</f>
        <v>b2s2</v>
      </c>
      <c r="B233" s="0" t="n">
        <f aca="false">IF(AND(C233&gt;97,C233&lt;103),100,IF(AND(C233&gt;110,C233&lt;116),113,IF(AND(C233&gt;122,C233&lt;128),125,IF(AND(C233&gt;135,C233&lt;141),138,150))))</f>
        <v>100</v>
      </c>
      <c r="C233" s="0" t="n">
        <f aca="false">_xlfn.NUMBERVALUE(MID(J233,6,3))</f>
        <v>100</v>
      </c>
      <c r="D233" s="0" t="str">
        <f aca="false">MID(J233,10,3)</f>
        <v>reg</v>
      </c>
      <c r="E233" s="1" t="s">
        <v>9</v>
      </c>
      <c r="F233" s="0" t="n">
        <v>890</v>
      </c>
      <c r="G233" s="0" t="s">
        <v>10</v>
      </c>
      <c r="H233" s="0" t="s">
        <v>11</v>
      </c>
      <c r="I233" s="0" t="s">
        <v>9</v>
      </c>
      <c r="J233" s="0" t="s">
        <v>248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"890": "b2s2_100_reg.wav",</v>
      </c>
      <c r="N233" s="0" t="str">
        <f aca="false">IF(OR(B233=113,B233=138),"probe","s")</f>
        <v>s</v>
      </c>
      <c r="O233" s="0" t="str">
        <f aca="false">IF(MID(J233,10,2)="ir","Minus","Plus")</f>
        <v>Plus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          {%            "class": "sPlus",%            "stim_name": "890"%          },</v>
      </c>
      <c r="AA233" s="5" t="n">
        <f aca="false">F233</f>
        <v>890</v>
      </c>
      <c r="AB233" s="5" t="s">
        <v>248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                            1,</v>
      </c>
    </row>
    <row r="234" customFormat="false" ht="12.8" hidden="true" customHeight="false" outlineLevel="0" collapsed="false">
      <c r="A234" s="0" t="str">
        <f aca="false">LEFT(J234,4)</f>
        <v>b3i1</v>
      </c>
      <c r="B234" s="0" t="n">
        <f aca="false">IF(AND(C234&gt;97,C234&lt;103),100,IF(AND(C234&gt;110,C234&lt;116),113,IF(AND(C234&gt;122,C234&lt;128),125,IF(AND(C234&gt;135,C234&lt;141),138,150))))</f>
        <v>100</v>
      </c>
      <c r="C234" s="0" t="n">
        <f aca="false">_xlfn.NUMBERVALUE(MID(J234,6,3))</f>
        <v>100</v>
      </c>
      <c r="D234" s="0" t="str">
        <f aca="false">MID(J234,10,3)</f>
        <v>reg</v>
      </c>
      <c r="E234" s="0" t="s">
        <v>9</v>
      </c>
      <c r="F234" s="0" t="n">
        <v>1015</v>
      </c>
      <c r="G234" s="0" t="s">
        <v>10</v>
      </c>
      <c r="H234" s="0" t="s">
        <v>11</v>
      </c>
      <c r="I234" s="0" t="s">
        <v>9</v>
      </c>
      <c r="J234" s="0" t="s">
        <v>249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"1015": "b3i1_100_reg.wav",</v>
      </c>
      <c r="N234" s="0" t="str">
        <f aca="false">IF(OR(B234=113,B234=138),"probe","s")</f>
        <v>s</v>
      </c>
      <c r="O234" s="0" t="str">
        <f aca="false">IF(MID(J234,10,2)="ir","Minus","Plus")</f>
        <v>Plus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          {%            "class": "sPlus",%            "stim_name": "1015"%          },</v>
      </c>
      <c r="AA234" s="5" t="n">
        <f aca="false">F234</f>
        <v>1015</v>
      </c>
      <c r="AB234" s="5" t="s">
        <v>249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                            1,</v>
      </c>
    </row>
    <row r="235" customFormat="false" ht="12.8" hidden="true" customHeight="false" outlineLevel="0" collapsed="false">
      <c r="A235" s="0" t="str">
        <f aca="false">LEFT(J235,4)</f>
        <v>b3i2</v>
      </c>
      <c r="B235" s="0" t="n">
        <f aca="false">IF(AND(C235&gt;97,C235&lt;103),100,IF(AND(C235&gt;110,C235&lt;116),113,IF(AND(C235&gt;122,C235&lt;128),125,IF(AND(C235&gt;135,C235&lt;141),138,150))))</f>
        <v>100</v>
      </c>
      <c r="C235" s="0" t="n">
        <f aca="false">_xlfn.NUMBERVALUE(MID(J235,6,3))</f>
        <v>100</v>
      </c>
      <c r="D235" s="0" t="str">
        <f aca="false">MID(J235,10,3)</f>
        <v>reg</v>
      </c>
      <c r="E235" s="0" t="s">
        <v>9</v>
      </c>
      <c r="F235" s="0" t="n">
        <v>1140</v>
      </c>
      <c r="G235" s="0" t="s">
        <v>10</v>
      </c>
      <c r="H235" s="0" t="s">
        <v>11</v>
      </c>
      <c r="I235" s="0" t="s">
        <v>9</v>
      </c>
      <c r="J235" s="0" t="s">
        <v>250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"1140": "b3i2_100_reg.wav",</v>
      </c>
      <c r="N235" s="0" t="str">
        <f aca="false">IF(OR(B235=113,B235=138),"probe","s")</f>
        <v>s</v>
      </c>
      <c r="O235" s="0" t="str">
        <f aca="false">IF(MID(J235,10,2)="ir","Minus","Plus")</f>
        <v>Plus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          {%            "class": "sPlus",%            "stim_name": "1140"%          },</v>
      </c>
      <c r="AA235" s="5" t="n">
        <f aca="false">F235</f>
        <v>1140</v>
      </c>
      <c r="AB235" s="5" t="s">
        <v>250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                            1,</v>
      </c>
    </row>
    <row r="236" customFormat="false" ht="12.8" hidden="true" customHeight="false" outlineLevel="0" collapsed="false">
      <c r="A236" s="0" t="str">
        <f aca="false">LEFT(J236,4)</f>
        <v>b3s1</v>
      </c>
      <c r="B236" s="0" t="n">
        <f aca="false">IF(AND(C236&gt;97,C236&lt;103),100,IF(AND(C236&gt;110,C236&lt;116),113,IF(AND(C236&gt;122,C236&lt;128),125,IF(AND(C236&gt;135,C236&lt;141),138,150))))</f>
        <v>100</v>
      </c>
      <c r="C236" s="0" t="n">
        <f aca="false">_xlfn.NUMBERVALUE(MID(J236,6,3))</f>
        <v>100</v>
      </c>
      <c r="D236" s="0" t="str">
        <f aca="false">MID(J236,10,3)</f>
        <v>reg</v>
      </c>
      <c r="E236" s="0" t="s">
        <v>9</v>
      </c>
      <c r="F236" s="0" t="n">
        <v>1265</v>
      </c>
      <c r="G236" s="0" t="s">
        <v>10</v>
      </c>
      <c r="H236" s="0" t="s">
        <v>11</v>
      </c>
      <c r="I236" s="0" t="s">
        <v>9</v>
      </c>
      <c r="J236" s="0" t="s">
        <v>251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"1265": "b3s1_100_reg.wav",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          {%            "class": "sPlus",%            "stim_name": "1265"%          },</v>
      </c>
      <c r="AA236" s="5" t="n">
        <f aca="false">F236</f>
        <v>1265</v>
      </c>
      <c r="AB236" s="5" t="s">
        <v>251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                            1,</v>
      </c>
    </row>
    <row r="237" customFormat="false" ht="12.8" hidden="true" customHeight="false" outlineLevel="0" collapsed="false">
      <c r="A237" s="0" t="str">
        <f aca="false">LEFT(J237,4)</f>
        <v>b3s2</v>
      </c>
      <c r="B237" s="0" t="n">
        <f aca="false">IF(AND(C237&gt;97,C237&lt;103),100,IF(AND(C237&gt;110,C237&lt;116),113,IF(AND(C237&gt;122,C237&lt;128),125,IF(AND(C237&gt;135,C237&lt;141),138,150))))</f>
        <v>100</v>
      </c>
      <c r="C237" s="0" t="n">
        <f aca="false">_xlfn.NUMBERVALUE(MID(J237,6,3))</f>
        <v>100</v>
      </c>
      <c r="D237" s="0" t="str">
        <f aca="false">MID(J237,10,3)</f>
        <v>reg</v>
      </c>
      <c r="E237" s="0" t="s">
        <v>9</v>
      </c>
      <c r="F237" s="0" t="n">
        <v>1390</v>
      </c>
      <c r="G237" s="0" t="s">
        <v>10</v>
      </c>
      <c r="H237" s="0" t="s">
        <v>11</v>
      </c>
      <c r="I237" s="0" t="s">
        <v>9</v>
      </c>
      <c r="J237" s="0" t="s">
        <v>252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"1390": "b3s2_100_reg.wav",</v>
      </c>
      <c r="N237" s="0" t="str">
        <f aca="false">IF(OR(B237=113,B237=138),"probe","s")</f>
        <v>s</v>
      </c>
      <c r="O237" s="0" t="str">
        <f aca="false">IF(MID(J237,10,2)="ir","Minus","Plus")</f>
        <v>Plus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          {%            "class": "sPlus",%            "stim_name": "1390"%          },</v>
      </c>
      <c r="AA237" s="5" t="n">
        <f aca="false">F237</f>
        <v>1390</v>
      </c>
      <c r="AB237" s="5" t="s">
        <v>252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                            1,</v>
      </c>
    </row>
    <row r="238" customFormat="false" ht="12.8" hidden="true" customHeight="false" outlineLevel="0" collapsed="false">
      <c r="A238" s="0" t="str">
        <f aca="false">LEFT(J238,4)</f>
        <v>b4i1</v>
      </c>
      <c r="B238" s="0" t="n">
        <f aca="false">IF(AND(C238&gt;97,C238&lt;103),100,IF(AND(C238&gt;110,C238&lt;116),113,IF(AND(C238&gt;122,C238&lt;128),125,IF(AND(C238&gt;135,C238&lt;141),138,150))))</f>
        <v>100</v>
      </c>
      <c r="C238" s="0" t="n">
        <f aca="false">_xlfn.NUMBERVALUE(MID(J238,6,3))</f>
        <v>100</v>
      </c>
      <c r="D238" s="0" t="str">
        <f aca="false">MID(J238,10,3)</f>
        <v>reg</v>
      </c>
      <c r="E238" s="0" t="s">
        <v>9</v>
      </c>
      <c r="F238" s="0" t="n">
        <v>1515</v>
      </c>
      <c r="G238" s="0" t="s">
        <v>10</v>
      </c>
      <c r="H238" s="0" t="s">
        <v>11</v>
      </c>
      <c r="I238" s="0" t="s">
        <v>9</v>
      </c>
      <c r="J238" s="0" t="s">
        <v>253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"1515": "b4i1_100_reg.wav",</v>
      </c>
      <c r="N238" s="0" t="str">
        <f aca="false">IF(OR(B238=113,B238=138),"probe","s")</f>
        <v>s</v>
      </c>
      <c r="O238" s="0" t="str">
        <f aca="false">IF(MID(J238,10,2)="ir","Minus","Plus")</f>
        <v>Plus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          {%            "class": "sPlus",%            "stim_name": "1515"%          },</v>
      </c>
      <c r="AA238" s="5" t="n">
        <f aca="false">F238</f>
        <v>1515</v>
      </c>
      <c r="AB238" s="5" t="s">
        <v>253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                            1,</v>
      </c>
    </row>
    <row r="239" customFormat="false" ht="12.8" hidden="true" customHeight="false" outlineLevel="0" collapsed="false">
      <c r="A239" s="0" t="str">
        <f aca="false">LEFT(J239,4)</f>
        <v>b4i2</v>
      </c>
      <c r="B239" s="0" t="n">
        <f aca="false">IF(AND(C239&gt;97,C239&lt;103),100,IF(AND(C239&gt;110,C239&lt;116),113,IF(AND(C239&gt;122,C239&lt;128),125,IF(AND(C239&gt;135,C239&lt;141),138,150))))</f>
        <v>100</v>
      </c>
      <c r="C239" s="0" t="n">
        <f aca="false">_xlfn.NUMBERVALUE(MID(J239,6,3))</f>
        <v>100</v>
      </c>
      <c r="D239" s="0" t="str">
        <f aca="false">MID(J239,10,3)</f>
        <v>reg</v>
      </c>
      <c r="E239" s="0" t="s">
        <v>9</v>
      </c>
      <c r="F239" s="0" t="n">
        <v>1640</v>
      </c>
      <c r="G239" s="0" t="s">
        <v>10</v>
      </c>
      <c r="H239" s="0" t="s">
        <v>11</v>
      </c>
      <c r="I239" s="0" t="s">
        <v>9</v>
      </c>
      <c r="J239" s="0" t="s">
        <v>254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"1640": "b4i2_100_reg.wav",</v>
      </c>
      <c r="N239" s="0" t="str">
        <f aca="false">IF(OR(B239=113,B239=138),"probe","s")</f>
        <v>s</v>
      </c>
      <c r="O239" s="0" t="str">
        <f aca="false">IF(MID(J239,10,2)="ir","Minus","Plus")</f>
        <v>Plus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          {%            "class": "sPlus",%            "stim_name": "1640"%          },</v>
      </c>
      <c r="AA239" s="5" t="n">
        <f aca="false">F239</f>
        <v>1640</v>
      </c>
      <c r="AB239" s="5" t="s">
        <v>254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                            1,</v>
      </c>
    </row>
    <row r="240" customFormat="false" ht="12.8" hidden="true" customHeight="false" outlineLevel="0" collapsed="false">
      <c r="A240" s="0" t="str">
        <f aca="false">LEFT(J240,4)</f>
        <v>b4s1</v>
      </c>
      <c r="B240" s="0" t="n">
        <f aca="false">IF(AND(C240&gt;97,C240&lt;103),100,IF(AND(C240&gt;110,C240&lt;116),113,IF(AND(C240&gt;122,C240&lt;128),125,IF(AND(C240&gt;135,C240&lt;141),138,150))))</f>
        <v>100</v>
      </c>
      <c r="C240" s="0" t="n">
        <f aca="false">_xlfn.NUMBERVALUE(MID(J240,6,3))</f>
        <v>100</v>
      </c>
      <c r="D240" s="0" t="str">
        <f aca="false">MID(J240,10,3)</f>
        <v>reg</v>
      </c>
      <c r="E240" s="0" t="s">
        <v>9</v>
      </c>
      <c r="F240" s="0" t="n">
        <v>1765</v>
      </c>
      <c r="G240" s="0" t="s">
        <v>10</v>
      </c>
      <c r="H240" s="0" t="s">
        <v>11</v>
      </c>
      <c r="I240" s="0" t="s">
        <v>9</v>
      </c>
      <c r="J240" s="0" t="s">
        <v>255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"1765": "b4s1_100_reg.wav",</v>
      </c>
      <c r="N240" s="0" t="str">
        <f aca="false">IF(OR(B240=113,B240=138),"probe","s")</f>
        <v>s</v>
      </c>
      <c r="O240" s="0" t="str">
        <f aca="false">IF(MID(J240,10,2)="ir","Minus","Plus")</f>
        <v>Plus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          {%            "class": "sPlus",%            "stim_name": "1765"%          },</v>
      </c>
      <c r="AA240" s="5" t="n">
        <f aca="false">F240</f>
        <v>1765</v>
      </c>
      <c r="AB240" s="5" t="s">
        <v>255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                            1,</v>
      </c>
    </row>
    <row r="241" customFormat="false" ht="12.8" hidden="true" customHeight="false" outlineLevel="0" collapsed="false">
      <c r="A241" s="0" t="str">
        <f aca="false">LEFT(J241,4)</f>
        <v>b4s2</v>
      </c>
      <c r="B241" s="0" t="n">
        <f aca="false">IF(AND(C241&gt;97,C241&lt;103),100,IF(AND(C241&gt;110,C241&lt;116),113,IF(AND(C241&gt;122,C241&lt;128),125,IF(AND(C241&gt;135,C241&lt;141),138,150))))</f>
        <v>100</v>
      </c>
      <c r="C241" s="0" t="n">
        <f aca="false">_xlfn.NUMBERVALUE(MID(J241,6,3))</f>
        <v>100</v>
      </c>
      <c r="D241" s="0" t="str">
        <f aca="false">MID(J241,10,3)</f>
        <v>reg</v>
      </c>
      <c r="E241" s="0" t="s">
        <v>9</v>
      </c>
      <c r="F241" s="0" t="n">
        <v>1890</v>
      </c>
      <c r="G241" s="0" t="s">
        <v>10</v>
      </c>
      <c r="H241" s="0" t="s">
        <v>11</v>
      </c>
      <c r="I241" s="0" t="s">
        <v>9</v>
      </c>
      <c r="J241" s="0" t="s">
        <v>256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"1890": "b4s2_100_reg.wav",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          {%            "class": "sPlus",%            "stim_name": "1890"%          },</v>
      </c>
      <c r="AA241" s="5" t="n">
        <f aca="false">F241</f>
        <v>1890</v>
      </c>
      <c r="AB241" s="5" t="s">
        <v>256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                            1,</v>
      </c>
    </row>
    <row r="242" customFormat="false" ht="12.8" hidden="true" customHeight="false" outlineLevel="0" collapsed="false">
      <c r="A242" s="0" t="str">
        <f aca="false">LEFT(J242,4)</f>
        <v>b1i1</v>
      </c>
      <c r="B242" s="0" t="n">
        <f aca="false">IF(AND(C242&gt;97,C242&lt;103),100,IF(AND(C242&gt;110,C242&lt;116),113,IF(AND(C242&gt;122,C242&lt;128),125,IF(AND(C242&gt;135,C242&lt;141),138,150))))</f>
        <v>100</v>
      </c>
      <c r="C242" s="0" t="n">
        <f aca="false">_xlfn.NUMBERVALUE(MID(J242,6,3))</f>
        <v>101</v>
      </c>
      <c r="D242" s="0" t="str">
        <f aca="false">MID(J242,10,3)</f>
        <v>ir1</v>
      </c>
      <c r="E242" s="1" t="s">
        <v>9</v>
      </c>
      <c r="F242" s="0" t="n">
        <v>16</v>
      </c>
      <c r="G242" s="0" t="s">
        <v>10</v>
      </c>
      <c r="H242" s="0" t="s">
        <v>11</v>
      </c>
      <c r="I242" s="0" t="s">
        <v>9</v>
      </c>
      <c r="J242" s="0" t="s">
        <v>257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"16": "b1i1_101_ir1.wav",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          {%            "class": "sMinus",%            "stim_name": "16"%          },</v>
      </c>
      <c r="AA242" s="5" t="n">
        <f aca="false">F242</f>
        <v>16</v>
      </c>
      <c r="AB242" s="5" t="s">
        <v>257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IF(AND(_xlfn.NUMBERVALUE(MID(AB242,6,3))&lt;141,_xlfn.NUMBERVALUE(MID(AB242,6,3))&gt;103),"s","s")</f>
        <v>s</v>
      </c>
      <c r="AE242" s="5" t="n">
        <f aca="false">IF(AND(AC242="Minus",AD242="probe"),3,IF(AND(AC242="Plus",AD242="probe"),1,IF(AND(AC242="Minus",AD242="s"),12,IF(AND(AC242="Plus",AD242="s"),4,0))))</f>
        <v>12</v>
      </c>
      <c r="AF242" s="6" t="s">
        <v>16</v>
      </c>
      <c r="AG242" s="5" t="str">
        <f aca="false">AF242&amp;AE242&amp;","</f>
        <v>                            12,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100</v>
      </c>
      <c r="C243" s="0" t="n">
        <f aca="false">_xlfn.NUMBERVALUE(MID(J243,6,3))</f>
        <v>101</v>
      </c>
      <c r="D243" s="0" t="str">
        <f aca="false">MID(J243,10,3)</f>
        <v>ir1</v>
      </c>
      <c r="E243" s="1" t="s">
        <v>9</v>
      </c>
      <c r="F243" s="0" t="n">
        <v>141</v>
      </c>
      <c r="G243" s="0" t="s">
        <v>10</v>
      </c>
      <c r="H243" s="0" t="s">
        <v>11</v>
      </c>
      <c r="I243" s="0" t="s">
        <v>9</v>
      </c>
      <c r="J243" s="0" t="s">
        <v>258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"141": "b1i2_101_ir1.wav",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          {%            "class": "sMinus",%            "stim_name": "141"%          },</v>
      </c>
      <c r="AA243" s="5" t="n">
        <f aca="false">F243</f>
        <v>141</v>
      </c>
      <c r="AB243" s="5" t="s">
        <v>258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                            3,</v>
      </c>
    </row>
    <row r="244" customFormat="false" ht="12.8" hidden="true" customHeight="false" outlineLevel="0" collapsed="false">
      <c r="A244" s="0" t="str">
        <f aca="false">LEFT(J244,4)</f>
        <v>b1s1</v>
      </c>
      <c r="B244" s="0" t="n">
        <f aca="false">IF(AND(C244&gt;97,C244&lt;103),100,IF(AND(C244&gt;110,C244&lt;116),113,IF(AND(C244&gt;122,C244&lt;128),125,IF(AND(C244&gt;135,C244&lt;141),138,150))))</f>
        <v>100</v>
      </c>
      <c r="C244" s="0" t="n">
        <f aca="false">_xlfn.NUMBERVALUE(MID(J244,6,3))</f>
        <v>101</v>
      </c>
      <c r="D244" s="0" t="str">
        <f aca="false">MID(J244,10,3)</f>
        <v>ir1</v>
      </c>
      <c r="E244" s="0" t="s">
        <v>9</v>
      </c>
      <c r="F244" s="0" t="n">
        <v>266</v>
      </c>
      <c r="G244" s="0" t="s">
        <v>10</v>
      </c>
      <c r="H244" s="0" t="s">
        <v>11</v>
      </c>
      <c r="I244" s="0" t="s">
        <v>9</v>
      </c>
      <c r="J244" s="0" t="s">
        <v>259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"266": "b1s1_101_ir1.wav",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          {%            "class": "sMinus",%            "stim_name": "266"%          },</v>
      </c>
      <c r="AA244" s="5" t="n">
        <f aca="false">F244</f>
        <v>266</v>
      </c>
      <c r="AB244" s="5" t="s">
        <v>259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                            3,</v>
      </c>
    </row>
    <row r="245" customFormat="false" ht="12.8" hidden="true" customHeight="false" outlineLevel="0" collapsed="false">
      <c r="A245" s="0" t="str">
        <f aca="false">LEFT(J245,4)</f>
        <v>b1s2</v>
      </c>
      <c r="B245" s="0" t="n">
        <f aca="false">IF(AND(C245&gt;97,C245&lt;103),100,IF(AND(C245&gt;110,C245&lt;116),113,IF(AND(C245&gt;122,C245&lt;128),125,IF(AND(C245&gt;135,C245&lt;141),138,150))))</f>
        <v>100</v>
      </c>
      <c r="C245" s="0" t="n">
        <f aca="false">_xlfn.NUMBERVALUE(MID(J245,6,3))</f>
        <v>101</v>
      </c>
      <c r="D245" s="0" t="str">
        <f aca="false">MID(J245,10,3)</f>
        <v>ir1</v>
      </c>
      <c r="E245" s="0" t="s">
        <v>9</v>
      </c>
      <c r="F245" s="0" t="n">
        <v>391</v>
      </c>
      <c r="G245" s="0" t="s">
        <v>10</v>
      </c>
      <c r="H245" s="0" t="s">
        <v>11</v>
      </c>
      <c r="I245" s="0" t="s">
        <v>9</v>
      </c>
      <c r="J245" s="0" t="s">
        <v>260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"391": "b1s2_101_ir1.wav",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          {%            "class": "sMinus",%            "stim_name": "391"%          },</v>
      </c>
      <c r="AA245" s="5" t="n">
        <f aca="false">F245</f>
        <v>391</v>
      </c>
      <c r="AB245" s="5" t="s">
        <v>260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                            3,</v>
      </c>
    </row>
    <row r="246" customFormat="false" ht="12.8" hidden="true" customHeight="false" outlineLevel="0" collapsed="false">
      <c r="A246" s="0" t="str">
        <f aca="false">LEFT(J246,4)</f>
        <v>b2i1</v>
      </c>
      <c r="B246" s="0" t="n">
        <f aca="false">IF(AND(C246&gt;97,C246&lt;103),100,IF(AND(C246&gt;110,C246&lt;116),113,IF(AND(C246&gt;122,C246&lt;128),125,IF(AND(C246&gt;135,C246&lt;141),138,150))))</f>
        <v>100</v>
      </c>
      <c r="C246" s="0" t="n">
        <f aca="false">_xlfn.NUMBERVALUE(MID(J246,6,3))</f>
        <v>101</v>
      </c>
      <c r="D246" s="0" t="str">
        <f aca="false">MID(J246,10,3)</f>
        <v>ir1</v>
      </c>
      <c r="E246" s="0" t="s">
        <v>9</v>
      </c>
      <c r="F246" s="0" t="n">
        <v>516</v>
      </c>
      <c r="G246" s="0" t="s">
        <v>10</v>
      </c>
      <c r="H246" s="0" t="s">
        <v>11</v>
      </c>
      <c r="I246" s="0" t="s">
        <v>9</v>
      </c>
      <c r="J246" s="0" t="s">
        <v>261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"516": "b2i1_101_ir1.wav",</v>
      </c>
      <c r="N246" s="0" t="str">
        <f aca="false">IF(OR(B246=113,B246=138),"probe","s")</f>
        <v>s</v>
      </c>
      <c r="O246" s="0" t="str">
        <f aca="false">IF(MID(J246,10,2)="ir","Minus","Plus")</f>
        <v>Minus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          {%            "class": "sMinus",%            "stim_name": "516"%          },</v>
      </c>
      <c r="AA246" s="5" t="n">
        <f aca="false">F246</f>
        <v>516</v>
      </c>
      <c r="AB246" s="5" t="s">
        <v>261</v>
      </c>
      <c r="AC246" s="5" t="str">
        <f aca="false">IF(MID(AB246,10,2)="ir","Minus","Plus")</f>
        <v>Minus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3</v>
      </c>
      <c r="AF246" s="6" t="s">
        <v>16</v>
      </c>
      <c r="AG246" s="5" t="str">
        <f aca="false">AF246&amp;AE246&amp;","</f>
        <v>                            3,</v>
      </c>
    </row>
    <row r="247" customFormat="false" ht="12.8" hidden="true" customHeight="false" outlineLevel="0" collapsed="false">
      <c r="A247" s="0" t="str">
        <f aca="false">LEFT(J247,4)</f>
        <v>b2i2</v>
      </c>
      <c r="B247" s="0" t="n">
        <f aca="false">IF(AND(C247&gt;97,C247&lt;103),100,IF(AND(C247&gt;110,C247&lt;116),113,IF(AND(C247&gt;122,C247&lt;128),125,IF(AND(C247&gt;135,C247&lt;141),138,150))))</f>
        <v>100</v>
      </c>
      <c r="C247" s="0" t="n">
        <f aca="false">_xlfn.NUMBERVALUE(MID(J247,6,3))</f>
        <v>101</v>
      </c>
      <c r="D247" s="0" t="str">
        <f aca="false">MID(J247,10,3)</f>
        <v>ir1</v>
      </c>
      <c r="E247" s="0" t="s">
        <v>9</v>
      </c>
      <c r="F247" s="0" t="n">
        <v>641</v>
      </c>
      <c r="G247" s="0" t="s">
        <v>10</v>
      </c>
      <c r="H247" s="0" t="s">
        <v>11</v>
      </c>
      <c r="I247" s="0" t="s">
        <v>9</v>
      </c>
      <c r="J247" s="0" t="s">
        <v>262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"641": "b2i2_101_ir1.wav",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          {%            "class": "sMinus",%            "stim_name": "641"%          },</v>
      </c>
      <c r="AA247" s="5" t="n">
        <f aca="false">F247</f>
        <v>641</v>
      </c>
      <c r="AB247" s="5" t="s">
        <v>262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                            3,</v>
      </c>
    </row>
    <row r="248" customFormat="false" ht="12.8" hidden="false" customHeight="false" outlineLevel="0" collapsed="false">
      <c r="A248" s="0" t="str">
        <f aca="false">LEFT(J248,4)</f>
        <v>b2s1</v>
      </c>
      <c r="B248" s="0" t="n">
        <f aca="false">IF(AND(C248&gt;97,C248&lt;103),100,IF(AND(C248&gt;110,C248&lt;116),113,IF(AND(C248&gt;122,C248&lt;128),125,IF(AND(C248&gt;135,C248&lt;141),138,150))))</f>
        <v>100</v>
      </c>
      <c r="C248" s="0" t="n">
        <f aca="false">_xlfn.NUMBERVALUE(MID(J248,6,3))</f>
        <v>101</v>
      </c>
      <c r="D248" s="0" t="str">
        <f aca="false">MID(J248,10,3)</f>
        <v>ir1</v>
      </c>
      <c r="E248" s="1" t="s">
        <v>9</v>
      </c>
      <c r="F248" s="0" t="n">
        <v>766</v>
      </c>
      <c r="G248" s="0" t="s">
        <v>10</v>
      </c>
      <c r="H248" s="0" t="s">
        <v>11</v>
      </c>
      <c r="I248" s="0" t="s">
        <v>9</v>
      </c>
      <c r="J248" s="0" t="s">
        <v>263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"b2s1_101_ir1.wav":"b2s1_101_ir1.wav",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          {%            "class": "sMinus",%            "stim_name": "b2s1_101_ir1.wav"%          },</v>
      </c>
      <c r="AA248" s="5" t="n">
        <f aca="false">F248</f>
        <v>766</v>
      </c>
      <c r="AB248" s="5" t="s">
        <v>263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                            3,</v>
      </c>
    </row>
    <row r="249" customFormat="false" ht="12.8" hidden="true" customHeight="false" outlineLevel="0" collapsed="false">
      <c r="A249" s="0" t="str">
        <f aca="false">LEFT(J249,4)</f>
        <v>b2s2</v>
      </c>
      <c r="B249" s="0" t="n">
        <f aca="false">IF(AND(C249&gt;97,C249&lt;103),100,IF(AND(C249&gt;110,C249&lt;116),113,IF(AND(C249&gt;122,C249&lt;128),125,IF(AND(C249&gt;135,C249&lt;141),138,150))))</f>
        <v>100</v>
      </c>
      <c r="C249" s="0" t="n">
        <f aca="false">_xlfn.NUMBERVALUE(MID(J249,6,3))</f>
        <v>101</v>
      </c>
      <c r="D249" s="0" t="str">
        <f aca="false">MID(J249,10,3)</f>
        <v>ir1</v>
      </c>
      <c r="E249" s="1" t="s">
        <v>9</v>
      </c>
      <c r="F249" s="0" t="n">
        <v>891</v>
      </c>
      <c r="G249" s="0" t="s">
        <v>10</v>
      </c>
      <c r="H249" s="0" t="s">
        <v>11</v>
      </c>
      <c r="I249" s="0" t="s">
        <v>9</v>
      </c>
      <c r="J249" s="0" t="s">
        <v>264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"891": "b2s2_101_ir1.wav",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          {%            "class": "sMinus",%            "stim_name": "891"%          },</v>
      </c>
      <c r="AA249" s="5" t="n">
        <f aca="false">F249</f>
        <v>891</v>
      </c>
      <c r="AB249" s="5" t="s">
        <v>264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                            3,</v>
      </c>
    </row>
    <row r="250" customFormat="false" ht="12.8" hidden="true" customHeight="false" outlineLevel="0" collapsed="false">
      <c r="A250" s="0" t="str">
        <f aca="false">LEFT(J250,4)</f>
        <v>b3i1</v>
      </c>
      <c r="B250" s="0" t="n">
        <f aca="false">IF(AND(C250&gt;97,C250&lt;103),100,IF(AND(C250&gt;110,C250&lt;116),113,IF(AND(C250&gt;122,C250&lt;128),125,IF(AND(C250&gt;135,C250&lt;141),138,150))))</f>
        <v>100</v>
      </c>
      <c r="C250" s="0" t="n">
        <f aca="false">_xlfn.NUMBERVALUE(MID(J250,6,3))</f>
        <v>101</v>
      </c>
      <c r="D250" s="0" t="str">
        <f aca="false">MID(J250,10,3)</f>
        <v>ir1</v>
      </c>
      <c r="E250" s="0" t="s">
        <v>9</v>
      </c>
      <c r="F250" s="0" t="n">
        <v>1016</v>
      </c>
      <c r="G250" s="0" t="s">
        <v>10</v>
      </c>
      <c r="H250" s="0" t="s">
        <v>11</v>
      </c>
      <c r="I250" s="0" t="s">
        <v>9</v>
      </c>
      <c r="J250" s="0" t="s">
        <v>265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"1016": "b3i1_101_ir1.wav",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          {%            "class": "sMinus",%            "stim_name": "1016"%          },</v>
      </c>
      <c r="AA250" s="5" t="n">
        <f aca="false">F250</f>
        <v>1016</v>
      </c>
      <c r="AB250" s="5" t="s">
        <v>265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                            3,</v>
      </c>
    </row>
    <row r="251" customFormat="false" ht="12.8" hidden="true" customHeight="false" outlineLevel="0" collapsed="false">
      <c r="A251" s="0" t="str">
        <f aca="false">LEFT(J251,4)</f>
        <v>b3i2</v>
      </c>
      <c r="B251" s="0" t="n">
        <f aca="false">IF(AND(C251&gt;97,C251&lt;103),100,IF(AND(C251&gt;110,C251&lt;116),113,IF(AND(C251&gt;122,C251&lt;128),125,IF(AND(C251&gt;135,C251&lt;141),138,150))))</f>
        <v>100</v>
      </c>
      <c r="C251" s="0" t="n">
        <f aca="false">_xlfn.NUMBERVALUE(MID(J251,6,3))</f>
        <v>101</v>
      </c>
      <c r="D251" s="0" t="str">
        <f aca="false">MID(J251,10,3)</f>
        <v>ir1</v>
      </c>
      <c r="E251" s="0" t="s">
        <v>9</v>
      </c>
      <c r="F251" s="0" t="n">
        <v>1141</v>
      </c>
      <c r="G251" s="0" t="s">
        <v>10</v>
      </c>
      <c r="H251" s="0" t="s">
        <v>11</v>
      </c>
      <c r="I251" s="0" t="s">
        <v>9</v>
      </c>
      <c r="J251" s="0" t="s">
        <v>266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"1141": "b3i2_101_ir1.wav",</v>
      </c>
      <c r="N251" s="0" t="str">
        <f aca="false">IF(OR(B251=113,B251=138),"probe","s")</f>
        <v>s</v>
      </c>
      <c r="O251" s="0" t="str">
        <f aca="false">IF(MID(J251,10,2)="ir","Minus","Plus")</f>
        <v>Minus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          {%            "class": "sMinus",%            "stim_name": "1141"%          },</v>
      </c>
      <c r="AA251" s="5" t="n">
        <f aca="false">F251</f>
        <v>1141</v>
      </c>
      <c r="AB251" s="5" t="s">
        <v>266</v>
      </c>
      <c r="AC251" s="5" t="str">
        <f aca="false">IF(MID(AB251,10,2)="ir","Minus","Plus")</f>
        <v>Minus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3</v>
      </c>
      <c r="AF251" s="6" t="s">
        <v>16</v>
      </c>
      <c r="AG251" s="5" t="str">
        <f aca="false">AF251&amp;AE251&amp;","</f>
        <v>                            3,</v>
      </c>
    </row>
    <row r="252" customFormat="false" ht="12.8" hidden="true" customHeight="false" outlineLevel="0" collapsed="false">
      <c r="A252" s="0" t="str">
        <f aca="false">LEFT(J252,4)</f>
        <v>b3s1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101</v>
      </c>
      <c r="D252" s="0" t="str">
        <f aca="false">MID(J252,10,3)</f>
        <v>ir1</v>
      </c>
      <c r="E252" s="0" t="s">
        <v>9</v>
      </c>
      <c r="F252" s="0" t="n">
        <v>1266</v>
      </c>
      <c r="G252" s="0" t="s">
        <v>10</v>
      </c>
      <c r="H252" s="0" t="s">
        <v>11</v>
      </c>
      <c r="I252" s="0" t="s">
        <v>9</v>
      </c>
      <c r="J252" s="0" t="s">
        <v>267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"1266": "b3s1_101_ir1.wav",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          {%            "class": "sMinus",%            "stim_name": "1266"%          },</v>
      </c>
      <c r="AA252" s="5" t="n">
        <f aca="false">F252</f>
        <v>1266</v>
      </c>
      <c r="AB252" s="5" t="s">
        <v>267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                            3,</v>
      </c>
    </row>
    <row r="253" customFormat="false" ht="12.8" hidden="true" customHeight="false" outlineLevel="0" collapsed="false">
      <c r="A253" s="0" t="str">
        <f aca="false">LEFT(J253,4)</f>
        <v>b3s2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101</v>
      </c>
      <c r="D253" s="0" t="str">
        <f aca="false">MID(J253,10,3)</f>
        <v>ir1</v>
      </c>
      <c r="E253" s="0" t="s">
        <v>9</v>
      </c>
      <c r="F253" s="0" t="n">
        <v>1391</v>
      </c>
      <c r="G253" s="0" t="s">
        <v>10</v>
      </c>
      <c r="H253" s="0" t="s">
        <v>11</v>
      </c>
      <c r="I253" s="0" t="s">
        <v>9</v>
      </c>
      <c r="J253" s="0" t="s">
        <v>268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"1391": "b3s2_101_ir1.wav",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          {%            "class": "sMinus",%            "stim_name": "1391"%          },</v>
      </c>
      <c r="AA253" s="5" t="n">
        <f aca="false">F253</f>
        <v>1391</v>
      </c>
      <c r="AB253" s="5" t="s">
        <v>268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                            3,</v>
      </c>
    </row>
    <row r="254" customFormat="false" ht="12.8" hidden="true" customHeight="false" outlineLevel="0" collapsed="false">
      <c r="A254" s="0" t="str">
        <f aca="false">LEFT(J254,4)</f>
        <v>b4i1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101</v>
      </c>
      <c r="D254" s="0" t="str">
        <f aca="false">MID(J254,10,3)</f>
        <v>ir1</v>
      </c>
      <c r="E254" s="0" t="s">
        <v>9</v>
      </c>
      <c r="F254" s="0" t="n">
        <v>1516</v>
      </c>
      <c r="G254" s="0" t="s">
        <v>10</v>
      </c>
      <c r="H254" s="0" t="s">
        <v>11</v>
      </c>
      <c r="I254" s="0" t="s">
        <v>9</v>
      </c>
      <c r="J254" s="0" t="s">
        <v>269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"1516": "b4i1_101_ir1.wav",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          {%            "class": "sMinus",%            "stim_name": "1516"%          },</v>
      </c>
      <c r="AA254" s="5" t="n">
        <f aca="false">F254</f>
        <v>1516</v>
      </c>
      <c r="AB254" s="5" t="s">
        <v>269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                            3,</v>
      </c>
    </row>
    <row r="255" customFormat="false" ht="12.8" hidden="true" customHeight="false" outlineLevel="0" collapsed="false">
      <c r="A255" s="0" t="str">
        <f aca="false">LEFT(J255,4)</f>
        <v>b4i2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101</v>
      </c>
      <c r="D255" s="0" t="str">
        <f aca="false">MID(J255,10,3)</f>
        <v>ir1</v>
      </c>
      <c r="E255" s="0" t="s">
        <v>9</v>
      </c>
      <c r="F255" s="0" t="n">
        <v>1641</v>
      </c>
      <c r="G255" s="0" t="s">
        <v>10</v>
      </c>
      <c r="H255" s="0" t="s">
        <v>11</v>
      </c>
      <c r="I255" s="0" t="s">
        <v>9</v>
      </c>
      <c r="J255" s="0" t="s">
        <v>270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"1641": "b4i2_101_ir1.wav",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          {%            "class": "sMinus",%            "stim_name": "1641"%          },</v>
      </c>
      <c r="AA255" s="5" t="n">
        <f aca="false">F255</f>
        <v>1641</v>
      </c>
      <c r="AB255" s="5" t="s">
        <v>270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                            3,</v>
      </c>
    </row>
    <row r="256" customFormat="false" ht="12.8" hidden="true" customHeight="false" outlineLevel="0" collapsed="false">
      <c r="A256" s="0" t="str">
        <f aca="false">LEFT(J256,4)</f>
        <v>b4s1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101</v>
      </c>
      <c r="D256" s="0" t="str">
        <f aca="false">MID(J256,10,3)</f>
        <v>ir1</v>
      </c>
      <c r="E256" s="0" t="s">
        <v>9</v>
      </c>
      <c r="F256" s="0" t="n">
        <v>1766</v>
      </c>
      <c r="G256" s="0" t="s">
        <v>10</v>
      </c>
      <c r="H256" s="0" t="s">
        <v>11</v>
      </c>
      <c r="I256" s="0" t="s">
        <v>9</v>
      </c>
      <c r="J256" s="0" t="s">
        <v>271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"1766": "b4s1_101_ir1.wav",</v>
      </c>
      <c r="N256" s="0" t="str">
        <f aca="false">IF(OR(B256=113,B256=138),"probe","s")</f>
        <v>s</v>
      </c>
      <c r="O256" s="0" t="str">
        <f aca="false">IF(MID(J256,10,2)="ir","Minus","Plus")</f>
        <v>Minus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          {%            "class": "sMinus",%            "stim_name": "1766"%          },</v>
      </c>
      <c r="AA256" s="5" t="n">
        <f aca="false">F256</f>
        <v>1766</v>
      </c>
      <c r="AB256" s="5" t="s">
        <v>271</v>
      </c>
      <c r="AC256" s="5" t="str">
        <f aca="false">IF(MID(AB256,10,2)="ir","Minus","Plus")</f>
        <v>Minus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3</v>
      </c>
      <c r="AF256" s="6" t="s">
        <v>16</v>
      </c>
      <c r="AG256" s="5" t="str">
        <f aca="false">AF256&amp;AE256&amp;","</f>
        <v>                            3,</v>
      </c>
    </row>
    <row r="257" customFormat="false" ht="12.8" hidden="true" customHeight="false" outlineLevel="0" collapsed="false">
      <c r="A257" s="0" t="str">
        <f aca="false">LEFT(J257,4)</f>
        <v>b4s2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101</v>
      </c>
      <c r="D257" s="0" t="str">
        <f aca="false">MID(J257,10,3)</f>
        <v>ir1</v>
      </c>
      <c r="E257" s="0" t="s">
        <v>9</v>
      </c>
      <c r="F257" s="0" t="n">
        <v>1891</v>
      </c>
      <c r="G257" s="0" t="s">
        <v>10</v>
      </c>
      <c r="H257" s="0" t="s">
        <v>11</v>
      </c>
      <c r="I257" s="0" t="s">
        <v>9</v>
      </c>
      <c r="J257" s="0" t="s">
        <v>272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"1891": "b4s2_101_ir1.wav",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          {%            "class": "sMinus",%            "stim_name": "1891"%          },</v>
      </c>
      <c r="AA257" s="5" t="n">
        <f aca="false">F257</f>
        <v>1891</v>
      </c>
      <c r="AB257" s="5" t="s">
        <v>272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                            3,</v>
      </c>
    </row>
    <row r="258" customFormat="false" ht="12.8" hidden="true" customHeight="false" outlineLevel="0" collapsed="false">
      <c r="A258" s="0" t="str">
        <f aca="false">LEFT(J258,4)</f>
        <v>b1i1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101</v>
      </c>
      <c r="D258" s="0" t="str">
        <f aca="false">MID(J258,10,3)</f>
        <v>ir2</v>
      </c>
      <c r="E258" s="1" t="s">
        <v>9</v>
      </c>
      <c r="F258" s="0" t="n">
        <v>17</v>
      </c>
      <c r="G258" s="0" t="s">
        <v>10</v>
      </c>
      <c r="H258" s="0" t="s">
        <v>11</v>
      </c>
      <c r="I258" s="0" t="s">
        <v>9</v>
      </c>
      <c r="J258" s="0" t="s">
        <v>273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"17": "b1i1_101_ir2.wav",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          {%            "class": "sMinus",%            "stim_name": "17"%          },</v>
      </c>
      <c r="AA258" s="5" t="n">
        <f aca="false">F258</f>
        <v>17</v>
      </c>
      <c r="AB258" s="5" t="s">
        <v>273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IF(AND(_xlfn.NUMBERVALUE(MID(AB258,6,3))&lt;141,_xlfn.NUMBERVALUE(MID(AB258,6,3))&gt;103),"s","s")</f>
        <v>s</v>
      </c>
      <c r="AE258" s="5" t="n">
        <f aca="false">IF(AND(AC258="Minus",AD258="probe"),3,IF(AND(AC258="Plus",AD258="probe"),1,IF(AND(AC258="Minus",AD258="s"),12,IF(AND(AC258="Plus",AD258="s"),4,0))))</f>
        <v>12</v>
      </c>
      <c r="AF258" s="6" t="s">
        <v>16</v>
      </c>
      <c r="AG258" s="5" t="str">
        <f aca="false">AF258&amp;AE258&amp;","</f>
        <v>                            12,</v>
      </c>
    </row>
    <row r="259" customFormat="false" ht="12.8" hidden="true" customHeight="false" outlineLevel="0" collapsed="false">
      <c r="A259" s="0" t="str">
        <f aca="false">LEFT(J259,4)</f>
        <v>b1i2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101</v>
      </c>
      <c r="D259" s="0" t="str">
        <f aca="false">MID(J259,10,3)</f>
        <v>ir2</v>
      </c>
      <c r="E259" s="1" t="s">
        <v>9</v>
      </c>
      <c r="F259" s="0" t="n">
        <v>142</v>
      </c>
      <c r="G259" s="0" t="s">
        <v>10</v>
      </c>
      <c r="H259" s="0" t="s">
        <v>11</v>
      </c>
      <c r="I259" s="0" t="s">
        <v>9</v>
      </c>
      <c r="J259" s="0" t="s">
        <v>274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"142": "b1i2_101_ir2.wav",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          {%            "class": "sMinus",%            "stim_name": "142"%          },</v>
      </c>
      <c r="AA259" s="5" t="n">
        <f aca="false">F259</f>
        <v>142</v>
      </c>
      <c r="AB259" s="5" t="s">
        <v>274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                            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101</v>
      </c>
      <c r="D260" s="0" t="str">
        <f aca="false">MID(J260,10,3)</f>
        <v>ir2</v>
      </c>
      <c r="E260" s="0" t="s">
        <v>9</v>
      </c>
      <c r="F260" s="0" t="n">
        <v>267</v>
      </c>
      <c r="G260" s="0" t="s">
        <v>10</v>
      </c>
      <c r="H260" s="0" t="s">
        <v>11</v>
      </c>
      <c r="I260" s="0" t="s">
        <v>9</v>
      </c>
      <c r="J260" s="0" t="s">
        <v>275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"267": "b1s1_101_ir2.wav",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          {%            "class": "sMinus",%            "stim_name": "267"%          },</v>
      </c>
      <c r="AA260" s="5" t="n">
        <f aca="false">F260</f>
        <v>267</v>
      </c>
      <c r="AB260" s="5" t="s">
        <v>275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                            3,</v>
      </c>
    </row>
    <row r="261" customFormat="false" ht="12.8" hidden="true" customHeight="false" outlineLevel="0" collapsed="false">
      <c r="A261" s="0" t="str">
        <f aca="false">LEFT(J261,4)</f>
        <v>b1s2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101</v>
      </c>
      <c r="D261" s="0" t="str">
        <f aca="false">MID(J261,10,3)</f>
        <v>ir2</v>
      </c>
      <c r="E261" s="0" t="s">
        <v>9</v>
      </c>
      <c r="F261" s="0" t="n">
        <v>392</v>
      </c>
      <c r="G261" s="0" t="s">
        <v>10</v>
      </c>
      <c r="H261" s="0" t="s">
        <v>11</v>
      </c>
      <c r="I261" s="0" t="s">
        <v>9</v>
      </c>
      <c r="J261" s="0" t="s">
        <v>276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"392": "b1s2_101_ir2.wav",</v>
      </c>
      <c r="N261" s="0" t="str">
        <f aca="false">IF(OR(B261=113,B261=138),"probe","s")</f>
        <v>s</v>
      </c>
      <c r="O261" s="0" t="str">
        <f aca="false">IF(MID(J261,10,2)="ir","Minus","Plus")</f>
        <v>Minus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          {%            "class": "sMinus",%            "stim_name": "392"%          },</v>
      </c>
      <c r="AA261" s="5" t="n">
        <f aca="false">F261</f>
        <v>392</v>
      </c>
      <c r="AB261" s="5" t="s">
        <v>276</v>
      </c>
      <c r="AC261" s="5" t="str">
        <f aca="false">IF(MID(AB261,10,2)="ir","Minus","Plus")</f>
        <v>Minus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3</v>
      </c>
      <c r="AF261" s="6" t="s">
        <v>16</v>
      </c>
      <c r="AG261" s="5" t="str">
        <f aca="false">AF261&amp;AE261&amp;","</f>
        <v>                            3,</v>
      </c>
    </row>
    <row r="262" customFormat="false" ht="12.8" hidden="true" customHeight="false" outlineLevel="0" collapsed="false">
      <c r="A262" s="0" t="str">
        <f aca="false">LEFT(J262,4)</f>
        <v>b2i1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101</v>
      </c>
      <c r="D262" s="0" t="str">
        <f aca="false">MID(J262,10,3)</f>
        <v>ir2</v>
      </c>
      <c r="E262" s="0" t="s">
        <v>9</v>
      </c>
      <c r="F262" s="0" t="n">
        <v>517</v>
      </c>
      <c r="G262" s="0" t="s">
        <v>10</v>
      </c>
      <c r="H262" s="0" t="s">
        <v>11</v>
      </c>
      <c r="I262" s="0" t="s">
        <v>9</v>
      </c>
      <c r="J262" s="0" t="s">
        <v>277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"517": "b2i1_101_ir2.wav",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          {%            "class": "sMinus",%            "stim_name": "517"%          },</v>
      </c>
      <c r="AA262" s="5" t="n">
        <f aca="false">F262</f>
        <v>517</v>
      </c>
      <c r="AB262" s="5" t="s">
        <v>277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                            3,</v>
      </c>
    </row>
    <row r="263" customFormat="false" ht="12.8" hidden="true" customHeight="false" outlineLevel="0" collapsed="false">
      <c r="A263" s="0" t="str">
        <f aca="false">LEFT(J263,4)</f>
        <v>b2i2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101</v>
      </c>
      <c r="D263" s="0" t="str">
        <f aca="false">MID(J263,10,3)</f>
        <v>ir2</v>
      </c>
      <c r="E263" s="0" t="s">
        <v>9</v>
      </c>
      <c r="F263" s="0" t="n">
        <v>642</v>
      </c>
      <c r="G263" s="0" t="s">
        <v>10</v>
      </c>
      <c r="H263" s="0" t="s">
        <v>11</v>
      </c>
      <c r="I263" s="0" t="s">
        <v>9</v>
      </c>
      <c r="J263" s="0" t="s">
        <v>278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"642": "b2i2_101_ir2.wav",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          {%            "class": "sMinus",%            "stim_name": "642"%          },</v>
      </c>
      <c r="AA263" s="5" t="n">
        <f aca="false">F263</f>
        <v>642</v>
      </c>
      <c r="AB263" s="5" t="s">
        <v>278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                            3,</v>
      </c>
    </row>
    <row r="264" customFormat="false" ht="12.8" hidden="false" customHeight="false" outlineLevel="0" collapsed="false">
      <c r="A264" s="0" t="str">
        <f aca="false">LEFT(J264,4)</f>
        <v>b2s1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101</v>
      </c>
      <c r="D264" s="0" t="str">
        <f aca="false">MID(J264,10,3)</f>
        <v>ir2</v>
      </c>
      <c r="E264" s="1" t="s">
        <v>9</v>
      </c>
      <c r="F264" s="0" t="n">
        <v>767</v>
      </c>
      <c r="G264" s="0" t="s">
        <v>10</v>
      </c>
      <c r="H264" s="0" t="s">
        <v>11</v>
      </c>
      <c r="I264" s="0" t="s">
        <v>9</v>
      </c>
      <c r="J264" s="0" t="s">
        <v>279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"b2s1_101_ir2.wav":"b2s1_101_ir2.wav",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          {%            "class": "sMinus",%            "stim_name": "b2s1_101_ir2.wav"%          },</v>
      </c>
      <c r="AA264" s="5" t="n">
        <f aca="false">F264</f>
        <v>767</v>
      </c>
      <c r="AB264" s="5" t="s">
        <v>279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                            3,</v>
      </c>
    </row>
    <row r="265" customFormat="false" ht="12.8" hidden="true" customHeight="false" outlineLevel="0" collapsed="false">
      <c r="A265" s="0" t="str">
        <f aca="false">LEFT(J265,4)</f>
        <v>b2s2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101</v>
      </c>
      <c r="D265" s="0" t="str">
        <f aca="false">MID(J265,10,3)</f>
        <v>ir2</v>
      </c>
      <c r="E265" s="1" t="s">
        <v>9</v>
      </c>
      <c r="F265" s="0" t="n">
        <v>892</v>
      </c>
      <c r="G265" s="0" t="s">
        <v>10</v>
      </c>
      <c r="H265" s="0" t="s">
        <v>11</v>
      </c>
      <c r="I265" s="0" t="s">
        <v>9</v>
      </c>
      <c r="J265" s="0" t="s">
        <v>280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"892": "b2s2_101_ir2.wav",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          {%            "class": "sMinus",%            "stim_name": "892"%          },</v>
      </c>
      <c r="AA265" s="5" t="n">
        <f aca="false">F265</f>
        <v>892</v>
      </c>
      <c r="AB265" s="5" t="s">
        <v>280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                            3,</v>
      </c>
    </row>
    <row r="266" customFormat="false" ht="12.8" hidden="true" customHeight="false" outlineLevel="0" collapsed="false">
      <c r="A266" s="0" t="str">
        <f aca="false">LEFT(J266,4)</f>
        <v>b3i1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101</v>
      </c>
      <c r="D266" s="0" t="str">
        <f aca="false">MID(J266,10,3)</f>
        <v>ir2</v>
      </c>
      <c r="E266" s="0" t="s">
        <v>9</v>
      </c>
      <c r="F266" s="0" t="n">
        <v>1017</v>
      </c>
      <c r="G266" s="0" t="s">
        <v>10</v>
      </c>
      <c r="H266" s="0" t="s">
        <v>11</v>
      </c>
      <c r="I266" s="0" t="s">
        <v>9</v>
      </c>
      <c r="J266" s="0" t="s">
        <v>281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"1017": "b3i1_101_ir2.wav",</v>
      </c>
      <c r="N266" s="0" t="str">
        <f aca="false">IF(OR(B266=113,B266=138),"probe","s")</f>
        <v>s</v>
      </c>
      <c r="O266" s="0" t="str">
        <f aca="false">IF(MID(J266,10,2)="ir","Minus","Plus")</f>
        <v>Minus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          {%            "class": "sMinus",%            "stim_name": "1017"%          },</v>
      </c>
      <c r="AA266" s="5" t="n">
        <f aca="false">F266</f>
        <v>1017</v>
      </c>
      <c r="AB266" s="5" t="s">
        <v>281</v>
      </c>
      <c r="AC266" s="5" t="str">
        <f aca="false">IF(MID(AB266,10,2)="ir","Minus","Plus")</f>
        <v>Minus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3</v>
      </c>
      <c r="AF266" s="6" t="s">
        <v>16</v>
      </c>
      <c r="AG266" s="5" t="str">
        <f aca="false">AF266&amp;AE266&amp;","</f>
        <v>                            3,</v>
      </c>
    </row>
    <row r="267" customFormat="false" ht="12.8" hidden="true" customHeight="false" outlineLevel="0" collapsed="false">
      <c r="A267" s="0" t="str">
        <f aca="false">LEFT(J267,4)</f>
        <v>b3i2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ir2</v>
      </c>
      <c r="E267" s="0" t="s">
        <v>9</v>
      </c>
      <c r="F267" s="0" t="n">
        <v>1142</v>
      </c>
      <c r="G267" s="0" t="s">
        <v>10</v>
      </c>
      <c r="H267" s="0" t="s">
        <v>11</v>
      </c>
      <c r="I267" s="0" t="s">
        <v>9</v>
      </c>
      <c r="J267" s="0" t="s">
        <v>282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"1142": "b3i2_101_ir2.wav",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          {%            "class": "sMinus",%            "stim_name": "1142"%          },</v>
      </c>
      <c r="AA267" s="5" t="n">
        <f aca="false">F267</f>
        <v>1142</v>
      </c>
      <c r="AB267" s="5" t="s">
        <v>282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                            3,</v>
      </c>
    </row>
    <row r="268" customFormat="false" ht="12.8" hidden="true" customHeight="false" outlineLevel="0" collapsed="false">
      <c r="A268" s="0" t="str">
        <f aca="false">LEFT(J268,4)</f>
        <v>b3s1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1267</v>
      </c>
      <c r="G268" s="0" t="s">
        <v>10</v>
      </c>
      <c r="H268" s="0" t="s">
        <v>11</v>
      </c>
      <c r="I268" s="0" t="s">
        <v>9</v>
      </c>
      <c r="J268" s="0" t="s">
        <v>283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"1267": "b3s1_101_ir2.wav",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          {%            "class": "sMinus",%            "stim_name": "1267"%          },</v>
      </c>
      <c r="AA268" s="5" t="n">
        <f aca="false">F268</f>
        <v>1267</v>
      </c>
      <c r="AB268" s="5" t="s">
        <v>283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                            3,</v>
      </c>
    </row>
    <row r="269" customFormat="false" ht="12.8" hidden="true" customHeight="false" outlineLevel="0" collapsed="false">
      <c r="A269" s="0" t="str">
        <f aca="false">LEFT(J269,4)</f>
        <v>b3s2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ir2</v>
      </c>
      <c r="E269" s="0" t="s">
        <v>9</v>
      </c>
      <c r="F269" s="0" t="n">
        <v>1392</v>
      </c>
      <c r="G269" s="0" t="s">
        <v>10</v>
      </c>
      <c r="H269" s="0" t="s">
        <v>11</v>
      </c>
      <c r="I269" s="0" t="s">
        <v>9</v>
      </c>
      <c r="J269" s="0" t="s">
        <v>284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"1392": "b3s2_101_ir2.wav",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          {%            "class": "sMinus",%            "stim_name": "1392"%          },</v>
      </c>
      <c r="AA269" s="5" t="n">
        <f aca="false">F269</f>
        <v>1392</v>
      </c>
      <c r="AB269" s="5" t="s">
        <v>284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                            3,</v>
      </c>
    </row>
    <row r="270" customFormat="false" ht="12.8" hidden="true" customHeight="false" outlineLevel="0" collapsed="false">
      <c r="A270" s="0" t="str">
        <f aca="false">LEFT(J270,4)</f>
        <v>b4i1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ir2</v>
      </c>
      <c r="E270" s="0" t="s">
        <v>9</v>
      </c>
      <c r="F270" s="0" t="n">
        <v>1517</v>
      </c>
      <c r="G270" s="0" t="s">
        <v>10</v>
      </c>
      <c r="H270" s="0" t="s">
        <v>11</v>
      </c>
      <c r="I270" s="0" t="s">
        <v>9</v>
      </c>
      <c r="J270" s="0" t="s">
        <v>285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"1517": "b4i1_101_ir2.wav",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          {%            "class": "sMinus",%            "stim_name": "1517"%          },</v>
      </c>
      <c r="AA270" s="5" t="n">
        <f aca="false">F270</f>
        <v>1517</v>
      </c>
      <c r="AB270" s="5" t="s">
        <v>285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                            3,</v>
      </c>
    </row>
    <row r="271" customFormat="false" ht="12.8" hidden="true" customHeight="false" outlineLevel="0" collapsed="false">
      <c r="A271" s="0" t="str">
        <f aca="false">LEFT(J271,4)</f>
        <v>b4i2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ir2</v>
      </c>
      <c r="E271" s="0" t="s">
        <v>9</v>
      </c>
      <c r="F271" s="0" t="n">
        <v>1642</v>
      </c>
      <c r="G271" s="0" t="s">
        <v>10</v>
      </c>
      <c r="H271" s="0" t="s">
        <v>11</v>
      </c>
      <c r="I271" s="0" t="s">
        <v>9</v>
      </c>
      <c r="J271" s="0" t="s">
        <v>286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"1642": "b4i2_101_ir2.wav",</v>
      </c>
      <c r="N271" s="0" t="str">
        <f aca="false">IF(OR(B271=113,B271=138),"probe","s")</f>
        <v>s</v>
      </c>
      <c r="O271" s="0" t="str">
        <f aca="false">IF(MID(J271,10,2)="ir","Minus","Plus")</f>
        <v>Minus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          {%            "class": "sMinus",%            "stim_name": "1642"%          },</v>
      </c>
      <c r="AA271" s="5" t="n">
        <f aca="false">F271</f>
        <v>1642</v>
      </c>
      <c r="AB271" s="5" t="s">
        <v>286</v>
      </c>
      <c r="AC271" s="5" t="str">
        <f aca="false">IF(MID(AB271,10,2)="ir","Minus","Plus")</f>
        <v>Minus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3</v>
      </c>
      <c r="AF271" s="6" t="s">
        <v>16</v>
      </c>
      <c r="AG271" s="5" t="str">
        <f aca="false">AF271&amp;AE271&amp;","</f>
        <v>                            3,</v>
      </c>
    </row>
    <row r="272" customFormat="false" ht="12.8" hidden="true" customHeight="false" outlineLevel="0" collapsed="false">
      <c r="A272" s="0" t="str">
        <f aca="false">LEFT(J272,4)</f>
        <v>b4s1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101</v>
      </c>
      <c r="D272" s="0" t="str">
        <f aca="false">MID(J272,10,3)</f>
        <v>ir2</v>
      </c>
      <c r="E272" s="0" t="s">
        <v>9</v>
      </c>
      <c r="F272" s="0" t="n">
        <v>1767</v>
      </c>
      <c r="G272" s="0" t="s">
        <v>10</v>
      </c>
      <c r="H272" s="0" t="s">
        <v>11</v>
      </c>
      <c r="I272" s="0" t="s">
        <v>9</v>
      </c>
      <c r="J272" s="0" t="s">
        <v>287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"1767": "b4s1_101_ir2.wav",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          {%            "class": "sMinus",%            "stim_name": "1767"%          },</v>
      </c>
      <c r="AA272" s="5" t="n">
        <f aca="false">F272</f>
        <v>1767</v>
      </c>
      <c r="AB272" s="5" t="s">
        <v>287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                            3,</v>
      </c>
    </row>
    <row r="273" customFormat="false" ht="12.8" hidden="true" customHeight="false" outlineLevel="0" collapsed="false">
      <c r="A273" s="0" t="str">
        <f aca="false">LEFT(J273,4)</f>
        <v>b4s2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101</v>
      </c>
      <c r="D273" s="0" t="str">
        <f aca="false">MID(J273,10,3)</f>
        <v>ir2</v>
      </c>
      <c r="E273" s="0" t="s">
        <v>9</v>
      </c>
      <c r="F273" s="0" t="n">
        <v>1892</v>
      </c>
      <c r="G273" s="0" t="s">
        <v>10</v>
      </c>
      <c r="H273" s="0" t="s">
        <v>11</v>
      </c>
      <c r="I273" s="0" t="s">
        <v>9</v>
      </c>
      <c r="J273" s="0" t="s">
        <v>288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"1892": "b4s2_101_ir2.wav",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          {%            "class": "sMinus",%            "stim_name": "1892"%          },</v>
      </c>
      <c r="AA273" s="5" t="n">
        <f aca="false">F273</f>
        <v>1892</v>
      </c>
      <c r="AB273" s="5" t="s">
        <v>288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                            3,</v>
      </c>
    </row>
    <row r="274" customFormat="false" ht="12.8" hidden="true" customHeight="false" outlineLevel="0" collapsed="false">
      <c r="A274" s="0" t="str">
        <f aca="false">LEFT(J274,4)</f>
        <v>b1i1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101</v>
      </c>
      <c r="D274" s="0" t="str">
        <f aca="false">MID(J274,10,3)</f>
        <v>ir3</v>
      </c>
      <c r="E274" s="1" t="s">
        <v>9</v>
      </c>
      <c r="F274" s="0" t="n">
        <v>18</v>
      </c>
      <c r="G274" s="0" t="s">
        <v>10</v>
      </c>
      <c r="H274" s="0" t="s">
        <v>11</v>
      </c>
      <c r="I274" s="0" t="s">
        <v>9</v>
      </c>
      <c r="J274" s="0" t="s">
        <v>289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"18": "b1i1_101_ir3.wav",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          {%            "class": "sMinus",%            "stim_name": "18"%          },</v>
      </c>
      <c r="AA274" s="5" t="n">
        <f aca="false">F274</f>
        <v>18</v>
      </c>
      <c r="AB274" s="5" t="s">
        <v>289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IF(AND(_xlfn.NUMBERVALUE(MID(AB274,6,3))&lt;141,_xlfn.NUMBERVALUE(MID(AB274,6,3))&gt;103),"s","s")</f>
        <v>s</v>
      </c>
      <c r="AE274" s="5" t="n">
        <f aca="false">IF(AND(AC274="Minus",AD274="probe"),3,IF(AND(AC274="Plus",AD274="probe"),1,IF(AND(AC274="Minus",AD274="s"),12,IF(AND(AC274="Plus",AD274="s"),4,0))))</f>
        <v>12</v>
      </c>
      <c r="AF274" s="6" t="s">
        <v>16</v>
      </c>
      <c r="AG274" s="5" t="str">
        <f aca="false">AF274&amp;AE274&amp;","</f>
        <v>                            12,</v>
      </c>
    </row>
    <row r="275" customFormat="false" ht="12.8" hidden="true" customHeight="false" outlineLevel="0" collapsed="false">
      <c r="A275" s="0" t="str">
        <f aca="false">LEFT(J275,4)</f>
        <v>b1i2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101</v>
      </c>
      <c r="D275" s="0" t="str">
        <f aca="false">MID(J275,10,3)</f>
        <v>ir3</v>
      </c>
      <c r="E275" s="1" t="s">
        <v>9</v>
      </c>
      <c r="F275" s="0" t="n">
        <v>143</v>
      </c>
      <c r="G275" s="0" t="s">
        <v>10</v>
      </c>
      <c r="H275" s="0" t="s">
        <v>11</v>
      </c>
      <c r="I275" s="0" t="s">
        <v>9</v>
      </c>
      <c r="J275" s="0" t="s">
        <v>290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"143": "b1i2_101_ir3.wav",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          {%            "class": "sMinus",%            "stim_name": "143"%          },</v>
      </c>
      <c r="AA275" s="5" t="n">
        <f aca="false">F275</f>
        <v>143</v>
      </c>
      <c r="AB275" s="5" t="s">
        <v>290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                            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101</v>
      </c>
      <c r="D276" s="0" t="str">
        <f aca="false">MID(J276,10,3)</f>
        <v>ir3</v>
      </c>
      <c r="E276" s="0" t="s">
        <v>9</v>
      </c>
      <c r="F276" s="0" t="n">
        <v>268</v>
      </c>
      <c r="G276" s="0" t="s">
        <v>10</v>
      </c>
      <c r="H276" s="0" t="s">
        <v>11</v>
      </c>
      <c r="I276" s="0" t="s">
        <v>9</v>
      </c>
      <c r="J276" s="0" t="s">
        <v>291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"268": "b1s1_101_ir3.wav",</v>
      </c>
      <c r="N276" s="0" t="str">
        <f aca="false">IF(OR(B276=113,B276=138),"probe","s")</f>
        <v>s</v>
      </c>
      <c r="O276" s="0" t="str">
        <f aca="false">IF(MID(J276,10,2)="ir","Minus","Plus")</f>
        <v>Minus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          {%            "class": "sMinus",%            "stim_name": "268"%          },</v>
      </c>
      <c r="AA276" s="5" t="n">
        <f aca="false">F276</f>
        <v>268</v>
      </c>
      <c r="AB276" s="5" t="s">
        <v>291</v>
      </c>
      <c r="AC276" s="5" t="str">
        <f aca="false">IF(MID(AB276,10,2)="ir","Minus","Plus")</f>
        <v>Minus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3</v>
      </c>
      <c r="AF276" s="6" t="s">
        <v>16</v>
      </c>
      <c r="AG276" s="5" t="str">
        <f aca="false">AF276&amp;AE276&amp;","</f>
        <v>                            3,</v>
      </c>
    </row>
    <row r="277" customFormat="false" ht="12.8" hidden="true" customHeight="false" outlineLevel="0" collapsed="false">
      <c r="A277" s="0" t="str">
        <f aca="false">LEFT(J277,4)</f>
        <v>b1s2</v>
      </c>
      <c r="B277" s="0" t="n">
        <f aca="false">IF(AND(C277&gt;97,C277&lt;103),100,IF(AND(C277&gt;110,C277&lt;116),113,IF(AND(C277&gt;122,C277&lt;128),125,IF(AND(C277&gt;135,C277&lt;141),138,150))))</f>
        <v>100</v>
      </c>
      <c r="C277" s="0" t="n">
        <f aca="false">_xlfn.NUMBERVALUE(MID(J277,6,3))</f>
        <v>101</v>
      </c>
      <c r="D277" s="0" t="str">
        <f aca="false">MID(J277,10,3)</f>
        <v>ir3</v>
      </c>
      <c r="E277" s="0" t="s">
        <v>9</v>
      </c>
      <c r="F277" s="0" t="n">
        <v>393</v>
      </c>
      <c r="G277" s="0" t="s">
        <v>10</v>
      </c>
      <c r="H277" s="0" t="s">
        <v>11</v>
      </c>
      <c r="I277" s="0" t="s">
        <v>9</v>
      </c>
      <c r="J277" s="0" t="s">
        <v>292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"393": "b1s2_101_ir3.wav",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          {%            "class": "sMinus",%            "stim_name": "393"%          },</v>
      </c>
      <c r="AA277" s="5" t="n">
        <f aca="false">F277</f>
        <v>393</v>
      </c>
      <c r="AB277" s="5" t="s">
        <v>292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3</v>
      </c>
      <c r="AF277" s="6" t="s">
        <v>16</v>
      </c>
      <c r="AG277" s="5" t="str">
        <f aca="false">AF277&amp;AE277&amp;","</f>
        <v>                            3,</v>
      </c>
    </row>
    <row r="278" customFormat="false" ht="12.8" hidden="true" customHeight="false" outlineLevel="0" collapsed="false">
      <c r="A278" s="0" t="str">
        <f aca="false">LEFT(J278,4)</f>
        <v>b2i1</v>
      </c>
      <c r="B278" s="0" t="n">
        <f aca="false">IF(AND(C278&gt;97,C278&lt;103),100,IF(AND(C278&gt;110,C278&lt;116),113,IF(AND(C278&gt;122,C278&lt;128),125,IF(AND(C278&gt;135,C278&lt;141),138,150))))</f>
        <v>100</v>
      </c>
      <c r="C278" s="0" t="n">
        <f aca="false">_xlfn.NUMBERVALUE(MID(J278,6,3))</f>
        <v>101</v>
      </c>
      <c r="D278" s="0" t="str">
        <f aca="false">MID(J278,10,3)</f>
        <v>ir3</v>
      </c>
      <c r="E278" s="0" t="s">
        <v>9</v>
      </c>
      <c r="F278" s="0" t="n">
        <v>518</v>
      </c>
      <c r="G278" s="0" t="s">
        <v>10</v>
      </c>
      <c r="H278" s="0" t="s">
        <v>11</v>
      </c>
      <c r="I278" s="0" t="s">
        <v>9</v>
      </c>
      <c r="J278" s="0" t="s">
        <v>293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"518": "b2i1_101_ir3.wav",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          {%            "class": "sMinus",%            "stim_name": "518"%          },</v>
      </c>
      <c r="AA278" s="5" t="n">
        <f aca="false">F278</f>
        <v>518</v>
      </c>
      <c r="AB278" s="5" t="s">
        <v>293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3</v>
      </c>
      <c r="AF278" s="6" t="s">
        <v>16</v>
      </c>
      <c r="AG278" s="5" t="str">
        <f aca="false">AF278&amp;AE278&amp;","</f>
        <v>                            3,</v>
      </c>
    </row>
    <row r="279" customFormat="false" ht="12.8" hidden="true" customHeight="false" outlineLevel="0" collapsed="false">
      <c r="A279" s="0" t="str">
        <f aca="false">LEFT(J279,4)</f>
        <v>b2i2</v>
      </c>
      <c r="B279" s="0" t="n">
        <f aca="false">IF(AND(C279&gt;97,C279&lt;103),100,IF(AND(C279&gt;110,C279&lt;116),113,IF(AND(C279&gt;122,C279&lt;128),125,IF(AND(C279&gt;135,C279&lt;141),138,150))))</f>
        <v>100</v>
      </c>
      <c r="C279" s="0" t="n">
        <f aca="false">_xlfn.NUMBERVALUE(MID(J279,6,3))</f>
        <v>101</v>
      </c>
      <c r="D279" s="0" t="str">
        <f aca="false">MID(J279,10,3)</f>
        <v>ir3</v>
      </c>
      <c r="E279" s="0" t="s">
        <v>9</v>
      </c>
      <c r="F279" s="0" t="n">
        <v>643</v>
      </c>
      <c r="G279" s="0" t="s">
        <v>10</v>
      </c>
      <c r="H279" s="0" t="s">
        <v>11</v>
      </c>
      <c r="I279" s="0" t="s">
        <v>9</v>
      </c>
      <c r="J279" s="0" t="s">
        <v>294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"643": "b2i2_101_ir3.wav",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          {%            "class": "sMinus",%            "stim_name": "643"%          },</v>
      </c>
      <c r="AA279" s="5" t="n">
        <f aca="false">F279</f>
        <v>643</v>
      </c>
      <c r="AB279" s="5" t="s">
        <v>294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3</v>
      </c>
      <c r="AF279" s="6" t="s">
        <v>16</v>
      </c>
      <c r="AG279" s="5" t="str">
        <f aca="false">AF279&amp;AE279&amp;","</f>
        <v>                            3,</v>
      </c>
    </row>
    <row r="280" customFormat="false" ht="12.8" hidden="false" customHeight="false" outlineLevel="0" collapsed="false">
      <c r="A280" s="0" t="str">
        <f aca="false">LEFT(J280,4)</f>
        <v>b2s1</v>
      </c>
      <c r="B280" s="0" t="n">
        <f aca="false">IF(AND(C280&gt;97,C280&lt;103),100,IF(AND(C280&gt;110,C280&lt;116),113,IF(AND(C280&gt;122,C280&lt;128),125,IF(AND(C280&gt;135,C280&lt;141),138,150))))</f>
        <v>100</v>
      </c>
      <c r="C280" s="0" t="n">
        <f aca="false">_xlfn.NUMBERVALUE(MID(J280,6,3))</f>
        <v>101</v>
      </c>
      <c r="D280" s="0" t="str">
        <f aca="false">MID(J280,10,3)</f>
        <v>ir3</v>
      </c>
      <c r="E280" s="1" t="s">
        <v>9</v>
      </c>
      <c r="F280" s="0" t="n">
        <v>768</v>
      </c>
      <c r="G280" s="0" t="s">
        <v>10</v>
      </c>
      <c r="H280" s="0" t="s">
        <v>11</v>
      </c>
      <c r="I280" s="0" t="s">
        <v>9</v>
      </c>
      <c r="J280" s="0" t="s">
        <v>295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"b2s1_101_ir3.wav":"b2s1_101_ir3.wav",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          {%            "class": "sMinus",%            "stim_name": "b2s1_101_ir3.wav"%          },</v>
      </c>
      <c r="AA280" s="5" t="n">
        <f aca="false">F280</f>
        <v>768</v>
      </c>
      <c r="AB280" s="5" t="s">
        <v>295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3</v>
      </c>
      <c r="AF280" s="6" t="s">
        <v>16</v>
      </c>
      <c r="AG280" s="5" t="str">
        <f aca="false">AF280&amp;AE280&amp;","</f>
        <v>                            3,</v>
      </c>
    </row>
    <row r="281" customFormat="false" ht="12.8" hidden="true" customHeight="false" outlineLevel="0" collapsed="false">
      <c r="A281" s="0" t="str">
        <f aca="false">LEFT(J281,4)</f>
        <v>b2s2</v>
      </c>
      <c r="B281" s="0" t="n">
        <f aca="false">IF(AND(C281&gt;97,C281&lt;103),100,IF(AND(C281&gt;110,C281&lt;116),113,IF(AND(C281&gt;122,C281&lt;128),125,IF(AND(C281&gt;135,C281&lt;141),138,150))))</f>
        <v>100</v>
      </c>
      <c r="C281" s="0" t="n">
        <f aca="false">_xlfn.NUMBERVALUE(MID(J281,6,3))</f>
        <v>101</v>
      </c>
      <c r="D281" s="0" t="str">
        <f aca="false">MID(J281,10,3)</f>
        <v>ir3</v>
      </c>
      <c r="E281" s="1" t="s">
        <v>9</v>
      </c>
      <c r="F281" s="0" t="n">
        <v>893</v>
      </c>
      <c r="G281" s="0" t="s">
        <v>10</v>
      </c>
      <c r="H281" s="0" t="s">
        <v>11</v>
      </c>
      <c r="I281" s="0" t="s">
        <v>9</v>
      </c>
      <c r="J281" s="0" t="s">
        <v>296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"893": "b2s2_101_ir3.wav",</v>
      </c>
      <c r="N281" s="0" t="str">
        <f aca="false">IF(OR(B281=113,B281=138),"probe","s")</f>
        <v>s</v>
      </c>
      <c r="O281" s="0" t="str">
        <f aca="false">IF(MID(J281,10,2)="ir","Minus","Plus")</f>
        <v>Minus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          {%            "class": "sMinus",%            "stim_name": "893"%          },</v>
      </c>
      <c r="AA281" s="5" t="n">
        <f aca="false">F281</f>
        <v>893</v>
      </c>
      <c r="AB281" s="5" t="s">
        <v>296</v>
      </c>
      <c r="AC281" s="5" t="str">
        <f aca="false">IF(MID(AB281,10,2)="ir","Minus","Plus")</f>
        <v>Minus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3</v>
      </c>
      <c r="AF281" s="6" t="s">
        <v>16</v>
      </c>
      <c r="AG281" s="5" t="str">
        <f aca="false">AF281&amp;AE281&amp;","</f>
        <v>                            3,</v>
      </c>
    </row>
    <row r="282" customFormat="false" ht="12.8" hidden="true" customHeight="false" outlineLevel="0" collapsed="false">
      <c r="A282" s="0" t="str">
        <f aca="false">LEFT(J282,4)</f>
        <v>b3i1</v>
      </c>
      <c r="B282" s="0" t="n">
        <f aca="false">IF(AND(C282&gt;97,C282&lt;103),100,IF(AND(C282&gt;110,C282&lt;116),113,IF(AND(C282&gt;122,C282&lt;128),125,IF(AND(C282&gt;135,C282&lt;141),138,150))))</f>
        <v>100</v>
      </c>
      <c r="C282" s="0" t="n">
        <f aca="false">_xlfn.NUMBERVALUE(MID(J282,6,3))</f>
        <v>101</v>
      </c>
      <c r="D282" s="0" t="str">
        <f aca="false">MID(J282,10,3)</f>
        <v>ir3</v>
      </c>
      <c r="E282" s="0" t="s">
        <v>9</v>
      </c>
      <c r="F282" s="0" t="n">
        <v>1018</v>
      </c>
      <c r="G282" s="0" t="s">
        <v>10</v>
      </c>
      <c r="H282" s="0" t="s">
        <v>11</v>
      </c>
      <c r="I282" s="0" t="s">
        <v>9</v>
      </c>
      <c r="J282" s="0" t="s">
        <v>297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"1018": "b3i1_101_ir3.wav",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          {%            "class": "sMinus",%            "stim_name": "1018"%          },</v>
      </c>
      <c r="AA282" s="5" t="n">
        <f aca="false">F282</f>
        <v>1018</v>
      </c>
      <c r="AB282" s="5" t="s">
        <v>297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3</v>
      </c>
      <c r="AF282" s="6" t="s">
        <v>16</v>
      </c>
      <c r="AG282" s="5" t="str">
        <f aca="false">AF282&amp;AE282&amp;","</f>
        <v>                            3,</v>
      </c>
    </row>
    <row r="283" customFormat="false" ht="12.8" hidden="true" customHeight="false" outlineLevel="0" collapsed="false">
      <c r="A283" s="0" t="str">
        <f aca="false">LEFT(J283,4)</f>
        <v>b3i2</v>
      </c>
      <c r="B283" s="0" t="n">
        <f aca="false">IF(AND(C283&gt;97,C283&lt;103),100,IF(AND(C283&gt;110,C283&lt;116),113,IF(AND(C283&gt;122,C283&lt;128),125,IF(AND(C283&gt;135,C283&lt;141),138,150))))</f>
        <v>100</v>
      </c>
      <c r="C283" s="0" t="n">
        <f aca="false">_xlfn.NUMBERVALUE(MID(J283,6,3))</f>
        <v>101</v>
      </c>
      <c r="D283" s="0" t="str">
        <f aca="false">MID(J283,10,3)</f>
        <v>ir3</v>
      </c>
      <c r="E283" s="0" t="s">
        <v>9</v>
      </c>
      <c r="F283" s="0" t="n">
        <v>1143</v>
      </c>
      <c r="G283" s="0" t="s">
        <v>10</v>
      </c>
      <c r="H283" s="0" t="s">
        <v>11</v>
      </c>
      <c r="I283" s="0" t="s">
        <v>9</v>
      </c>
      <c r="J283" s="0" t="s">
        <v>298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"1143": "b3i2_101_ir3.wav",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          {%            "class": "sMinus",%            "stim_name": "1143"%          },</v>
      </c>
      <c r="AA283" s="5" t="n">
        <f aca="false">F283</f>
        <v>1143</v>
      </c>
      <c r="AB283" s="5" t="s">
        <v>298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3</v>
      </c>
      <c r="AF283" s="6" t="s">
        <v>16</v>
      </c>
      <c r="AG283" s="5" t="str">
        <f aca="false">AF283&amp;AE283&amp;","</f>
        <v>                            3,</v>
      </c>
    </row>
    <row r="284" customFormat="false" ht="12.8" hidden="true" customHeight="false" outlineLevel="0" collapsed="false">
      <c r="A284" s="0" t="str">
        <f aca="false">LEFT(J284,4)</f>
        <v>b3s1</v>
      </c>
      <c r="B284" s="0" t="n">
        <f aca="false">IF(AND(C284&gt;97,C284&lt;103),100,IF(AND(C284&gt;110,C284&lt;116),113,IF(AND(C284&gt;122,C284&lt;128),125,IF(AND(C284&gt;135,C284&lt;141),138,150))))</f>
        <v>100</v>
      </c>
      <c r="C284" s="0" t="n">
        <f aca="false">_xlfn.NUMBERVALUE(MID(J284,6,3))</f>
        <v>101</v>
      </c>
      <c r="D284" s="0" t="str">
        <f aca="false">MID(J284,10,3)</f>
        <v>ir3</v>
      </c>
      <c r="E284" s="0" t="s">
        <v>9</v>
      </c>
      <c r="F284" s="0" t="n">
        <v>1268</v>
      </c>
      <c r="G284" s="0" t="s">
        <v>10</v>
      </c>
      <c r="H284" s="0" t="s">
        <v>11</v>
      </c>
      <c r="I284" s="0" t="s">
        <v>9</v>
      </c>
      <c r="J284" s="0" t="s">
        <v>299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"1268": "b3s1_101_ir3.wav",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          {%            "class": "sMinus",%            "stim_name": "1268"%          },</v>
      </c>
      <c r="AA284" s="5" t="n">
        <f aca="false">F284</f>
        <v>1268</v>
      </c>
      <c r="AB284" s="5" t="s">
        <v>299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3</v>
      </c>
      <c r="AF284" s="6" t="s">
        <v>16</v>
      </c>
      <c r="AG284" s="5" t="str">
        <f aca="false">AF284&amp;AE284&amp;","</f>
        <v>                            3,</v>
      </c>
    </row>
    <row r="285" customFormat="false" ht="12.8" hidden="true" customHeight="false" outlineLevel="0" collapsed="false">
      <c r="A285" s="0" t="str">
        <f aca="false">LEFT(J285,4)</f>
        <v>b3s2</v>
      </c>
      <c r="B285" s="0" t="n">
        <f aca="false">IF(AND(C285&gt;97,C285&lt;103),100,IF(AND(C285&gt;110,C285&lt;116),113,IF(AND(C285&gt;122,C285&lt;128),125,IF(AND(C285&gt;135,C285&lt;141),138,150))))</f>
        <v>100</v>
      </c>
      <c r="C285" s="0" t="n">
        <f aca="false">_xlfn.NUMBERVALUE(MID(J285,6,3))</f>
        <v>101</v>
      </c>
      <c r="D285" s="0" t="str">
        <f aca="false">MID(J285,10,3)</f>
        <v>ir3</v>
      </c>
      <c r="E285" s="0" t="s">
        <v>9</v>
      </c>
      <c r="F285" s="0" t="n">
        <v>1393</v>
      </c>
      <c r="G285" s="0" t="s">
        <v>10</v>
      </c>
      <c r="H285" s="0" t="s">
        <v>11</v>
      </c>
      <c r="I285" s="0" t="s">
        <v>9</v>
      </c>
      <c r="J285" s="0" t="s">
        <v>300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"1393": "b3s2_101_ir3.wav",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          {%            "class": "sMinus",%            "stim_name": "1393"%          },</v>
      </c>
      <c r="AA285" s="5" t="n">
        <f aca="false">F285</f>
        <v>1393</v>
      </c>
      <c r="AB285" s="5" t="s">
        <v>300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3</v>
      </c>
      <c r="AF285" s="6" t="s">
        <v>16</v>
      </c>
      <c r="AG285" s="5" t="str">
        <f aca="false">AF285&amp;AE285&amp;","</f>
        <v>                            3,</v>
      </c>
    </row>
    <row r="286" customFormat="false" ht="12.8" hidden="true" customHeight="false" outlineLevel="0" collapsed="false">
      <c r="A286" s="0" t="str">
        <f aca="false">LEFT(J286,4)</f>
        <v>b4i1</v>
      </c>
      <c r="B286" s="0" t="n">
        <f aca="false">IF(AND(C286&gt;97,C286&lt;103),100,IF(AND(C286&gt;110,C286&lt;116),113,IF(AND(C286&gt;122,C286&lt;128),125,IF(AND(C286&gt;135,C286&lt;141),138,150))))</f>
        <v>100</v>
      </c>
      <c r="C286" s="0" t="n">
        <f aca="false">_xlfn.NUMBERVALUE(MID(J286,6,3))</f>
        <v>101</v>
      </c>
      <c r="D286" s="0" t="str">
        <f aca="false">MID(J286,10,3)</f>
        <v>ir3</v>
      </c>
      <c r="E286" s="0" t="s">
        <v>9</v>
      </c>
      <c r="F286" s="0" t="n">
        <v>1518</v>
      </c>
      <c r="G286" s="0" t="s">
        <v>10</v>
      </c>
      <c r="H286" s="0" t="s">
        <v>11</v>
      </c>
      <c r="I286" s="0" t="s">
        <v>9</v>
      </c>
      <c r="J286" s="0" t="s">
        <v>301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"1518": "b4i1_101_ir3.wav",</v>
      </c>
      <c r="N286" s="0" t="str">
        <f aca="false">IF(OR(B286=113,B286=138),"probe","s")</f>
        <v>s</v>
      </c>
      <c r="O286" s="0" t="str">
        <f aca="false">IF(MID(J286,10,2)="ir","Minus","Plus")</f>
        <v>Minus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          {%            "class": "sMinus",%            "stim_name": "1518"%          },</v>
      </c>
      <c r="AA286" s="5" t="n">
        <f aca="false">F286</f>
        <v>1518</v>
      </c>
      <c r="AB286" s="5" t="s">
        <v>301</v>
      </c>
      <c r="AC286" s="5" t="str">
        <f aca="false">IF(MID(AB286,10,2)="ir","Minus","Plus")</f>
        <v>Minus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3</v>
      </c>
      <c r="AF286" s="6" t="s">
        <v>16</v>
      </c>
      <c r="AG286" s="5" t="str">
        <f aca="false">AF286&amp;AE286&amp;","</f>
        <v>                            3,</v>
      </c>
    </row>
    <row r="287" customFormat="false" ht="12.8" hidden="true" customHeight="false" outlineLevel="0" collapsed="false">
      <c r="A287" s="0" t="str">
        <f aca="false">LEFT(J287,4)</f>
        <v>b4i2</v>
      </c>
      <c r="B287" s="0" t="n">
        <f aca="false">IF(AND(C287&gt;97,C287&lt;103),100,IF(AND(C287&gt;110,C287&lt;116),113,IF(AND(C287&gt;122,C287&lt;128),125,IF(AND(C287&gt;135,C287&lt;141),138,150))))</f>
        <v>100</v>
      </c>
      <c r="C287" s="0" t="n">
        <f aca="false">_xlfn.NUMBERVALUE(MID(J287,6,3))</f>
        <v>101</v>
      </c>
      <c r="D287" s="0" t="str">
        <f aca="false">MID(J287,10,3)</f>
        <v>ir3</v>
      </c>
      <c r="E287" s="0" t="s">
        <v>9</v>
      </c>
      <c r="F287" s="0" t="n">
        <v>1643</v>
      </c>
      <c r="G287" s="0" t="s">
        <v>10</v>
      </c>
      <c r="H287" s="0" t="s">
        <v>11</v>
      </c>
      <c r="I287" s="0" t="s">
        <v>9</v>
      </c>
      <c r="J287" s="0" t="s">
        <v>302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"1643": "b4i2_101_ir3.wav",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          {%            "class": "sMinus",%            "stim_name": "1643"%          },</v>
      </c>
      <c r="AA287" s="5" t="n">
        <f aca="false">F287</f>
        <v>1643</v>
      </c>
      <c r="AB287" s="5" t="s">
        <v>302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3</v>
      </c>
      <c r="AF287" s="6" t="s">
        <v>16</v>
      </c>
      <c r="AG287" s="5" t="str">
        <f aca="false">AF287&amp;AE287&amp;","</f>
        <v>                            3,</v>
      </c>
    </row>
    <row r="288" customFormat="false" ht="12.8" hidden="true" customHeight="false" outlineLevel="0" collapsed="false">
      <c r="A288" s="0" t="str">
        <f aca="false">LEFT(J288,4)</f>
        <v>b4s1</v>
      </c>
      <c r="B288" s="0" t="n">
        <f aca="false">IF(AND(C288&gt;97,C288&lt;103),100,IF(AND(C288&gt;110,C288&lt;116),113,IF(AND(C288&gt;122,C288&lt;128),125,IF(AND(C288&gt;135,C288&lt;141),138,150))))</f>
        <v>100</v>
      </c>
      <c r="C288" s="0" t="n">
        <f aca="false">_xlfn.NUMBERVALUE(MID(J288,6,3))</f>
        <v>101</v>
      </c>
      <c r="D288" s="0" t="str">
        <f aca="false">MID(J288,10,3)</f>
        <v>ir3</v>
      </c>
      <c r="E288" s="0" t="s">
        <v>9</v>
      </c>
      <c r="F288" s="0" t="n">
        <v>1768</v>
      </c>
      <c r="G288" s="0" t="s">
        <v>10</v>
      </c>
      <c r="H288" s="0" t="s">
        <v>11</v>
      </c>
      <c r="I288" s="0" t="s">
        <v>9</v>
      </c>
      <c r="J288" s="0" t="s">
        <v>303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"1768": "b4s1_101_ir3.wav",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          {%            "class": "sMinus",%            "stim_name": "1768"%          },</v>
      </c>
      <c r="AA288" s="5" t="n">
        <f aca="false">F288</f>
        <v>1768</v>
      </c>
      <c r="AB288" s="5" t="s">
        <v>303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3</v>
      </c>
      <c r="AF288" s="6" t="s">
        <v>16</v>
      </c>
      <c r="AG288" s="5" t="str">
        <f aca="false">AF288&amp;AE288&amp;","</f>
        <v>                            3,</v>
      </c>
    </row>
    <row r="289" customFormat="false" ht="12.8" hidden="true" customHeight="false" outlineLevel="0" collapsed="false">
      <c r="A289" s="0" t="str">
        <f aca="false">LEFT(J289,4)</f>
        <v>b4s2</v>
      </c>
      <c r="B289" s="0" t="n">
        <f aca="false">IF(AND(C289&gt;97,C289&lt;103),100,IF(AND(C289&gt;110,C289&lt;116),113,IF(AND(C289&gt;122,C289&lt;128),125,IF(AND(C289&gt;135,C289&lt;141),138,150))))</f>
        <v>100</v>
      </c>
      <c r="C289" s="0" t="n">
        <f aca="false">_xlfn.NUMBERVALUE(MID(J289,6,3))</f>
        <v>101</v>
      </c>
      <c r="D289" s="0" t="str">
        <f aca="false">MID(J289,10,3)</f>
        <v>ir3</v>
      </c>
      <c r="E289" s="0" t="s">
        <v>9</v>
      </c>
      <c r="F289" s="0" t="n">
        <v>1893</v>
      </c>
      <c r="G289" s="0" t="s">
        <v>10</v>
      </c>
      <c r="H289" s="0" t="s">
        <v>11</v>
      </c>
      <c r="I289" s="0" t="s">
        <v>9</v>
      </c>
      <c r="J289" s="0" t="s">
        <v>304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"1893": "b4s2_101_ir3.wav",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          {%            "class": "sMinus",%            "stim_name": "1893"%          },</v>
      </c>
      <c r="AA289" s="5" t="n">
        <f aca="false">F289</f>
        <v>1893</v>
      </c>
      <c r="AB289" s="5" t="s">
        <v>304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3</v>
      </c>
      <c r="AF289" s="6" t="s">
        <v>16</v>
      </c>
      <c r="AG289" s="5" t="str">
        <f aca="false">AF289&amp;AE289&amp;","</f>
        <v>                            3,</v>
      </c>
    </row>
    <row r="290" customFormat="false" ht="12.8" hidden="true" customHeight="false" outlineLevel="0" collapsed="false">
      <c r="A290" s="0" t="str">
        <f aca="false">LEFT(J290,4)</f>
        <v>b1i1</v>
      </c>
      <c r="B290" s="0" t="n">
        <f aca="false">IF(AND(C290&gt;97,C290&lt;103),100,IF(AND(C290&gt;110,C290&lt;116),113,IF(AND(C290&gt;122,C290&lt;128),125,IF(AND(C290&gt;135,C290&lt;141),138,150))))</f>
        <v>100</v>
      </c>
      <c r="C290" s="0" t="n">
        <f aca="false">_xlfn.NUMBERVALUE(MID(J290,6,3))</f>
        <v>101</v>
      </c>
      <c r="D290" s="0" t="str">
        <f aca="false">MID(J290,10,3)</f>
        <v>ir4</v>
      </c>
      <c r="E290" s="1" t="s">
        <v>9</v>
      </c>
      <c r="F290" s="0" t="n">
        <v>19</v>
      </c>
      <c r="G290" s="0" t="s">
        <v>10</v>
      </c>
      <c r="H290" s="0" t="s">
        <v>11</v>
      </c>
      <c r="I290" s="0" t="s">
        <v>9</v>
      </c>
      <c r="J290" s="0" t="s">
        <v>305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"19": "b1i1_101_ir4.wav",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          {%            "class": "sMinus",%            "stim_name": "19"%          },</v>
      </c>
      <c r="AA290" s="5" t="n">
        <f aca="false">F290</f>
        <v>19</v>
      </c>
      <c r="AB290" s="5" t="s">
        <v>305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IF(AND(_xlfn.NUMBERVALUE(MID(AB290,6,3))&lt;141,_xlfn.NUMBERVALUE(MID(AB290,6,3))&gt;103),"s","s")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                            12,</v>
      </c>
    </row>
    <row r="291" customFormat="false" ht="12.8" hidden="true" customHeight="false" outlineLevel="0" collapsed="false">
      <c r="A291" s="0" t="str">
        <f aca="false">LEFT(J291,4)</f>
        <v>b1i2</v>
      </c>
      <c r="B291" s="0" t="n">
        <f aca="false">IF(AND(C291&gt;97,C291&lt;103),100,IF(AND(C291&gt;110,C291&lt;116),113,IF(AND(C291&gt;122,C291&lt;128),125,IF(AND(C291&gt;135,C291&lt;141),138,150))))</f>
        <v>100</v>
      </c>
      <c r="C291" s="0" t="n">
        <f aca="false">_xlfn.NUMBERVALUE(MID(J291,6,3))</f>
        <v>101</v>
      </c>
      <c r="D291" s="0" t="str">
        <f aca="false">MID(J291,10,3)</f>
        <v>ir4</v>
      </c>
      <c r="E291" s="1" t="s">
        <v>9</v>
      </c>
      <c r="F291" s="0" t="n">
        <v>144</v>
      </c>
      <c r="G291" s="0" t="s">
        <v>10</v>
      </c>
      <c r="H291" s="0" t="s">
        <v>11</v>
      </c>
      <c r="I291" s="0" t="s">
        <v>9</v>
      </c>
      <c r="J291" s="0" t="s">
        <v>306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"144": "b1i2_101_ir4.wav",</v>
      </c>
      <c r="N291" s="0" t="str">
        <f aca="false">IF(OR(B291=113,B291=138),"probe","s")</f>
        <v>s</v>
      </c>
      <c r="O291" s="0" t="str">
        <f aca="false">IF(MID(J291,10,2)="ir","Minus","Plus")</f>
        <v>Minus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          {%            "class": "sMinus",%            "stim_name": "144"%          },</v>
      </c>
      <c r="AA291" s="5" t="n">
        <f aca="false">F291</f>
        <v>144</v>
      </c>
      <c r="AB291" s="5" t="s">
        <v>306</v>
      </c>
      <c r="AC291" s="5" t="str">
        <f aca="false">IF(MID(AB291,10,2)="ir","Minus","Plus")</f>
        <v>Minus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3</v>
      </c>
      <c r="AF291" s="6" t="s">
        <v>16</v>
      </c>
      <c r="AG291" s="5" t="str">
        <f aca="false">AF291&amp;AE291&amp;","</f>
        <v>                            3,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100</v>
      </c>
      <c r="C292" s="0" t="n">
        <f aca="false">_xlfn.NUMBERVALUE(MID(J292,6,3))</f>
        <v>101</v>
      </c>
      <c r="D292" s="0" t="str">
        <f aca="false">MID(J292,10,3)</f>
        <v>ir4</v>
      </c>
      <c r="E292" s="0" t="s">
        <v>9</v>
      </c>
      <c r="F292" s="0" t="n">
        <v>269</v>
      </c>
      <c r="G292" s="0" t="s">
        <v>10</v>
      </c>
      <c r="H292" s="0" t="s">
        <v>11</v>
      </c>
      <c r="I292" s="0" t="s">
        <v>9</v>
      </c>
      <c r="J292" s="0" t="s">
        <v>307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"269": "b1s1_101_ir4.wav",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          {%            "class": "sMinus",%            "stim_name": "269"%          },</v>
      </c>
      <c r="AA292" s="5" t="n">
        <f aca="false">F292</f>
        <v>269</v>
      </c>
      <c r="AB292" s="5" t="s">
        <v>307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3</v>
      </c>
      <c r="AF292" s="6" t="s">
        <v>16</v>
      </c>
      <c r="AG292" s="5" t="str">
        <f aca="false">AF292&amp;AE292&amp;","</f>
        <v>                            3,</v>
      </c>
    </row>
    <row r="293" customFormat="false" ht="12.8" hidden="true" customHeight="false" outlineLevel="0" collapsed="false">
      <c r="A293" s="0" t="str">
        <f aca="false">LEFT(J293,4)</f>
        <v>b1s2</v>
      </c>
      <c r="B293" s="0" t="n">
        <f aca="false">IF(AND(C293&gt;97,C293&lt;103),100,IF(AND(C293&gt;110,C293&lt;116),113,IF(AND(C293&gt;122,C293&lt;128),125,IF(AND(C293&gt;135,C293&lt;141),138,150))))</f>
        <v>100</v>
      </c>
      <c r="C293" s="0" t="n">
        <f aca="false">_xlfn.NUMBERVALUE(MID(J293,6,3))</f>
        <v>101</v>
      </c>
      <c r="D293" s="0" t="str">
        <f aca="false">MID(J293,10,3)</f>
        <v>ir4</v>
      </c>
      <c r="E293" s="0" t="s">
        <v>9</v>
      </c>
      <c r="F293" s="0" t="n">
        <v>394</v>
      </c>
      <c r="G293" s="0" t="s">
        <v>10</v>
      </c>
      <c r="H293" s="0" t="s">
        <v>11</v>
      </c>
      <c r="I293" s="0" t="s">
        <v>9</v>
      </c>
      <c r="J293" s="0" t="s">
        <v>308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"394": "b1s2_101_ir4.wav",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          {%            "class": "sMinus",%            "stim_name": "394"%          },</v>
      </c>
      <c r="AA293" s="5" t="n">
        <f aca="false">F293</f>
        <v>394</v>
      </c>
      <c r="AB293" s="5" t="s">
        <v>308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3</v>
      </c>
      <c r="AF293" s="6" t="s">
        <v>16</v>
      </c>
      <c r="AG293" s="5" t="str">
        <f aca="false">AF293&amp;AE293&amp;","</f>
        <v>                            3,</v>
      </c>
    </row>
    <row r="294" customFormat="false" ht="12.8" hidden="true" customHeight="false" outlineLevel="0" collapsed="false">
      <c r="A294" s="0" t="str">
        <f aca="false">LEFT(J294,4)</f>
        <v>b2i1</v>
      </c>
      <c r="B294" s="0" t="n">
        <f aca="false">IF(AND(C294&gt;97,C294&lt;103),100,IF(AND(C294&gt;110,C294&lt;116),113,IF(AND(C294&gt;122,C294&lt;128),125,IF(AND(C294&gt;135,C294&lt;141),138,150))))</f>
        <v>100</v>
      </c>
      <c r="C294" s="0" t="n">
        <f aca="false">_xlfn.NUMBERVALUE(MID(J294,6,3))</f>
        <v>101</v>
      </c>
      <c r="D294" s="0" t="str">
        <f aca="false">MID(J294,10,3)</f>
        <v>ir4</v>
      </c>
      <c r="E294" s="0" t="s">
        <v>9</v>
      </c>
      <c r="F294" s="0" t="n">
        <v>519</v>
      </c>
      <c r="G294" s="0" t="s">
        <v>10</v>
      </c>
      <c r="H294" s="0" t="s">
        <v>11</v>
      </c>
      <c r="I294" s="0" t="s">
        <v>9</v>
      </c>
      <c r="J294" s="0" t="s">
        <v>309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"519": "b2i1_101_ir4.wav",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          {%            "class": "sMinus",%            "stim_name": "519"%          },</v>
      </c>
      <c r="AA294" s="5" t="n">
        <f aca="false">F294</f>
        <v>519</v>
      </c>
      <c r="AB294" s="5" t="s">
        <v>309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3</v>
      </c>
      <c r="AF294" s="6" t="s">
        <v>16</v>
      </c>
      <c r="AG294" s="5" t="str">
        <f aca="false">AF294&amp;AE294&amp;","</f>
        <v>                            3,</v>
      </c>
    </row>
    <row r="295" customFormat="false" ht="12.8" hidden="true" customHeight="false" outlineLevel="0" collapsed="false">
      <c r="A295" s="0" t="str">
        <f aca="false">LEFT(J295,4)</f>
        <v>b2i2</v>
      </c>
      <c r="B295" s="0" t="n">
        <f aca="false">IF(AND(C295&gt;97,C295&lt;103),100,IF(AND(C295&gt;110,C295&lt;116),113,IF(AND(C295&gt;122,C295&lt;128),125,IF(AND(C295&gt;135,C295&lt;141),138,150))))</f>
        <v>100</v>
      </c>
      <c r="C295" s="0" t="n">
        <f aca="false">_xlfn.NUMBERVALUE(MID(J295,6,3))</f>
        <v>101</v>
      </c>
      <c r="D295" s="0" t="str">
        <f aca="false">MID(J295,10,3)</f>
        <v>ir4</v>
      </c>
      <c r="E295" s="0" t="s">
        <v>9</v>
      </c>
      <c r="F295" s="0" t="n">
        <v>644</v>
      </c>
      <c r="G295" s="0" t="s">
        <v>10</v>
      </c>
      <c r="H295" s="0" t="s">
        <v>11</v>
      </c>
      <c r="I295" s="0" t="s">
        <v>9</v>
      </c>
      <c r="J295" s="0" t="s">
        <v>310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"644": "b2i2_101_ir4.wav",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          {%            "class": "sMinus",%            "stim_name": "644"%          },</v>
      </c>
      <c r="AA295" s="5" t="n">
        <f aca="false">F295</f>
        <v>644</v>
      </c>
      <c r="AB295" s="5" t="s">
        <v>310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3</v>
      </c>
      <c r="AF295" s="6" t="s">
        <v>16</v>
      </c>
      <c r="AG295" s="5" t="str">
        <f aca="false">AF295&amp;AE295&amp;","</f>
        <v>                            3,</v>
      </c>
    </row>
    <row r="296" customFormat="false" ht="12.8" hidden="false" customHeight="false" outlineLevel="0" collapsed="false">
      <c r="A296" s="0" t="str">
        <f aca="false">LEFT(J296,4)</f>
        <v>b2s1</v>
      </c>
      <c r="B296" s="0" t="n">
        <f aca="false">IF(AND(C296&gt;97,C296&lt;103),100,IF(AND(C296&gt;110,C296&lt;116),113,IF(AND(C296&gt;122,C296&lt;128),125,IF(AND(C296&gt;135,C296&lt;141),138,150))))</f>
        <v>100</v>
      </c>
      <c r="C296" s="0" t="n">
        <f aca="false">_xlfn.NUMBERVALUE(MID(J296,6,3))</f>
        <v>101</v>
      </c>
      <c r="D296" s="0" t="str">
        <f aca="false">MID(J296,10,3)</f>
        <v>ir4</v>
      </c>
      <c r="E296" s="1" t="s">
        <v>9</v>
      </c>
      <c r="F296" s="0" t="n">
        <v>769</v>
      </c>
      <c r="G296" s="0" t="s">
        <v>10</v>
      </c>
      <c r="H296" s="0" t="s">
        <v>11</v>
      </c>
      <c r="I296" s="0" t="s">
        <v>9</v>
      </c>
      <c r="J296" s="0" t="s">
        <v>311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"b2s1_101_ir4.wav":"b2s1_101_ir4.wav",</v>
      </c>
      <c r="N296" s="0" t="str">
        <f aca="false">IF(OR(B296=113,B296=138),"probe","s")</f>
        <v>s</v>
      </c>
      <c r="O296" s="0" t="str">
        <f aca="false">IF(MID(J296,10,2)="ir","Minus","Plus")</f>
        <v>Minus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          {%            "class": "sMinus",%            "stim_name": "b2s1_101_ir4.wav"%          },</v>
      </c>
      <c r="AA296" s="5" t="n">
        <f aca="false">F296</f>
        <v>769</v>
      </c>
      <c r="AB296" s="5" t="s">
        <v>311</v>
      </c>
      <c r="AC296" s="5" t="str">
        <f aca="false">IF(MID(AB296,10,2)="ir","Minus","Plus")</f>
        <v>Minus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3</v>
      </c>
      <c r="AF296" s="6" t="s">
        <v>16</v>
      </c>
      <c r="AG296" s="5" t="str">
        <f aca="false">AF296&amp;AE296&amp;","</f>
        <v>                            3,</v>
      </c>
    </row>
    <row r="297" customFormat="false" ht="12.8" hidden="true" customHeight="false" outlineLevel="0" collapsed="false">
      <c r="A297" s="0" t="str">
        <f aca="false">LEFT(J297,4)</f>
        <v>b2s2</v>
      </c>
      <c r="B297" s="0" t="n">
        <f aca="false">IF(AND(C297&gt;97,C297&lt;103),100,IF(AND(C297&gt;110,C297&lt;116),113,IF(AND(C297&gt;122,C297&lt;128),125,IF(AND(C297&gt;135,C297&lt;141),138,150))))</f>
        <v>100</v>
      </c>
      <c r="C297" s="0" t="n">
        <f aca="false">_xlfn.NUMBERVALUE(MID(J297,6,3))</f>
        <v>101</v>
      </c>
      <c r="D297" s="0" t="str">
        <f aca="false">MID(J297,10,3)</f>
        <v>ir4</v>
      </c>
      <c r="E297" s="1" t="s">
        <v>9</v>
      </c>
      <c r="F297" s="0" t="n">
        <v>894</v>
      </c>
      <c r="G297" s="0" t="s">
        <v>10</v>
      </c>
      <c r="H297" s="0" t="s">
        <v>11</v>
      </c>
      <c r="I297" s="0" t="s">
        <v>9</v>
      </c>
      <c r="J297" s="0" t="s">
        <v>312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"894": "b2s2_101_ir4.wav",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          {%            "class": "sMinus",%            "stim_name": "894"%          },</v>
      </c>
      <c r="AA297" s="5" t="n">
        <f aca="false">F297</f>
        <v>894</v>
      </c>
      <c r="AB297" s="5" t="s">
        <v>312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3</v>
      </c>
      <c r="AF297" s="6" t="s">
        <v>16</v>
      </c>
      <c r="AG297" s="5" t="str">
        <f aca="false">AF297&amp;AE297&amp;","</f>
        <v>                            3,</v>
      </c>
    </row>
    <row r="298" customFormat="false" ht="12.8" hidden="true" customHeight="false" outlineLevel="0" collapsed="false">
      <c r="A298" s="0" t="str">
        <f aca="false">LEFT(J298,4)</f>
        <v>b3i1</v>
      </c>
      <c r="B298" s="0" t="n">
        <f aca="false">IF(AND(C298&gt;97,C298&lt;103),100,IF(AND(C298&gt;110,C298&lt;116),113,IF(AND(C298&gt;122,C298&lt;128),125,IF(AND(C298&gt;135,C298&lt;141),138,150))))</f>
        <v>100</v>
      </c>
      <c r="C298" s="0" t="n">
        <f aca="false">_xlfn.NUMBERVALUE(MID(J298,6,3))</f>
        <v>101</v>
      </c>
      <c r="D298" s="0" t="str">
        <f aca="false">MID(J298,10,3)</f>
        <v>ir4</v>
      </c>
      <c r="E298" s="0" t="s">
        <v>9</v>
      </c>
      <c r="F298" s="0" t="n">
        <v>1019</v>
      </c>
      <c r="G298" s="0" t="s">
        <v>10</v>
      </c>
      <c r="H298" s="0" t="s">
        <v>11</v>
      </c>
      <c r="I298" s="0" t="s">
        <v>9</v>
      </c>
      <c r="J298" s="0" t="s">
        <v>313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"1019": "b3i1_101_ir4.wav",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          {%            "class": "sMinus",%            "stim_name": "1019"%          },</v>
      </c>
      <c r="AA298" s="5" t="n">
        <f aca="false">F298</f>
        <v>1019</v>
      </c>
      <c r="AB298" s="5" t="s">
        <v>313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3</v>
      </c>
      <c r="AF298" s="6" t="s">
        <v>16</v>
      </c>
      <c r="AG298" s="5" t="str">
        <f aca="false">AF298&amp;AE298&amp;","</f>
        <v>                            3,</v>
      </c>
    </row>
    <row r="299" customFormat="false" ht="12.8" hidden="true" customHeight="false" outlineLevel="0" collapsed="false">
      <c r="A299" s="0" t="str">
        <f aca="false">LEFT(J299,4)</f>
        <v>b3i2</v>
      </c>
      <c r="B299" s="0" t="n">
        <f aca="false">IF(AND(C299&gt;97,C299&lt;103),100,IF(AND(C299&gt;110,C299&lt;116),113,IF(AND(C299&gt;122,C299&lt;128),125,IF(AND(C299&gt;135,C299&lt;141),138,150))))</f>
        <v>100</v>
      </c>
      <c r="C299" s="0" t="n">
        <f aca="false">_xlfn.NUMBERVALUE(MID(J299,6,3))</f>
        <v>101</v>
      </c>
      <c r="D299" s="0" t="str">
        <f aca="false">MID(J299,10,3)</f>
        <v>ir4</v>
      </c>
      <c r="E299" s="0" t="s">
        <v>9</v>
      </c>
      <c r="F299" s="0" t="n">
        <v>1144</v>
      </c>
      <c r="G299" s="0" t="s">
        <v>10</v>
      </c>
      <c r="H299" s="0" t="s">
        <v>11</v>
      </c>
      <c r="I299" s="0" t="s">
        <v>9</v>
      </c>
      <c r="J299" s="0" t="s">
        <v>314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"1144": "b3i2_101_ir4.wav",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          {%            "class": "sMinus",%            "stim_name": "1144"%          },</v>
      </c>
      <c r="AA299" s="5" t="n">
        <f aca="false">F299</f>
        <v>1144</v>
      </c>
      <c r="AB299" s="5" t="s">
        <v>314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3</v>
      </c>
      <c r="AF299" s="6" t="s">
        <v>16</v>
      </c>
      <c r="AG299" s="5" t="str">
        <f aca="false">AF299&amp;AE299&amp;","</f>
        <v>                            3,</v>
      </c>
    </row>
    <row r="300" customFormat="false" ht="12.8" hidden="true" customHeight="false" outlineLevel="0" collapsed="false">
      <c r="A300" s="0" t="str">
        <f aca="false">LEFT(J300,4)</f>
        <v>b3s1</v>
      </c>
      <c r="B300" s="0" t="n">
        <f aca="false">IF(AND(C300&gt;97,C300&lt;103),100,IF(AND(C300&gt;110,C300&lt;116),113,IF(AND(C300&gt;122,C300&lt;128),125,IF(AND(C300&gt;135,C300&lt;141),138,150))))</f>
        <v>100</v>
      </c>
      <c r="C300" s="0" t="n">
        <f aca="false">_xlfn.NUMBERVALUE(MID(J300,6,3))</f>
        <v>101</v>
      </c>
      <c r="D300" s="0" t="str">
        <f aca="false">MID(J300,10,3)</f>
        <v>ir4</v>
      </c>
      <c r="E300" s="0" t="s">
        <v>9</v>
      </c>
      <c r="F300" s="0" t="n">
        <v>1269</v>
      </c>
      <c r="G300" s="0" t="s">
        <v>10</v>
      </c>
      <c r="H300" s="0" t="s">
        <v>11</v>
      </c>
      <c r="I300" s="0" t="s">
        <v>9</v>
      </c>
      <c r="J300" s="0" t="s">
        <v>315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"1269": "b3s1_101_ir4.wav",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          {%            "class": "sMinus",%            "stim_name": "1269"%          },</v>
      </c>
      <c r="AA300" s="5" t="n">
        <f aca="false">F300</f>
        <v>1269</v>
      </c>
      <c r="AB300" s="5" t="s">
        <v>315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3</v>
      </c>
      <c r="AF300" s="6" t="s">
        <v>16</v>
      </c>
      <c r="AG300" s="5" t="str">
        <f aca="false">AF300&amp;AE300&amp;","</f>
        <v>                            3,</v>
      </c>
    </row>
    <row r="301" customFormat="false" ht="12.8" hidden="true" customHeight="false" outlineLevel="0" collapsed="false">
      <c r="A301" s="0" t="str">
        <f aca="false">LEFT(J301,4)</f>
        <v>b3s2</v>
      </c>
      <c r="B301" s="0" t="n">
        <f aca="false">IF(AND(C301&gt;97,C301&lt;103),100,IF(AND(C301&gt;110,C301&lt;116),113,IF(AND(C301&gt;122,C301&lt;128),125,IF(AND(C301&gt;135,C301&lt;141),138,150))))</f>
        <v>100</v>
      </c>
      <c r="C301" s="0" t="n">
        <f aca="false">_xlfn.NUMBERVALUE(MID(J301,6,3))</f>
        <v>101</v>
      </c>
      <c r="D301" s="0" t="str">
        <f aca="false">MID(J301,10,3)</f>
        <v>ir4</v>
      </c>
      <c r="E301" s="0" t="s">
        <v>9</v>
      </c>
      <c r="F301" s="0" t="n">
        <v>1394</v>
      </c>
      <c r="G301" s="0" t="s">
        <v>10</v>
      </c>
      <c r="H301" s="0" t="s">
        <v>11</v>
      </c>
      <c r="I301" s="0" t="s">
        <v>9</v>
      </c>
      <c r="J301" s="0" t="s">
        <v>316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"1394": "b3s2_101_ir4.wav",</v>
      </c>
      <c r="N301" s="0" t="str">
        <f aca="false">IF(OR(B301=113,B301=138),"probe","s")</f>
        <v>s</v>
      </c>
      <c r="O301" s="0" t="str">
        <f aca="false">IF(MID(J301,10,2)="ir","Minus","Plus")</f>
        <v>Minus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          {%            "class": "sMinus",%            "stim_name": "1394"%          },</v>
      </c>
      <c r="AA301" s="5" t="n">
        <f aca="false">F301</f>
        <v>1394</v>
      </c>
      <c r="AB301" s="5" t="s">
        <v>316</v>
      </c>
      <c r="AC301" s="5" t="str">
        <f aca="false">IF(MID(AB301,10,2)="ir","Minus","Plus")</f>
        <v>Minus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3</v>
      </c>
      <c r="AF301" s="6" t="s">
        <v>16</v>
      </c>
      <c r="AG301" s="5" t="str">
        <f aca="false">AF301&amp;AE301&amp;","</f>
        <v>                            3,</v>
      </c>
    </row>
    <row r="302" customFormat="false" ht="12.8" hidden="true" customHeight="false" outlineLevel="0" collapsed="false">
      <c r="A302" s="0" t="str">
        <f aca="false">LEFT(J302,4)</f>
        <v>b4i1</v>
      </c>
      <c r="B302" s="0" t="n">
        <f aca="false">IF(AND(C302&gt;97,C302&lt;103),100,IF(AND(C302&gt;110,C302&lt;116),113,IF(AND(C302&gt;122,C302&lt;128),125,IF(AND(C302&gt;135,C302&lt;141),138,150))))</f>
        <v>100</v>
      </c>
      <c r="C302" s="0" t="n">
        <f aca="false">_xlfn.NUMBERVALUE(MID(J302,6,3))</f>
        <v>101</v>
      </c>
      <c r="D302" s="0" t="str">
        <f aca="false">MID(J302,10,3)</f>
        <v>ir4</v>
      </c>
      <c r="E302" s="0" t="s">
        <v>9</v>
      </c>
      <c r="F302" s="0" t="n">
        <v>1519</v>
      </c>
      <c r="G302" s="0" t="s">
        <v>10</v>
      </c>
      <c r="H302" s="0" t="s">
        <v>11</v>
      </c>
      <c r="I302" s="0" t="s">
        <v>9</v>
      </c>
      <c r="J302" s="0" t="s">
        <v>317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"1519": "b4i1_101_ir4.wav",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          {%            "class": "sMinus",%            "stim_name": "1519"%          },</v>
      </c>
      <c r="AA302" s="5" t="n">
        <f aca="false">F302</f>
        <v>1519</v>
      </c>
      <c r="AB302" s="5" t="s">
        <v>317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3</v>
      </c>
      <c r="AF302" s="6" t="s">
        <v>16</v>
      </c>
      <c r="AG302" s="5" t="str">
        <f aca="false">AF302&amp;AE302&amp;","</f>
        <v>                            3,</v>
      </c>
    </row>
    <row r="303" customFormat="false" ht="12.8" hidden="true" customHeight="false" outlineLevel="0" collapsed="false">
      <c r="A303" s="0" t="str">
        <f aca="false">LEFT(J303,4)</f>
        <v>b4i2</v>
      </c>
      <c r="B303" s="0" t="n">
        <f aca="false">IF(AND(C303&gt;97,C303&lt;103),100,IF(AND(C303&gt;110,C303&lt;116),113,IF(AND(C303&gt;122,C303&lt;128),125,IF(AND(C303&gt;135,C303&lt;141),138,150))))</f>
        <v>100</v>
      </c>
      <c r="C303" s="0" t="n">
        <f aca="false">_xlfn.NUMBERVALUE(MID(J303,6,3))</f>
        <v>101</v>
      </c>
      <c r="D303" s="0" t="str">
        <f aca="false">MID(J303,10,3)</f>
        <v>ir4</v>
      </c>
      <c r="E303" s="0" t="s">
        <v>9</v>
      </c>
      <c r="F303" s="0" t="n">
        <v>1644</v>
      </c>
      <c r="G303" s="0" t="s">
        <v>10</v>
      </c>
      <c r="H303" s="0" t="s">
        <v>11</v>
      </c>
      <c r="I303" s="0" t="s">
        <v>9</v>
      </c>
      <c r="J303" s="0" t="s">
        <v>318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"1644": "b4i2_101_ir4.wav",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          {%            "class": "sMinus",%            "stim_name": "1644"%          },</v>
      </c>
      <c r="AA303" s="5" t="n">
        <f aca="false">F303</f>
        <v>1644</v>
      </c>
      <c r="AB303" s="5" t="s">
        <v>318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3</v>
      </c>
      <c r="AF303" s="6" t="s">
        <v>16</v>
      </c>
      <c r="AG303" s="5" t="str">
        <f aca="false">AF303&amp;AE303&amp;","</f>
        <v>                            3,</v>
      </c>
    </row>
    <row r="304" customFormat="false" ht="12.8" hidden="true" customHeight="false" outlineLevel="0" collapsed="false">
      <c r="A304" s="0" t="str">
        <f aca="false">LEFT(J304,4)</f>
        <v>b4s1</v>
      </c>
      <c r="B304" s="0" t="n">
        <f aca="false">IF(AND(C304&gt;97,C304&lt;103),100,IF(AND(C304&gt;110,C304&lt;116),113,IF(AND(C304&gt;122,C304&lt;128),125,IF(AND(C304&gt;135,C304&lt;141),138,150))))</f>
        <v>100</v>
      </c>
      <c r="C304" s="0" t="n">
        <f aca="false">_xlfn.NUMBERVALUE(MID(J304,6,3))</f>
        <v>101</v>
      </c>
      <c r="D304" s="0" t="str">
        <f aca="false">MID(J304,10,3)</f>
        <v>ir4</v>
      </c>
      <c r="E304" s="0" t="s">
        <v>9</v>
      </c>
      <c r="F304" s="0" t="n">
        <v>1769</v>
      </c>
      <c r="G304" s="0" t="s">
        <v>10</v>
      </c>
      <c r="H304" s="0" t="s">
        <v>11</v>
      </c>
      <c r="I304" s="0" t="s">
        <v>9</v>
      </c>
      <c r="J304" s="0" t="s">
        <v>319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"1769": "b4s1_101_ir4.wav",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          {%            "class": "sMinus",%            "stim_name": "1769"%          },</v>
      </c>
      <c r="AA304" s="5" t="n">
        <f aca="false">F304</f>
        <v>1769</v>
      </c>
      <c r="AB304" s="5" t="s">
        <v>319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3</v>
      </c>
      <c r="AF304" s="6" t="s">
        <v>16</v>
      </c>
      <c r="AG304" s="5" t="str">
        <f aca="false">AF304&amp;AE304&amp;","</f>
        <v>                            3,</v>
      </c>
    </row>
    <row r="305" customFormat="false" ht="12.8" hidden="true" customHeight="false" outlineLevel="0" collapsed="false">
      <c r="A305" s="0" t="str">
        <f aca="false">LEFT(J305,4)</f>
        <v>b4s2</v>
      </c>
      <c r="B305" s="0" t="n">
        <f aca="false">IF(AND(C305&gt;97,C305&lt;103),100,IF(AND(C305&gt;110,C305&lt;116),113,IF(AND(C305&gt;122,C305&lt;128),125,IF(AND(C305&gt;135,C305&lt;141),138,150))))</f>
        <v>100</v>
      </c>
      <c r="C305" s="0" t="n">
        <f aca="false">_xlfn.NUMBERVALUE(MID(J305,6,3))</f>
        <v>101</v>
      </c>
      <c r="D305" s="0" t="str">
        <f aca="false">MID(J305,10,3)</f>
        <v>ir4</v>
      </c>
      <c r="E305" s="0" t="s">
        <v>9</v>
      </c>
      <c r="F305" s="0" t="n">
        <v>1894</v>
      </c>
      <c r="G305" s="0" t="s">
        <v>10</v>
      </c>
      <c r="H305" s="0" t="s">
        <v>11</v>
      </c>
      <c r="I305" s="0" t="s">
        <v>9</v>
      </c>
      <c r="J305" s="0" t="s">
        <v>320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"1894": "b4s2_101_ir4.wav",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          {%            "class": "sMinus",%            "stim_name": "1894"%          },</v>
      </c>
      <c r="AA305" s="5" t="n">
        <f aca="false">F305</f>
        <v>1894</v>
      </c>
      <c r="AB305" s="5" t="s">
        <v>320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3</v>
      </c>
      <c r="AF305" s="6" t="s">
        <v>16</v>
      </c>
      <c r="AG305" s="5" t="str">
        <f aca="false">AF305&amp;AE305&amp;","</f>
        <v>                            3,</v>
      </c>
    </row>
    <row r="306" customFormat="false" ht="12.8" hidden="true" customHeight="false" outlineLevel="0" collapsed="false">
      <c r="A306" s="0" t="str">
        <f aca="false">LEFT(J306,4)</f>
        <v>b1i1</v>
      </c>
      <c r="B306" s="0" t="n">
        <f aca="false">IF(AND(C306&gt;97,C306&lt;103),100,IF(AND(C306&gt;110,C306&lt;116),113,IF(AND(C306&gt;122,C306&lt;128),125,IF(AND(C306&gt;135,C306&lt;141),138,150))))</f>
        <v>100</v>
      </c>
      <c r="C306" s="0" t="n">
        <f aca="false">_xlfn.NUMBERVALUE(MID(J306,6,3))</f>
        <v>101</v>
      </c>
      <c r="D306" s="0" t="str">
        <f aca="false">MID(J306,10,3)</f>
        <v>reg</v>
      </c>
      <c r="E306" s="1" t="s">
        <v>9</v>
      </c>
      <c r="F306" s="0" t="n">
        <v>20</v>
      </c>
      <c r="G306" s="0" t="s">
        <v>10</v>
      </c>
      <c r="H306" s="0" t="s">
        <v>11</v>
      </c>
      <c r="I306" s="0" t="s">
        <v>9</v>
      </c>
      <c r="J306" s="0" t="s">
        <v>321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"20": "b1i1_101_reg.wav",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          {%            "class": "sPlus",%            "stim_name": "20"%          },</v>
      </c>
      <c r="AA306" s="5" t="n">
        <f aca="false">F306</f>
        <v>20</v>
      </c>
      <c r="AB306" s="5" t="s">
        <v>321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IF(AND(_xlfn.NUMBERVALUE(MID(AB306,6,3))&lt;141,_xlfn.NUMBERVALUE(MID(AB306,6,3))&gt;103),"s","s")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                            4,</v>
      </c>
    </row>
    <row r="307" customFormat="false" ht="12.8" hidden="true" customHeight="false" outlineLevel="0" collapsed="false">
      <c r="A307" s="0" t="str">
        <f aca="false">LEFT(J307,4)</f>
        <v>b1i2</v>
      </c>
      <c r="B307" s="0" t="n">
        <f aca="false">IF(AND(C307&gt;97,C307&lt;103),100,IF(AND(C307&gt;110,C307&lt;116),113,IF(AND(C307&gt;122,C307&lt;128),125,IF(AND(C307&gt;135,C307&lt;141),138,150))))</f>
        <v>100</v>
      </c>
      <c r="C307" s="0" t="n">
        <f aca="false">_xlfn.NUMBERVALUE(MID(J307,6,3))</f>
        <v>101</v>
      </c>
      <c r="D307" s="0" t="str">
        <f aca="false">MID(J307,10,3)</f>
        <v>reg</v>
      </c>
      <c r="E307" s="1" t="s">
        <v>9</v>
      </c>
      <c r="F307" s="0" t="n">
        <v>145</v>
      </c>
      <c r="G307" s="0" t="s">
        <v>10</v>
      </c>
      <c r="H307" s="0" t="s">
        <v>11</v>
      </c>
      <c r="I307" s="0" t="s">
        <v>9</v>
      </c>
      <c r="J307" s="0" t="s">
        <v>322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"145": "b1i2_101_reg.wav",</v>
      </c>
      <c r="N307" s="0" t="str">
        <f aca="false">IF(OR(B307=113,B307=138),"probe","s")</f>
        <v>s</v>
      </c>
      <c r="O307" s="0" t="str">
        <f aca="false">IF(MID(J307,10,2)="ir","Minus","Plus")</f>
        <v>Plus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          {%            "class": "sPlus",%            "stim_name": "145"%          },</v>
      </c>
      <c r="AA307" s="5" t="n">
        <f aca="false">F307</f>
        <v>145</v>
      </c>
      <c r="AB307" s="5" t="s">
        <v>322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                            1,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100</v>
      </c>
      <c r="C308" s="0" t="n">
        <f aca="false">_xlfn.NUMBERVALUE(MID(J308,6,3))</f>
        <v>101</v>
      </c>
      <c r="D308" s="0" t="str">
        <f aca="false">MID(J308,10,3)</f>
        <v>reg</v>
      </c>
      <c r="E308" s="0" t="s">
        <v>9</v>
      </c>
      <c r="F308" s="0" t="n">
        <v>270</v>
      </c>
      <c r="G308" s="0" t="s">
        <v>10</v>
      </c>
      <c r="H308" s="0" t="s">
        <v>11</v>
      </c>
      <c r="I308" s="0" t="s">
        <v>9</v>
      </c>
      <c r="J308" s="0" t="s">
        <v>323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"270": "b1s1_101_reg.wav",</v>
      </c>
      <c r="N308" s="0" t="str">
        <f aca="false">IF(OR(B308=113,B308=138),"probe","s")</f>
        <v>s</v>
      </c>
      <c r="O308" s="0" t="str">
        <f aca="false">IF(MID(J308,10,2)="ir","Minus","Plus")</f>
        <v>Plus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          {%            "class": "sPlus",%            "stim_name": "270"%          },</v>
      </c>
      <c r="AA308" s="5" t="n">
        <f aca="false">F308</f>
        <v>270</v>
      </c>
      <c r="AB308" s="5" t="s">
        <v>323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                            1,</v>
      </c>
    </row>
    <row r="309" customFormat="false" ht="12.8" hidden="true" customHeight="false" outlineLevel="0" collapsed="false">
      <c r="A309" s="0" t="str">
        <f aca="false">LEFT(J309,4)</f>
        <v>b1s2</v>
      </c>
      <c r="B309" s="0" t="n">
        <f aca="false">IF(AND(C309&gt;97,C309&lt;103),100,IF(AND(C309&gt;110,C309&lt;116),113,IF(AND(C309&gt;122,C309&lt;128),125,IF(AND(C309&gt;135,C309&lt;141),138,150))))</f>
        <v>100</v>
      </c>
      <c r="C309" s="0" t="n">
        <f aca="false">_xlfn.NUMBERVALUE(MID(J309,6,3))</f>
        <v>101</v>
      </c>
      <c r="D309" s="0" t="str">
        <f aca="false">MID(J309,10,3)</f>
        <v>reg</v>
      </c>
      <c r="E309" s="0" t="s">
        <v>9</v>
      </c>
      <c r="F309" s="0" t="n">
        <v>395</v>
      </c>
      <c r="G309" s="0" t="s">
        <v>10</v>
      </c>
      <c r="H309" s="0" t="s">
        <v>11</v>
      </c>
      <c r="I309" s="0" t="s">
        <v>9</v>
      </c>
      <c r="J309" s="0" t="s">
        <v>324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"395": "b1s2_101_reg.wav",</v>
      </c>
      <c r="N309" s="0" t="str">
        <f aca="false">IF(OR(B309=113,B309=138),"probe","s")</f>
        <v>s</v>
      </c>
      <c r="O309" s="0" t="str">
        <f aca="false">IF(MID(J309,10,2)="ir","Minus","Plus")</f>
        <v>Plus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          {%            "class": "sPlus",%            "stim_name": "395"%          },</v>
      </c>
      <c r="AA309" s="5" t="n">
        <f aca="false">F309</f>
        <v>395</v>
      </c>
      <c r="AB309" s="5" t="s">
        <v>324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                            1,</v>
      </c>
    </row>
    <row r="310" customFormat="false" ht="12.8" hidden="true" customHeight="false" outlineLevel="0" collapsed="false">
      <c r="A310" s="0" t="str">
        <f aca="false">LEFT(J310,4)</f>
        <v>b2i1</v>
      </c>
      <c r="B310" s="0" t="n">
        <f aca="false">IF(AND(C310&gt;97,C310&lt;103),100,IF(AND(C310&gt;110,C310&lt;116),113,IF(AND(C310&gt;122,C310&lt;128),125,IF(AND(C310&gt;135,C310&lt;141),138,150))))</f>
        <v>100</v>
      </c>
      <c r="C310" s="0" t="n">
        <f aca="false">_xlfn.NUMBERVALUE(MID(J310,6,3))</f>
        <v>101</v>
      </c>
      <c r="D310" s="0" t="str">
        <f aca="false">MID(J310,10,3)</f>
        <v>reg</v>
      </c>
      <c r="E310" s="0" t="s">
        <v>9</v>
      </c>
      <c r="F310" s="0" t="n">
        <v>520</v>
      </c>
      <c r="G310" s="0" t="s">
        <v>10</v>
      </c>
      <c r="H310" s="0" t="s">
        <v>11</v>
      </c>
      <c r="I310" s="0" t="s">
        <v>9</v>
      </c>
      <c r="J310" s="0" t="s">
        <v>325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"520": "b2i1_101_reg.wav",</v>
      </c>
      <c r="N310" s="0" t="str">
        <f aca="false">IF(OR(B310=113,B310=138),"probe","s")</f>
        <v>s</v>
      </c>
      <c r="O310" s="0" t="str">
        <f aca="false">IF(MID(J310,10,2)="ir","Minus","Plus")</f>
        <v>Plus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          {%            "class": "sPlus",%            "stim_name": "520"%          },</v>
      </c>
      <c r="AA310" s="5" t="n">
        <f aca="false">F310</f>
        <v>520</v>
      </c>
      <c r="AB310" s="5" t="s">
        <v>325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                            1,</v>
      </c>
    </row>
    <row r="311" customFormat="false" ht="12.8" hidden="true" customHeight="false" outlineLevel="0" collapsed="false">
      <c r="A311" s="0" t="str">
        <f aca="false">LEFT(J311,4)</f>
        <v>b2i2</v>
      </c>
      <c r="B311" s="0" t="n">
        <f aca="false">IF(AND(C311&gt;97,C311&lt;103),100,IF(AND(C311&gt;110,C311&lt;116),113,IF(AND(C311&gt;122,C311&lt;128),125,IF(AND(C311&gt;135,C311&lt;141),138,150))))</f>
        <v>100</v>
      </c>
      <c r="C311" s="0" t="n">
        <f aca="false">_xlfn.NUMBERVALUE(MID(J311,6,3))</f>
        <v>101</v>
      </c>
      <c r="D311" s="0" t="str">
        <f aca="false">MID(J311,10,3)</f>
        <v>reg</v>
      </c>
      <c r="E311" s="0" t="s">
        <v>9</v>
      </c>
      <c r="F311" s="0" t="n">
        <v>645</v>
      </c>
      <c r="G311" s="0" t="s">
        <v>10</v>
      </c>
      <c r="H311" s="0" t="s">
        <v>11</v>
      </c>
      <c r="I311" s="0" t="s">
        <v>9</v>
      </c>
      <c r="J311" s="0" t="s">
        <v>326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"645": "b2i2_101_reg.wav",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          {%            "class": "sPlus",%            "stim_name": "645"%          },</v>
      </c>
      <c r="AA311" s="5" t="n">
        <f aca="false">F311</f>
        <v>645</v>
      </c>
      <c r="AB311" s="5" t="s">
        <v>326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                            1,</v>
      </c>
    </row>
    <row r="312" customFormat="false" ht="12.8" hidden="false" customHeight="false" outlineLevel="0" collapsed="false">
      <c r="A312" s="0" t="str">
        <f aca="false">LEFT(J312,4)</f>
        <v>b2s1</v>
      </c>
      <c r="B312" s="0" t="n">
        <f aca="false">IF(AND(C312&gt;97,C312&lt;103),100,IF(AND(C312&gt;110,C312&lt;116),113,IF(AND(C312&gt;122,C312&lt;128),125,IF(AND(C312&gt;135,C312&lt;141),138,150))))</f>
        <v>100</v>
      </c>
      <c r="C312" s="0" t="n">
        <f aca="false">_xlfn.NUMBERVALUE(MID(J312,6,3))</f>
        <v>101</v>
      </c>
      <c r="D312" s="0" t="str">
        <f aca="false">MID(J312,10,3)</f>
        <v>reg</v>
      </c>
      <c r="E312" s="1" t="s">
        <v>9</v>
      </c>
      <c r="F312" s="0" t="n">
        <v>770</v>
      </c>
      <c r="G312" s="0" t="s">
        <v>10</v>
      </c>
      <c r="H312" s="0" t="s">
        <v>11</v>
      </c>
      <c r="I312" s="0" t="s">
        <v>9</v>
      </c>
      <c r="J312" s="0" t="s">
        <v>327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"b2s1_101_reg.wav":"b2s1_101_reg.wav",</v>
      </c>
      <c r="N312" s="0" t="str">
        <f aca="false">IF(OR(B312=113,B312=138),"probe","s")</f>
        <v>s</v>
      </c>
      <c r="O312" s="0" t="str">
        <f aca="false">IF(MID(J312,10,2)="ir","Minus","Plus")</f>
        <v>Plus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          {%            "class": "sPlus",%            "stim_name": "b2s1_101_reg.wav"%          },</v>
      </c>
      <c r="AA312" s="5" t="n">
        <f aca="false">F312</f>
        <v>770</v>
      </c>
      <c r="AB312" s="5" t="s">
        <v>327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                            1,</v>
      </c>
    </row>
    <row r="313" customFormat="false" ht="12.8" hidden="true" customHeight="false" outlineLevel="0" collapsed="false">
      <c r="A313" s="0" t="str">
        <f aca="false">LEFT(J313,4)</f>
        <v>b2s2</v>
      </c>
      <c r="B313" s="0" t="n">
        <f aca="false">IF(AND(C313&gt;97,C313&lt;103),100,IF(AND(C313&gt;110,C313&lt;116),113,IF(AND(C313&gt;122,C313&lt;128),125,IF(AND(C313&gt;135,C313&lt;141),138,150))))</f>
        <v>100</v>
      </c>
      <c r="C313" s="0" t="n">
        <f aca="false">_xlfn.NUMBERVALUE(MID(J313,6,3))</f>
        <v>101</v>
      </c>
      <c r="D313" s="0" t="str">
        <f aca="false">MID(J313,10,3)</f>
        <v>reg</v>
      </c>
      <c r="E313" s="1" t="s">
        <v>9</v>
      </c>
      <c r="F313" s="0" t="n">
        <v>895</v>
      </c>
      <c r="G313" s="0" t="s">
        <v>10</v>
      </c>
      <c r="H313" s="0" t="s">
        <v>11</v>
      </c>
      <c r="I313" s="0" t="s">
        <v>9</v>
      </c>
      <c r="J313" s="0" t="s">
        <v>328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"895": "b2s2_101_reg.wav",</v>
      </c>
      <c r="N313" s="0" t="str">
        <f aca="false">IF(OR(B313=113,B313=138),"probe","s")</f>
        <v>s</v>
      </c>
      <c r="O313" s="0" t="str">
        <f aca="false">IF(MID(J313,10,2)="ir","Minus","Plus")</f>
        <v>Plus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          {%            "class": "sPlus",%            "stim_name": "895"%          },</v>
      </c>
      <c r="AA313" s="5" t="n">
        <f aca="false">F313</f>
        <v>895</v>
      </c>
      <c r="AB313" s="5" t="s">
        <v>328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                            1,</v>
      </c>
    </row>
    <row r="314" customFormat="false" ht="12.8" hidden="true" customHeight="false" outlineLevel="0" collapsed="false">
      <c r="A314" s="0" t="str">
        <f aca="false">LEFT(J314,4)</f>
        <v>b3i1</v>
      </c>
      <c r="B314" s="0" t="n">
        <f aca="false">IF(AND(C314&gt;97,C314&lt;103),100,IF(AND(C314&gt;110,C314&lt;116),113,IF(AND(C314&gt;122,C314&lt;128),125,IF(AND(C314&gt;135,C314&lt;141),138,150))))</f>
        <v>100</v>
      </c>
      <c r="C314" s="0" t="n">
        <f aca="false">_xlfn.NUMBERVALUE(MID(J314,6,3))</f>
        <v>101</v>
      </c>
      <c r="D314" s="0" t="str">
        <f aca="false">MID(J314,10,3)</f>
        <v>reg</v>
      </c>
      <c r="E314" s="0" t="s">
        <v>9</v>
      </c>
      <c r="F314" s="0" t="n">
        <v>1020</v>
      </c>
      <c r="G314" s="0" t="s">
        <v>10</v>
      </c>
      <c r="H314" s="0" t="s">
        <v>11</v>
      </c>
      <c r="I314" s="0" t="s">
        <v>9</v>
      </c>
      <c r="J314" s="0" t="s">
        <v>329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"1020": "b3i1_101_reg.wav",</v>
      </c>
      <c r="N314" s="0" t="str">
        <f aca="false">IF(OR(B314=113,B314=138),"probe","s")</f>
        <v>s</v>
      </c>
      <c r="O314" s="0" t="str">
        <f aca="false">IF(MID(J314,10,2)="ir","Minus","Plus")</f>
        <v>Plus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          {%            "class": "sPlus",%            "stim_name": "1020"%          },</v>
      </c>
      <c r="AA314" s="5" t="n">
        <f aca="false">F314</f>
        <v>1020</v>
      </c>
      <c r="AB314" s="5" t="s">
        <v>329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                            1,</v>
      </c>
    </row>
    <row r="315" customFormat="false" ht="12.8" hidden="true" customHeight="false" outlineLevel="0" collapsed="false">
      <c r="A315" s="0" t="str">
        <f aca="false">LEFT(J315,4)</f>
        <v>b3i2</v>
      </c>
      <c r="B315" s="0" t="n">
        <f aca="false">IF(AND(C315&gt;97,C315&lt;103),100,IF(AND(C315&gt;110,C315&lt;116),113,IF(AND(C315&gt;122,C315&lt;128),125,IF(AND(C315&gt;135,C315&lt;141),138,150))))</f>
        <v>100</v>
      </c>
      <c r="C315" s="0" t="n">
        <f aca="false">_xlfn.NUMBERVALUE(MID(J315,6,3))</f>
        <v>101</v>
      </c>
      <c r="D315" s="0" t="str">
        <f aca="false">MID(J315,10,3)</f>
        <v>reg</v>
      </c>
      <c r="E315" s="0" t="s">
        <v>9</v>
      </c>
      <c r="F315" s="0" t="n">
        <v>1145</v>
      </c>
      <c r="G315" s="0" t="s">
        <v>10</v>
      </c>
      <c r="H315" s="0" t="s">
        <v>11</v>
      </c>
      <c r="I315" s="0" t="s">
        <v>9</v>
      </c>
      <c r="J315" s="0" t="s">
        <v>330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"1145": "b3i2_101_reg.wav",</v>
      </c>
      <c r="N315" s="0" t="str">
        <f aca="false">IF(OR(B315=113,B315=138),"probe","s")</f>
        <v>s</v>
      </c>
      <c r="O315" s="0" t="str">
        <f aca="false">IF(MID(J315,10,2)="ir","Minus","Plus")</f>
        <v>Plus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          {%            "class": "sPlus",%            "stim_name": "1145"%          },</v>
      </c>
      <c r="AA315" s="5" t="n">
        <f aca="false">F315</f>
        <v>1145</v>
      </c>
      <c r="AB315" s="5" t="s">
        <v>330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                            1,</v>
      </c>
    </row>
    <row r="316" customFormat="false" ht="12.8" hidden="true" customHeight="false" outlineLevel="0" collapsed="false">
      <c r="A316" s="0" t="str">
        <f aca="false">LEFT(J316,4)</f>
        <v>b3s1</v>
      </c>
      <c r="B316" s="0" t="n">
        <f aca="false">IF(AND(C316&gt;97,C316&lt;103),100,IF(AND(C316&gt;110,C316&lt;116),113,IF(AND(C316&gt;122,C316&lt;128),125,IF(AND(C316&gt;135,C316&lt;141),138,150))))</f>
        <v>100</v>
      </c>
      <c r="C316" s="0" t="n">
        <f aca="false">_xlfn.NUMBERVALUE(MID(J316,6,3))</f>
        <v>101</v>
      </c>
      <c r="D316" s="0" t="str">
        <f aca="false">MID(J316,10,3)</f>
        <v>reg</v>
      </c>
      <c r="E316" s="0" t="s">
        <v>9</v>
      </c>
      <c r="F316" s="0" t="n">
        <v>1270</v>
      </c>
      <c r="G316" s="0" t="s">
        <v>10</v>
      </c>
      <c r="H316" s="0" t="s">
        <v>11</v>
      </c>
      <c r="I316" s="0" t="s">
        <v>9</v>
      </c>
      <c r="J316" s="0" t="s">
        <v>331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"1270": "b3s1_101_reg.wav",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          {%            "class": "sPlus",%            "stim_name": "1270"%          },</v>
      </c>
      <c r="AA316" s="5" t="n">
        <f aca="false">F316</f>
        <v>1270</v>
      </c>
      <c r="AB316" s="5" t="s">
        <v>331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                            1,</v>
      </c>
    </row>
    <row r="317" customFormat="false" ht="12.8" hidden="true" customHeight="false" outlineLevel="0" collapsed="false">
      <c r="A317" s="0" t="str">
        <f aca="false">LEFT(J317,4)</f>
        <v>b3s2</v>
      </c>
      <c r="B317" s="0" t="n">
        <f aca="false">IF(AND(C317&gt;97,C317&lt;103),100,IF(AND(C317&gt;110,C317&lt;116),113,IF(AND(C317&gt;122,C317&lt;128),125,IF(AND(C317&gt;135,C317&lt;141),138,150))))</f>
        <v>100</v>
      </c>
      <c r="C317" s="0" t="n">
        <f aca="false">_xlfn.NUMBERVALUE(MID(J317,6,3))</f>
        <v>101</v>
      </c>
      <c r="D317" s="0" t="str">
        <f aca="false">MID(J317,10,3)</f>
        <v>reg</v>
      </c>
      <c r="E317" s="0" t="s">
        <v>9</v>
      </c>
      <c r="F317" s="0" t="n">
        <v>1395</v>
      </c>
      <c r="G317" s="0" t="s">
        <v>10</v>
      </c>
      <c r="H317" s="0" t="s">
        <v>11</v>
      </c>
      <c r="I317" s="0" t="s">
        <v>9</v>
      </c>
      <c r="J317" s="0" t="s">
        <v>332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"1395": "b3s2_101_reg.wav",</v>
      </c>
      <c r="N317" s="0" t="str">
        <f aca="false">IF(OR(B317=113,B317=138),"probe","s")</f>
        <v>s</v>
      </c>
      <c r="O317" s="0" t="str">
        <f aca="false">IF(MID(J317,10,2)="ir","Minus","Plus")</f>
        <v>Plus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          {%            "class": "sPlus",%            "stim_name": "1395"%          },</v>
      </c>
      <c r="AA317" s="5" t="n">
        <f aca="false">F317</f>
        <v>1395</v>
      </c>
      <c r="AB317" s="5" t="s">
        <v>332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                            1,</v>
      </c>
    </row>
    <row r="318" customFormat="false" ht="12.8" hidden="true" customHeight="false" outlineLevel="0" collapsed="false">
      <c r="A318" s="0" t="str">
        <f aca="false">LEFT(J318,4)</f>
        <v>b4i1</v>
      </c>
      <c r="B318" s="0" t="n">
        <f aca="false">IF(AND(C318&gt;97,C318&lt;103),100,IF(AND(C318&gt;110,C318&lt;116),113,IF(AND(C318&gt;122,C318&lt;128),125,IF(AND(C318&gt;135,C318&lt;141),138,150))))</f>
        <v>100</v>
      </c>
      <c r="C318" s="0" t="n">
        <f aca="false">_xlfn.NUMBERVALUE(MID(J318,6,3))</f>
        <v>101</v>
      </c>
      <c r="D318" s="0" t="str">
        <f aca="false">MID(J318,10,3)</f>
        <v>reg</v>
      </c>
      <c r="E318" s="0" t="s">
        <v>9</v>
      </c>
      <c r="F318" s="0" t="n">
        <v>1520</v>
      </c>
      <c r="G318" s="0" t="s">
        <v>10</v>
      </c>
      <c r="H318" s="0" t="s">
        <v>11</v>
      </c>
      <c r="I318" s="0" t="s">
        <v>9</v>
      </c>
      <c r="J318" s="0" t="s">
        <v>333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"1520": "b4i1_101_reg.wav",</v>
      </c>
      <c r="N318" s="0" t="str">
        <f aca="false">IF(OR(B318=113,B318=138),"probe","s")</f>
        <v>s</v>
      </c>
      <c r="O318" s="0" t="str">
        <f aca="false">IF(MID(J318,10,2)="ir","Minus","Plus")</f>
        <v>Plus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          {%            "class": "sPlus",%            "stim_name": "1520"%          },</v>
      </c>
      <c r="AA318" s="5" t="n">
        <f aca="false">F318</f>
        <v>1520</v>
      </c>
      <c r="AB318" s="5" t="s">
        <v>333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                            1,</v>
      </c>
    </row>
    <row r="319" customFormat="false" ht="12.8" hidden="true" customHeight="false" outlineLevel="0" collapsed="false">
      <c r="A319" s="0" t="str">
        <f aca="false">LEFT(J319,4)</f>
        <v>b4i2</v>
      </c>
      <c r="B319" s="0" t="n">
        <f aca="false">IF(AND(C319&gt;97,C319&lt;103),100,IF(AND(C319&gt;110,C319&lt;116),113,IF(AND(C319&gt;122,C319&lt;128),125,IF(AND(C319&gt;135,C319&lt;141),138,150))))</f>
        <v>100</v>
      </c>
      <c r="C319" s="0" t="n">
        <f aca="false">_xlfn.NUMBERVALUE(MID(J319,6,3))</f>
        <v>101</v>
      </c>
      <c r="D319" s="0" t="str">
        <f aca="false">MID(J319,10,3)</f>
        <v>reg</v>
      </c>
      <c r="E319" s="0" t="s">
        <v>9</v>
      </c>
      <c r="F319" s="0" t="n">
        <v>1645</v>
      </c>
      <c r="G319" s="0" t="s">
        <v>10</v>
      </c>
      <c r="H319" s="0" t="s">
        <v>11</v>
      </c>
      <c r="I319" s="0" t="s">
        <v>9</v>
      </c>
      <c r="J319" s="0" t="s">
        <v>334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"1645": "b4i2_101_reg.wav",</v>
      </c>
      <c r="N319" s="0" t="str">
        <f aca="false">IF(OR(B319=113,B319=138),"probe","s")</f>
        <v>s</v>
      </c>
      <c r="O319" s="0" t="str">
        <f aca="false">IF(MID(J319,10,2)="ir","Minus","Plus")</f>
        <v>Plus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          {%            "class": "sPlus",%            "stim_name": "1645"%          },</v>
      </c>
      <c r="AA319" s="5" t="n">
        <f aca="false">F319</f>
        <v>1645</v>
      </c>
      <c r="AB319" s="5" t="s">
        <v>334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                            1,</v>
      </c>
    </row>
    <row r="320" customFormat="false" ht="12.8" hidden="true" customHeight="false" outlineLevel="0" collapsed="false">
      <c r="A320" s="0" t="str">
        <f aca="false">LEFT(J320,4)</f>
        <v>b4s1</v>
      </c>
      <c r="B320" s="0" t="n">
        <f aca="false">IF(AND(C320&gt;97,C320&lt;103),100,IF(AND(C320&gt;110,C320&lt;116),113,IF(AND(C320&gt;122,C320&lt;128),125,IF(AND(C320&gt;135,C320&lt;141),138,150))))</f>
        <v>100</v>
      </c>
      <c r="C320" s="0" t="n">
        <f aca="false">_xlfn.NUMBERVALUE(MID(J320,6,3))</f>
        <v>101</v>
      </c>
      <c r="D320" s="0" t="str">
        <f aca="false">MID(J320,10,3)</f>
        <v>reg</v>
      </c>
      <c r="E320" s="0" t="s">
        <v>9</v>
      </c>
      <c r="F320" s="0" t="n">
        <v>1770</v>
      </c>
      <c r="G320" s="0" t="s">
        <v>10</v>
      </c>
      <c r="H320" s="0" t="s">
        <v>11</v>
      </c>
      <c r="I320" s="0" t="s">
        <v>9</v>
      </c>
      <c r="J320" s="0" t="s">
        <v>335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"1770": "b4s1_101_reg.wav",</v>
      </c>
      <c r="N320" s="0" t="str">
        <f aca="false">IF(OR(B320=113,B320=138),"probe","s")</f>
        <v>s</v>
      </c>
      <c r="O320" s="0" t="str">
        <f aca="false">IF(MID(J320,10,2)="ir","Minus","Plus")</f>
        <v>Plus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          {%            "class": "sPlus",%            "stim_name": "1770"%          },</v>
      </c>
      <c r="AA320" s="5" t="n">
        <f aca="false">F320</f>
        <v>1770</v>
      </c>
      <c r="AB320" s="5" t="s">
        <v>335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                            1,</v>
      </c>
    </row>
    <row r="321" customFormat="false" ht="12.8" hidden="true" customHeight="false" outlineLevel="0" collapsed="false">
      <c r="A321" s="0" t="str">
        <f aca="false">LEFT(J321,4)</f>
        <v>b4s2</v>
      </c>
      <c r="B321" s="0" t="n">
        <f aca="false">IF(AND(C321&gt;97,C321&lt;103),100,IF(AND(C321&gt;110,C321&lt;116),113,IF(AND(C321&gt;122,C321&lt;128),125,IF(AND(C321&gt;135,C321&lt;141),138,150))))</f>
        <v>100</v>
      </c>
      <c r="C321" s="0" t="n">
        <f aca="false">_xlfn.NUMBERVALUE(MID(J321,6,3))</f>
        <v>101</v>
      </c>
      <c r="D321" s="0" t="str">
        <f aca="false">MID(J321,10,3)</f>
        <v>reg</v>
      </c>
      <c r="E321" s="0" t="s">
        <v>9</v>
      </c>
      <c r="F321" s="0" t="n">
        <v>1895</v>
      </c>
      <c r="G321" s="0" t="s">
        <v>10</v>
      </c>
      <c r="H321" s="0" t="s">
        <v>11</v>
      </c>
      <c r="I321" s="0" t="s">
        <v>9</v>
      </c>
      <c r="J321" s="0" t="s">
        <v>336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"1895": "b4s2_101_reg.wav",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          {%            "class": "sPlus",%            "stim_name": "1895"%          },</v>
      </c>
      <c r="AA321" s="5" t="n">
        <f aca="false">F321</f>
        <v>1895</v>
      </c>
      <c r="AB321" s="5" t="s">
        <v>336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                            1,</v>
      </c>
    </row>
    <row r="322" customFormat="false" ht="12.8" hidden="true" customHeight="false" outlineLevel="0" collapsed="false">
      <c r="A322" s="0" t="str">
        <f aca="false">LEFT(J322,4)</f>
        <v>b1i1</v>
      </c>
      <c r="B322" s="0" t="n">
        <f aca="false">IF(AND(C322&gt;97,C322&lt;103),100,IF(AND(C322&gt;110,C322&lt;116),113,IF(AND(C322&gt;122,C322&lt;128),125,IF(AND(C322&gt;135,C322&lt;141),138,150))))</f>
        <v>100</v>
      </c>
      <c r="C322" s="0" t="n">
        <f aca="false">_xlfn.NUMBERVALUE(MID(J322,6,3))</f>
        <v>102</v>
      </c>
      <c r="D322" s="0" t="str">
        <f aca="false">MID(J322,10,3)</f>
        <v>ir1</v>
      </c>
      <c r="E322" s="1" t="s">
        <v>9</v>
      </c>
      <c r="F322" s="0" t="n">
        <v>21</v>
      </c>
      <c r="G322" s="0" t="s">
        <v>10</v>
      </c>
      <c r="H322" s="0" t="s">
        <v>11</v>
      </c>
      <c r="I322" s="0" t="s">
        <v>9</v>
      </c>
      <c r="J322" s="0" t="s">
        <v>337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"21": "b1i1_102_ir1.wav",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          {%            "class": "sMinus",%            "stim_name": "21"%          },</v>
      </c>
      <c r="AA322" s="5" t="n">
        <f aca="false">F322</f>
        <v>21</v>
      </c>
      <c r="AB322" s="5" t="s">
        <v>337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IF(AND(_xlfn.NUMBERVALUE(MID(AB322,6,3))&lt;141,_xlfn.NUMBERVALUE(MID(AB322,6,3))&gt;103),"s","s")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                            12,</v>
      </c>
    </row>
    <row r="323" customFormat="false" ht="12.8" hidden="true" customHeight="false" outlineLevel="0" collapsed="false">
      <c r="A323" s="0" t="str">
        <f aca="false">LEFT(J323,4)</f>
        <v>b1i2</v>
      </c>
      <c r="B323" s="0" t="n">
        <f aca="false">IF(AND(C323&gt;97,C323&lt;103),100,IF(AND(C323&gt;110,C323&lt;116),113,IF(AND(C323&gt;122,C323&lt;128),125,IF(AND(C323&gt;135,C323&lt;141),138,150))))</f>
        <v>100</v>
      </c>
      <c r="C323" s="0" t="n">
        <f aca="false">_xlfn.NUMBERVALUE(MID(J323,6,3))</f>
        <v>102</v>
      </c>
      <c r="D323" s="0" t="str">
        <f aca="false">MID(J323,10,3)</f>
        <v>ir1</v>
      </c>
      <c r="E323" s="1" t="s">
        <v>9</v>
      </c>
      <c r="F323" s="0" t="n">
        <v>146</v>
      </c>
      <c r="G323" s="0" t="s">
        <v>10</v>
      </c>
      <c r="H323" s="0" t="s">
        <v>11</v>
      </c>
      <c r="I323" s="0" t="s">
        <v>9</v>
      </c>
      <c r="J323" s="0" t="s">
        <v>338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"146": "b1i2_102_ir1.wav",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          {%            "class": "sMinus",%            "stim_name": "146"%          },</v>
      </c>
      <c r="AA323" s="5" t="n">
        <f aca="false">F323</f>
        <v>146</v>
      </c>
      <c r="AB323" s="5" t="s">
        <v>338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3</v>
      </c>
      <c r="AF323" s="6" t="s">
        <v>16</v>
      </c>
      <c r="AG323" s="5" t="str">
        <f aca="false">AF323&amp;AE323&amp;","</f>
        <v>                            3,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100</v>
      </c>
      <c r="C324" s="0" t="n">
        <f aca="false">_xlfn.NUMBERVALUE(MID(J324,6,3))</f>
        <v>102</v>
      </c>
      <c r="D324" s="0" t="str">
        <f aca="false">MID(J324,10,3)</f>
        <v>ir1</v>
      </c>
      <c r="E324" s="0" t="s">
        <v>9</v>
      </c>
      <c r="F324" s="0" t="n">
        <v>271</v>
      </c>
      <c r="G324" s="0" t="s">
        <v>10</v>
      </c>
      <c r="H324" s="0" t="s">
        <v>11</v>
      </c>
      <c r="I324" s="0" t="s">
        <v>9</v>
      </c>
      <c r="J324" s="0" t="s">
        <v>339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"271": "b1s1_102_ir1.wav",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          {%            "class": "sMinus",%            "stim_name": "271"%          },</v>
      </c>
      <c r="AA324" s="5" t="n">
        <f aca="false">F324</f>
        <v>271</v>
      </c>
      <c r="AB324" s="5" t="s">
        <v>339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3</v>
      </c>
      <c r="AF324" s="6" t="s">
        <v>16</v>
      </c>
      <c r="AG324" s="5" t="str">
        <f aca="false">AF324&amp;AE324&amp;","</f>
        <v>                            3,</v>
      </c>
    </row>
    <row r="325" customFormat="false" ht="12.8" hidden="true" customHeight="false" outlineLevel="0" collapsed="false">
      <c r="A325" s="0" t="str">
        <f aca="false">LEFT(J325,4)</f>
        <v>b1s2</v>
      </c>
      <c r="B325" s="0" t="n">
        <f aca="false">IF(AND(C325&gt;97,C325&lt;103),100,IF(AND(C325&gt;110,C325&lt;116),113,IF(AND(C325&gt;122,C325&lt;128),125,IF(AND(C325&gt;135,C325&lt;141),138,150))))</f>
        <v>100</v>
      </c>
      <c r="C325" s="0" t="n">
        <f aca="false">_xlfn.NUMBERVALUE(MID(J325,6,3))</f>
        <v>102</v>
      </c>
      <c r="D325" s="0" t="str">
        <f aca="false">MID(J325,10,3)</f>
        <v>ir1</v>
      </c>
      <c r="E325" s="0" t="s">
        <v>9</v>
      </c>
      <c r="F325" s="0" t="n">
        <v>396</v>
      </c>
      <c r="G325" s="0" t="s">
        <v>10</v>
      </c>
      <c r="H325" s="0" t="s">
        <v>11</v>
      </c>
      <c r="I325" s="0" t="s">
        <v>9</v>
      </c>
      <c r="J325" s="0" t="s">
        <v>340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"396": "b1s2_102_ir1.wav",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          {%            "class": "sMinus",%            "stim_name": "396"%          },</v>
      </c>
      <c r="AA325" s="5" t="n">
        <f aca="false">F325</f>
        <v>396</v>
      </c>
      <c r="AB325" s="5" t="s">
        <v>340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3</v>
      </c>
      <c r="AF325" s="6" t="s">
        <v>16</v>
      </c>
      <c r="AG325" s="5" t="str">
        <f aca="false">AF325&amp;AE325&amp;","</f>
        <v>                            3,</v>
      </c>
    </row>
    <row r="326" customFormat="false" ht="12.8" hidden="true" customHeight="false" outlineLevel="0" collapsed="false">
      <c r="A326" s="0" t="str">
        <f aca="false">LEFT(J326,4)</f>
        <v>b2i1</v>
      </c>
      <c r="B326" s="0" t="n">
        <f aca="false">IF(AND(C326&gt;97,C326&lt;103),100,IF(AND(C326&gt;110,C326&lt;116),113,IF(AND(C326&gt;122,C326&lt;128),125,IF(AND(C326&gt;135,C326&lt;141),138,150))))</f>
        <v>100</v>
      </c>
      <c r="C326" s="0" t="n">
        <f aca="false">_xlfn.NUMBERVALUE(MID(J326,6,3))</f>
        <v>102</v>
      </c>
      <c r="D326" s="0" t="str">
        <f aca="false">MID(J326,10,3)</f>
        <v>ir1</v>
      </c>
      <c r="E326" s="0" t="s">
        <v>9</v>
      </c>
      <c r="F326" s="0" t="n">
        <v>521</v>
      </c>
      <c r="G326" s="0" t="s">
        <v>10</v>
      </c>
      <c r="H326" s="0" t="s">
        <v>11</v>
      </c>
      <c r="I326" s="0" t="s">
        <v>9</v>
      </c>
      <c r="J326" s="0" t="s">
        <v>341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"521": "b2i1_102_ir1.wav",</v>
      </c>
      <c r="N326" s="0" t="str">
        <f aca="false">IF(OR(B326=113,B326=138),"probe","s")</f>
        <v>s</v>
      </c>
      <c r="O326" s="0" t="str">
        <f aca="false">IF(MID(J326,10,2)="ir","Minus","Plus")</f>
        <v>Minus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          {%            "class": "sMinus",%            "stim_name": "521"%          },</v>
      </c>
      <c r="AA326" s="5" t="n">
        <f aca="false">F326</f>
        <v>521</v>
      </c>
      <c r="AB326" s="5" t="s">
        <v>341</v>
      </c>
      <c r="AC326" s="5" t="str">
        <f aca="false">IF(MID(AB326,10,2)="ir","Minus","Plus")</f>
        <v>Minus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3</v>
      </c>
      <c r="AF326" s="6" t="s">
        <v>16</v>
      </c>
      <c r="AG326" s="5" t="str">
        <f aca="false">AF326&amp;AE326&amp;","</f>
        <v>                            3,</v>
      </c>
    </row>
    <row r="327" customFormat="false" ht="12.8" hidden="true" customHeight="false" outlineLevel="0" collapsed="false">
      <c r="A327" s="0" t="str">
        <f aca="false">LEFT(J327,4)</f>
        <v>b2i2</v>
      </c>
      <c r="B327" s="0" t="n">
        <f aca="false">IF(AND(C327&gt;97,C327&lt;103),100,IF(AND(C327&gt;110,C327&lt;116),113,IF(AND(C327&gt;122,C327&lt;128),125,IF(AND(C327&gt;135,C327&lt;141),138,150))))</f>
        <v>100</v>
      </c>
      <c r="C327" s="0" t="n">
        <f aca="false">_xlfn.NUMBERVALUE(MID(J327,6,3))</f>
        <v>102</v>
      </c>
      <c r="D327" s="0" t="str">
        <f aca="false">MID(J327,10,3)</f>
        <v>ir1</v>
      </c>
      <c r="E327" s="0" t="s">
        <v>9</v>
      </c>
      <c r="F327" s="0" t="n">
        <v>646</v>
      </c>
      <c r="G327" s="0" t="s">
        <v>10</v>
      </c>
      <c r="H327" s="0" t="s">
        <v>11</v>
      </c>
      <c r="I327" s="0" t="s">
        <v>9</v>
      </c>
      <c r="J327" s="0" t="s">
        <v>342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"646": "b2i2_102_ir1.wav",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          {%            "class": "sMinus",%            "stim_name": "646"%          },</v>
      </c>
      <c r="AA327" s="5" t="n">
        <f aca="false">F327</f>
        <v>646</v>
      </c>
      <c r="AB327" s="5" t="s">
        <v>342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3</v>
      </c>
      <c r="AF327" s="6" t="s">
        <v>16</v>
      </c>
      <c r="AG327" s="5" t="str">
        <f aca="false">AF327&amp;AE327&amp;","</f>
        <v>                            3,</v>
      </c>
    </row>
    <row r="328" customFormat="false" ht="12.8" hidden="false" customHeight="false" outlineLevel="0" collapsed="false">
      <c r="A328" s="0" t="str">
        <f aca="false">LEFT(J328,4)</f>
        <v>b2s1</v>
      </c>
      <c r="B328" s="0" t="n">
        <f aca="false">IF(AND(C328&gt;97,C328&lt;103),100,IF(AND(C328&gt;110,C328&lt;116),113,IF(AND(C328&gt;122,C328&lt;128),125,IF(AND(C328&gt;135,C328&lt;141),138,150))))</f>
        <v>100</v>
      </c>
      <c r="C328" s="0" t="n">
        <f aca="false">_xlfn.NUMBERVALUE(MID(J328,6,3))</f>
        <v>102</v>
      </c>
      <c r="D328" s="0" t="str">
        <f aca="false">MID(J328,10,3)</f>
        <v>ir1</v>
      </c>
      <c r="E328" s="1" t="s">
        <v>9</v>
      </c>
      <c r="F328" s="0" t="n">
        <v>771</v>
      </c>
      <c r="G328" s="0" t="s">
        <v>10</v>
      </c>
      <c r="H328" s="0" t="s">
        <v>11</v>
      </c>
      <c r="I328" s="0" t="s">
        <v>9</v>
      </c>
      <c r="J328" s="0" t="s">
        <v>343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"b2s1_102_ir1.wav":"b2s1_102_ir1.wav",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          {%            "class": "sMinus",%            "stim_name": "b2s1_102_ir1.wav"%          },</v>
      </c>
      <c r="AA328" s="5" t="n">
        <f aca="false">F328</f>
        <v>771</v>
      </c>
      <c r="AB328" s="5" t="s">
        <v>343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3</v>
      </c>
      <c r="AF328" s="6" t="s">
        <v>16</v>
      </c>
      <c r="AG328" s="5" t="str">
        <f aca="false">AF328&amp;AE328&amp;","</f>
        <v>                            3,</v>
      </c>
    </row>
    <row r="329" customFormat="false" ht="12.8" hidden="true" customHeight="false" outlineLevel="0" collapsed="false">
      <c r="A329" s="0" t="str">
        <f aca="false">LEFT(J329,4)</f>
        <v>b2s2</v>
      </c>
      <c r="B329" s="0" t="n">
        <f aca="false">IF(AND(C329&gt;97,C329&lt;103),100,IF(AND(C329&gt;110,C329&lt;116),113,IF(AND(C329&gt;122,C329&lt;128),125,IF(AND(C329&gt;135,C329&lt;141),138,150))))</f>
        <v>100</v>
      </c>
      <c r="C329" s="0" t="n">
        <f aca="false">_xlfn.NUMBERVALUE(MID(J329,6,3))</f>
        <v>102</v>
      </c>
      <c r="D329" s="0" t="str">
        <f aca="false">MID(J329,10,3)</f>
        <v>ir1</v>
      </c>
      <c r="E329" s="1" t="s">
        <v>9</v>
      </c>
      <c r="F329" s="0" t="n">
        <v>896</v>
      </c>
      <c r="G329" s="0" t="s">
        <v>10</v>
      </c>
      <c r="H329" s="0" t="s">
        <v>11</v>
      </c>
      <c r="I329" s="0" t="s">
        <v>9</v>
      </c>
      <c r="J329" s="0" t="s">
        <v>344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"896": "b2s2_102_ir1.wav",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          {%            "class": "sMinus",%            "stim_name": "896"%          },</v>
      </c>
      <c r="AA329" s="5" t="n">
        <f aca="false">F329</f>
        <v>896</v>
      </c>
      <c r="AB329" s="5" t="s">
        <v>344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3</v>
      </c>
      <c r="AF329" s="6" t="s">
        <v>16</v>
      </c>
      <c r="AG329" s="5" t="str">
        <f aca="false">AF329&amp;AE329&amp;","</f>
        <v>                            3,</v>
      </c>
    </row>
    <row r="330" customFormat="false" ht="12.8" hidden="true" customHeight="false" outlineLevel="0" collapsed="false">
      <c r="A330" s="0" t="str">
        <f aca="false">LEFT(J330,4)</f>
        <v>b3i1</v>
      </c>
      <c r="B330" s="0" t="n">
        <f aca="false">IF(AND(C330&gt;97,C330&lt;103),100,IF(AND(C330&gt;110,C330&lt;116),113,IF(AND(C330&gt;122,C330&lt;128),125,IF(AND(C330&gt;135,C330&lt;141),138,150))))</f>
        <v>100</v>
      </c>
      <c r="C330" s="0" t="n">
        <f aca="false">_xlfn.NUMBERVALUE(MID(J330,6,3))</f>
        <v>102</v>
      </c>
      <c r="D330" s="0" t="str">
        <f aca="false">MID(J330,10,3)</f>
        <v>ir1</v>
      </c>
      <c r="E330" s="0" t="s">
        <v>9</v>
      </c>
      <c r="F330" s="0" t="n">
        <v>1021</v>
      </c>
      <c r="G330" s="0" t="s">
        <v>10</v>
      </c>
      <c r="H330" s="0" t="s">
        <v>11</v>
      </c>
      <c r="I330" s="0" t="s">
        <v>9</v>
      </c>
      <c r="J330" s="0" t="s">
        <v>345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"1021": "b3i1_102_ir1.wav",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          {%            "class": "sMinus",%            "stim_name": "1021"%          },</v>
      </c>
      <c r="AA330" s="5" t="n">
        <f aca="false">F330</f>
        <v>1021</v>
      </c>
      <c r="AB330" s="5" t="s">
        <v>345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3</v>
      </c>
      <c r="AF330" s="6" t="s">
        <v>16</v>
      </c>
      <c r="AG330" s="5" t="str">
        <f aca="false">AF330&amp;AE330&amp;","</f>
        <v>                            3,</v>
      </c>
    </row>
    <row r="331" customFormat="false" ht="12.8" hidden="true" customHeight="false" outlineLevel="0" collapsed="false">
      <c r="A331" s="0" t="str">
        <f aca="false">LEFT(J331,4)</f>
        <v>b3i2</v>
      </c>
      <c r="B331" s="0" t="n">
        <f aca="false">IF(AND(C331&gt;97,C331&lt;103),100,IF(AND(C331&gt;110,C331&lt;116),113,IF(AND(C331&gt;122,C331&lt;128),125,IF(AND(C331&gt;135,C331&lt;141),138,150))))</f>
        <v>100</v>
      </c>
      <c r="C331" s="0" t="n">
        <f aca="false">_xlfn.NUMBERVALUE(MID(J331,6,3))</f>
        <v>102</v>
      </c>
      <c r="D331" s="0" t="str">
        <f aca="false">MID(J331,10,3)</f>
        <v>ir1</v>
      </c>
      <c r="E331" s="0" t="s">
        <v>9</v>
      </c>
      <c r="F331" s="0" t="n">
        <v>1146</v>
      </c>
      <c r="G331" s="0" t="s">
        <v>10</v>
      </c>
      <c r="H331" s="0" t="s">
        <v>11</v>
      </c>
      <c r="I331" s="0" t="s">
        <v>9</v>
      </c>
      <c r="J331" s="0" t="s">
        <v>346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"1146": "b3i2_102_ir1.wav",</v>
      </c>
      <c r="N331" s="0" t="str">
        <f aca="false">IF(OR(B331=113,B331=138),"probe","s")</f>
        <v>s</v>
      </c>
      <c r="O331" s="0" t="str">
        <f aca="false">IF(MID(J331,10,2)="ir","Minus","Plus")</f>
        <v>Minus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          {%            "class": "sMinus",%            "stim_name": "1146"%          },</v>
      </c>
      <c r="AA331" s="5" t="n">
        <f aca="false">F331</f>
        <v>1146</v>
      </c>
      <c r="AB331" s="5" t="s">
        <v>346</v>
      </c>
      <c r="AC331" s="5" t="str">
        <f aca="false">IF(MID(AB331,10,2)="ir","Minus","Plus")</f>
        <v>Minus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3</v>
      </c>
      <c r="AF331" s="6" t="s">
        <v>16</v>
      </c>
      <c r="AG331" s="5" t="str">
        <f aca="false">AF331&amp;AE331&amp;","</f>
        <v>                            3,</v>
      </c>
    </row>
    <row r="332" customFormat="false" ht="12.8" hidden="true" customHeight="false" outlineLevel="0" collapsed="false">
      <c r="A332" s="0" t="str">
        <f aca="false">LEFT(J332,4)</f>
        <v>b3s1</v>
      </c>
      <c r="B332" s="0" t="n">
        <f aca="false">IF(AND(C332&gt;97,C332&lt;103),100,IF(AND(C332&gt;110,C332&lt;116),113,IF(AND(C332&gt;122,C332&lt;128),125,IF(AND(C332&gt;135,C332&lt;141),138,150))))</f>
        <v>100</v>
      </c>
      <c r="C332" s="0" t="n">
        <f aca="false">_xlfn.NUMBERVALUE(MID(J332,6,3))</f>
        <v>102</v>
      </c>
      <c r="D332" s="0" t="str">
        <f aca="false">MID(J332,10,3)</f>
        <v>ir1</v>
      </c>
      <c r="E332" s="0" t="s">
        <v>9</v>
      </c>
      <c r="F332" s="0" t="n">
        <v>1271</v>
      </c>
      <c r="G332" s="0" t="s">
        <v>10</v>
      </c>
      <c r="H332" s="0" t="s">
        <v>11</v>
      </c>
      <c r="I332" s="0" t="s">
        <v>9</v>
      </c>
      <c r="J332" s="0" t="s">
        <v>347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"1271": "b3s1_102_ir1.wav",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          {%            "class": "sMinus",%            "stim_name": "1271"%          },</v>
      </c>
      <c r="AA332" s="5" t="n">
        <f aca="false">F332</f>
        <v>1271</v>
      </c>
      <c r="AB332" s="5" t="s">
        <v>347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3</v>
      </c>
      <c r="AF332" s="6" t="s">
        <v>16</v>
      </c>
      <c r="AG332" s="5" t="str">
        <f aca="false">AF332&amp;AE332&amp;","</f>
        <v>                            3,</v>
      </c>
    </row>
    <row r="333" customFormat="false" ht="12.8" hidden="true" customHeight="false" outlineLevel="0" collapsed="false">
      <c r="A333" s="0" t="str">
        <f aca="false">LEFT(J333,4)</f>
        <v>b3s2</v>
      </c>
      <c r="B333" s="0" t="n">
        <f aca="false">IF(AND(C333&gt;97,C333&lt;103),100,IF(AND(C333&gt;110,C333&lt;116),113,IF(AND(C333&gt;122,C333&lt;128),125,IF(AND(C333&gt;135,C333&lt;141),138,150))))</f>
        <v>100</v>
      </c>
      <c r="C333" s="0" t="n">
        <f aca="false">_xlfn.NUMBERVALUE(MID(J333,6,3))</f>
        <v>102</v>
      </c>
      <c r="D333" s="0" t="str">
        <f aca="false">MID(J333,10,3)</f>
        <v>ir1</v>
      </c>
      <c r="E333" s="0" t="s">
        <v>9</v>
      </c>
      <c r="F333" s="0" t="n">
        <v>1396</v>
      </c>
      <c r="G333" s="0" t="s">
        <v>10</v>
      </c>
      <c r="H333" s="0" t="s">
        <v>11</v>
      </c>
      <c r="I333" s="0" t="s">
        <v>9</v>
      </c>
      <c r="J333" s="0" t="s">
        <v>348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"1396": "b3s2_102_ir1.wav",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          {%            "class": "sMinus",%            "stim_name": "1396"%          },</v>
      </c>
      <c r="AA333" s="5" t="n">
        <f aca="false">F333</f>
        <v>1396</v>
      </c>
      <c r="AB333" s="5" t="s">
        <v>348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3</v>
      </c>
      <c r="AF333" s="6" t="s">
        <v>16</v>
      </c>
      <c r="AG333" s="5" t="str">
        <f aca="false">AF333&amp;AE333&amp;","</f>
        <v>                            3,</v>
      </c>
    </row>
    <row r="334" customFormat="false" ht="12.8" hidden="true" customHeight="false" outlineLevel="0" collapsed="false">
      <c r="A334" s="0" t="str">
        <f aca="false">LEFT(J334,4)</f>
        <v>b4i1</v>
      </c>
      <c r="B334" s="0" t="n">
        <f aca="false">IF(AND(C334&gt;97,C334&lt;103),100,IF(AND(C334&gt;110,C334&lt;116),113,IF(AND(C334&gt;122,C334&lt;128),125,IF(AND(C334&gt;135,C334&lt;141),138,150))))</f>
        <v>100</v>
      </c>
      <c r="C334" s="0" t="n">
        <f aca="false">_xlfn.NUMBERVALUE(MID(J334,6,3))</f>
        <v>102</v>
      </c>
      <c r="D334" s="0" t="str">
        <f aca="false">MID(J334,10,3)</f>
        <v>ir1</v>
      </c>
      <c r="E334" s="0" t="s">
        <v>9</v>
      </c>
      <c r="F334" s="0" t="n">
        <v>1521</v>
      </c>
      <c r="G334" s="0" t="s">
        <v>10</v>
      </c>
      <c r="H334" s="0" t="s">
        <v>11</v>
      </c>
      <c r="I334" s="0" t="s">
        <v>9</v>
      </c>
      <c r="J334" s="0" t="s">
        <v>349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"1521": "b4i1_102_ir1.wav",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          {%            "class": "sMinus",%            "stim_name": "1521"%          },</v>
      </c>
      <c r="AA334" s="5" t="n">
        <f aca="false">F334</f>
        <v>1521</v>
      </c>
      <c r="AB334" s="5" t="s">
        <v>349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3</v>
      </c>
      <c r="AF334" s="6" t="s">
        <v>16</v>
      </c>
      <c r="AG334" s="5" t="str">
        <f aca="false">AF334&amp;AE334&amp;","</f>
        <v>                            3,</v>
      </c>
    </row>
    <row r="335" customFormat="false" ht="12.8" hidden="true" customHeight="false" outlineLevel="0" collapsed="false">
      <c r="A335" s="0" t="str">
        <f aca="false">LEFT(J335,4)</f>
        <v>b4i2</v>
      </c>
      <c r="B335" s="0" t="n">
        <f aca="false">IF(AND(C335&gt;97,C335&lt;103),100,IF(AND(C335&gt;110,C335&lt;116),113,IF(AND(C335&gt;122,C335&lt;128),125,IF(AND(C335&gt;135,C335&lt;141),138,150))))</f>
        <v>100</v>
      </c>
      <c r="C335" s="0" t="n">
        <f aca="false">_xlfn.NUMBERVALUE(MID(J335,6,3))</f>
        <v>102</v>
      </c>
      <c r="D335" s="0" t="str">
        <f aca="false">MID(J335,10,3)</f>
        <v>ir1</v>
      </c>
      <c r="E335" s="0" t="s">
        <v>9</v>
      </c>
      <c r="F335" s="0" t="n">
        <v>1646</v>
      </c>
      <c r="G335" s="0" t="s">
        <v>10</v>
      </c>
      <c r="H335" s="0" t="s">
        <v>11</v>
      </c>
      <c r="I335" s="0" t="s">
        <v>9</v>
      </c>
      <c r="J335" s="0" t="s">
        <v>350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"1646": "b4i2_102_ir1.wav",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          {%            "class": "sMinus",%            "stim_name": "1646"%          },</v>
      </c>
      <c r="AA335" s="5" t="n">
        <f aca="false">F335</f>
        <v>1646</v>
      </c>
      <c r="AB335" s="5" t="s">
        <v>350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3</v>
      </c>
      <c r="AF335" s="6" t="s">
        <v>16</v>
      </c>
      <c r="AG335" s="5" t="str">
        <f aca="false">AF335&amp;AE335&amp;","</f>
        <v>                            3,</v>
      </c>
    </row>
    <row r="336" customFormat="false" ht="12.8" hidden="true" customHeight="false" outlineLevel="0" collapsed="false">
      <c r="A336" s="0" t="str">
        <f aca="false">LEFT(J336,4)</f>
        <v>b4s1</v>
      </c>
      <c r="B336" s="0" t="n">
        <f aca="false">IF(AND(C336&gt;97,C336&lt;103),100,IF(AND(C336&gt;110,C336&lt;116),113,IF(AND(C336&gt;122,C336&lt;128),125,IF(AND(C336&gt;135,C336&lt;141),138,150))))</f>
        <v>100</v>
      </c>
      <c r="C336" s="0" t="n">
        <f aca="false">_xlfn.NUMBERVALUE(MID(J336,6,3))</f>
        <v>102</v>
      </c>
      <c r="D336" s="0" t="str">
        <f aca="false">MID(J336,10,3)</f>
        <v>ir1</v>
      </c>
      <c r="E336" s="0" t="s">
        <v>9</v>
      </c>
      <c r="F336" s="0" t="n">
        <v>1771</v>
      </c>
      <c r="G336" s="0" t="s">
        <v>10</v>
      </c>
      <c r="H336" s="0" t="s">
        <v>11</v>
      </c>
      <c r="I336" s="0" t="s">
        <v>9</v>
      </c>
      <c r="J336" s="0" t="s">
        <v>351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"1771": "b4s1_102_ir1.wav",</v>
      </c>
      <c r="N336" s="0" t="str">
        <f aca="false">IF(OR(B336=113,B336=138),"probe","s")</f>
        <v>s</v>
      </c>
      <c r="O336" s="0" t="str">
        <f aca="false">IF(MID(J336,10,2)="ir","Minus","Plus")</f>
        <v>Minus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          {%            "class": "sMinus",%            "stim_name": "1771"%          },</v>
      </c>
      <c r="AA336" s="5" t="n">
        <f aca="false">F336</f>
        <v>1771</v>
      </c>
      <c r="AB336" s="5" t="s">
        <v>351</v>
      </c>
      <c r="AC336" s="5" t="str">
        <f aca="false">IF(MID(AB336,10,2)="ir","Minus","Plus")</f>
        <v>Minus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3</v>
      </c>
      <c r="AF336" s="6" t="s">
        <v>16</v>
      </c>
      <c r="AG336" s="5" t="str">
        <f aca="false">AF336&amp;AE336&amp;","</f>
        <v>                            3,</v>
      </c>
    </row>
    <row r="337" customFormat="false" ht="12.8" hidden="true" customHeight="false" outlineLevel="0" collapsed="false">
      <c r="A337" s="0" t="str">
        <f aca="false">LEFT(J337,4)</f>
        <v>b4s2</v>
      </c>
      <c r="B337" s="0" t="n">
        <f aca="false">IF(AND(C337&gt;97,C337&lt;103),100,IF(AND(C337&gt;110,C337&lt;116),113,IF(AND(C337&gt;122,C337&lt;128),125,IF(AND(C337&gt;135,C337&lt;141),138,150))))</f>
        <v>100</v>
      </c>
      <c r="C337" s="0" t="n">
        <f aca="false">_xlfn.NUMBERVALUE(MID(J337,6,3))</f>
        <v>102</v>
      </c>
      <c r="D337" s="0" t="str">
        <f aca="false">MID(J337,10,3)</f>
        <v>ir1</v>
      </c>
      <c r="E337" s="0" t="s">
        <v>9</v>
      </c>
      <c r="F337" s="0" t="n">
        <v>1896</v>
      </c>
      <c r="G337" s="0" t="s">
        <v>10</v>
      </c>
      <c r="H337" s="0" t="s">
        <v>11</v>
      </c>
      <c r="I337" s="0" t="s">
        <v>9</v>
      </c>
      <c r="J337" s="0" t="s">
        <v>352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"1896": "b4s2_102_ir1.wav",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          {%            "class": "sMinus",%            "stim_name": "1896"%          },</v>
      </c>
      <c r="AA337" s="5" t="n">
        <f aca="false">F337</f>
        <v>1896</v>
      </c>
      <c r="AB337" s="5" t="s">
        <v>352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3</v>
      </c>
      <c r="AF337" s="6" t="s">
        <v>16</v>
      </c>
      <c r="AG337" s="5" t="str">
        <f aca="false">AF337&amp;AE337&amp;","</f>
        <v>                            3,</v>
      </c>
    </row>
    <row r="338" customFormat="false" ht="12.8" hidden="true" customHeight="false" outlineLevel="0" collapsed="false">
      <c r="A338" s="0" t="str">
        <f aca="false">LEFT(J338,4)</f>
        <v>b1i1</v>
      </c>
      <c r="B338" s="0" t="n">
        <f aca="false">IF(AND(C338&gt;97,C338&lt;103),100,IF(AND(C338&gt;110,C338&lt;116),113,IF(AND(C338&gt;122,C338&lt;128),125,IF(AND(C338&gt;135,C338&lt;141),138,150))))</f>
        <v>100</v>
      </c>
      <c r="C338" s="0" t="n">
        <f aca="false">_xlfn.NUMBERVALUE(MID(J338,6,3))</f>
        <v>102</v>
      </c>
      <c r="D338" s="0" t="str">
        <f aca="false">MID(J338,10,3)</f>
        <v>ir2</v>
      </c>
      <c r="E338" s="1" t="s">
        <v>9</v>
      </c>
      <c r="F338" s="0" t="n">
        <v>22</v>
      </c>
      <c r="G338" s="0" t="s">
        <v>10</v>
      </c>
      <c r="H338" s="0" t="s">
        <v>11</v>
      </c>
      <c r="I338" s="0" t="s">
        <v>9</v>
      </c>
      <c r="J338" s="0" t="s">
        <v>353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"22": "b1i1_102_ir2.wav",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          {%            "class": "sMinus",%            "stim_name": "22"%          },</v>
      </c>
      <c r="AA338" s="5" t="n">
        <f aca="false">F338</f>
        <v>22</v>
      </c>
      <c r="AB338" s="5" t="s">
        <v>353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IF(AND(_xlfn.NUMBERVALUE(MID(AB338,6,3))&lt;141,_xlfn.NUMBERVALUE(MID(AB338,6,3))&gt;103),"s","s")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                            12,</v>
      </c>
    </row>
    <row r="339" customFormat="false" ht="12.8" hidden="true" customHeight="false" outlineLevel="0" collapsed="false">
      <c r="A339" s="0" t="str">
        <f aca="false">LEFT(J339,4)</f>
        <v>b1i2</v>
      </c>
      <c r="B339" s="0" t="n">
        <f aca="false">IF(AND(C339&gt;97,C339&lt;103),100,IF(AND(C339&gt;110,C339&lt;116),113,IF(AND(C339&gt;122,C339&lt;128),125,IF(AND(C339&gt;135,C339&lt;141),138,150))))</f>
        <v>100</v>
      </c>
      <c r="C339" s="0" t="n">
        <f aca="false">_xlfn.NUMBERVALUE(MID(J339,6,3))</f>
        <v>102</v>
      </c>
      <c r="D339" s="0" t="str">
        <f aca="false">MID(J339,10,3)</f>
        <v>ir2</v>
      </c>
      <c r="E339" s="1" t="s">
        <v>9</v>
      </c>
      <c r="F339" s="0" t="n">
        <v>147</v>
      </c>
      <c r="G339" s="0" t="s">
        <v>10</v>
      </c>
      <c r="H339" s="0" t="s">
        <v>11</v>
      </c>
      <c r="I339" s="0" t="s">
        <v>9</v>
      </c>
      <c r="J339" s="0" t="s">
        <v>354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"147": "b1i2_102_ir2.wav",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          {%            "class": "sMinus",%            "stim_name": "147"%          },</v>
      </c>
      <c r="AA339" s="5" t="n">
        <f aca="false">F339</f>
        <v>147</v>
      </c>
      <c r="AB339" s="5" t="s">
        <v>354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3</v>
      </c>
      <c r="AF339" s="6" t="s">
        <v>16</v>
      </c>
      <c r="AG339" s="5" t="str">
        <f aca="false">AF339&amp;AE339&amp;","</f>
        <v>                            3,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100</v>
      </c>
      <c r="C340" s="0" t="n">
        <f aca="false">_xlfn.NUMBERVALUE(MID(J340,6,3))</f>
        <v>102</v>
      </c>
      <c r="D340" s="0" t="str">
        <f aca="false">MID(J340,10,3)</f>
        <v>ir2</v>
      </c>
      <c r="E340" s="0" t="s">
        <v>9</v>
      </c>
      <c r="F340" s="0" t="n">
        <v>272</v>
      </c>
      <c r="G340" s="0" t="s">
        <v>10</v>
      </c>
      <c r="H340" s="0" t="s">
        <v>11</v>
      </c>
      <c r="I340" s="0" t="s">
        <v>9</v>
      </c>
      <c r="J340" s="0" t="s">
        <v>355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"272": "b1s1_102_ir2.wav",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          {%            "class": "sMinus",%            "stim_name": "272"%          },</v>
      </c>
      <c r="AA340" s="5" t="n">
        <f aca="false">F340</f>
        <v>272</v>
      </c>
      <c r="AB340" s="5" t="s">
        <v>355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3</v>
      </c>
      <c r="AF340" s="6" t="s">
        <v>16</v>
      </c>
      <c r="AG340" s="5" t="str">
        <f aca="false">AF340&amp;AE340&amp;","</f>
        <v>                            3,</v>
      </c>
    </row>
    <row r="341" customFormat="false" ht="12.8" hidden="true" customHeight="false" outlineLevel="0" collapsed="false">
      <c r="A341" s="0" t="str">
        <f aca="false">LEFT(J341,4)</f>
        <v>b1s2</v>
      </c>
      <c r="B341" s="0" t="n">
        <f aca="false">IF(AND(C341&gt;97,C341&lt;103),100,IF(AND(C341&gt;110,C341&lt;116),113,IF(AND(C341&gt;122,C341&lt;128),125,IF(AND(C341&gt;135,C341&lt;141),138,150))))</f>
        <v>100</v>
      </c>
      <c r="C341" s="0" t="n">
        <f aca="false">_xlfn.NUMBERVALUE(MID(J341,6,3))</f>
        <v>102</v>
      </c>
      <c r="D341" s="0" t="str">
        <f aca="false">MID(J341,10,3)</f>
        <v>ir2</v>
      </c>
      <c r="E341" s="0" t="s">
        <v>9</v>
      </c>
      <c r="F341" s="0" t="n">
        <v>397</v>
      </c>
      <c r="G341" s="0" t="s">
        <v>10</v>
      </c>
      <c r="H341" s="0" t="s">
        <v>11</v>
      </c>
      <c r="I341" s="0" t="s">
        <v>9</v>
      </c>
      <c r="J341" s="0" t="s">
        <v>356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"397": "b1s2_102_ir2.wav",</v>
      </c>
      <c r="N341" s="0" t="str">
        <f aca="false">IF(OR(B341=113,B341=138),"probe","s")</f>
        <v>s</v>
      </c>
      <c r="O341" s="0" t="str">
        <f aca="false">IF(MID(J341,10,2)="ir","Minus","Plus")</f>
        <v>Minus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          {%            "class": "sMinus",%            "stim_name": "397"%          },</v>
      </c>
      <c r="AA341" s="5" t="n">
        <f aca="false">F341</f>
        <v>397</v>
      </c>
      <c r="AB341" s="5" t="s">
        <v>356</v>
      </c>
      <c r="AC341" s="5" t="str">
        <f aca="false">IF(MID(AB341,10,2)="ir","Minus","Plus")</f>
        <v>Minus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3</v>
      </c>
      <c r="AF341" s="6" t="s">
        <v>16</v>
      </c>
      <c r="AG341" s="5" t="str">
        <f aca="false">AF341&amp;AE341&amp;","</f>
        <v>                            3,</v>
      </c>
    </row>
    <row r="342" customFormat="false" ht="12.8" hidden="true" customHeight="false" outlineLevel="0" collapsed="false">
      <c r="A342" s="0" t="str">
        <f aca="false">LEFT(J342,4)</f>
        <v>b2i1</v>
      </c>
      <c r="B342" s="0" t="n">
        <f aca="false">IF(AND(C342&gt;97,C342&lt;103),100,IF(AND(C342&gt;110,C342&lt;116),113,IF(AND(C342&gt;122,C342&lt;128),125,IF(AND(C342&gt;135,C342&lt;141),138,150))))</f>
        <v>100</v>
      </c>
      <c r="C342" s="0" t="n">
        <f aca="false">_xlfn.NUMBERVALUE(MID(J342,6,3))</f>
        <v>102</v>
      </c>
      <c r="D342" s="0" t="str">
        <f aca="false">MID(J342,10,3)</f>
        <v>ir2</v>
      </c>
      <c r="E342" s="0" t="s">
        <v>9</v>
      </c>
      <c r="F342" s="0" t="n">
        <v>522</v>
      </c>
      <c r="G342" s="0" t="s">
        <v>10</v>
      </c>
      <c r="H342" s="0" t="s">
        <v>11</v>
      </c>
      <c r="I342" s="0" t="s">
        <v>9</v>
      </c>
      <c r="J342" s="0" t="s">
        <v>357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"522": "b2i1_102_ir2.wav",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          {%            "class": "sMinus",%            "stim_name": "522"%          },</v>
      </c>
      <c r="AA342" s="5" t="n">
        <f aca="false">F342</f>
        <v>522</v>
      </c>
      <c r="AB342" s="5" t="s">
        <v>357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3</v>
      </c>
      <c r="AF342" s="6" t="s">
        <v>16</v>
      </c>
      <c r="AG342" s="5" t="str">
        <f aca="false">AF342&amp;AE342&amp;","</f>
        <v>                            3,</v>
      </c>
    </row>
    <row r="343" customFormat="false" ht="12.8" hidden="true" customHeight="false" outlineLevel="0" collapsed="false">
      <c r="A343" s="0" t="str">
        <f aca="false">LEFT(J343,4)</f>
        <v>b2i2</v>
      </c>
      <c r="B343" s="0" t="n">
        <f aca="false">IF(AND(C343&gt;97,C343&lt;103),100,IF(AND(C343&gt;110,C343&lt;116),113,IF(AND(C343&gt;122,C343&lt;128),125,IF(AND(C343&gt;135,C343&lt;141),138,150))))</f>
        <v>100</v>
      </c>
      <c r="C343" s="0" t="n">
        <f aca="false">_xlfn.NUMBERVALUE(MID(J343,6,3))</f>
        <v>102</v>
      </c>
      <c r="D343" s="0" t="str">
        <f aca="false">MID(J343,10,3)</f>
        <v>ir2</v>
      </c>
      <c r="E343" s="0" t="s">
        <v>9</v>
      </c>
      <c r="F343" s="0" t="n">
        <v>647</v>
      </c>
      <c r="G343" s="0" t="s">
        <v>10</v>
      </c>
      <c r="H343" s="0" t="s">
        <v>11</v>
      </c>
      <c r="I343" s="0" t="s">
        <v>9</v>
      </c>
      <c r="J343" s="0" t="s">
        <v>358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"647": "b2i2_102_ir2.wav",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          {%            "class": "sMinus",%            "stim_name": "647"%          },</v>
      </c>
      <c r="AA343" s="5" t="n">
        <f aca="false">F343</f>
        <v>647</v>
      </c>
      <c r="AB343" s="5" t="s">
        <v>358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3</v>
      </c>
      <c r="AF343" s="6" t="s">
        <v>16</v>
      </c>
      <c r="AG343" s="5" t="str">
        <f aca="false">AF343&amp;AE343&amp;","</f>
        <v>                            3,</v>
      </c>
    </row>
    <row r="344" customFormat="false" ht="12.8" hidden="false" customHeight="false" outlineLevel="0" collapsed="false">
      <c r="A344" s="0" t="str">
        <f aca="false">LEFT(J344,4)</f>
        <v>b2s1</v>
      </c>
      <c r="B344" s="0" t="n">
        <f aca="false">IF(AND(C344&gt;97,C344&lt;103),100,IF(AND(C344&gt;110,C344&lt;116),113,IF(AND(C344&gt;122,C344&lt;128),125,IF(AND(C344&gt;135,C344&lt;141),138,150))))</f>
        <v>100</v>
      </c>
      <c r="C344" s="0" t="n">
        <f aca="false">_xlfn.NUMBERVALUE(MID(J344,6,3))</f>
        <v>102</v>
      </c>
      <c r="D344" s="0" t="str">
        <f aca="false">MID(J344,10,3)</f>
        <v>ir2</v>
      </c>
      <c r="E344" s="1" t="s">
        <v>9</v>
      </c>
      <c r="F344" s="0" t="n">
        <v>772</v>
      </c>
      <c r="G344" s="0" t="s">
        <v>10</v>
      </c>
      <c r="H344" s="0" t="s">
        <v>11</v>
      </c>
      <c r="I344" s="0" t="s">
        <v>9</v>
      </c>
      <c r="J344" s="0" t="s">
        <v>359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"b2s1_102_ir2.wav":"b2s1_102_ir2.wav",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          {%            "class": "sMinus",%            "stim_name": "b2s1_102_ir2.wav"%          },</v>
      </c>
      <c r="AA344" s="5" t="n">
        <f aca="false">F344</f>
        <v>772</v>
      </c>
      <c r="AB344" s="5" t="s">
        <v>359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3</v>
      </c>
      <c r="AF344" s="6" t="s">
        <v>16</v>
      </c>
      <c r="AG344" s="5" t="str">
        <f aca="false">AF344&amp;AE344&amp;","</f>
        <v>                            3,</v>
      </c>
    </row>
    <row r="345" customFormat="false" ht="12.8" hidden="true" customHeight="false" outlineLevel="0" collapsed="false">
      <c r="A345" s="0" t="str">
        <f aca="false">LEFT(J345,4)</f>
        <v>b2s2</v>
      </c>
      <c r="B345" s="0" t="n">
        <f aca="false">IF(AND(C345&gt;97,C345&lt;103),100,IF(AND(C345&gt;110,C345&lt;116),113,IF(AND(C345&gt;122,C345&lt;128),125,IF(AND(C345&gt;135,C345&lt;141),138,150))))</f>
        <v>100</v>
      </c>
      <c r="C345" s="0" t="n">
        <f aca="false">_xlfn.NUMBERVALUE(MID(J345,6,3))</f>
        <v>102</v>
      </c>
      <c r="D345" s="0" t="str">
        <f aca="false">MID(J345,10,3)</f>
        <v>ir2</v>
      </c>
      <c r="E345" s="1" t="s">
        <v>9</v>
      </c>
      <c r="F345" s="0" t="n">
        <v>897</v>
      </c>
      <c r="G345" s="0" t="s">
        <v>10</v>
      </c>
      <c r="H345" s="0" t="s">
        <v>11</v>
      </c>
      <c r="I345" s="0" t="s">
        <v>9</v>
      </c>
      <c r="J345" s="0" t="s">
        <v>360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"897": "b2s2_102_ir2.wav",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          {%            "class": "sMinus",%            "stim_name": "897"%          },</v>
      </c>
      <c r="AA345" s="5" t="n">
        <f aca="false">F345</f>
        <v>897</v>
      </c>
      <c r="AB345" s="5" t="s">
        <v>360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3</v>
      </c>
      <c r="AF345" s="6" t="s">
        <v>16</v>
      </c>
      <c r="AG345" s="5" t="str">
        <f aca="false">AF345&amp;AE345&amp;","</f>
        <v>                            3,</v>
      </c>
    </row>
    <row r="346" customFormat="false" ht="12.8" hidden="true" customHeight="false" outlineLevel="0" collapsed="false">
      <c r="A346" s="0" t="str">
        <f aca="false">LEFT(J346,4)</f>
        <v>b3i1</v>
      </c>
      <c r="B346" s="0" t="n">
        <f aca="false">IF(AND(C346&gt;97,C346&lt;103),100,IF(AND(C346&gt;110,C346&lt;116),113,IF(AND(C346&gt;122,C346&lt;128),125,IF(AND(C346&gt;135,C346&lt;141),138,150))))</f>
        <v>100</v>
      </c>
      <c r="C346" s="0" t="n">
        <f aca="false">_xlfn.NUMBERVALUE(MID(J346,6,3))</f>
        <v>102</v>
      </c>
      <c r="D346" s="0" t="str">
        <f aca="false">MID(J346,10,3)</f>
        <v>ir2</v>
      </c>
      <c r="E346" s="0" t="s">
        <v>9</v>
      </c>
      <c r="F346" s="0" t="n">
        <v>1022</v>
      </c>
      <c r="G346" s="0" t="s">
        <v>10</v>
      </c>
      <c r="H346" s="0" t="s">
        <v>11</v>
      </c>
      <c r="I346" s="0" t="s">
        <v>9</v>
      </c>
      <c r="J346" s="0" t="s">
        <v>361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"1022": "b3i1_102_ir2.wav",</v>
      </c>
      <c r="N346" s="0" t="str">
        <f aca="false">IF(OR(B346=113,B346=138),"probe","s")</f>
        <v>s</v>
      </c>
      <c r="O346" s="0" t="str">
        <f aca="false">IF(MID(J346,10,2)="ir","Minus","Plus")</f>
        <v>Minus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          {%            "class": "sMinus",%            "stim_name": "1022"%          },</v>
      </c>
      <c r="AA346" s="5" t="n">
        <f aca="false">F346</f>
        <v>1022</v>
      </c>
      <c r="AB346" s="5" t="s">
        <v>361</v>
      </c>
      <c r="AC346" s="5" t="str">
        <f aca="false">IF(MID(AB346,10,2)="ir","Minus","Plus")</f>
        <v>Minus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3</v>
      </c>
      <c r="AF346" s="6" t="s">
        <v>16</v>
      </c>
      <c r="AG346" s="5" t="str">
        <f aca="false">AF346&amp;AE346&amp;","</f>
        <v>                            3,</v>
      </c>
    </row>
    <row r="347" customFormat="false" ht="12.8" hidden="true" customHeight="false" outlineLevel="0" collapsed="false">
      <c r="A347" s="0" t="str">
        <f aca="false">LEFT(J347,4)</f>
        <v>b3i2</v>
      </c>
      <c r="B347" s="0" t="n">
        <f aca="false">IF(AND(C347&gt;97,C347&lt;103),100,IF(AND(C347&gt;110,C347&lt;116),113,IF(AND(C347&gt;122,C347&lt;128),125,IF(AND(C347&gt;135,C347&lt;141),138,150))))</f>
        <v>100</v>
      </c>
      <c r="C347" s="0" t="n">
        <f aca="false">_xlfn.NUMBERVALUE(MID(J347,6,3))</f>
        <v>102</v>
      </c>
      <c r="D347" s="0" t="str">
        <f aca="false">MID(J347,10,3)</f>
        <v>ir2</v>
      </c>
      <c r="E347" s="0" t="s">
        <v>9</v>
      </c>
      <c r="F347" s="0" t="n">
        <v>1147</v>
      </c>
      <c r="G347" s="0" t="s">
        <v>10</v>
      </c>
      <c r="H347" s="0" t="s">
        <v>11</v>
      </c>
      <c r="I347" s="0" t="s">
        <v>9</v>
      </c>
      <c r="J347" s="0" t="s">
        <v>362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"1147": "b3i2_102_ir2.wav",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          {%            "class": "sMinus",%            "stim_name": "1147"%          },</v>
      </c>
      <c r="AA347" s="5" t="n">
        <f aca="false">F347</f>
        <v>1147</v>
      </c>
      <c r="AB347" s="5" t="s">
        <v>362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3</v>
      </c>
      <c r="AF347" s="6" t="s">
        <v>16</v>
      </c>
      <c r="AG347" s="5" t="str">
        <f aca="false">AF347&amp;AE347&amp;","</f>
        <v>                            3,</v>
      </c>
    </row>
    <row r="348" customFormat="false" ht="12.8" hidden="true" customHeight="false" outlineLevel="0" collapsed="false">
      <c r="A348" s="0" t="str">
        <f aca="false">LEFT(J348,4)</f>
        <v>b3s1</v>
      </c>
      <c r="B348" s="0" t="n">
        <f aca="false">IF(AND(C348&gt;97,C348&lt;103),100,IF(AND(C348&gt;110,C348&lt;116),113,IF(AND(C348&gt;122,C348&lt;128),125,IF(AND(C348&gt;135,C348&lt;141),138,150))))</f>
        <v>100</v>
      </c>
      <c r="C348" s="0" t="n">
        <f aca="false">_xlfn.NUMBERVALUE(MID(J348,6,3))</f>
        <v>102</v>
      </c>
      <c r="D348" s="0" t="str">
        <f aca="false">MID(J348,10,3)</f>
        <v>ir2</v>
      </c>
      <c r="E348" s="0" t="s">
        <v>9</v>
      </c>
      <c r="F348" s="0" t="n">
        <v>1272</v>
      </c>
      <c r="G348" s="0" t="s">
        <v>10</v>
      </c>
      <c r="H348" s="0" t="s">
        <v>11</v>
      </c>
      <c r="I348" s="0" t="s">
        <v>9</v>
      </c>
      <c r="J348" s="0" t="s">
        <v>363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"1272": "b3s1_102_ir2.wav",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          {%            "class": "sMinus",%            "stim_name": "1272"%          },</v>
      </c>
      <c r="AA348" s="5" t="n">
        <f aca="false">F348</f>
        <v>1272</v>
      </c>
      <c r="AB348" s="5" t="s">
        <v>363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3</v>
      </c>
      <c r="AF348" s="6" t="s">
        <v>16</v>
      </c>
      <c r="AG348" s="5" t="str">
        <f aca="false">AF348&amp;AE348&amp;","</f>
        <v>                            3,</v>
      </c>
    </row>
    <row r="349" customFormat="false" ht="12.8" hidden="true" customHeight="false" outlineLevel="0" collapsed="false">
      <c r="A349" s="0" t="str">
        <f aca="false">LEFT(J349,4)</f>
        <v>b3s2</v>
      </c>
      <c r="B349" s="0" t="n">
        <f aca="false">IF(AND(C349&gt;97,C349&lt;103),100,IF(AND(C349&gt;110,C349&lt;116),113,IF(AND(C349&gt;122,C349&lt;128),125,IF(AND(C349&gt;135,C349&lt;141),138,150))))</f>
        <v>100</v>
      </c>
      <c r="C349" s="0" t="n">
        <f aca="false">_xlfn.NUMBERVALUE(MID(J349,6,3))</f>
        <v>102</v>
      </c>
      <c r="D349" s="0" t="str">
        <f aca="false">MID(J349,10,3)</f>
        <v>ir2</v>
      </c>
      <c r="E349" s="0" t="s">
        <v>9</v>
      </c>
      <c r="F349" s="0" t="n">
        <v>1397</v>
      </c>
      <c r="G349" s="0" t="s">
        <v>10</v>
      </c>
      <c r="H349" s="0" t="s">
        <v>11</v>
      </c>
      <c r="I349" s="0" t="s">
        <v>9</v>
      </c>
      <c r="J349" s="0" t="s">
        <v>364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"1397": "b3s2_102_ir2.wav",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          {%            "class": "sMinus",%            "stim_name": "1397"%          },</v>
      </c>
      <c r="AA349" s="5" t="n">
        <f aca="false">F349</f>
        <v>1397</v>
      </c>
      <c r="AB349" s="5" t="s">
        <v>364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3</v>
      </c>
      <c r="AF349" s="6" t="s">
        <v>16</v>
      </c>
      <c r="AG349" s="5" t="str">
        <f aca="false">AF349&amp;AE349&amp;","</f>
        <v>                            3,</v>
      </c>
    </row>
    <row r="350" customFormat="false" ht="12.8" hidden="true" customHeight="false" outlineLevel="0" collapsed="false">
      <c r="A350" s="0" t="str">
        <f aca="false">LEFT(J350,4)</f>
        <v>b4i1</v>
      </c>
      <c r="B350" s="0" t="n">
        <f aca="false">IF(AND(C350&gt;97,C350&lt;103),100,IF(AND(C350&gt;110,C350&lt;116),113,IF(AND(C350&gt;122,C350&lt;128),125,IF(AND(C350&gt;135,C350&lt;141),138,150))))</f>
        <v>100</v>
      </c>
      <c r="C350" s="0" t="n">
        <f aca="false">_xlfn.NUMBERVALUE(MID(J350,6,3))</f>
        <v>102</v>
      </c>
      <c r="D350" s="0" t="str">
        <f aca="false">MID(J350,10,3)</f>
        <v>ir2</v>
      </c>
      <c r="E350" s="0" t="s">
        <v>9</v>
      </c>
      <c r="F350" s="0" t="n">
        <v>1522</v>
      </c>
      <c r="G350" s="0" t="s">
        <v>10</v>
      </c>
      <c r="H350" s="0" t="s">
        <v>11</v>
      </c>
      <c r="I350" s="0" t="s">
        <v>9</v>
      </c>
      <c r="J350" s="0" t="s">
        <v>365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"1522": "b4i1_102_ir2.wav",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          {%            "class": "sMinus",%            "stim_name": "1522"%          },</v>
      </c>
      <c r="AA350" s="5" t="n">
        <f aca="false">F350</f>
        <v>1522</v>
      </c>
      <c r="AB350" s="5" t="s">
        <v>365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3</v>
      </c>
      <c r="AF350" s="6" t="s">
        <v>16</v>
      </c>
      <c r="AG350" s="5" t="str">
        <f aca="false">AF350&amp;AE350&amp;","</f>
        <v>                            3,</v>
      </c>
    </row>
    <row r="351" customFormat="false" ht="12.8" hidden="true" customHeight="false" outlineLevel="0" collapsed="false">
      <c r="A351" s="0" t="str">
        <f aca="false">LEFT(J351,4)</f>
        <v>b4i2</v>
      </c>
      <c r="B351" s="0" t="n">
        <f aca="false">IF(AND(C351&gt;97,C351&lt;103),100,IF(AND(C351&gt;110,C351&lt;116),113,IF(AND(C351&gt;122,C351&lt;128),125,IF(AND(C351&gt;135,C351&lt;141),138,150))))</f>
        <v>100</v>
      </c>
      <c r="C351" s="0" t="n">
        <f aca="false">_xlfn.NUMBERVALUE(MID(J351,6,3))</f>
        <v>102</v>
      </c>
      <c r="D351" s="0" t="str">
        <f aca="false">MID(J351,10,3)</f>
        <v>ir2</v>
      </c>
      <c r="E351" s="0" t="s">
        <v>9</v>
      </c>
      <c r="F351" s="0" t="n">
        <v>1647</v>
      </c>
      <c r="G351" s="0" t="s">
        <v>10</v>
      </c>
      <c r="H351" s="0" t="s">
        <v>11</v>
      </c>
      <c r="I351" s="0" t="s">
        <v>9</v>
      </c>
      <c r="J351" s="0" t="s">
        <v>366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"1647": "b4i2_102_ir2.wav",</v>
      </c>
      <c r="N351" s="0" t="str">
        <f aca="false">IF(OR(B351=113,B351=138),"probe","s")</f>
        <v>s</v>
      </c>
      <c r="O351" s="0" t="str">
        <f aca="false">IF(MID(J351,10,2)="ir","Minus","Plus")</f>
        <v>Minus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          {%            "class": "sMinus",%            "stim_name": "1647"%          },</v>
      </c>
      <c r="AA351" s="5" t="n">
        <f aca="false">F351</f>
        <v>1647</v>
      </c>
      <c r="AB351" s="5" t="s">
        <v>366</v>
      </c>
      <c r="AC351" s="5" t="str">
        <f aca="false">IF(MID(AB351,10,2)="ir","Minus","Plus")</f>
        <v>Minus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3</v>
      </c>
      <c r="AF351" s="6" t="s">
        <v>16</v>
      </c>
      <c r="AG351" s="5" t="str">
        <f aca="false">AF351&amp;AE351&amp;","</f>
        <v>                            3,</v>
      </c>
    </row>
    <row r="352" customFormat="false" ht="12.8" hidden="true" customHeight="false" outlineLevel="0" collapsed="false">
      <c r="A352" s="0" t="str">
        <f aca="false">LEFT(J352,4)</f>
        <v>b4s1</v>
      </c>
      <c r="B352" s="0" t="n">
        <f aca="false">IF(AND(C352&gt;97,C352&lt;103),100,IF(AND(C352&gt;110,C352&lt;116),113,IF(AND(C352&gt;122,C352&lt;128),125,IF(AND(C352&gt;135,C352&lt;141),138,150))))</f>
        <v>100</v>
      </c>
      <c r="C352" s="0" t="n">
        <f aca="false">_xlfn.NUMBERVALUE(MID(J352,6,3))</f>
        <v>102</v>
      </c>
      <c r="D352" s="0" t="str">
        <f aca="false">MID(J352,10,3)</f>
        <v>ir2</v>
      </c>
      <c r="E352" s="0" t="s">
        <v>9</v>
      </c>
      <c r="F352" s="0" t="n">
        <v>1772</v>
      </c>
      <c r="G352" s="0" t="s">
        <v>10</v>
      </c>
      <c r="H352" s="0" t="s">
        <v>11</v>
      </c>
      <c r="I352" s="0" t="s">
        <v>9</v>
      </c>
      <c r="J352" s="0" t="s">
        <v>367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"1772": "b4s1_102_ir2.wav",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          {%            "class": "sMinus",%            "stim_name": "1772"%          },</v>
      </c>
      <c r="AA352" s="5" t="n">
        <f aca="false">F352</f>
        <v>1772</v>
      </c>
      <c r="AB352" s="5" t="s">
        <v>367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                            3,</v>
      </c>
    </row>
    <row r="353" customFormat="false" ht="12.8" hidden="true" customHeight="false" outlineLevel="0" collapsed="false">
      <c r="A353" s="0" t="str">
        <f aca="false">LEFT(J353,4)</f>
        <v>b4s2</v>
      </c>
      <c r="B353" s="0" t="n">
        <f aca="false">IF(AND(C353&gt;97,C353&lt;103),100,IF(AND(C353&gt;110,C353&lt;116),113,IF(AND(C353&gt;122,C353&lt;128),125,IF(AND(C353&gt;135,C353&lt;141),138,150))))</f>
        <v>100</v>
      </c>
      <c r="C353" s="0" t="n">
        <f aca="false">_xlfn.NUMBERVALUE(MID(J353,6,3))</f>
        <v>102</v>
      </c>
      <c r="D353" s="0" t="str">
        <f aca="false">MID(J353,10,3)</f>
        <v>ir2</v>
      </c>
      <c r="E353" s="0" t="s">
        <v>9</v>
      </c>
      <c r="F353" s="0" t="n">
        <v>1897</v>
      </c>
      <c r="G353" s="0" t="s">
        <v>10</v>
      </c>
      <c r="H353" s="0" t="s">
        <v>11</v>
      </c>
      <c r="I353" s="0" t="s">
        <v>9</v>
      </c>
      <c r="J353" s="0" t="s">
        <v>368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"1897": "b4s2_102_ir2.wav",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          {%            "class": "sMinus",%            "stim_name": "1897"%          },</v>
      </c>
      <c r="AA353" s="5" t="n">
        <f aca="false">F353</f>
        <v>1897</v>
      </c>
      <c r="AB353" s="5" t="s">
        <v>368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                            3,</v>
      </c>
    </row>
    <row r="354" customFormat="false" ht="12.8" hidden="true" customHeight="false" outlineLevel="0" collapsed="false">
      <c r="A354" s="0" t="str">
        <f aca="false">LEFT(J354,4)</f>
        <v>b1i1</v>
      </c>
      <c r="B354" s="0" t="n">
        <f aca="false">IF(AND(C354&gt;97,C354&lt;103),100,IF(AND(C354&gt;110,C354&lt;116),113,IF(AND(C354&gt;122,C354&lt;128),125,IF(AND(C354&gt;135,C354&lt;141),138,150))))</f>
        <v>100</v>
      </c>
      <c r="C354" s="0" t="n">
        <f aca="false">_xlfn.NUMBERVALUE(MID(J354,6,3))</f>
        <v>102</v>
      </c>
      <c r="D354" s="0" t="str">
        <f aca="false">MID(J354,10,3)</f>
        <v>ir3</v>
      </c>
      <c r="E354" s="1" t="s">
        <v>9</v>
      </c>
      <c r="F354" s="0" t="n">
        <v>23</v>
      </c>
      <c r="G354" s="0" t="s">
        <v>10</v>
      </c>
      <c r="H354" s="0" t="s">
        <v>11</v>
      </c>
      <c r="I354" s="0" t="s">
        <v>9</v>
      </c>
      <c r="J354" s="0" t="s">
        <v>369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"23": "b1i1_102_ir3.wav",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          {%            "class": "sMinus",%            "stim_name": "23"%          },</v>
      </c>
      <c r="AA354" s="5" t="n">
        <f aca="false">F354</f>
        <v>23</v>
      </c>
      <c r="AB354" s="5" t="s">
        <v>369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IF(AND(_xlfn.NUMBERVALUE(MID(AB354,6,3))&lt;141,_xlfn.NUMBERVALUE(MID(AB354,6,3))&gt;103),"s","s")</f>
        <v>s</v>
      </c>
      <c r="AE354" s="5" t="n">
        <f aca="false">IF(AND(AC354="Minus",AD354="probe"),3,IF(AND(AC354="Plus",AD354="probe"),1,IF(AND(AC354="Minus",AD354="s"),12,IF(AND(AC354="Plus",AD354="s"),4,0))))</f>
        <v>12</v>
      </c>
      <c r="AF354" s="6" t="s">
        <v>16</v>
      </c>
      <c r="AG354" s="5" t="str">
        <f aca="false">AF354&amp;AE354&amp;","</f>
        <v>                            12,</v>
      </c>
    </row>
    <row r="355" customFormat="false" ht="12.8" hidden="true" customHeight="false" outlineLevel="0" collapsed="false">
      <c r="A355" s="0" t="str">
        <f aca="false">LEFT(J355,4)</f>
        <v>b1i2</v>
      </c>
      <c r="B355" s="0" t="n">
        <f aca="false">IF(AND(C355&gt;97,C355&lt;103),100,IF(AND(C355&gt;110,C355&lt;116),113,IF(AND(C355&gt;122,C355&lt;128),125,IF(AND(C355&gt;135,C355&lt;141),138,150))))</f>
        <v>100</v>
      </c>
      <c r="C355" s="0" t="n">
        <f aca="false">_xlfn.NUMBERVALUE(MID(J355,6,3))</f>
        <v>102</v>
      </c>
      <c r="D355" s="0" t="str">
        <f aca="false">MID(J355,10,3)</f>
        <v>ir3</v>
      </c>
      <c r="E355" s="1" t="s">
        <v>9</v>
      </c>
      <c r="F355" s="0" t="n">
        <v>148</v>
      </c>
      <c r="G355" s="0" t="s">
        <v>10</v>
      </c>
      <c r="H355" s="0" t="s">
        <v>11</v>
      </c>
      <c r="I355" s="0" t="s">
        <v>9</v>
      </c>
      <c r="J355" s="0" t="s">
        <v>370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"148": "b1i2_102_ir3.wav",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          {%            "class": "sMinus",%            "stim_name": "148"%          },</v>
      </c>
      <c r="AA355" s="5" t="n">
        <f aca="false">F355</f>
        <v>148</v>
      </c>
      <c r="AB355" s="5" t="s">
        <v>370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                            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100</v>
      </c>
      <c r="C356" s="0" t="n">
        <f aca="false">_xlfn.NUMBERVALUE(MID(J356,6,3))</f>
        <v>102</v>
      </c>
      <c r="D356" s="0" t="str">
        <f aca="false">MID(J356,10,3)</f>
        <v>ir3</v>
      </c>
      <c r="E356" s="0" t="s">
        <v>9</v>
      </c>
      <c r="F356" s="0" t="n">
        <v>273</v>
      </c>
      <c r="G356" s="0" t="s">
        <v>10</v>
      </c>
      <c r="H356" s="0" t="s">
        <v>11</v>
      </c>
      <c r="I356" s="0" t="s">
        <v>9</v>
      </c>
      <c r="J356" s="0" t="s">
        <v>371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"273": "b1s1_102_ir3.wav",</v>
      </c>
      <c r="N356" s="0" t="str">
        <f aca="false">IF(OR(B356=113,B356=138),"probe","s")</f>
        <v>s</v>
      </c>
      <c r="O356" s="0" t="str">
        <f aca="false">IF(MID(J356,10,2)="ir","Minus","Plus")</f>
        <v>Minus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          {%            "class": "sMinus",%            "stim_name": "273"%          },</v>
      </c>
      <c r="AA356" s="5" t="n">
        <f aca="false">F356</f>
        <v>273</v>
      </c>
      <c r="AB356" s="5" t="s">
        <v>371</v>
      </c>
      <c r="AC356" s="5" t="str">
        <f aca="false">IF(MID(AB356,10,2)="ir","Minus","Plus")</f>
        <v>Minus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3</v>
      </c>
      <c r="AF356" s="6" t="s">
        <v>16</v>
      </c>
      <c r="AG356" s="5" t="str">
        <f aca="false">AF356&amp;AE356&amp;","</f>
        <v>                            3,</v>
      </c>
    </row>
    <row r="357" customFormat="false" ht="12.8" hidden="true" customHeight="false" outlineLevel="0" collapsed="false">
      <c r="A357" s="0" t="str">
        <f aca="false">LEFT(J357,4)</f>
        <v>b1s2</v>
      </c>
      <c r="B357" s="0" t="n">
        <f aca="false">IF(AND(C357&gt;97,C357&lt;103),100,IF(AND(C357&gt;110,C357&lt;116),113,IF(AND(C357&gt;122,C357&lt;128),125,IF(AND(C357&gt;135,C357&lt;141),138,150))))</f>
        <v>100</v>
      </c>
      <c r="C357" s="0" t="n">
        <f aca="false">_xlfn.NUMBERVALUE(MID(J357,6,3))</f>
        <v>102</v>
      </c>
      <c r="D357" s="0" t="str">
        <f aca="false">MID(J357,10,3)</f>
        <v>ir3</v>
      </c>
      <c r="E357" s="0" t="s">
        <v>9</v>
      </c>
      <c r="F357" s="0" t="n">
        <v>398</v>
      </c>
      <c r="G357" s="0" t="s">
        <v>10</v>
      </c>
      <c r="H357" s="0" t="s">
        <v>11</v>
      </c>
      <c r="I357" s="0" t="s">
        <v>9</v>
      </c>
      <c r="J357" s="0" t="s">
        <v>372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"398": "b1s2_102_ir3.wav",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          {%            "class": "sMinus",%            "stim_name": "398"%          },</v>
      </c>
      <c r="AA357" s="5" t="n">
        <f aca="false">F357</f>
        <v>398</v>
      </c>
      <c r="AB357" s="5" t="s">
        <v>372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                            3,</v>
      </c>
    </row>
    <row r="358" customFormat="false" ht="12.8" hidden="true" customHeight="false" outlineLevel="0" collapsed="false">
      <c r="A358" s="0" t="str">
        <f aca="false">LEFT(J358,4)</f>
        <v>b2i1</v>
      </c>
      <c r="B358" s="0" t="n">
        <f aca="false">IF(AND(C358&gt;97,C358&lt;103),100,IF(AND(C358&gt;110,C358&lt;116),113,IF(AND(C358&gt;122,C358&lt;128),125,IF(AND(C358&gt;135,C358&lt;141),138,150))))</f>
        <v>100</v>
      </c>
      <c r="C358" s="0" t="n">
        <f aca="false">_xlfn.NUMBERVALUE(MID(J358,6,3))</f>
        <v>102</v>
      </c>
      <c r="D358" s="0" t="str">
        <f aca="false">MID(J358,10,3)</f>
        <v>ir3</v>
      </c>
      <c r="E358" s="0" t="s">
        <v>9</v>
      </c>
      <c r="F358" s="0" t="n">
        <v>523</v>
      </c>
      <c r="G358" s="0" t="s">
        <v>10</v>
      </c>
      <c r="H358" s="0" t="s">
        <v>11</v>
      </c>
      <c r="I358" s="0" t="s">
        <v>9</v>
      </c>
      <c r="J358" s="0" t="s">
        <v>373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"523": "b2i1_102_ir3.wav",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          {%            "class": "sMinus",%            "stim_name": "523"%          },</v>
      </c>
      <c r="AA358" s="5" t="n">
        <f aca="false">F358</f>
        <v>523</v>
      </c>
      <c r="AB358" s="5" t="s">
        <v>373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                            3,</v>
      </c>
    </row>
    <row r="359" customFormat="false" ht="12.8" hidden="true" customHeight="false" outlineLevel="0" collapsed="false">
      <c r="A359" s="0" t="str">
        <f aca="false">LEFT(J359,4)</f>
        <v>b2i2</v>
      </c>
      <c r="B359" s="0" t="n">
        <f aca="false">IF(AND(C359&gt;97,C359&lt;103),100,IF(AND(C359&gt;110,C359&lt;116),113,IF(AND(C359&gt;122,C359&lt;128),125,IF(AND(C359&gt;135,C359&lt;141),138,150))))</f>
        <v>100</v>
      </c>
      <c r="C359" s="0" t="n">
        <f aca="false">_xlfn.NUMBERVALUE(MID(J359,6,3))</f>
        <v>102</v>
      </c>
      <c r="D359" s="0" t="str">
        <f aca="false">MID(J359,10,3)</f>
        <v>ir3</v>
      </c>
      <c r="E359" s="0" t="s">
        <v>9</v>
      </c>
      <c r="F359" s="0" t="n">
        <v>648</v>
      </c>
      <c r="G359" s="0" t="s">
        <v>10</v>
      </c>
      <c r="H359" s="0" t="s">
        <v>11</v>
      </c>
      <c r="I359" s="0" t="s">
        <v>9</v>
      </c>
      <c r="J359" s="0" t="s">
        <v>374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"648": "b2i2_102_ir3.wav",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          {%            "class": "sMinus",%            "stim_name": "648"%          },</v>
      </c>
      <c r="AA359" s="5" t="n">
        <f aca="false">F359</f>
        <v>648</v>
      </c>
      <c r="AB359" s="5" t="s">
        <v>374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                            3,</v>
      </c>
    </row>
    <row r="360" customFormat="false" ht="12.8" hidden="false" customHeight="false" outlineLevel="0" collapsed="false">
      <c r="A360" s="0" t="str">
        <f aca="false">LEFT(J360,4)</f>
        <v>b2s1</v>
      </c>
      <c r="B360" s="0" t="n">
        <f aca="false">IF(AND(C360&gt;97,C360&lt;103),100,IF(AND(C360&gt;110,C360&lt;116),113,IF(AND(C360&gt;122,C360&lt;128),125,IF(AND(C360&gt;135,C360&lt;141),138,150))))</f>
        <v>100</v>
      </c>
      <c r="C360" s="0" t="n">
        <f aca="false">_xlfn.NUMBERVALUE(MID(J360,6,3))</f>
        <v>102</v>
      </c>
      <c r="D360" s="0" t="str">
        <f aca="false">MID(J360,10,3)</f>
        <v>ir3</v>
      </c>
      <c r="E360" s="1" t="s">
        <v>9</v>
      </c>
      <c r="F360" s="0" t="n">
        <v>773</v>
      </c>
      <c r="G360" s="0" t="s">
        <v>10</v>
      </c>
      <c r="H360" s="0" t="s">
        <v>11</v>
      </c>
      <c r="I360" s="0" t="s">
        <v>9</v>
      </c>
      <c r="J360" s="0" t="s">
        <v>375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"b2s1_102_ir3.wav":"b2s1_102_ir3.wav",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          {%            "class": "sMinus",%            "stim_name": "b2s1_102_ir3.wav"%          },</v>
      </c>
      <c r="AA360" s="5" t="n">
        <f aca="false">F360</f>
        <v>773</v>
      </c>
      <c r="AB360" s="5" t="s">
        <v>375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                            3,</v>
      </c>
    </row>
    <row r="361" customFormat="false" ht="12.8" hidden="true" customHeight="false" outlineLevel="0" collapsed="false">
      <c r="A361" s="0" t="str">
        <f aca="false">LEFT(J361,4)</f>
        <v>b2s2</v>
      </c>
      <c r="B361" s="0" t="n">
        <f aca="false">IF(AND(C361&gt;97,C361&lt;103),100,IF(AND(C361&gt;110,C361&lt;116),113,IF(AND(C361&gt;122,C361&lt;128),125,IF(AND(C361&gt;135,C361&lt;141),138,150))))</f>
        <v>100</v>
      </c>
      <c r="C361" s="0" t="n">
        <f aca="false">_xlfn.NUMBERVALUE(MID(J361,6,3))</f>
        <v>102</v>
      </c>
      <c r="D361" s="0" t="str">
        <f aca="false">MID(J361,10,3)</f>
        <v>ir3</v>
      </c>
      <c r="E361" s="1" t="s">
        <v>9</v>
      </c>
      <c r="F361" s="0" t="n">
        <v>898</v>
      </c>
      <c r="G361" s="0" t="s">
        <v>10</v>
      </c>
      <c r="H361" s="0" t="s">
        <v>11</v>
      </c>
      <c r="I361" s="0" t="s">
        <v>9</v>
      </c>
      <c r="J361" s="0" t="s">
        <v>376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"898": "b2s2_102_ir3.wav",</v>
      </c>
      <c r="N361" s="0" t="str">
        <f aca="false">IF(OR(B361=113,B361=138),"probe","s")</f>
        <v>s</v>
      </c>
      <c r="O361" s="0" t="str">
        <f aca="false">IF(MID(J361,10,2)="ir","Minus","Plus")</f>
        <v>Minus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          {%            "class": "sMinus",%            "stim_name": "898"%          },</v>
      </c>
      <c r="AA361" s="5" t="n">
        <f aca="false">F361</f>
        <v>898</v>
      </c>
      <c r="AB361" s="5" t="s">
        <v>376</v>
      </c>
      <c r="AC361" s="5" t="str">
        <f aca="false">IF(MID(AB361,10,2)="ir","Minus","Plus")</f>
        <v>Minus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3</v>
      </c>
      <c r="AF361" s="6" t="s">
        <v>16</v>
      </c>
      <c r="AG361" s="5" t="str">
        <f aca="false">AF361&amp;AE361&amp;","</f>
        <v>                            3,</v>
      </c>
    </row>
    <row r="362" customFormat="false" ht="12.8" hidden="true" customHeight="false" outlineLevel="0" collapsed="false">
      <c r="A362" s="0" t="str">
        <f aca="false">LEFT(J362,4)</f>
        <v>b3i1</v>
      </c>
      <c r="B362" s="0" t="n">
        <f aca="false">IF(AND(C362&gt;97,C362&lt;103),100,IF(AND(C362&gt;110,C362&lt;116),113,IF(AND(C362&gt;122,C362&lt;128),125,IF(AND(C362&gt;135,C362&lt;141),138,150))))</f>
        <v>100</v>
      </c>
      <c r="C362" s="0" t="n">
        <f aca="false">_xlfn.NUMBERVALUE(MID(J362,6,3))</f>
        <v>102</v>
      </c>
      <c r="D362" s="0" t="str">
        <f aca="false">MID(J362,10,3)</f>
        <v>ir3</v>
      </c>
      <c r="E362" s="0" t="s">
        <v>9</v>
      </c>
      <c r="F362" s="0" t="n">
        <v>1023</v>
      </c>
      <c r="G362" s="0" t="s">
        <v>10</v>
      </c>
      <c r="H362" s="0" t="s">
        <v>11</v>
      </c>
      <c r="I362" s="0" t="s">
        <v>9</v>
      </c>
      <c r="J362" s="0" t="s">
        <v>377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"1023": "b3i1_102_ir3.wav",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          {%            "class": "sMinus",%            "stim_name": "1023"%          },</v>
      </c>
      <c r="AA362" s="5" t="n">
        <f aca="false">F362</f>
        <v>1023</v>
      </c>
      <c r="AB362" s="5" t="s">
        <v>377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                            3,</v>
      </c>
    </row>
    <row r="363" customFormat="false" ht="12.8" hidden="true" customHeight="false" outlineLevel="0" collapsed="false">
      <c r="A363" s="0" t="str">
        <f aca="false">LEFT(J363,4)</f>
        <v>b3i2</v>
      </c>
      <c r="B363" s="0" t="n">
        <f aca="false">IF(AND(C363&gt;97,C363&lt;103),100,IF(AND(C363&gt;110,C363&lt;116),113,IF(AND(C363&gt;122,C363&lt;128),125,IF(AND(C363&gt;135,C363&lt;141),138,150))))</f>
        <v>100</v>
      </c>
      <c r="C363" s="0" t="n">
        <f aca="false">_xlfn.NUMBERVALUE(MID(J363,6,3))</f>
        <v>102</v>
      </c>
      <c r="D363" s="0" t="str">
        <f aca="false">MID(J363,10,3)</f>
        <v>ir3</v>
      </c>
      <c r="E363" s="0" t="s">
        <v>9</v>
      </c>
      <c r="F363" s="0" t="n">
        <v>1148</v>
      </c>
      <c r="G363" s="0" t="s">
        <v>10</v>
      </c>
      <c r="H363" s="0" t="s">
        <v>11</v>
      </c>
      <c r="I363" s="0" t="s">
        <v>9</v>
      </c>
      <c r="J363" s="0" t="s">
        <v>378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"1148": "b3i2_102_ir3.wav",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          {%            "class": "sMinus",%            "stim_name": "1148"%          },</v>
      </c>
      <c r="AA363" s="5" t="n">
        <f aca="false">F363</f>
        <v>1148</v>
      </c>
      <c r="AB363" s="5" t="s">
        <v>378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                            3,</v>
      </c>
    </row>
    <row r="364" customFormat="false" ht="12.8" hidden="true" customHeight="false" outlineLevel="0" collapsed="false">
      <c r="A364" s="0" t="str">
        <f aca="false">LEFT(J364,4)</f>
        <v>b3s1</v>
      </c>
      <c r="B364" s="0" t="n">
        <f aca="false">IF(AND(C364&gt;97,C364&lt;103),100,IF(AND(C364&gt;110,C364&lt;116),113,IF(AND(C364&gt;122,C364&lt;128),125,IF(AND(C364&gt;135,C364&lt;141),138,150))))</f>
        <v>100</v>
      </c>
      <c r="C364" s="0" t="n">
        <f aca="false">_xlfn.NUMBERVALUE(MID(J364,6,3))</f>
        <v>102</v>
      </c>
      <c r="D364" s="0" t="str">
        <f aca="false">MID(J364,10,3)</f>
        <v>ir3</v>
      </c>
      <c r="E364" s="0" t="s">
        <v>9</v>
      </c>
      <c r="F364" s="0" t="n">
        <v>1273</v>
      </c>
      <c r="G364" s="0" t="s">
        <v>10</v>
      </c>
      <c r="H364" s="0" t="s">
        <v>11</v>
      </c>
      <c r="I364" s="0" t="s">
        <v>9</v>
      </c>
      <c r="J364" s="0" t="s">
        <v>379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"1273": "b3s1_102_ir3.wav",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          {%            "class": "sMinus",%            "stim_name": "1273"%          },</v>
      </c>
      <c r="AA364" s="5" t="n">
        <f aca="false">F364</f>
        <v>1273</v>
      </c>
      <c r="AB364" s="5" t="s">
        <v>379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                            3,</v>
      </c>
    </row>
    <row r="365" customFormat="false" ht="12.8" hidden="true" customHeight="false" outlineLevel="0" collapsed="false">
      <c r="A365" s="0" t="str">
        <f aca="false">LEFT(J365,4)</f>
        <v>b3s2</v>
      </c>
      <c r="B365" s="0" t="n">
        <f aca="false">IF(AND(C365&gt;97,C365&lt;103),100,IF(AND(C365&gt;110,C365&lt;116),113,IF(AND(C365&gt;122,C365&lt;128),125,IF(AND(C365&gt;135,C365&lt;141),138,150))))</f>
        <v>100</v>
      </c>
      <c r="C365" s="0" t="n">
        <f aca="false">_xlfn.NUMBERVALUE(MID(J365,6,3))</f>
        <v>102</v>
      </c>
      <c r="D365" s="0" t="str">
        <f aca="false">MID(J365,10,3)</f>
        <v>ir3</v>
      </c>
      <c r="E365" s="0" t="s">
        <v>9</v>
      </c>
      <c r="F365" s="0" t="n">
        <v>1398</v>
      </c>
      <c r="G365" s="0" t="s">
        <v>10</v>
      </c>
      <c r="H365" s="0" t="s">
        <v>11</v>
      </c>
      <c r="I365" s="0" t="s">
        <v>9</v>
      </c>
      <c r="J365" s="0" t="s">
        <v>380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"1398": "b3s2_102_ir3.wav",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          {%            "class": "sMinus",%            "stim_name": "1398"%          },</v>
      </c>
      <c r="AA365" s="5" t="n">
        <f aca="false">F365</f>
        <v>1398</v>
      </c>
      <c r="AB365" s="5" t="s">
        <v>380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                            3,</v>
      </c>
    </row>
    <row r="366" customFormat="false" ht="12.8" hidden="true" customHeight="false" outlineLevel="0" collapsed="false">
      <c r="A366" s="0" t="str">
        <f aca="false">LEFT(J366,4)</f>
        <v>b4i1</v>
      </c>
      <c r="B366" s="0" t="n">
        <f aca="false">IF(AND(C366&gt;97,C366&lt;103),100,IF(AND(C366&gt;110,C366&lt;116),113,IF(AND(C366&gt;122,C366&lt;128),125,IF(AND(C366&gt;135,C366&lt;141),138,150))))</f>
        <v>100</v>
      </c>
      <c r="C366" s="0" t="n">
        <f aca="false">_xlfn.NUMBERVALUE(MID(J366,6,3))</f>
        <v>102</v>
      </c>
      <c r="D366" s="0" t="str">
        <f aca="false">MID(J366,10,3)</f>
        <v>ir3</v>
      </c>
      <c r="E366" s="0" t="s">
        <v>9</v>
      </c>
      <c r="F366" s="0" t="n">
        <v>1523</v>
      </c>
      <c r="G366" s="0" t="s">
        <v>10</v>
      </c>
      <c r="H366" s="0" t="s">
        <v>11</v>
      </c>
      <c r="I366" s="0" t="s">
        <v>9</v>
      </c>
      <c r="J366" s="0" t="s">
        <v>381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"1523": "b4i1_102_ir3.wav",</v>
      </c>
      <c r="N366" s="0" t="str">
        <f aca="false">IF(OR(B366=113,B366=138),"probe","s")</f>
        <v>s</v>
      </c>
      <c r="O366" s="0" t="str">
        <f aca="false">IF(MID(J366,10,2)="ir","Minus","Plus")</f>
        <v>Minus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          {%            "class": "sMinus",%            "stim_name": "1523"%          },</v>
      </c>
      <c r="AA366" s="5" t="n">
        <f aca="false">F366</f>
        <v>1523</v>
      </c>
      <c r="AB366" s="5" t="s">
        <v>381</v>
      </c>
      <c r="AC366" s="5" t="str">
        <f aca="false">IF(MID(AB366,10,2)="ir","Minus","Plus")</f>
        <v>Minus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3</v>
      </c>
      <c r="AF366" s="6" t="s">
        <v>16</v>
      </c>
      <c r="AG366" s="5" t="str">
        <f aca="false">AF366&amp;AE366&amp;","</f>
        <v>                            3,</v>
      </c>
    </row>
    <row r="367" customFormat="false" ht="12.8" hidden="true" customHeight="false" outlineLevel="0" collapsed="false">
      <c r="A367" s="0" t="str">
        <f aca="false">LEFT(J367,4)</f>
        <v>b4i2</v>
      </c>
      <c r="B367" s="0" t="n">
        <f aca="false">IF(AND(C367&gt;97,C367&lt;103),100,IF(AND(C367&gt;110,C367&lt;116),113,IF(AND(C367&gt;122,C367&lt;128),125,IF(AND(C367&gt;135,C367&lt;141),138,150))))</f>
        <v>100</v>
      </c>
      <c r="C367" s="0" t="n">
        <f aca="false">_xlfn.NUMBERVALUE(MID(J367,6,3))</f>
        <v>102</v>
      </c>
      <c r="D367" s="0" t="str">
        <f aca="false">MID(J367,10,3)</f>
        <v>ir3</v>
      </c>
      <c r="E367" s="0" t="s">
        <v>9</v>
      </c>
      <c r="F367" s="0" t="n">
        <v>1648</v>
      </c>
      <c r="G367" s="0" t="s">
        <v>10</v>
      </c>
      <c r="H367" s="0" t="s">
        <v>11</v>
      </c>
      <c r="I367" s="0" t="s">
        <v>9</v>
      </c>
      <c r="J367" s="0" t="s">
        <v>382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"1648": "b4i2_102_ir3.wav",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          {%            "class": "sMinus",%            "stim_name": "1648"%          },</v>
      </c>
      <c r="AA367" s="5" t="n">
        <f aca="false">F367</f>
        <v>1648</v>
      </c>
      <c r="AB367" s="5" t="s">
        <v>382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                            3,</v>
      </c>
    </row>
    <row r="368" customFormat="false" ht="12.8" hidden="true" customHeight="false" outlineLevel="0" collapsed="false">
      <c r="A368" s="0" t="str">
        <f aca="false">LEFT(J368,4)</f>
        <v>b4s1</v>
      </c>
      <c r="B368" s="0" t="n">
        <f aca="false">IF(AND(C368&gt;97,C368&lt;103),100,IF(AND(C368&gt;110,C368&lt;116),113,IF(AND(C368&gt;122,C368&lt;128),125,IF(AND(C368&gt;135,C368&lt;141),138,150))))</f>
        <v>100</v>
      </c>
      <c r="C368" s="0" t="n">
        <f aca="false">_xlfn.NUMBERVALUE(MID(J368,6,3))</f>
        <v>102</v>
      </c>
      <c r="D368" s="0" t="str">
        <f aca="false">MID(J368,10,3)</f>
        <v>ir3</v>
      </c>
      <c r="E368" s="0" t="s">
        <v>9</v>
      </c>
      <c r="F368" s="0" t="n">
        <v>1773</v>
      </c>
      <c r="G368" s="0" t="s">
        <v>10</v>
      </c>
      <c r="H368" s="0" t="s">
        <v>11</v>
      </c>
      <c r="I368" s="0" t="s">
        <v>9</v>
      </c>
      <c r="J368" s="0" t="s">
        <v>383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"1773": "b4s1_102_ir3.wav",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          {%            "class": "sMinus",%            "stim_name": "1773"%          },</v>
      </c>
      <c r="AA368" s="5" t="n">
        <f aca="false">F368</f>
        <v>1773</v>
      </c>
      <c r="AB368" s="5" t="s">
        <v>383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                            3,</v>
      </c>
    </row>
    <row r="369" customFormat="false" ht="12.8" hidden="true" customHeight="false" outlineLevel="0" collapsed="false">
      <c r="A369" s="0" t="str">
        <f aca="false">LEFT(J369,4)</f>
        <v>b4s2</v>
      </c>
      <c r="B369" s="0" t="n">
        <f aca="false">IF(AND(C369&gt;97,C369&lt;103),100,IF(AND(C369&gt;110,C369&lt;116),113,IF(AND(C369&gt;122,C369&lt;128),125,IF(AND(C369&gt;135,C369&lt;141),138,150))))</f>
        <v>100</v>
      </c>
      <c r="C369" s="0" t="n">
        <f aca="false">_xlfn.NUMBERVALUE(MID(J369,6,3))</f>
        <v>102</v>
      </c>
      <c r="D369" s="0" t="str">
        <f aca="false">MID(J369,10,3)</f>
        <v>ir3</v>
      </c>
      <c r="E369" s="0" t="s">
        <v>9</v>
      </c>
      <c r="F369" s="0" t="n">
        <v>1898</v>
      </c>
      <c r="G369" s="0" t="s">
        <v>10</v>
      </c>
      <c r="H369" s="0" t="s">
        <v>11</v>
      </c>
      <c r="I369" s="0" t="s">
        <v>9</v>
      </c>
      <c r="J369" s="0" t="s">
        <v>384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"1898": "b4s2_102_ir3.wav",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          {%            "class": "sMinus",%            "stim_name": "1898"%          },</v>
      </c>
      <c r="AA369" s="5" t="n">
        <f aca="false">F369</f>
        <v>1898</v>
      </c>
      <c r="AB369" s="5" t="s">
        <v>384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                            3,</v>
      </c>
    </row>
    <row r="370" customFormat="false" ht="12.8" hidden="true" customHeight="false" outlineLevel="0" collapsed="false">
      <c r="A370" s="0" t="str">
        <f aca="false">LEFT(J370,4)</f>
        <v>b1i1</v>
      </c>
      <c r="B370" s="0" t="n">
        <f aca="false">IF(AND(C370&gt;97,C370&lt;103),100,IF(AND(C370&gt;110,C370&lt;116),113,IF(AND(C370&gt;122,C370&lt;128),125,IF(AND(C370&gt;135,C370&lt;141),138,150))))</f>
        <v>100</v>
      </c>
      <c r="C370" s="0" t="n">
        <f aca="false">_xlfn.NUMBERVALUE(MID(J370,6,3))</f>
        <v>102</v>
      </c>
      <c r="D370" s="0" t="str">
        <f aca="false">MID(J370,10,3)</f>
        <v>ir4</v>
      </c>
      <c r="E370" s="1" t="s">
        <v>9</v>
      </c>
      <c r="F370" s="0" t="n">
        <v>24</v>
      </c>
      <c r="G370" s="0" t="s">
        <v>10</v>
      </c>
      <c r="H370" s="0" t="s">
        <v>11</v>
      </c>
      <c r="I370" s="0" t="s">
        <v>9</v>
      </c>
      <c r="J370" s="0" t="s">
        <v>385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"24": "b1i1_102_ir4.wav",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          {%            "class": "sMinus",%            "stim_name": "24"%          },</v>
      </c>
      <c r="AA370" s="5" t="n">
        <f aca="false">F370</f>
        <v>24</v>
      </c>
      <c r="AB370" s="5" t="s">
        <v>385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IF(AND(_xlfn.NUMBERVALUE(MID(AB370,6,3))&lt;141,_xlfn.NUMBERVALUE(MID(AB370,6,3))&gt;103),"s","s")</f>
        <v>s</v>
      </c>
      <c r="AE370" s="5" t="n">
        <f aca="false">IF(AND(AC370="Minus",AD370="probe"),3,IF(AND(AC370="Plus",AD370="probe"),1,IF(AND(AC370="Minus",AD370="s"),12,IF(AND(AC370="Plus",AD370="s"),4,0))))</f>
        <v>12</v>
      </c>
      <c r="AF370" s="6" t="s">
        <v>16</v>
      </c>
      <c r="AG370" s="5" t="str">
        <f aca="false">AF370&amp;AE370&amp;","</f>
        <v>                            12,</v>
      </c>
    </row>
    <row r="371" customFormat="false" ht="12.8" hidden="true" customHeight="false" outlineLevel="0" collapsed="false">
      <c r="A371" s="0" t="str">
        <f aca="false">LEFT(J371,4)</f>
        <v>b1i2</v>
      </c>
      <c r="B371" s="0" t="n">
        <f aca="false">IF(AND(C371&gt;97,C371&lt;103),100,IF(AND(C371&gt;110,C371&lt;116),113,IF(AND(C371&gt;122,C371&lt;128),125,IF(AND(C371&gt;135,C371&lt;141),138,150))))</f>
        <v>100</v>
      </c>
      <c r="C371" s="0" t="n">
        <f aca="false">_xlfn.NUMBERVALUE(MID(J371,6,3))</f>
        <v>102</v>
      </c>
      <c r="D371" s="0" t="str">
        <f aca="false">MID(J371,10,3)</f>
        <v>ir4</v>
      </c>
      <c r="E371" s="1" t="s">
        <v>9</v>
      </c>
      <c r="F371" s="0" t="n">
        <v>149</v>
      </c>
      <c r="G371" s="0" t="s">
        <v>10</v>
      </c>
      <c r="H371" s="0" t="s">
        <v>11</v>
      </c>
      <c r="I371" s="0" t="s">
        <v>9</v>
      </c>
      <c r="J371" s="0" t="s">
        <v>386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"149": "b1i2_102_ir4.wav",</v>
      </c>
      <c r="N371" s="0" t="str">
        <f aca="false">IF(OR(B371=113,B371=138),"probe","s")</f>
        <v>s</v>
      </c>
      <c r="O371" s="0" t="str">
        <f aca="false">IF(MID(J371,10,2)="ir","Minus","Plus")</f>
        <v>Minus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          {%            "class": "sMinus",%            "stim_name": "149"%          },</v>
      </c>
      <c r="AA371" s="5" t="n">
        <f aca="false">F371</f>
        <v>149</v>
      </c>
      <c r="AB371" s="5" t="s">
        <v>386</v>
      </c>
      <c r="AC371" s="5" t="str">
        <f aca="false">IF(MID(AB371,10,2)="ir","Minus","Plus")</f>
        <v>Minus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3</v>
      </c>
      <c r="AF371" s="6" t="s">
        <v>16</v>
      </c>
      <c r="AG371" s="5" t="str">
        <f aca="false">AF371&amp;AE371&amp;","</f>
        <v>                            3,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100</v>
      </c>
      <c r="C372" s="0" t="n">
        <f aca="false">_xlfn.NUMBERVALUE(MID(J372,6,3))</f>
        <v>102</v>
      </c>
      <c r="D372" s="0" t="str">
        <f aca="false">MID(J372,10,3)</f>
        <v>ir4</v>
      </c>
      <c r="E372" s="0" t="s">
        <v>9</v>
      </c>
      <c r="F372" s="0" t="n">
        <v>274</v>
      </c>
      <c r="G372" s="0" t="s">
        <v>10</v>
      </c>
      <c r="H372" s="0" t="s">
        <v>11</v>
      </c>
      <c r="I372" s="0" t="s">
        <v>9</v>
      </c>
      <c r="J372" s="0" t="s">
        <v>387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"274": "b1s1_102_ir4.wav",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          {%            "class": "sMinus",%            "stim_name": "274"%          },</v>
      </c>
      <c r="AA372" s="5" t="n">
        <f aca="false">F372</f>
        <v>274</v>
      </c>
      <c r="AB372" s="5" t="s">
        <v>387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                            3,</v>
      </c>
    </row>
    <row r="373" customFormat="false" ht="12.8" hidden="true" customHeight="false" outlineLevel="0" collapsed="false">
      <c r="A373" s="0" t="str">
        <f aca="false">LEFT(J373,4)</f>
        <v>b1s2</v>
      </c>
      <c r="B373" s="0" t="n">
        <f aca="false">IF(AND(C373&gt;97,C373&lt;103),100,IF(AND(C373&gt;110,C373&lt;116),113,IF(AND(C373&gt;122,C373&lt;128),125,IF(AND(C373&gt;135,C373&lt;141),138,150))))</f>
        <v>100</v>
      </c>
      <c r="C373" s="0" t="n">
        <f aca="false">_xlfn.NUMBERVALUE(MID(J373,6,3))</f>
        <v>102</v>
      </c>
      <c r="D373" s="0" t="str">
        <f aca="false">MID(J373,10,3)</f>
        <v>ir4</v>
      </c>
      <c r="E373" s="0" t="s">
        <v>9</v>
      </c>
      <c r="F373" s="0" t="n">
        <v>399</v>
      </c>
      <c r="G373" s="0" t="s">
        <v>10</v>
      </c>
      <c r="H373" s="0" t="s">
        <v>11</v>
      </c>
      <c r="I373" s="0" t="s">
        <v>9</v>
      </c>
      <c r="J373" s="0" t="s">
        <v>388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"399": "b1s2_102_ir4.wav",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          {%            "class": "sMinus",%            "stim_name": "399"%          },</v>
      </c>
      <c r="AA373" s="5" t="n">
        <f aca="false">F373</f>
        <v>399</v>
      </c>
      <c r="AB373" s="5" t="s">
        <v>388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                            3,</v>
      </c>
    </row>
    <row r="374" customFormat="false" ht="12.8" hidden="true" customHeight="false" outlineLevel="0" collapsed="false">
      <c r="A374" s="0" t="str">
        <f aca="false">LEFT(J374,4)</f>
        <v>b2i1</v>
      </c>
      <c r="B374" s="0" t="n">
        <f aca="false">IF(AND(C374&gt;97,C374&lt;103),100,IF(AND(C374&gt;110,C374&lt;116),113,IF(AND(C374&gt;122,C374&lt;128),125,IF(AND(C374&gt;135,C374&lt;141),138,150))))</f>
        <v>100</v>
      </c>
      <c r="C374" s="0" t="n">
        <f aca="false">_xlfn.NUMBERVALUE(MID(J374,6,3))</f>
        <v>102</v>
      </c>
      <c r="D374" s="0" t="str">
        <f aca="false">MID(J374,10,3)</f>
        <v>ir4</v>
      </c>
      <c r="E374" s="0" t="s">
        <v>9</v>
      </c>
      <c r="F374" s="0" t="n">
        <v>524</v>
      </c>
      <c r="G374" s="0" t="s">
        <v>10</v>
      </c>
      <c r="H374" s="0" t="s">
        <v>11</v>
      </c>
      <c r="I374" s="0" t="s">
        <v>9</v>
      </c>
      <c r="J374" s="0" t="s">
        <v>389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"524": "b2i1_102_ir4.wav",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          {%            "class": "sMinus",%            "stim_name": "524"%          },</v>
      </c>
      <c r="AA374" s="5" t="n">
        <f aca="false">F374</f>
        <v>524</v>
      </c>
      <c r="AB374" s="5" t="s">
        <v>389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                            3,</v>
      </c>
    </row>
    <row r="375" customFormat="false" ht="12.8" hidden="true" customHeight="false" outlineLevel="0" collapsed="false">
      <c r="A375" s="0" t="str">
        <f aca="false">LEFT(J375,4)</f>
        <v>b2i2</v>
      </c>
      <c r="B375" s="0" t="n">
        <f aca="false">IF(AND(C375&gt;97,C375&lt;103),100,IF(AND(C375&gt;110,C375&lt;116),113,IF(AND(C375&gt;122,C375&lt;128),125,IF(AND(C375&gt;135,C375&lt;141),138,150))))</f>
        <v>100</v>
      </c>
      <c r="C375" s="0" t="n">
        <f aca="false">_xlfn.NUMBERVALUE(MID(J375,6,3))</f>
        <v>102</v>
      </c>
      <c r="D375" s="0" t="str">
        <f aca="false">MID(J375,10,3)</f>
        <v>ir4</v>
      </c>
      <c r="E375" s="0" t="s">
        <v>9</v>
      </c>
      <c r="F375" s="0" t="n">
        <v>649</v>
      </c>
      <c r="G375" s="0" t="s">
        <v>10</v>
      </c>
      <c r="H375" s="0" t="s">
        <v>11</v>
      </c>
      <c r="I375" s="0" t="s">
        <v>9</v>
      </c>
      <c r="J375" s="0" t="s">
        <v>390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"649": "b2i2_102_ir4.wav",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          {%            "class": "sMinus",%            "stim_name": "649"%          },</v>
      </c>
      <c r="AA375" s="5" t="n">
        <f aca="false">F375</f>
        <v>649</v>
      </c>
      <c r="AB375" s="5" t="s">
        <v>390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                            3,</v>
      </c>
    </row>
    <row r="376" customFormat="false" ht="12.8" hidden="false" customHeight="false" outlineLevel="0" collapsed="false">
      <c r="A376" s="0" t="str">
        <f aca="false">LEFT(J376,4)</f>
        <v>b2s1</v>
      </c>
      <c r="B376" s="0" t="n">
        <f aca="false">IF(AND(C376&gt;97,C376&lt;103),100,IF(AND(C376&gt;110,C376&lt;116),113,IF(AND(C376&gt;122,C376&lt;128),125,IF(AND(C376&gt;135,C376&lt;141),138,150))))</f>
        <v>100</v>
      </c>
      <c r="C376" s="0" t="n">
        <f aca="false">_xlfn.NUMBERVALUE(MID(J376,6,3))</f>
        <v>102</v>
      </c>
      <c r="D376" s="0" t="str">
        <f aca="false">MID(J376,10,3)</f>
        <v>ir4</v>
      </c>
      <c r="E376" s="1" t="s">
        <v>9</v>
      </c>
      <c r="F376" s="0" t="n">
        <v>774</v>
      </c>
      <c r="G376" s="0" t="s">
        <v>10</v>
      </c>
      <c r="H376" s="0" t="s">
        <v>11</v>
      </c>
      <c r="I376" s="0" t="s">
        <v>9</v>
      </c>
      <c r="J376" s="0" t="s">
        <v>391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"b2s1_102_ir4.wav":"b2s1_102_ir4.wav",</v>
      </c>
      <c r="N376" s="0" t="str">
        <f aca="false">IF(OR(B376=113,B376=138),"probe","s")</f>
        <v>s</v>
      </c>
      <c r="O376" s="0" t="str">
        <f aca="false">IF(MID(J376,10,2)="ir","Minus","Plus")</f>
        <v>Minus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          {%            "class": "sMinus",%            "stim_name": "b2s1_102_ir4.wav"%          },</v>
      </c>
      <c r="AA376" s="5" t="n">
        <f aca="false">F376</f>
        <v>774</v>
      </c>
      <c r="AB376" s="5" t="s">
        <v>391</v>
      </c>
      <c r="AC376" s="5" t="str">
        <f aca="false">IF(MID(AB376,10,2)="ir","Minus","Plus")</f>
        <v>Minus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3</v>
      </c>
      <c r="AF376" s="6" t="s">
        <v>16</v>
      </c>
      <c r="AG376" s="5" t="str">
        <f aca="false">AF376&amp;AE376&amp;","</f>
        <v>                            3,</v>
      </c>
    </row>
    <row r="377" customFormat="false" ht="12.8" hidden="true" customHeight="false" outlineLevel="0" collapsed="false">
      <c r="A377" s="0" t="str">
        <f aca="false">LEFT(J377,4)</f>
        <v>b2s2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102</v>
      </c>
      <c r="D377" s="0" t="str">
        <f aca="false">MID(J377,10,3)</f>
        <v>ir4</v>
      </c>
      <c r="E377" s="1" t="s">
        <v>9</v>
      </c>
      <c r="F377" s="0" t="n">
        <v>899</v>
      </c>
      <c r="G377" s="0" t="s">
        <v>10</v>
      </c>
      <c r="H377" s="0" t="s">
        <v>11</v>
      </c>
      <c r="I377" s="0" t="s">
        <v>9</v>
      </c>
      <c r="J377" s="0" t="s">
        <v>392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"899": "b2s2_102_ir4.wav",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          {%            "class": "sMinus",%            "stim_name": "899"%          },</v>
      </c>
      <c r="AA377" s="5" t="n">
        <f aca="false">F377</f>
        <v>899</v>
      </c>
      <c r="AB377" s="5" t="s">
        <v>392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                            3,</v>
      </c>
    </row>
    <row r="378" customFormat="false" ht="12.8" hidden="true" customHeight="false" outlineLevel="0" collapsed="false">
      <c r="A378" s="0" t="str">
        <f aca="false">LEFT(J378,4)</f>
        <v>b3i1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102</v>
      </c>
      <c r="D378" s="0" t="str">
        <f aca="false">MID(J378,10,3)</f>
        <v>ir4</v>
      </c>
      <c r="E378" s="0" t="s">
        <v>9</v>
      </c>
      <c r="F378" s="0" t="n">
        <v>1024</v>
      </c>
      <c r="G378" s="0" t="s">
        <v>10</v>
      </c>
      <c r="H378" s="0" t="s">
        <v>11</v>
      </c>
      <c r="I378" s="0" t="s">
        <v>9</v>
      </c>
      <c r="J378" s="0" t="s">
        <v>393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"1024": "b3i1_102_ir4.wav",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          {%            "class": "sMinus",%            "stim_name": "1024"%          },</v>
      </c>
      <c r="AA378" s="5" t="n">
        <f aca="false">F378</f>
        <v>1024</v>
      </c>
      <c r="AB378" s="5" t="s">
        <v>393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                            3,</v>
      </c>
    </row>
    <row r="379" customFormat="false" ht="12.8" hidden="true" customHeight="false" outlineLevel="0" collapsed="false">
      <c r="A379" s="0" t="str">
        <f aca="false">LEFT(J379,4)</f>
        <v>b3i2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102</v>
      </c>
      <c r="D379" s="0" t="str">
        <f aca="false">MID(J379,10,3)</f>
        <v>ir4</v>
      </c>
      <c r="E379" s="0" t="s">
        <v>9</v>
      </c>
      <c r="F379" s="0" t="n">
        <v>1149</v>
      </c>
      <c r="G379" s="0" t="s">
        <v>10</v>
      </c>
      <c r="H379" s="0" t="s">
        <v>11</v>
      </c>
      <c r="I379" s="0" t="s">
        <v>9</v>
      </c>
      <c r="J379" s="0" t="s">
        <v>394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"1149": "b3i2_102_ir4.wav",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          {%            "class": "sMinus",%            "stim_name": "1149"%          },</v>
      </c>
      <c r="AA379" s="5" t="n">
        <f aca="false">F379</f>
        <v>1149</v>
      </c>
      <c r="AB379" s="5" t="s">
        <v>394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                            3,</v>
      </c>
    </row>
    <row r="380" customFormat="false" ht="12.8" hidden="true" customHeight="false" outlineLevel="0" collapsed="false">
      <c r="A380" s="0" t="str">
        <f aca="false">LEFT(J380,4)</f>
        <v>b3s1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102</v>
      </c>
      <c r="D380" s="0" t="str">
        <f aca="false">MID(J380,10,3)</f>
        <v>ir4</v>
      </c>
      <c r="E380" s="0" t="s">
        <v>9</v>
      </c>
      <c r="F380" s="0" t="n">
        <v>1274</v>
      </c>
      <c r="G380" s="0" t="s">
        <v>10</v>
      </c>
      <c r="H380" s="0" t="s">
        <v>11</v>
      </c>
      <c r="I380" s="0" t="s">
        <v>9</v>
      </c>
      <c r="J380" s="0" t="s">
        <v>395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"1274": "b3s1_102_ir4.wav",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          {%            "class": "sMinus",%            "stim_name": "1274"%          },</v>
      </c>
      <c r="AA380" s="5" t="n">
        <f aca="false">F380</f>
        <v>1274</v>
      </c>
      <c r="AB380" s="5" t="s">
        <v>395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                            3,</v>
      </c>
    </row>
    <row r="381" customFormat="false" ht="12.8" hidden="true" customHeight="false" outlineLevel="0" collapsed="false">
      <c r="A381" s="0" t="str">
        <f aca="false">LEFT(J381,4)</f>
        <v>b3s2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102</v>
      </c>
      <c r="D381" s="0" t="str">
        <f aca="false">MID(J381,10,3)</f>
        <v>ir4</v>
      </c>
      <c r="E381" s="0" t="s">
        <v>9</v>
      </c>
      <c r="F381" s="0" t="n">
        <v>1399</v>
      </c>
      <c r="G381" s="0" t="s">
        <v>10</v>
      </c>
      <c r="H381" s="0" t="s">
        <v>11</v>
      </c>
      <c r="I381" s="0" t="s">
        <v>9</v>
      </c>
      <c r="J381" s="0" t="s">
        <v>396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"1399": "b3s2_102_ir4.wav",</v>
      </c>
      <c r="N381" s="0" t="str">
        <f aca="false">IF(OR(B381=113,B381=138),"probe","s")</f>
        <v>s</v>
      </c>
      <c r="O381" s="0" t="str">
        <f aca="false">IF(MID(J381,10,2)="ir","Minus","Plus")</f>
        <v>Minus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          {%            "class": "sMinus",%            "stim_name": "1399"%          },</v>
      </c>
      <c r="AA381" s="5" t="n">
        <f aca="false">F381</f>
        <v>1399</v>
      </c>
      <c r="AB381" s="5" t="s">
        <v>396</v>
      </c>
      <c r="AC381" s="5" t="str">
        <f aca="false">IF(MID(AB381,10,2)="ir","Minus","Plus")</f>
        <v>Minus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3</v>
      </c>
      <c r="AF381" s="6" t="s">
        <v>16</v>
      </c>
      <c r="AG381" s="5" t="str">
        <f aca="false">AF381&amp;AE381&amp;","</f>
        <v>                            3,</v>
      </c>
    </row>
    <row r="382" customFormat="false" ht="12.8" hidden="true" customHeight="false" outlineLevel="0" collapsed="false">
      <c r="A382" s="0" t="str">
        <f aca="false">LEFT(J382,4)</f>
        <v>b4i1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102</v>
      </c>
      <c r="D382" s="0" t="str">
        <f aca="false">MID(J382,10,3)</f>
        <v>ir4</v>
      </c>
      <c r="E382" s="0" t="s">
        <v>9</v>
      </c>
      <c r="F382" s="0" t="n">
        <v>1524</v>
      </c>
      <c r="G382" s="0" t="s">
        <v>10</v>
      </c>
      <c r="H382" s="0" t="s">
        <v>11</v>
      </c>
      <c r="I382" s="0" t="s">
        <v>9</v>
      </c>
      <c r="J382" s="0" t="s">
        <v>397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"1524": "b4i1_102_ir4.wav",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          {%            "class": "sMinus",%            "stim_name": "1524"%          },</v>
      </c>
      <c r="AA382" s="5" t="n">
        <f aca="false">F382</f>
        <v>1524</v>
      </c>
      <c r="AB382" s="5" t="s">
        <v>397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                            3,</v>
      </c>
    </row>
    <row r="383" customFormat="false" ht="12.8" hidden="true" customHeight="false" outlineLevel="0" collapsed="false">
      <c r="A383" s="0" t="str">
        <f aca="false">LEFT(J383,4)</f>
        <v>b4i2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102</v>
      </c>
      <c r="D383" s="0" t="str">
        <f aca="false">MID(J383,10,3)</f>
        <v>ir4</v>
      </c>
      <c r="E383" s="0" t="s">
        <v>9</v>
      </c>
      <c r="F383" s="0" t="n">
        <v>1649</v>
      </c>
      <c r="G383" s="0" t="s">
        <v>10</v>
      </c>
      <c r="H383" s="0" t="s">
        <v>11</v>
      </c>
      <c r="I383" s="0" t="s">
        <v>9</v>
      </c>
      <c r="J383" s="0" t="s">
        <v>398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"1649": "b4i2_102_ir4.wav",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          {%            "class": "sMinus",%            "stim_name": "1649"%          },</v>
      </c>
      <c r="AA383" s="5" t="n">
        <f aca="false">F383</f>
        <v>1649</v>
      </c>
      <c r="AB383" s="5" t="s">
        <v>398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                            3,</v>
      </c>
    </row>
    <row r="384" customFormat="false" ht="12.8" hidden="true" customHeight="false" outlineLevel="0" collapsed="false">
      <c r="A384" s="0" t="str">
        <f aca="false">LEFT(J384,4)</f>
        <v>b4s1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102</v>
      </c>
      <c r="D384" s="0" t="str">
        <f aca="false">MID(J384,10,3)</f>
        <v>ir4</v>
      </c>
      <c r="E384" s="0" t="s">
        <v>9</v>
      </c>
      <c r="F384" s="0" t="n">
        <v>1774</v>
      </c>
      <c r="G384" s="0" t="s">
        <v>10</v>
      </c>
      <c r="H384" s="0" t="s">
        <v>11</v>
      </c>
      <c r="I384" s="0" t="s">
        <v>9</v>
      </c>
      <c r="J384" s="0" t="s">
        <v>399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"1774": "b4s1_102_ir4.wav",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          {%            "class": "sMinus",%            "stim_name": "1774"%          },</v>
      </c>
      <c r="AA384" s="5" t="n">
        <f aca="false">F384</f>
        <v>1774</v>
      </c>
      <c r="AB384" s="5" t="s">
        <v>399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                            3,</v>
      </c>
    </row>
    <row r="385" customFormat="false" ht="12.8" hidden="true" customHeight="false" outlineLevel="0" collapsed="false">
      <c r="A385" s="0" t="str">
        <f aca="false">LEFT(J385,4)</f>
        <v>b4s2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102</v>
      </c>
      <c r="D385" s="0" t="str">
        <f aca="false">MID(J385,10,3)</f>
        <v>ir4</v>
      </c>
      <c r="E385" s="0" t="s">
        <v>9</v>
      </c>
      <c r="F385" s="0" t="n">
        <v>1899</v>
      </c>
      <c r="G385" s="0" t="s">
        <v>10</v>
      </c>
      <c r="H385" s="0" t="s">
        <v>11</v>
      </c>
      <c r="I385" s="0" t="s">
        <v>9</v>
      </c>
      <c r="J385" s="0" t="s">
        <v>400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"1899": "b4s2_102_ir4.wav",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          {%            "class": "sMinus",%            "stim_name": "1899"%          },</v>
      </c>
      <c r="AA385" s="5" t="n">
        <f aca="false">F385</f>
        <v>1899</v>
      </c>
      <c r="AB385" s="5" t="s">
        <v>400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                            3,</v>
      </c>
    </row>
    <row r="386" customFormat="false" ht="12.8" hidden="true" customHeight="false" outlineLevel="0" collapsed="false">
      <c r="A386" s="0" t="str">
        <f aca="false">LEFT(J386,4)</f>
        <v>b1i1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102</v>
      </c>
      <c r="D386" s="0" t="str">
        <f aca="false">MID(J386,10,3)</f>
        <v>reg</v>
      </c>
      <c r="E386" s="1" t="s">
        <v>9</v>
      </c>
      <c r="F386" s="0" t="n">
        <v>25</v>
      </c>
      <c r="G386" s="0" t="s">
        <v>10</v>
      </c>
      <c r="H386" s="0" t="s">
        <v>11</v>
      </c>
      <c r="I386" s="0" t="s">
        <v>9</v>
      </c>
      <c r="J386" s="0" t="s">
        <v>401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"25": "b1i1_102_reg.wav",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          {%            "class": "sPlus",%            "stim_name": "25"%          },</v>
      </c>
      <c r="AA386" s="5" t="n">
        <f aca="false">F386</f>
        <v>25</v>
      </c>
      <c r="AB386" s="5" t="s">
        <v>401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IF(AND(_xlfn.NUMBERVALUE(MID(AB386,6,3))&lt;141,_xlfn.NUMBERVALUE(MID(AB386,6,3))&gt;103),"s","s")</f>
        <v>s</v>
      </c>
      <c r="AE386" s="5" t="n">
        <f aca="false">IF(AND(AC386="Minus",AD386="probe"),3,IF(AND(AC386="Plus",AD386="probe"),1,IF(AND(AC386="Minus",AD386="s"),12,IF(AND(AC386="Plus",AD386="s"),4,0))))</f>
        <v>4</v>
      </c>
      <c r="AF386" s="6" t="s">
        <v>16</v>
      </c>
      <c r="AG386" s="5" t="str">
        <f aca="false">AF386&amp;AE386&amp;","</f>
        <v>                            4,</v>
      </c>
    </row>
    <row r="387" customFormat="false" ht="12.8" hidden="true" customHeight="false" outlineLevel="0" collapsed="false">
      <c r="A387" s="0" t="str">
        <f aca="false">LEFT(J387,4)</f>
        <v>b1i2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102</v>
      </c>
      <c r="D387" s="0" t="str">
        <f aca="false">MID(J387,10,3)</f>
        <v>reg</v>
      </c>
      <c r="E387" s="1" t="s">
        <v>9</v>
      </c>
      <c r="F387" s="0" t="n">
        <v>150</v>
      </c>
      <c r="G387" s="0" t="s">
        <v>10</v>
      </c>
      <c r="H387" s="0" t="s">
        <v>11</v>
      </c>
      <c r="I387" s="0" t="s">
        <v>9</v>
      </c>
      <c r="J387" s="0" t="s">
        <v>402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"150": "b1i2_102_reg.wav",</v>
      </c>
      <c r="N387" s="0" t="str">
        <f aca="false">IF(OR(B387=113,B387=138),"probe","s")</f>
        <v>s</v>
      </c>
      <c r="O387" s="0" t="str">
        <f aca="false">IF(MID(J387,10,2)="ir","Minus","Plus")</f>
        <v>Plus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          {%            "class": "sPlus",%            "stim_name": "150"%          },</v>
      </c>
      <c r="AA387" s="5" t="n">
        <f aca="false">F387</f>
        <v>150</v>
      </c>
      <c r="AB387" s="5" t="s">
        <v>402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                            1,</v>
      </c>
    </row>
    <row r="388" customFormat="false" ht="12.8" hidden="true" customHeight="false" outlineLevel="0" collapsed="false">
      <c r="A388" s="0" t="str">
        <f aca="false">LEFT(J388,4)</f>
        <v>b1s1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102</v>
      </c>
      <c r="D388" s="0" t="str">
        <f aca="false">MID(J388,10,3)</f>
        <v>reg</v>
      </c>
      <c r="E388" s="0" t="s">
        <v>9</v>
      </c>
      <c r="F388" s="0" t="n">
        <v>275</v>
      </c>
      <c r="G388" s="0" t="s">
        <v>10</v>
      </c>
      <c r="H388" s="0" t="s">
        <v>11</v>
      </c>
      <c r="I388" s="0" t="s">
        <v>9</v>
      </c>
      <c r="J388" s="0" t="s">
        <v>403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"275": "b1s1_102_reg.wav",</v>
      </c>
      <c r="N388" s="0" t="str">
        <f aca="false">IF(OR(B388=113,B388=138),"probe","s")</f>
        <v>s</v>
      </c>
      <c r="O388" s="0" t="str">
        <f aca="false">IF(MID(J388,10,2)="ir","Minus","Plus")</f>
        <v>Plus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          {%            "class": "sPlus",%            "stim_name": "275"%          },</v>
      </c>
      <c r="AA388" s="5" t="n">
        <f aca="false">F388</f>
        <v>275</v>
      </c>
      <c r="AB388" s="5" t="s">
        <v>403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                            1,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102</v>
      </c>
      <c r="D389" s="0" t="str">
        <f aca="false">MID(J389,10,3)</f>
        <v>reg</v>
      </c>
      <c r="E389" s="0" t="s">
        <v>9</v>
      </c>
      <c r="F389" s="0" t="n">
        <v>400</v>
      </c>
      <c r="G389" s="0" t="s">
        <v>10</v>
      </c>
      <c r="H389" s="0" t="s">
        <v>11</v>
      </c>
      <c r="I389" s="0" t="s">
        <v>9</v>
      </c>
      <c r="J389" s="0" t="s">
        <v>404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"400": "b1s2_102_reg.wav",</v>
      </c>
      <c r="N389" s="0" t="str">
        <f aca="false">IF(OR(B389=113,B389=138),"probe","s")</f>
        <v>s</v>
      </c>
      <c r="O389" s="0" t="str">
        <f aca="false">IF(MID(J389,10,2)="ir","Minus","Plus")</f>
        <v>Plus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          {%            "class": "sPlus",%            "stim_name": "400"%          },</v>
      </c>
      <c r="AA389" s="5" t="n">
        <f aca="false">F389</f>
        <v>400</v>
      </c>
      <c r="AB389" s="5" t="s">
        <v>404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                            1,</v>
      </c>
    </row>
    <row r="390" customFormat="false" ht="12.8" hidden="true" customHeight="false" outlineLevel="0" collapsed="false">
      <c r="A390" s="0" t="str">
        <f aca="false">LEFT(J390,4)</f>
        <v>b2i1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102</v>
      </c>
      <c r="D390" s="0" t="str">
        <f aca="false">MID(J390,10,3)</f>
        <v>reg</v>
      </c>
      <c r="E390" s="0" t="s">
        <v>9</v>
      </c>
      <c r="F390" s="0" t="n">
        <v>525</v>
      </c>
      <c r="G390" s="0" t="s">
        <v>10</v>
      </c>
      <c r="H390" s="0" t="s">
        <v>11</v>
      </c>
      <c r="I390" s="0" t="s">
        <v>9</v>
      </c>
      <c r="J390" s="0" t="s">
        <v>405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"525": "b2i1_102_reg.wav",</v>
      </c>
      <c r="N390" s="0" t="str">
        <f aca="false">IF(OR(B390=113,B390=138),"probe","s")</f>
        <v>s</v>
      </c>
      <c r="O390" s="0" t="str">
        <f aca="false">IF(MID(J390,10,2)="ir","Minus","Plus")</f>
        <v>Plus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          {%            "class": "sPlus",%            "stim_name": "525"%          },</v>
      </c>
      <c r="AA390" s="5" t="n">
        <f aca="false">F390</f>
        <v>525</v>
      </c>
      <c r="AB390" s="5" t="s">
        <v>405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                            1,</v>
      </c>
    </row>
    <row r="391" customFormat="false" ht="12.8" hidden="true" customHeight="false" outlineLevel="0" collapsed="false">
      <c r="A391" s="0" t="str">
        <f aca="false">LEFT(J391,4)</f>
        <v>b2i2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102</v>
      </c>
      <c r="D391" s="0" t="str">
        <f aca="false">MID(J391,10,3)</f>
        <v>reg</v>
      </c>
      <c r="E391" s="0" t="s">
        <v>9</v>
      </c>
      <c r="F391" s="0" t="n">
        <v>650</v>
      </c>
      <c r="G391" s="0" t="s">
        <v>10</v>
      </c>
      <c r="H391" s="0" t="s">
        <v>11</v>
      </c>
      <c r="I391" s="0" t="s">
        <v>9</v>
      </c>
      <c r="J391" s="0" t="s">
        <v>406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"650": "b2i2_102_reg.wav",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          {%            "class": "sPlus",%            "stim_name": "650"%          },</v>
      </c>
      <c r="AA391" s="5" t="n">
        <f aca="false">F391</f>
        <v>650</v>
      </c>
      <c r="AB391" s="5" t="s">
        <v>406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                            1,</v>
      </c>
    </row>
    <row r="392" customFormat="false" ht="12.8" hidden="false" customHeight="false" outlineLevel="0" collapsed="false">
      <c r="A392" s="0" t="str">
        <f aca="false">LEFT(J392,4)</f>
        <v>b2s1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102</v>
      </c>
      <c r="D392" s="0" t="str">
        <f aca="false">MID(J392,10,3)</f>
        <v>reg</v>
      </c>
      <c r="E392" s="1" t="s">
        <v>9</v>
      </c>
      <c r="F392" s="0" t="n">
        <v>775</v>
      </c>
      <c r="G392" s="0" t="s">
        <v>10</v>
      </c>
      <c r="H392" s="0" t="s">
        <v>11</v>
      </c>
      <c r="I392" s="0" t="s">
        <v>9</v>
      </c>
      <c r="J392" s="0" t="s">
        <v>407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"b2s1_102_reg.wav":"b2s1_102_reg.wav",</v>
      </c>
      <c r="N392" s="0" t="str">
        <f aca="false">IF(OR(B392=113,B392=138),"probe","s")</f>
        <v>s</v>
      </c>
      <c r="O392" s="0" t="str">
        <f aca="false">IF(MID(J392,10,2)="ir","Minus","Plus")</f>
        <v>Plus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          {%            "class": "sPlus",%            "stim_name": "b2s1_102_reg.wav"%          },</v>
      </c>
      <c r="AA392" s="5" t="n">
        <f aca="false">F392</f>
        <v>775</v>
      </c>
      <c r="AB392" s="5" t="s">
        <v>407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                            1,</v>
      </c>
    </row>
    <row r="393" customFormat="false" ht="12.8" hidden="true" customHeight="false" outlineLevel="0" collapsed="false">
      <c r="A393" s="0" t="str">
        <f aca="false">LEFT(J393,4)</f>
        <v>b2s2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102</v>
      </c>
      <c r="D393" s="0" t="str">
        <f aca="false">MID(J393,10,3)</f>
        <v>reg</v>
      </c>
      <c r="E393" s="1" t="s">
        <v>9</v>
      </c>
      <c r="F393" s="0" t="n">
        <v>900</v>
      </c>
      <c r="G393" s="0" t="s">
        <v>10</v>
      </c>
      <c r="H393" s="0" t="s">
        <v>11</v>
      </c>
      <c r="I393" s="0" t="s">
        <v>9</v>
      </c>
      <c r="J393" s="0" t="s">
        <v>408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"900": "b2s2_102_reg.wav",</v>
      </c>
      <c r="N393" s="0" t="str">
        <f aca="false">IF(OR(B393=113,B393=138),"probe","s")</f>
        <v>s</v>
      </c>
      <c r="O393" s="0" t="str">
        <f aca="false">IF(MID(J393,10,2)="ir","Minus","Plus")</f>
        <v>Plus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          {%            "class": "sPlus",%            "stim_name": "900"%          },</v>
      </c>
      <c r="AA393" s="5" t="n">
        <f aca="false">F393</f>
        <v>900</v>
      </c>
      <c r="AB393" s="5" t="s">
        <v>408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                            1,</v>
      </c>
    </row>
    <row r="394" customFormat="false" ht="12.8" hidden="true" customHeight="false" outlineLevel="0" collapsed="false">
      <c r="A394" s="0" t="str">
        <f aca="false">LEFT(J394,4)</f>
        <v>b3i1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102</v>
      </c>
      <c r="D394" s="0" t="str">
        <f aca="false">MID(J394,10,3)</f>
        <v>reg</v>
      </c>
      <c r="E394" s="0" t="s">
        <v>9</v>
      </c>
      <c r="F394" s="0" t="n">
        <v>1025</v>
      </c>
      <c r="G394" s="0" t="s">
        <v>10</v>
      </c>
      <c r="H394" s="0" t="s">
        <v>11</v>
      </c>
      <c r="I394" s="0" t="s">
        <v>9</v>
      </c>
      <c r="J394" s="0" t="s">
        <v>409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"1025": "b3i1_102_reg.wav",</v>
      </c>
      <c r="N394" s="0" t="str">
        <f aca="false">IF(OR(B394=113,B394=138),"probe","s")</f>
        <v>s</v>
      </c>
      <c r="O394" s="0" t="str">
        <f aca="false">IF(MID(J394,10,2)="ir","Minus","Plus")</f>
        <v>Plus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          {%            "class": "sPlus",%            "stim_name": "1025"%          },</v>
      </c>
      <c r="AA394" s="5" t="n">
        <f aca="false">F394</f>
        <v>1025</v>
      </c>
      <c r="AB394" s="5" t="s">
        <v>409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                            1,</v>
      </c>
    </row>
    <row r="395" customFormat="false" ht="12.8" hidden="true" customHeight="false" outlineLevel="0" collapsed="false">
      <c r="A395" s="0" t="str">
        <f aca="false">LEFT(J395,4)</f>
        <v>b3i2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102</v>
      </c>
      <c r="D395" s="0" t="str">
        <f aca="false">MID(J395,10,3)</f>
        <v>reg</v>
      </c>
      <c r="E395" s="0" t="s">
        <v>9</v>
      </c>
      <c r="F395" s="0" t="n">
        <v>1150</v>
      </c>
      <c r="G395" s="0" t="s">
        <v>10</v>
      </c>
      <c r="H395" s="0" t="s">
        <v>11</v>
      </c>
      <c r="I395" s="0" t="s">
        <v>9</v>
      </c>
      <c r="J395" s="0" t="s">
        <v>410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"1150": "b3i2_102_reg.wav",</v>
      </c>
      <c r="N395" s="0" t="str">
        <f aca="false">IF(OR(B395=113,B395=138),"probe","s")</f>
        <v>s</v>
      </c>
      <c r="O395" s="0" t="str">
        <f aca="false">IF(MID(J395,10,2)="ir","Minus","Plus")</f>
        <v>Plus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          {%            "class": "sPlus",%            "stim_name": "1150"%          },</v>
      </c>
      <c r="AA395" s="5" t="n">
        <f aca="false">F395</f>
        <v>1150</v>
      </c>
      <c r="AB395" s="5" t="s">
        <v>410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                            1,</v>
      </c>
    </row>
    <row r="396" customFormat="false" ht="12.8" hidden="true" customHeight="false" outlineLevel="0" collapsed="false">
      <c r="A396" s="0" t="str">
        <f aca="false">LEFT(J396,4)</f>
        <v>b3s1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102</v>
      </c>
      <c r="D396" s="0" t="str">
        <f aca="false">MID(J396,10,3)</f>
        <v>reg</v>
      </c>
      <c r="E396" s="0" t="s">
        <v>9</v>
      </c>
      <c r="F396" s="0" t="n">
        <v>1275</v>
      </c>
      <c r="G396" s="0" t="s">
        <v>10</v>
      </c>
      <c r="H396" s="0" t="s">
        <v>11</v>
      </c>
      <c r="I396" s="0" t="s">
        <v>9</v>
      </c>
      <c r="J396" s="0" t="s">
        <v>411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"1275": "b3s1_102_reg.wav",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          {%            "class": "sPlus",%            "stim_name": "1275"%          },</v>
      </c>
      <c r="AA396" s="5" t="n">
        <f aca="false">F396</f>
        <v>1275</v>
      </c>
      <c r="AB396" s="5" t="s">
        <v>411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                            1,</v>
      </c>
    </row>
    <row r="397" customFormat="false" ht="12.8" hidden="true" customHeight="false" outlineLevel="0" collapsed="false">
      <c r="A397" s="0" t="str">
        <f aca="false">LEFT(J397,4)</f>
        <v>b3s2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reg</v>
      </c>
      <c r="E397" s="0" t="s">
        <v>9</v>
      </c>
      <c r="F397" s="0" t="n">
        <v>1400</v>
      </c>
      <c r="G397" s="0" t="s">
        <v>10</v>
      </c>
      <c r="H397" s="0" t="s">
        <v>11</v>
      </c>
      <c r="I397" s="0" t="s">
        <v>9</v>
      </c>
      <c r="J397" s="0" t="s">
        <v>412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"1400": "b3s2_102_reg.wav",</v>
      </c>
      <c r="N397" s="0" t="str">
        <f aca="false">IF(OR(B397=113,B397=138),"probe","s")</f>
        <v>s</v>
      </c>
      <c r="O397" s="0" t="str">
        <f aca="false">IF(MID(J397,10,2)="ir","Minus","Plus")</f>
        <v>Plus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          {%            "class": "sPlus",%            "stim_name": "1400"%          },</v>
      </c>
      <c r="AA397" s="5" t="n">
        <f aca="false">F397</f>
        <v>1400</v>
      </c>
      <c r="AB397" s="5" t="s">
        <v>412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                            1,</v>
      </c>
    </row>
    <row r="398" customFormat="false" ht="12.8" hidden="true" customHeight="false" outlineLevel="0" collapsed="false">
      <c r="A398" s="0" t="str">
        <f aca="false">LEFT(J398,4)</f>
        <v>b4i1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reg</v>
      </c>
      <c r="E398" s="0" t="s">
        <v>9</v>
      </c>
      <c r="F398" s="0" t="n">
        <v>1525</v>
      </c>
      <c r="G398" s="0" t="s">
        <v>10</v>
      </c>
      <c r="H398" s="0" t="s">
        <v>11</v>
      </c>
      <c r="I398" s="0" t="s">
        <v>9</v>
      </c>
      <c r="J398" s="0" t="s">
        <v>413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"1525": "b4i1_102_reg.wav",</v>
      </c>
      <c r="N398" s="0" t="str">
        <f aca="false">IF(OR(B398=113,B398=138),"probe","s")</f>
        <v>s</v>
      </c>
      <c r="O398" s="0" t="str">
        <f aca="false">IF(MID(J398,10,2)="ir","Minus","Plus")</f>
        <v>Plus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          {%            "class": "sPlus",%            "stim_name": "1525"%          },</v>
      </c>
      <c r="AA398" s="5" t="n">
        <f aca="false">F398</f>
        <v>1525</v>
      </c>
      <c r="AB398" s="5" t="s">
        <v>413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                            1,</v>
      </c>
    </row>
    <row r="399" customFormat="false" ht="12.8" hidden="true" customHeight="false" outlineLevel="0" collapsed="false">
      <c r="A399" s="0" t="str">
        <f aca="false">LEFT(J399,4)</f>
        <v>b4i2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reg</v>
      </c>
      <c r="E399" s="0" t="s">
        <v>9</v>
      </c>
      <c r="F399" s="0" t="n">
        <v>1650</v>
      </c>
      <c r="G399" s="0" t="s">
        <v>10</v>
      </c>
      <c r="H399" s="0" t="s">
        <v>11</v>
      </c>
      <c r="I399" s="0" t="s">
        <v>9</v>
      </c>
      <c r="J399" s="0" t="s">
        <v>414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"1650": "b4i2_102_reg.wav",</v>
      </c>
      <c r="N399" s="0" t="str">
        <f aca="false">IF(OR(B399=113,B399=138),"probe","s")</f>
        <v>s</v>
      </c>
      <c r="O399" s="0" t="str">
        <f aca="false">IF(MID(J399,10,2)="ir","Minus","Plus")</f>
        <v>Plus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          {%            "class": "sPlus",%            "stim_name": "1650"%          },</v>
      </c>
      <c r="AA399" s="5" t="n">
        <f aca="false">F399</f>
        <v>1650</v>
      </c>
      <c r="AB399" s="5" t="s">
        <v>414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                            1,</v>
      </c>
    </row>
    <row r="400" customFormat="false" ht="12.8" hidden="true" customHeight="false" outlineLevel="0" collapsed="false">
      <c r="A400" s="0" t="str">
        <f aca="false">LEFT(J400,4)</f>
        <v>b4s1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reg</v>
      </c>
      <c r="E400" s="0" t="s">
        <v>9</v>
      </c>
      <c r="F400" s="0" t="n">
        <v>1775</v>
      </c>
      <c r="G400" s="0" t="s">
        <v>10</v>
      </c>
      <c r="H400" s="0" t="s">
        <v>11</v>
      </c>
      <c r="I400" s="0" t="s">
        <v>9</v>
      </c>
      <c r="J400" s="0" t="s">
        <v>415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"1775": "b4s1_102_reg.wav",</v>
      </c>
      <c r="N400" s="0" t="str">
        <f aca="false">IF(OR(B400=113,B400=138),"probe","s")</f>
        <v>s</v>
      </c>
      <c r="O400" s="0" t="str">
        <f aca="false">IF(MID(J400,10,2)="ir","Minus","Plus")</f>
        <v>Plus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          {%            "class": "sPlus",%            "stim_name": "1775"%          },</v>
      </c>
      <c r="AA400" s="5" t="n">
        <f aca="false">F400</f>
        <v>1775</v>
      </c>
      <c r="AB400" s="5" t="s">
        <v>415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                            1,</v>
      </c>
    </row>
    <row r="401" customFormat="false" ht="12.8" hidden="true" customHeight="false" outlineLevel="0" collapsed="false">
      <c r="A401" s="0" t="str">
        <f aca="false">LEFT(J401,4)</f>
        <v>b4s2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1900</v>
      </c>
      <c r="G401" s="0" t="s">
        <v>10</v>
      </c>
      <c r="H401" s="0" t="s">
        <v>11</v>
      </c>
      <c r="I401" s="0" t="s">
        <v>9</v>
      </c>
      <c r="J401" s="0" t="s">
        <v>416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"1900": "b4s2_102_reg.wav",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          {%            "class": "sPlus",%            "stim_name": "1900"%          },</v>
      </c>
      <c r="AA401" s="5" t="n">
        <f aca="false">F401</f>
        <v>1900</v>
      </c>
      <c r="AB401" s="5" t="s">
        <v>416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                            1,</v>
      </c>
    </row>
    <row r="402" customFormat="false" ht="12.8" hidden="true" customHeight="false" outlineLevel="0" collapsed="false">
      <c r="A402" s="0" t="str">
        <f aca="false">LEFT(J402,4)</f>
        <v>b1i1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26</v>
      </c>
      <c r="G402" s="0" t="s">
        <v>10</v>
      </c>
      <c r="H402" s="0" t="s">
        <v>11</v>
      </c>
      <c r="I402" s="0" t="s">
        <v>9</v>
      </c>
      <c r="J402" s="0" t="s">
        <v>417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"26": "b1i1_111_ir1.wav",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          {%            "class": "probeMinus",%            "stim_name": "26"%          },</v>
      </c>
      <c r="AA402" s="5" t="n">
        <f aca="false">F402</f>
        <v>26</v>
      </c>
      <c r="AB402" s="5" t="s">
        <v>417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IF(AND(_xlfn.NUMBERVALUE(MID(AB402,6,3))&lt;141,_xlfn.NUMBERVALUE(MID(AB402,6,3))&gt;103),"s","s")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                            12,</v>
      </c>
    </row>
    <row r="403" customFormat="false" ht="12.8" hidden="true" customHeight="false" outlineLevel="0" collapsed="false">
      <c r="A403" s="0" t="str">
        <f aca="false">LEFT(J403,4)</f>
        <v>b1i2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ir1</v>
      </c>
      <c r="E403" s="0" t="s">
        <v>9</v>
      </c>
      <c r="F403" s="0" t="n">
        <v>151</v>
      </c>
      <c r="G403" s="0" t="s">
        <v>10</v>
      </c>
      <c r="H403" s="0" t="s">
        <v>11</v>
      </c>
      <c r="I403" s="0" t="s">
        <v>9</v>
      </c>
      <c r="J403" s="0" t="s">
        <v>418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"151": "b1i2_111_ir1.wav",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          {%            "class": "probeMinus",%            "stim_name": "151"%          },</v>
      </c>
      <c r="AA403" s="5" t="n">
        <f aca="false">F403</f>
        <v>151</v>
      </c>
      <c r="AB403" s="5" t="s">
        <v>418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                            12,</v>
      </c>
    </row>
    <row r="404" customFormat="false" ht="12.8" hidden="true" customHeight="false" outlineLevel="0" collapsed="false">
      <c r="A404" s="0" t="str">
        <f aca="false">LEFT(J404,4)</f>
        <v>b1s1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ir1</v>
      </c>
      <c r="E404" s="0" t="s">
        <v>9</v>
      </c>
      <c r="F404" s="0" t="n">
        <v>276</v>
      </c>
      <c r="G404" s="0" t="s">
        <v>10</v>
      </c>
      <c r="H404" s="0" t="s">
        <v>11</v>
      </c>
      <c r="I404" s="0" t="s">
        <v>9</v>
      </c>
      <c r="J404" s="0" t="s">
        <v>419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"276": "b1s1_111_ir1.wav",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          {%            "class": "probeMinus",%            "stim_name": "276"%          },</v>
      </c>
      <c r="AA404" s="5" t="n">
        <f aca="false">F404</f>
        <v>276</v>
      </c>
      <c r="AB404" s="5" t="s">
        <v>419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                            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ir1</v>
      </c>
      <c r="E405" s="0" t="s">
        <v>9</v>
      </c>
      <c r="F405" s="0" t="n">
        <v>401</v>
      </c>
      <c r="G405" s="0" t="s">
        <v>10</v>
      </c>
      <c r="H405" s="0" t="s">
        <v>11</v>
      </c>
      <c r="I405" s="0" t="s">
        <v>9</v>
      </c>
      <c r="J405" s="0" t="s">
        <v>420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"401": "b1s2_111_ir1.wav",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          {%            "class": "probeMinus",%            "stim_name": "401"%          },</v>
      </c>
      <c r="AA405" s="5" t="n">
        <f aca="false">F405</f>
        <v>401</v>
      </c>
      <c r="AB405" s="5" t="s">
        <v>420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                            12,</v>
      </c>
    </row>
    <row r="406" customFormat="false" ht="12.8" hidden="true" customHeight="false" outlineLevel="0" collapsed="false">
      <c r="A406" s="0" t="str">
        <f aca="false">LEFT(J406,4)</f>
        <v>b2i1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ir1</v>
      </c>
      <c r="E406" s="0" t="s">
        <v>9</v>
      </c>
      <c r="F406" s="0" t="n">
        <v>526</v>
      </c>
      <c r="G406" s="0" t="s">
        <v>10</v>
      </c>
      <c r="H406" s="0" t="s">
        <v>11</v>
      </c>
      <c r="I406" s="0" t="s">
        <v>9</v>
      </c>
      <c r="J406" s="0" t="s">
        <v>421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"526": "b2i1_111_ir1.wav",</v>
      </c>
      <c r="N406" s="0" t="str">
        <f aca="false">IF(OR(B406=113,B406=138),"probe","s")</f>
        <v>probe</v>
      </c>
      <c r="O406" s="0" t="str">
        <f aca="false">IF(MID(J406,10,2)="ir","Minus","Plus")</f>
        <v>Minus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          {%            "class": "probeMinus",%            "stim_name": "526"%          },</v>
      </c>
      <c r="AA406" s="5" t="n">
        <f aca="false">F406</f>
        <v>526</v>
      </c>
      <c r="AB406" s="5" t="s">
        <v>421</v>
      </c>
      <c r="AC406" s="5" t="str">
        <f aca="false">IF(MID(AB406,10,2)="ir","Minus","Plus")</f>
        <v>Minus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12</v>
      </c>
      <c r="AF406" s="6" t="s">
        <v>16</v>
      </c>
      <c r="AG406" s="5" t="str">
        <f aca="false">AF406&amp;AE406&amp;","</f>
        <v>                            12,</v>
      </c>
    </row>
    <row r="407" customFormat="false" ht="12.8" hidden="true" customHeight="false" outlineLevel="0" collapsed="false">
      <c r="A407" s="0" t="str">
        <f aca="false">LEFT(J407,4)</f>
        <v>b2i2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111</v>
      </c>
      <c r="D407" s="0" t="str">
        <f aca="false">MID(J407,10,3)</f>
        <v>ir1</v>
      </c>
      <c r="E407" s="0" t="s">
        <v>9</v>
      </c>
      <c r="F407" s="0" t="n">
        <v>651</v>
      </c>
      <c r="G407" s="0" t="s">
        <v>10</v>
      </c>
      <c r="H407" s="0" t="s">
        <v>11</v>
      </c>
      <c r="I407" s="0" t="s">
        <v>9</v>
      </c>
      <c r="J407" s="0" t="s">
        <v>422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"651": "b2i2_111_ir1.wav",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          {%            "class": "probeMinus",%            "stim_name": "651"%          },</v>
      </c>
      <c r="AA407" s="5" t="n">
        <f aca="false">F407</f>
        <v>651</v>
      </c>
      <c r="AB407" s="5" t="s">
        <v>422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                            12,</v>
      </c>
    </row>
    <row r="408" customFormat="false" ht="12.8" hidden="false" customHeight="false" outlineLevel="0" collapsed="false">
      <c r="A408" s="0" t="str">
        <f aca="false">LEFT(J408,4)</f>
        <v>b2s1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111</v>
      </c>
      <c r="D408" s="0" t="str">
        <f aca="false">MID(J408,10,3)</f>
        <v>ir1</v>
      </c>
      <c r="E408" s="0" t="s">
        <v>9</v>
      </c>
      <c r="F408" s="0" t="n">
        <v>776</v>
      </c>
      <c r="G408" s="0" t="s">
        <v>10</v>
      </c>
      <c r="H408" s="0" t="s">
        <v>11</v>
      </c>
      <c r="I408" s="0" t="s">
        <v>9</v>
      </c>
      <c r="J408" s="0" t="s">
        <v>423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"b2s1_111_ir1.wav":"b2s1_111_ir1.wav",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          {%            "class": "probeMinus",%            "stim_name": "b2s1_111_ir1.wav"%          },</v>
      </c>
      <c r="AA408" s="5" t="n">
        <f aca="false">F408</f>
        <v>776</v>
      </c>
      <c r="AB408" s="5" t="s">
        <v>423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                            12,</v>
      </c>
    </row>
    <row r="409" customFormat="false" ht="12.8" hidden="true" customHeight="false" outlineLevel="0" collapsed="false">
      <c r="A409" s="0" t="str">
        <f aca="false">LEFT(J409,4)</f>
        <v>b2s2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111</v>
      </c>
      <c r="D409" s="0" t="str">
        <f aca="false">MID(J409,10,3)</f>
        <v>ir1</v>
      </c>
      <c r="E409" s="0" t="s">
        <v>9</v>
      </c>
      <c r="F409" s="0" t="n">
        <v>901</v>
      </c>
      <c r="G409" s="0" t="s">
        <v>10</v>
      </c>
      <c r="H409" s="0" t="s">
        <v>11</v>
      </c>
      <c r="I409" s="0" t="s">
        <v>9</v>
      </c>
      <c r="J409" s="0" t="s">
        <v>424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"901": "b2s2_111_ir1.wav",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          {%            "class": "probeMinus",%            "stim_name": "901"%          },</v>
      </c>
      <c r="AA409" s="5" t="n">
        <f aca="false">F409</f>
        <v>901</v>
      </c>
      <c r="AB409" s="5" t="s">
        <v>424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                            12,</v>
      </c>
    </row>
    <row r="410" customFormat="false" ht="12.8" hidden="true" customHeight="false" outlineLevel="0" collapsed="false">
      <c r="A410" s="0" t="str">
        <f aca="false">LEFT(J410,4)</f>
        <v>b3i1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111</v>
      </c>
      <c r="D410" s="0" t="str">
        <f aca="false">MID(J410,10,3)</f>
        <v>ir1</v>
      </c>
      <c r="E410" s="0" t="s">
        <v>9</v>
      </c>
      <c r="F410" s="0" t="n">
        <v>1026</v>
      </c>
      <c r="G410" s="0" t="s">
        <v>10</v>
      </c>
      <c r="H410" s="0" t="s">
        <v>11</v>
      </c>
      <c r="I410" s="0" t="s">
        <v>9</v>
      </c>
      <c r="J410" s="0" t="s">
        <v>425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"1026": "b3i1_111_ir1.wav",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          {%            "class": "probeMinus",%            "stim_name": "1026"%          },</v>
      </c>
      <c r="AA410" s="5" t="n">
        <f aca="false">F410</f>
        <v>1026</v>
      </c>
      <c r="AB410" s="5" t="s">
        <v>425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                            12,</v>
      </c>
    </row>
    <row r="411" customFormat="false" ht="12.8" hidden="true" customHeight="false" outlineLevel="0" collapsed="false">
      <c r="A411" s="0" t="str">
        <f aca="false">LEFT(J411,4)</f>
        <v>b3i2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111</v>
      </c>
      <c r="D411" s="0" t="str">
        <f aca="false">MID(J411,10,3)</f>
        <v>ir1</v>
      </c>
      <c r="E411" s="0" t="s">
        <v>9</v>
      </c>
      <c r="F411" s="0" t="n">
        <v>1151</v>
      </c>
      <c r="G411" s="0" t="s">
        <v>10</v>
      </c>
      <c r="H411" s="0" t="s">
        <v>11</v>
      </c>
      <c r="I411" s="0" t="s">
        <v>9</v>
      </c>
      <c r="J411" s="0" t="s">
        <v>426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"1151": "b3i2_111_ir1.wav",</v>
      </c>
      <c r="N411" s="0" t="str">
        <f aca="false">IF(OR(B411=113,B411=138),"probe","s")</f>
        <v>probe</v>
      </c>
      <c r="O411" s="0" t="str">
        <f aca="false">IF(MID(J411,10,2)="ir","Minus","Plus")</f>
        <v>Minus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          {%            "class": "probeMinus",%            "stim_name": "1151"%          },</v>
      </c>
      <c r="AA411" s="5" t="n">
        <f aca="false">F411</f>
        <v>1151</v>
      </c>
      <c r="AB411" s="5" t="s">
        <v>426</v>
      </c>
      <c r="AC411" s="5" t="str">
        <f aca="false">IF(MID(AB411,10,2)="ir","Minus","Plus")</f>
        <v>Minus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12</v>
      </c>
      <c r="AF411" s="6" t="s">
        <v>16</v>
      </c>
      <c r="AG411" s="5" t="str">
        <f aca="false">AF411&amp;AE411&amp;","</f>
        <v>                            12,</v>
      </c>
    </row>
    <row r="412" customFormat="false" ht="12.8" hidden="true" customHeight="false" outlineLevel="0" collapsed="false">
      <c r="A412" s="0" t="str">
        <f aca="false">LEFT(J412,4)</f>
        <v>b3s1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111</v>
      </c>
      <c r="D412" s="0" t="str">
        <f aca="false">MID(J412,10,3)</f>
        <v>ir1</v>
      </c>
      <c r="E412" s="0" t="s">
        <v>9</v>
      </c>
      <c r="F412" s="0" t="n">
        <v>1276</v>
      </c>
      <c r="G412" s="0" t="s">
        <v>10</v>
      </c>
      <c r="H412" s="0" t="s">
        <v>11</v>
      </c>
      <c r="I412" s="0" t="s">
        <v>9</v>
      </c>
      <c r="J412" s="0" t="s">
        <v>427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"1276": "b3s1_111_ir1.wav",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          {%            "class": "probeMinus",%            "stim_name": "1276"%          },</v>
      </c>
      <c r="AA412" s="5" t="n">
        <f aca="false">F412</f>
        <v>1276</v>
      </c>
      <c r="AB412" s="5" t="s">
        <v>427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                            12,</v>
      </c>
    </row>
    <row r="413" customFormat="false" ht="12.8" hidden="true" customHeight="false" outlineLevel="0" collapsed="false">
      <c r="A413" s="0" t="str">
        <f aca="false">LEFT(J413,4)</f>
        <v>b3s2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111</v>
      </c>
      <c r="D413" s="0" t="str">
        <f aca="false">MID(J413,10,3)</f>
        <v>ir1</v>
      </c>
      <c r="E413" s="0" t="s">
        <v>9</v>
      </c>
      <c r="F413" s="0" t="n">
        <v>1401</v>
      </c>
      <c r="G413" s="0" t="s">
        <v>10</v>
      </c>
      <c r="H413" s="0" t="s">
        <v>11</v>
      </c>
      <c r="I413" s="0" t="s">
        <v>9</v>
      </c>
      <c r="J413" s="0" t="s">
        <v>428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"1401": "b3s2_111_ir1.wav",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          {%            "class": "probeMinus",%            "stim_name": "1401"%          },</v>
      </c>
      <c r="AA413" s="5" t="n">
        <f aca="false">F413</f>
        <v>1401</v>
      </c>
      <c r="AB413" s="5" t="s">
        <v>428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                            12,</v>
      </c>
    </row>
    <row r="414" customFormat="false" ht="12.8" hidden="true" customHeight="false" outlineLevel="0" collapsed="false">
      <c r="A414" s="0" t="str">
        <f aca="false">LEFT(J414,4)</f>
        <v>b4i1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111</v>
      </c>
      <c r="D414" s="0" t="str">
        <f aca="false">MID(J414,10,3)</f>
        <v>ir1</v>
      </c>
      <c r="E414" s="0" t="s">
        <v>9</v>
      </c>
      <c r="F414" s="0" t="n">
        <v>1526</v>
      </c>
      <c r="G414" s="0" t="s">
        <v>10</v>
      </c>
      <c r="H414" s="0" t="s">
        <v>11</v>
      </c>
      <c r="I414" s="0" t="s">
        <v>9</v>
      </c>
      <c r="J414" s="0" t="s">
        <v>429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"1526": "b4i1_111_ir1.wav",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          {%            "class": "probeMinus",%            "stim_name": "1526"%          },</v>
      </c>
      <c r="AA414" s="5" t="n">
        <f aca="false">F414</f>
        <v>1526</v>
      </c>
      <c r="AB414" s="5" t="s">
        <v>429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                            12,</v>
      </c>
    </row>
    <row r="415" customFormat="false" ht="12.8" hidden="true" customHeight="false" outlineLevel="0" collapsed="false">
      <c r="A415" s="0" t="str">
        <f aca="false">LEFT(J415,4)</f>
        <v>b4i2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111</v>
      </c>
      <c r="D415" s="0" t="str">
        <f aca="false">MID(J415,10,3)</f>
        <v>ir1</v>
      </c>
      <c r="E415" s="0" t="s">
        <v>9</v>
      </c>
      <c r="F415" s="0" t="n">
        <v>1651</v>
      </c>
      <c r="G415" s="0" t="s">
        <v>10</v>
      </c>
      <c r="H415" s="0" t="s">
        <v>11</v>
      </c>
      <c r="I415" s="0" t="s">
        <v>9</v>
      </c>
      <c r="J415" s="0" t="s">
        <v>430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"1651": "b4i2_111_ir1.wav",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          {%            "class": "probeMinus",%            "stim_name": "1651"%          },</v>
      </c>
      <c r="AA415" s="5" t="n">
        <f aca="false">F415</f>
        <v>1651</v>
      </c>
      <c r="AB415" s="5" t="s">
        <v>430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                            12,</v>
      </c>
    </row>
    <row r="416" customFormat="false" ht="12.8" hidden="true" customHeight="false" outlineLevel="0" collapsed="false">
      <c r="A416" s="0" t="str">
        <f aca="false">LEFT(J416,4)</f>
        <v>b4s1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111</v>
      </c>
      <c r="D416" s="0" t="str">
        <f aca="false">MID(J416,10,3)</f>
        <v>ir1</v>
      </c>
      <c r="E416" s="0" t="s">
        <v>9</v>
      </c>
      <c r="F416" s="0" t="n">
        <v>1776</v>
      </c>
      <c r="G416" s="0" t="s">
        <v>10</v>
      </c>
      <c r="H416" s="0" t="s">
        <v>11</v>
      </c>
      <c r="I416" s="0" t="s">
        <v>9</v>
      </c>
      <c r="J416" s="0" t="s">
        <v>431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"1776": "b4s1_111_ir1.wav",</v>
      </c>
      <c r="N416" s="0" t="str">
        <f aca="false">IF(OR(B416=113,B416=138),"probe","s")</f>
        <v>probe</v>
      </c>
      <c r="O416" s="0" t="str">
        <f aca="false">IF(MID(J416,10,2)="ir","Minus","Plus")</f>
        <v>Minus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          {%            "class": "probeMinus",%            "stim_name": "1776"%          },</v>
      </c>
      <c r="AA416" s="5" t="n">
        <f aca="false">F416</f>
        <v>1776</v>
      </c>
      <c r="AB416" s="5" t="s">
        <v>431</v>
      </c>
      <c r="AC416" s="5" t="str">
        <f aca="false">IF(MID(AB416,10,2)="ir","Minus","Plus")</f>
        <v>Minus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12</v>
      </c>
      <c r="AF416" s="6" t="s">
        <v>16</v>
      </c>
      <c r="AG416" s="5" t="str">
        <f aca="false">AF416&amp;AE416&amp;","</f>
        <v>                            12,</v>
      </c>
    </row>
    <row r="417" customFormat="false" ht="12.8" hidden="true" customHeight="false" outlineLevel="0" collapsed="false">
      <c r="A417" s="0" t="str">
        <f aca="false">LEFT(J417,4)</f>
        <v>b4s2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111</v>
      </c>
      <c r="D417" s="0" t="str">
        <f aca="false">MID(J417,10,3)</f>
        <v>ir1</v>
      </c>
      <c r="E417" s="0" t="s">
        <v>9</v>
      </c>
      <c r="F417" s="0" t="n">
        <v>1901</v>
      </c>
      <c r="G417" s="0" t="s">
        <v>10</v>
      </c>
      <c r="H417" s="0" t="s">
        <v>11</v>
      </c>
      <c r="I417" s="0" t="s">
        <v>9</v>
      </c>
      <c r="J417" s="0" t="s">
        <v>432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"1901": "b4s2_111_ir1.wav",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          {%            "class": "probeMinus",%            "stim_name": "1901"%          },</v>
      </c>
      <c r="AA417" s="5" t="n">
        <f aca="false">F417</f>
        <v>1901</v>
      </c>
      <c r="AB417" s="5" t="s">
        <v>432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                            12,</v>
      </c>
    </row>
    <row r="418" customFormat="false" ht="12.8" hidden="true" customHeight="false" outlineLevel="0" collapsed="false">
      <c r="A418" s="0" t="str">
        <f aca="false">LEFT(J418,4)</f>
        <v>b1i1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111</v>
      </c>
      <c r="D418" s="0" t="str">
        <f aca="false">MID(J418,10,3)</f>
        <v>ir2</v>
      </c>
      <c r="E418" s="0" t="s">
        <v>9</v>
      </c>
      <c r="F418" s="0" t="n">
        <v>27</v>
      </c>
      <c r="G418" s="0" t="s">
        <v>10</v>
      </c>
      <c r="H418" s="0" t="s">
        <v>11</v>
      </c>
      <c r="I418" s="0" t="s">
        <v>9</v>
      </c>
      <c r="J418" s="0" t="s">
        <v>433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"27": "b1i1_111_ir2.wav",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          {%            "class": "probeMinus",%            "stim_name": "27"%          },</v>
      </c>
      <c r="AA418" s="5" t="n">
        <f aca="false">F418</f>
        <v>27</v>
      </c>
      <c r="AB418" s="5" t="s">
        <v>433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IF(AND(_xlfn.NUMBERVALUE(MID(AB418,6,3))&lt;141,_xlfn.NUMBERVALUE(MID(AB418,6,3))&gt;103),"s","s")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                            12,</v>
      </c>
    </row>
    <row r="419" customFormat="false" ht="12.8" hidden="true" customHeight="false" outlineLevel="0" collapsed="false">
      <c r="A419" s="0" t="str">
        <f aca="false">LEFT(J419,4)</f>
        <v>b1i2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111</v>
      </c>
      <c r="D419" s="0" t="str">
        <f aca="false">MID(J419,10,3)</f>
        <v>ir2</v>
      </c>
      <c r="E419" s="0" t="s">
        <v>9</v>
      </c>
      <c r="F419" s="0" t="n">
        <v>152</v>
      </c>
      <c r="G419" s="0" t="s">
        <v>10</v>
      </c>
      <c r="H419" s="0" t="s">
        <v>11</v>
      </c>
      <c r="I419" s="0" t="s">
        <v>9</v>
      </c>
      <c r="J419" s="0" t="s">
        <v>434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"152": "b1i2_111_ir2.wav",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          {%            "class": "probeMinus",%            "stim_name": "152"%          },</v>
      </c>
      <c r="AA419" s="5" t="n">
        <f aca="false">F419</f>
        <v>152</v>
      </c>
      <c r="AB419" s="5" t="s">
        <v>434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                            12,</v>
      </c>
    </row>
    <row r="420" customFormat="false" ht="12.8" hidden="true" customHeight="false" outlineLevel="0" collapsed="false">
      <c r="A420" s="0" t="str">
        <f aca="false">LEFT(J420,4)</f>
        <v>b1s1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111</v>
      </c>
      <c r="D420" s="0" t="str">
        <f aca="false">MID(J420,10,3)</f>
        <v>ir2</v>
      </c>
      <c r="E420" s="0" t="s">
        <v>9</v>
      </c>
      <c r="F420" s="0" t="n">
        <v>277</v>
      </c>
      <c r="G420" s="0" t="s">
        <v>10</v>
      </c>
      <c r="H420" s="0" t="s">
        <v>11</v>
      </c>
      <c r="I420" s="0" t="s">
        <v>9</v>
      </c>
      <c r="J420" s="0" t="s">
        <v>435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"277": "b1s1_111_ir2.wav",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          {%            "class": "probeMinus",%            "stim_name": "277"%          },</v>
      </c>
      <c r="AA420" s="5" t="n">
        <f aca="false">F420</f>
        <v>277</v>
      </c>
      <c r="AB420" s="5" t="s">
        <v>435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                            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111</v>
      </c>
      <c r="D421" s="0" t="str">
        <f aca="false">MID(J421,10,3)</f>
        <v>ir2</v>
      </c>
      <c r="E421" s="0" t="s">
        <v>9</v>
      </c>
      <c r="F421" s="0" t="n">
        <v>402</v>
      </c>
      <c r="G421" s="0" t="s">
        <v>10</v>
      </c>
      <c r="H421" s="0" t="s">
        <v>11</v>
      </c>
      <c r="I421" s="0" t="s">
        <v>9</v>
      </c>
      <c r="J421" s="0" t="s">
        <v>436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"402": "b1s2_111_ir2.wav",</v>
      </c>
      <c r="N421" s="0" t="str">
        <f aca="false">IF(OR(B421=113,B421=138),"probe","s")</f>
        <v>probe</v>
      </c>
      <c r="O421" s="0" t="str">
        <f aca="false">IF(MID(J421,10,2)="ir","Minus","Plus")</f>
        <v>Minus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          {%            "class": "probeMinus",%            "stim_name": "402"%          },</v>
      </c>
      <c r="AA421" s="5" t="n">
        <f aca="false">F421</f>
        <v>402</v>
      </c>
      <c r="AB421" s="5" t="s">
        <v>436</v>
      </c>
      <c r="AC421" s="5" t="str">
        <f aca="false">IF(MID(AB421,10,2)="ir","Minus","Plus")</f>
        <v>Minus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12</v>
      </c>
      <c r="AF421" s="6" t="s">
        <v>16</v>
      </c>
      <c r="AG421" s="5" t="str">
        <f aca="false">AF421&amp;AE421&amp;","</f>
        <v>                            12,</v>
      </c>
    </row>
    <row r="422" customFormat="false" ht="12.8" hidden="true" customHeight="false" outlineLevel="0" collapsed="false">
      <c r="A422" s="0" t="str">
        <f aca="false">LEFT(J422,4)</f>
        <v>b2i1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111</v>
      </c>
      <c r="D422" s="0" t="str">
        <f aca="false">MID(J422,10,3)</f>
        <v>ir2</v>
      </c>
      <c r="E422" s="0" t="s">
        <v>9</v>
      </c>
      <c r="F422" s="0" t="n">
        <v>527</v>
      </c>
      <c r="G422" s="0" t="s">
        <v>10</v>
      </c>
      <c r="H422" s="0" t="s">
        <v>11</v>
      </c>
      <c r="I422" s="0" t="s">
        <v>9</v>
      </c>
      <c r="J422" s="0" t="s">
        <v>437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"527": "b2i1_111_ir2.wav",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          {%            "class": "probeMinus",%            "stim_name": "527"%          },</v>
      </c>
      <c r="AA422" s="5" t="n">
        <f aca="false">F422</f>
        <v>527</v>
      </c>
      <c r="AB422" s="5" t="s">
        <v>437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                            12,</v>
      </c>
    </row>
    <row r="423" customFormat="false" ht="12.8" hidden="true" customHeight="false" outlineLevel="0" collapsed="false">
      <c r="A423" s="0" t="str">
        <f aca="false">LEFT(J423,4)</f>
        <v>b2i2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111</v>
      </c>
      <c r="D423" s="0" t="str">
        <f aca="false">MID(J423,10,3)</f>
        <v>ir2</v>
      </c>
      <c r="E423" s="0" t="s">
        <v>9</v>
      </c>
      <c r="F423" s="0" t="n">
        <v>652</v>
      </c>
      <c r="G423" s="0" t="s">
        <v>10</v>
      </c>
      <c r="H423" s="0" t="s">
        <v>11</v>
      </c>
      <c r="I423" s="0" t="s">
        <v>9</v>
      </c>
      <c r="J423" s="0" t="s">
        <v>438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"652": "b2i2_111_ir2.wav",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          {%            "class": "probeMinus",%            "stim_name": "652"%          },</v>
      </c>
      <c r="AA423" s="5" t="n">
        <f aca="false">F423</f>
        <v>652</v>
      </c>
      <c r="AB423" s="5" t="s">
        <v>438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                            12,</v>
      </c>
    </row>
    <row r="424" customFormat="false" ht="12.8" hidden="false" customHeight="false" outlineLevel="0" collapsed="false">
      <c r="A424" s="0" t="str">
        <f aca="false">LEFT(J424,4)</f>
        <v>b2s1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111</v>
      </c>
      <c r="D424" s="0" t="str">
        <f aca="false">MID(J424,10,3)</f>
        <v>ir2</v>
      </c>
      <c r="E424" s="0" t="s">
        <v>9</v>
      </c>
      <c r="F424" s="0" t="n">
        <v>777</v>
      </c>
      <c r="G424" s="0" t="s">
        <v>10</v>
      </c>
      <c r="H424" s="0" t="s">
        <v>11</v>
      </c>
      <c r="I424" s="0" t="s">
        <v>9</v>
      </c>
      <c r="J424" s="0" t="s">
        <v>439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"b2s1_111_ir2.wav":"b2s1_111_ir2.wav",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          {%            "class": "probeMinus",%            "stim_name": "b2s1_111_ir2.wav"%          },</v>
      </c>
      <c r="AA424" s="5" t="n">
        <f aca="false">F424</f>
        <v>777</v>
      </c>
      <c r="AB424" s="5" t="s">
        <v>439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                            12,</v>
      </c>
    </row>
    <row r="425" customFormat="false" ht="12.8" hidden="true" customHeight="false" outlineLevel="0" collapsed="false">
      <c r="A425" s="0" t="str">
        <f aca="false">LEFT(J425,4)</f>
        <v>b2s2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111</v>
      </c>
      <c r="D425" s="0" t="str">
        <f aca="false">MID(J425,10,3)</f>
        <v>ir2</v>
      </c>
      <c r="E425" s="0" t="s">
        <v>9</v>
      </c>
      <c r="F425" s="0" t="n">
        <v>902</v>
      </c>
      <c r="G425" s="0" t="s">
        <v>10</v>
      </c>
      <c r="H425" s="0" t="s">
        <v>11</v>
      </c>
      <c r="I425" s="0" t="s">
        <v>9</v>
      </c>
      <c r="J425" s="0" t="s">
        <v>440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"902": "b2s2_111_ir2.wav",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          {%            "class": "probeMinus",%            "stim_name": "902"%          },</v>
      </c>
      <c r="AA425" s="5" t="n">
        <f aca="false">F425</f>
        <v>902</v>
      </c>
      <c r="AB425" s="5" t="s">
        <v>440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                            12,</v>
      </c>
    </row>
    <row r="426" customFormat="false" ht="12.8" hidden="true" customHeight="false" outlineLevel="0" collapsed="false">
      <c r="A426" s="0" t="str">
        <f aca="false">LEFT(J426,4)</f>
        <v>b3i1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111</v>
      </c>
      <c r="D426" s="0" t="str">
        <f aca="false">MID(J426,10,3)</f>
        <v>ir2</v>
      </c>
      <c r="E426" s="0" t="s">
        <v>9</v>
      </c>
      <c r="F426" s="0" t="n">
        <v>1027</v>
      </c>
      <c r="G426" s="0" t="s">
        <v>10</v>
      </c>
      <c r="H426" s="0" t="s">
        <v>11</v>
      </c>
      <c r="I426" s="0" t="s">
        <v>9</v>
      </c>
      <c r="J426" s="0" t="s">
        <v>441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"1027": "b3i1_111_ir2.wav",</v>
      </c>
      <c r="N426" s="0" t="str">
        <f aca="false">IF(OR(B426=113,B426=138),"probe","s")</f>
        <v>probe</v>
      </c>
      <c r="O426" s="0" t="str">
        <f aca="false">IF(MID(J426,10,2)="ir","Minus","Plus")</f>
        <v>Minus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          {%            "class": "probeMinus",%            "stim_name": "1027"%          },</v>
      </c>
      <c r="AA426" s="5" t="n">
        <f aca="false">F426</f>
        <v>1027</v>
      </c>
      <c r="AB426" s="5" t="s">
        <v>441</v>
      </c>
      <c r="AC426" s="5" t="str">
        <f aca="false">IF(MID(AB426,10,2)="ir","Minus","Plus")</f>
        <v>Minus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12</v>
      </c>
      <c r="AF426" s="6" t="s">
        <v>16</v>
      </c>
      <c r="AG426" s="5" t="str">
        <f aca="false">AF426&amp;AE426&amp;","</f>
        <v>                            12,</v>
      </c>
    </row>
    <row r="427" customFormat="false" ht="12.8" hidden="true" customHeight="false" outlineLevel="0" collapsed="false">
      <c r="A427" s="0" t="str">
        <f aca="false">LEFT(J427,4)</f>
        <v>b3i2</v>
      </c>
      <c r="B427" s="0" t="n">
        <f aca="false">IF(AND(C427&gt;97,C427&lt;103),100,IF(AND(C427&gt;110,C427&lt;116),113,IF(AND(C427&gt;122,C427&lt;128),125,IF(AND(C427&gt;135,C427&lt;141),138,150))))</f>
        <v>113</v>
      </c>
      <c r="C427" s="0" t="n">
        <f aca="false">_xlfn.NUMBERVALUE(MID(J427,6,3))</f>
        <v>111</v>
      </c>
      <c r="D427" s="0" t="str">
        <f aca="false">MID(J427,10,3)</f>
        <v>ir2</v>
      </c>
      <c r="E427" s="0" t="s">
        <v>9</v>
      </c>
      <c r="F427" s="0" t="n">
        <v>1152</v>
      </c>
      <c r="G427" s="0" t="s">
        <v>10</v>
      </c>
      <c r="H427" s="0" t="s">
        <v>11</v>
      </c>
      <c r="I427" s="0" t="s">
        <v>9</v>
      </c>
      <c r="J427" s="0" t="s">
        <v>442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"1152": "b3i2_111_ir2.wav",</v>
      </c>
      <c r="N427" s="0" t="str">
        <f aca="false">IF(OR(B427=113,B427=138),"probe","s")</f>
        <v>probe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          {%            "class": "probeMinus",%            "stim_name": "1152"%          },</v>
      </c>
      <c r="AA427" s="5" t="n">
        <f aca="false">F427</f>
        <v>1152</v>
      </c>
      <c r="AB427" s="5" t="s">
        <v>442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                            12,</v>
      </c>
    </row>
    <row r="428" customFormat="false" ht="12.8" hidden="true" customHeight="false" outlineLevel="0" collapsed="false">
      <c r="A428" s="0" t="str">
        <f aca="false">LEFT(J428,4)</f>
        <v>b3s1</v>
      </c>
      <c r="B428" s="0" t="n">
        <f aca="false">IF(AND(C428&gt;97,C428&lt;103),100,IF(AND(C428&gt;110,C428&lt;116),113,IF(AND(C428&gt;122,C428&lt;128),125,IF(AND(C428&gt;135,C428&lt;141),138,150))))</f>
        <v>113</v>
      </c>
      <c r="C428" s="0" t="n">
        <f aca="false">_xlfn.NUMBERVALUE(MID(J428,6,3))</f>
        <v>111</v>
      </c>
      <c r="D428" s="0" t="str">
        <f aca="false">MID(J428,10,3)</f>
        <v>ir2</v>
      </c>
      <c r="E428" s="0" t="s">
        <v>9</v>
      </c>
      <c r="F428" s="0" t="n">
        <v>1277</v>
      </c>
      <c r="G428" s="0" t="s">
        <v>10</v>
      </c>
      <c r="H428" s="0" t="s">
        <v>11</v>
      </c>
      <c r="I428" s="0" t="s">
        <v>9</v>
      </c>
      <c r="J428" s="0" t="s">
        <v>443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"1277": "b3s1_111_ir2.wav",</v>
      </c>
      <c r="N428" s="0" t="str">
        <f aca="false">IF(OR(B428=113,B428=138),"probe","s")</f>
        <v>probe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          {%            "class": "probeMinus",%            "stim_name": "1277"%          },</v>
      </c>
      <c r="AA428" s="5" t="n">
        <f aca="false">F428</f>
        <v>1277</v>
      </c>
      <c r="AB428" s="5" t="s">
        <v>443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                            12,</v>
      </c>
    </row>
    <row r="429" customFormat="false" ht="12.8" hidden="true" customHeight="false" outlineLevel="0" collapsed="false">
      <c r="A429" s="0" t="str">
        <f aca="false">LEFT(J429,4)</f>
        <v>b3s2</v>
      </c>
      <c r="B429" s="0" t="n">
        <f aca="false">IF(AND(C429&gt;97,C429&lt;103),100,IF(AND(C429&gt;110,C429&lt;116),113,IF(AND(C429&gt;122,C429&lt;128),125,IF(AND(C429&gt;135,C429&lt;141),138,150))))</f>
        <v>113</v>
      </c>
      <c r="C429" s="0" t="n">
        <f aca="false">_xlfn.NUMBERVALUE(MID(J429,6,3))</f>
        <v>111</v>
      </c>
      <c r="D429" s="0" t="str">
        <f aca="false">MID(J429,10,3)</f>
        <v>ir2</v>
      </c>
      <c r="E429" s="0" t="s">
        <v>9</v>
      </c>
      <c r="F429" s="0" t="n">
        <v>1402</v>
      </c>
      <c r="G429" s="0" t="s">
        <v>10</v>
      </c>
      <c r="H429" s="0" t="s">
        <v>11</v>
      </c>
      <c r="I429" s="0" t="s">
        <v>9</v>
      </c>
      <c r="J429" s="0" t="s">
        <v>444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"1402": "b3s2_111_ir2.wav",</v>
      </c>
      <c r="N429" s="0" t="str">
        <f aca="false">IF(OR(B429=113,B429=138),"probe","s")</f>
        <v>probe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          {%            "class": "probeMinus",%            "stim_name": "1402"%          },</v>
      </c>
      <c r="AA429" s="5" t="n">
        <f aca="false">F429</f>
        <v>1402</v>
      </c>
      <c r="AB429" s="5" t="s">
        <v>444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                            12,</v>
      </c>
    </row>
    <row r="430" customFormat="false" ht="12.8" hidden="true" customHeight="false" outlineLevel="0" collapsed="false">
      <c r="A430" s="0" t="str">
        <f aca="false">LEFT(J430,4)</f>
        <v>b4i1</v>
      </c>
      <c r="B430" s="0" t="n">
        <f aca="false">IF(AND(C430&gt;97,C430&lt;103),100,IF(AND(C430&gt;110,C430&lt;116),113,IF(AND(C430&gt;122,C430&lt;128),125,IF(AND(C430&gt;135,C430&lt;141),138,150))))</f>
        <v>113</v>
      </c>
      <c r="C430" s="0" t="n">
        <f aca="false">_xlfn.NUMBERVALUE(MID(J430,6,3))</f>
        <v>111</v>
      </c>
      <c r="D430" s="0" t="str">
        <f aca="false">MID(J430,10,3)</f>
        <v>ir2</v>
      </c>
      <c r="E430" s="0" t="s">
        <v>9</v>
      </c>
      <c r="F430" s="0" t="n">
        <v>1527</v>
      </c>
      <c r="G430" s="0" t="s">
        <v>10</v>
      </c>
      <c r="H430" s="0" t="s">
        <v>11</v>
      </c>
      <c r="I430" s="0" t="s">
        <v>9</v>
      </c>
      <c r="J430" s="0" t="s">
        <v>445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"1527": "b4i1_111_ir2.wav",</v>
      </c>
      <c r="N430" s="0" t="str">
        <f aca="false">IF(OR(B430=113,B430=138),"probe","s")</f>
        <v>probe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          {%            "class": "probeMinus",%            "stim_name": "1527"%          },</v>
      </c>
      <c r="AA430" s="5" t="n">
        <f aca="false">F430</f>
        <v>1527</v>
      </c>
      <c r="AB430" s="5" t="s">
        <v>445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                            12,</v>
      </c>
    </row>
    <row r="431" customFormat="false" ht="12.8" hidden="true" customHeight="false" outlineLevel="0" collapsed="false">
      <c r="A431" s="0" t="str">
        <f aca="false">LEFT(J431,4)</f>
        <v>b4i2</v>
      </c>
      <c r="B431" s="0" t="n">
        <f aca="false">IF(AND(C431&gt;97,C431&lt;103),100,IF(AND(C431&gt;110,C431&lt;116),113,IF(AND(C431&gt;122,C431&lt;128),125,IF(AND(C431&gt;135,C431&lt;141),138,150))))</f>
        <v>113</v>
      </c>
      <c r="C431" s="0" t="n">
        <f aca="false">_xlfn.NUMBERVALUE(MID(J431,6,3))</f>
        <v>111</v>
      </c>
      <c r="D431" s="0" t="str">
        <f aca="false">MID(J431,10,3)</f>
        <v>ir2</v>
      </c>
      <c r="E431" s="0" t="s">
        <v>9</v>
      </c>
      <c r="F431" s="0" t="n">
        <v>1652</v>
      </c>
      <c r="G431" s="0" t="s">
        <v>10</v>
      </c>
      <c r="H431" s="0" t="s">
        <v>11</v>
      </c>
      <c r="I431" s="0" t="s">
        <v>9</v>
      </c>
      <c r="J431" s="0" t="s">
        <v>446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"1652": "b4i2_111_ir2.wav",</v>
      </c>
      <c r="N431" s="0" t="str">
        <f aca="false">IF(OR(B431=113,B431=138),"probe","s")</f>
        <v>probe</v>
      </c>
      <c r="O431" s="0" t="str">
        <f aca="false">IF(MID(J431,10,2)="ir","Minus","Plus")</f>
        <v>Minus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          {%            "class": "probeMinus",%            "stim_name": "1652"%          },</v>
      </c>
      <c r="AA431" s="5" t="n">
        <f aca="false">F431</f>
        <v>1652</v>
      </c>
      <c r="AB431" s="5" t="s">
        <v>446</v>
      </c>
      <c r="AC431" s="5" t="str">
        <f aca="false">IF(MID(AB431,10,2)="ir","Minus","Plus")</f>
        <v>Minus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12</v>
      </c>
      <c r="AF431" s="6" t="s">
        <v>16</v>
      </c>
      <c r="AG431" s="5" t="str">
        <f aca="false">AF431&amp;AE431&amp;","</f>
        <v>                            12,</v>
      </c>
    </row>
    <row r="432" customFormat="false" ht="12.8" hidden="true" customHeight="false" outlineLevel="0" collapsed="false">
      <c r="A432" s="0" t="str">
        <f aca="false">LEFT(J432,4)</f>
        <v>b4s1</v>
      </c>
      <c r="B432" s="0" t="n">
        <f aca="false">IF(AND(C432&gt;97,C432&lt;103),100,IF(AND(C432&gt;110,C432&lt;116),113,IF(AND(C432&gt;122,C432&lt;128),125,IF(AND(C432&gt;135,C432&lt;141),138,150))))</f>
        <v>113</v>
      </c>
      <c r="C432" s="0" t="n">
        <f aca="false">_xlfn.NUMBERVALUE(MID(J432,6,3))</f>
        <v>111</v>
      </c>
      <c r="D432" s="0" t="str">
        <f aca="false">MID(J432,10,3)</f>
        <v>ir2</v>
      </c>
      <c r="E432" s="0" t="s">
        <v>9</v>
      </c>
      <c r="F432" s="0" t="n">
        <v>1777</v>
      </c>
      <c r="G432" s="0" t="s">
        <v>10</v>
      </c>
      <c r="H432" s="0" t="s">
        <v>11</v>
      </c>
      <c r="I432" s="0" t="s">
        <v>9</v>
      </c>
      <c r="J432" s="0" t="s">
        <v>447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"1777": "b4s1_111_ir2.wav",</v>
      </c>
      <c r="N432" s="0" t="str">
        <f aca="false">IF(OR(B432=113,B432=138),"probe","s")</f>
        <v>probe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          {%            "class": "probeMinus",%            "stim_name": "1777"%          },</v>
      </c>
      <c r="AA432" s="5" t="n">
        <f aca="false">F432</f>
        <v>1777</v>
      </c>
      <c r="AB432" s="5" t="s">
        <v>447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                            12,</v>
      </c>
    </row>
    <row r="433" customFormat="false" ht="12.8" hidden="true" customHeight="false" outlineLevel="0" collapsed="false">
      <c r="A433" s="0" t="str">
        <f aca="false">LEFT(J433,4)</f>
        <v>b4s2</v>
      </c>
      <c r="B433" s="0" t="n">
        <f aca="false">IF(AND(C433&gt;97,C433&lt;103),100,IF(AND(C433&gt;110,C433&lt;116),113,IF(AND(C433&gt;122,C433&lt;128),125,IF(AND(C433&gt;135,C433&lt;141),138,150))))</f>
        <v>113</v>
      </c>
      <c r="C433" s="0" t="n">
        <f aca="false">_xlfn.NUMBERVALUE(MID(J433,6,3))</f>
        <v>111</v>
      </c>
      <c r="D433" s="0" t="str">
        <f aca="false">MID(J433,10,3)</f>
        <v>ir2</v>
      </c>
      <c r="E433" s="0" t="s">
        <v>9</v>
      </c>
      <c r="F433" s="0" t="n">
        <v>1902</v>
      </c>
      <c r="G433" s="0" t="s">
        <v>10</v>
      </c>
      <c r="H433" s="0" t="s">
        <v>11</v>
      </c>
      <c r="I433" s="0" t="s">
        <v>9</v>
      </c>
      <c r="J433" s="0" t="s">
        <v>448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"1902": "b4s2_111_ir2.wav",</v>
      </c>
      <c r="N433" s="0" t="str">
        <f aca="false">IF(OR(B433=113,B433=138),"probe","s")</f>
        <v>probe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          {%            "class": "probeMinus",%            "stim_name": "1902"%          },</v>
      </c>
      <c r="AA433" s="5" t="n">
        <f aca="false">F433</f>
        <v>1902</v>
      </c>
      <c r="AB433" s="5" t="s">
        <v>448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                            12,</v>
      </c>
    </row>
    <row r="434" customFormat="false" ht="12.8" hidden="true" customHeight="false" outlineLevel="0" collapsed="false">
      <c r="A434" s="0" t="str">
        <f aca="false">LEFT(J434,4)</f>
        <v>b1i1</v>
      </c>
      <c r="B434" s="0" t="n">
        <f aca="false">IF(AND(C434&gt;97,C434&lt;103),100,IF(AND(C434&gt;110,C434&lt;116),113,IF(AND(C434&gt;122,C434&lt;128),125,IF(AND(C434&gt;135,C434&lt;141),138,150))))</f>
        <v>113</v>
      </c>
      <c r="C434" s="0" t="n">
        <f aca="false">_xlfn.NUMBERVALUE(MID(J434,6,3))</f>
        <v>111</v>
      </c>
      <c r="D434" s="0" t="str">
        <f aca="false">MID(J434,10,3)</f>
        <v>ir3</v>
      </c>
      <c r="E434" s="0" t="s">
        <v>9</v>
      </c>
      <c r="F434" s="0" t="n">
        <v>28</v>
      </c>
      <c r="G434" s="0" t="s">
        <v>10</v>
      </c>
      <c r="H434" s="0" t="s">
        <v>11</v>
      </c>
      <c r="I434" s="0" t="s">
        <v>9</v>
      </c>
      <c r="J434" s="0" t="s">
        <v>449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"28": "b1i1_111_ir3.wav",</v>
      </c>
      <c r="N434" s="0" t="str">
        <f aca="false">IF(OR(B434=113,B434=138),"probe","s")</f>
        <v>probe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          {%            "class": "probeMinus",%            "stim_name": "28"%          },</v>
      </c>
      <c r="AA434" s="5" t="n">
        <f aca="false">F434</f>
        <v>28</v>
      </c>
      <c r="AB434" s="5" t="s">
        <v>449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IF(AND(_xlfn.NUMBERVALUE(MID(AB434,6,3))&lt;141,_xlfn.NUMBERVALUE(MID(AB434,6,3))&gt;103),"s","s")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                            12,</v>
      </c>
    </row>
    <row r="435" customFormat="false" ht="12.8" hidden="true" customHeight="false" outlineLevel="0" collapsed="false">
      <c r="A435" s="0" t="str">
        <f aca="false">LEFT(J435,4)</f>
        <v>b1i2</v>
      </c>
      <c r="B435" s="0" t="n">
        <f aca="false">IF(AND(C435&gt;97,C435&lt;103),100,IF(AND(C435&gt;110,C435&lt;116),113,IF(AND(C435&gt;122,C435&lt;128),125,IF(AND(C435&gt;135,C435&lt;141),138,150))))</f>
        <v>113</v>
      </c>
      <c r="C435" s="0" t="n">
        <f aca="false">_xlfn.NUMBERVALUE(MID(J435,6,3))</f>
        <v>111</v>
      </c>
      <c r="D435" s="0" t="str">
        <f aca="false">MID(J435,10,3)</f>
        <v>ir3</v>
      </c>
      <c r="E435" s="0" t="s">
        <v>9</v>
      </c>
      <c r="F435" s="0" t="n">
        <v>153</v>
      </c>
      <c r="G435" s="0" t="s">
        <v>10</v>
      </c>
      <c r="H435" s="0" t="s">
        <v>11</v>
      </c>
      <c r="I435" s="0" t="s">
        <v>9</v>
      </c>
      <c r="J435" s="0" t="s">
        <v>450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"153": "b1i2_111_ir3.wav",</v>
      </c>
      <c r="N435" s="0" t="str">
        <f aca="false">IF(OR(B435=113,B435=138),"probe","s")</f>
        <v>probe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          {%            "class": "probeMinus",%            "stim_name": "153"%          },</v>
      </c>
      <c r="AA435" s="5" t="n">
        <f aca="false">F435</f>
        <v>153</v>
      </c>
      <c r="AB435" s="5" t="s">
        <v>450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                            12,</v>
      </c>
    </row>
    <row r="436" customFormat="false" ht="12.8" hidden="true" customHeight="false" outlineLevel="0" collapsed="false">
      <c r="A436" s="0" t="str">
        <f aca="false">LEFT(J436,4)</f>
        <v>b1s1</v>
      </c>
      <c r="B436" s="0" t="n">
        <f aca="false">IF(AND(C436&gt;97,C436&lt;103),100,IF(AND(C436&gt;110,C436&lt;116),113,IF(AND(C436&gt;122,C436&lt;128),125,IF(AND(C436&gt;135,C436&lt;141),138,150))))</f>
        <v>113</v>
      </c>
      <c r="C436" s="0" t="n">
        <f aca="false">_xlfn.NUMBERVALUE(MID(J436,6,3))</f>
        <v>111</v>
      </c>
      <c r="D436" s="0" t="str">
        <f aca="false">MID(J436,10,3)</f>
        <v>ir3</v>
      </c>
      <c r="E436" s="0" t="s">
        <v>9</v>
      </c>
      <c r="F436" s="0" t="n">
        <v>278</v>
      </c>
      <c r="G436" s="0" t="s">
        <v>10</v>
      </c>
      <c r="H436" s="0" t="s">
        <v>11</v>
      </c>
      <c r="I436" s="0" t="s">
        <v>9</v>
      </c>
      <c r="J436" s="0" t="s">
        <v>451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"278": "b1s1_111_ir3.wav",</v>
      </c>
      <c r="N436" s="0" t="str">
        <f aca="false">IF(OR(B436=113,B436=138),"probe","s")</f>
        <v>probe</v>
      </c>
      <c r="O436" s="0" t="str">
        <f aca="false">IF(MID(J436,10,2)="ir","Minus","Plus")</f>
        <v>Minus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          {%            "class": "probeMinus",%            "stim_name": "278"%          },</v>
      </c>
      <c r="AA436" s="5" t="n">
        <f aca="false">F436</f>
        <v>278</v>
      </c>
      <c r="AB436" s="5" t="s">
        <v>451</v>
      </c>
      <c r="AC436" s="5" t="str">
        <f aca="false">IF(MID(AB436,10,2)="ir","Minus","Plus")</f>
        <v>Minus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12</v>
      </c>
      <c r="AF436" s="6" t="s">
        <v>16</v>
      </c>
      <c r="AG436" s="5" t="str">
        <f aca="false">AF436&amp;AE436&amp;","</f>
        <v>                            12,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113</v>
      </c>
      <c r="C437" s="0" t="n">
        <f aca="false">_xlfn.NUMBERVALUE(MID(J437,6,3))</f>
        <v>111</v>
      </c>
      <c r="D437" s="0" t="str">
        <f aca="false">MID(J437,10,3)</f>
        <v>ir3</v>
      </c>
      <c r="E437" s="0" t="s">
        <v>9</v>
      </c>
      <c r="F437" s="0" t="n">
        <v>403</v>
      </c>
      <c r="G437" s="0" t="s">
        <v>10</v>
      </c>
      <c r="H437" s="0" t="s">
        <v>11</v>
      </c>
      <c r="I437" s="0" t="s">
        <v>9</v>
      </c>
      <c r="J437" s="0" t="s">
        <v>452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"403": "b1s2_111_ir3.wav",</v>
      </c>
      <c r="N437" s="0" t="str">
        <f aca="false">IF(OR(B437=113,B437=138),"probe","s")</f>
        <v>probe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          {%            "class": "probeMinus",%            "stim_name": "403"%          },</v>
      </c>
      <c r="AA437" s="5" t="n">
        <f aca="false">F437</f>
        <v>403</v>
      </c>
      <c r="AB437" s="5" t="s">
        <v>452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                            12,</v>
      </c>
    </row>
    <row r="438" customFormat="false" ht="12.8" hidden="true" customHeight="false" outlineLevel="0" collapsed="false">
      <c r="A438" s="0" t="str">
        <f aca="false">LEFT(J438,4)</f>
        <v>b2i1</v>
      </c>
      <c r="B438" s="0" t="n">
        <f aca="false">IF(AND(C438&gt;97,C438&lt;103),100,IF(AND(C438&gt;110,C438&lt;116),113,IF(AND(C438&gt;122,C438&lt;128),125,IF(AND(C438&gt;135,C438&lt;141),138,150))))</f>
        <v>113</v>
      </c>
      <c r="C438" s="0" t="n">
        <f aca="false">_xlfn.NUMBERVALUE(MID(J438,6,3))</f>
        <v>111</v>
      </c>
      <c r="D438" s="0" t="str">
        <f aca="false">MID(J438,10,3)</f>
        <v>ir3</v>
      </c>
      <c r="E438" s="0" t="s">
        <v>9</v>
      </c>
      <c r="F438" s="0" t="n">
        <v>528</v>
      </c>
      <c r="G438" s="0" t="s">
        <v>10</v>
      </c>
      <c r="H438" s="0" t="s">
        <v>11</v>
      </c>
      <c r="I438" s="0" t="s">
        <v>9</v>
      </c>
      <c r="J438" s="0" t="s">
        <v>453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"528": "b2i1_111_ir3.wav",</v>
      </c>
      <c r="N438" s="0" t="str">
        <f aca="false">IF(OR(B438=113,B438=138),"probe","s")</f>
        <v>probe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          {%            "class": "probeMinus",%            "stim_name": "528"%          },</v>
      </c>
      <c r="AA438" s="5" t="n">
        <f aca="false">F438</f>
        <v>528</v>
      </c>
      <c r="AB438" s="5" t="s">
        <v>453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                            12,</v>
      </c>
    </row>
    <row r="439" customFormat="false" ht="12.8" hidden="true" customHeight="false" outlineLevel="0" collapsed="false">
      <c r="A439" s="0" t="str">
        <f aca="false">LEFT(J439,4)</f>
        <v>b2i2</v>
      </c>
      <c r="B439" s="0" t="n">
        <f aca="false">IF(AND(C439&gt;97,C439&lt;103),100,IF(AND(C439&gt;110,C439&lt;116),113,IF(AND(C439&gt;122,C439&lt;128),125,IF(AND(C439&gt;135,C439&lt;141),138,150))))</f>
        <v>113</v>
      </c>
      <c r="C439" s="0" t="n">
        <f aca="false">_xlfn.NUMBERVALUE(MID(J439,6,3))</f>
        <v>111</v>
      </c>
      <c r="D439" s="0" t="str">
        <f aca="false">MID(J439,10,3)</f>
        <v>ir3</v>
      </c>
      <c r="E439" s="0" t="s">
        <v>9</v>
      </c>
      <c r="F439" s="0" t="n">
        <v>653</v>
      </c>
      <c r="G439" s="0" t="s">
        <v>10</v>
      </c>
      <c r="H439" s="0" t="s">
        <v>11</v>
      </c>
      <c r="I439" s="0" t="s">
        <v>9</v>
      </c>
      <c r="J439" s="0" t="s">
        <v>454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"653": "b2i2_111_ir3.wav",</v>
      </c>
      <c r="N439" s="0" t="str">
        <f aca="false">IF(OR(B439=113,B439=138),"probe","s")</f>
        <v>probe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          {%            "class": "probeMinus",%            "stim_name": "653"%          },</v>
      </c>
      <c r="AA439" s="5" t="n">
        <f aca="false">F439</f>
        <v>653</v>
      </c>
      <c r="AB439" s="5" t="s">
        <v>454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                            12,</v>
      </c>
    </row>
    <row r="440" customFormat="false" ht="12.8" hidden="false" customHeight="false" outlineLevel="0" collapsed="false">
      <c r="A440" s="0" t="str">
        <f aca="false">LEFT(J440,4)</f>
        <v>b2s1</v>
      </c>
      <c r="B440" s="0" t="n">
        <f aca="false">IF(AND(C440&gt;97,C440&lt;103),100,IF(AND(C440&gt;110,C440&lt;116),113,IF(AND(C440&gt;122,C440&lt;128),125,IF(AND(C440&gt;135,C440&lt;141),138,150))))</f>
        <v>113</v>
      </c>
      <c r="C440" s="0" t="n">
        <f aca="false">_xlfn.NUMBERVALUE(MID(J440,6,3))</f>
        <v>111</v>
      </c>
      <c r="D440" s="0" t="str">
        <f aca="false">MID(J440,10,3)</f>
        <v>ir3</v>
      </c>
      <c r="E440" s="0" t="s">
        <v>9</v>
      </c>
      <c r="F440" s="0" t="n">
        <v>778</v>
      </c>
      <c r="G440" s="0" t="s">
        <v>10</v>
      </c>
      <c r="H440" s="0" t="s">
        <v>11</v>
      </c>
      <c r="I440" s="0" t="s">
        <v>9</v>
      </c>
      <c r="J440" s="0" t="s">
        <v>455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"b2s1_111_ir3.wav":"b2s1_111_ir3.wav",</v>
      </c>
      <c r="N440" s="0" t="str">
        <f aca="false">IF(OR(B440=113,B440=138),"probe","s")</f>
        <v>probe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          {%            "class": "probeMinus",%            "stim_name": "b2s1_111_ir3.wav"%          },</v>
      </c>
      <c r="AA440" s="5" t="n">
        <f aca="false">F440</f>
        <v>778</v>
      </c>
      <c r="AB440" s="5" t="s">
        <v>455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                            12,</v>
      </c>
    </row>
    <row r="441" customFormat="false" ht="12.8" hidden="true" customHeight="false" outlineLevel="0" collapsed="false">
      <c r="A441" s="0" t="str">
        <f aca="false">LEFT(J441,4)</f>
        <v>b2s2</v>
      </c>
      <c r="B441" s="0" t="n">
        <f aca="false">IF(AND(C441&gt;97,C441&lt;103),100,IF(AND(C441&gt;110,C441&lt;116),113,IF(AND(C441&gt;122,C441&lt;128),125,IF(AND(C441&gt;135,C441&lt;141),138,150))))</f>
        <v>113</v>
      </c>
      <c r="C441" s="0" t="n">
        <f aca="false">_xlfn.NUMBERVALUE(MID(J441,6,3))</f>
        <v>111</v>
      </c>
      <c r="D441" s="0" t="str">
        <f aca="false">MID(J441,10,3)</f>
        <v>ir3</v>
      </c>
      <c r="E441" s="0" t="s">
        <v>9</v>
      </c>
      <c r="F441" s="0" t="n">
        <v>903</v>
      </c>
      <c r="G441" s="0" t="s">
        <v>10</v>
      </c>
      <c r="H441" s="0" t="s">
        <v>11</v>
      </c>
      <c r="I441" s="0" t="s">
        <v>9</v>
      </c>
      <c r="J441" s="0" t="s">
        <v>456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"903": "b2s2_111_ir3.wav",</v>
      </c>
      <c r="N441" s="0" t="str">
        <f aca="false">IF(OR(B441=113,B441=138),"probe","s")</f>
        <v>probe</v>
      </c>
      <c r="O441" s="0" t="str">
        <f aca="false">IF(MID(J441,10,2)="ir","Minus","Plus")</f>
        <v>Minus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          {%            "class": "probeMinus",%            "stim_name": "903"%          },</v>
      </c>
      <c r="AA441" s="5" t="n">
        <f aca="false">F441</f>
        <v>903</v>
      </c>
      <c r="AB441" s="5" t="s">
        <v>456</v>
      </c>
      <c r="AC441" s="5" t="str">
        <f aca="false">IF(MID(AB441,10,2)="ir","Minus","Plus")</f>
        <v>Minus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12</v>
      </c>
      <c r="AF441" s="6" t="s">
        <v>16</v>
      </c>
      <c r="AG441" s="5" t="str">
        <f aca="false">AF441&amp;AE441&amp;","</f>
        <v>                            12,</v>
      </c>
    </row>
    <row r="442" customFormat="false" ht="12.8" hidden="true" customHeight="false" outlineLevel="0" collapsed="false">
      <c r="A442" s="0" t="str">
        <f aca="false">LEFT(J442,4)</f>
        <v>b3i1</v>
      </c>
      <c r="B442" s="0" t="n">
        <f aca="false">IF(AND(C442&gt;97,C442&lt;103),100,IF(AND(C442&gt;110,C442&lt;116),113,IF(AND(C442&gt;122,C442&lt;128),125,IF(AND(C442&gt;135,C442&lt;141),138,150))))</f>
        <v>113</v>
      </c>
      <c r="C442" s="0" t="n">
        <f aca="false">_xlfn.NUMBERVALUE(MID(J442,6,3))</f>
        <v>111</v>
      </c>
      <c r="D442" s="0" t="str">
        <f aca="false">MID(J442,10,3)</f>
        <v>ir3</v>
      </c>
      <c r="E442" s="0" t="s">
        <v>9</v>
      </c>
      <c r="F442" s="0" t="n">
        <v>1028</v>
      </c>
      <c r="G442" s="0" t="s">
        <v>10</v>
      </c>
      <c r="H442" s="0" t="s">
        <v>11</v>
      </c>
      <c r="I442" s="0" t="s">
        <v>9</v>
      </c>
      <c r="J442" s="0" t="s">
        <v>457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"1028": "b3i1_111_ir3.wav",</v>
      </c>
      <c r="N442" s="0" t="str">
        <f aca="false">IF(OR(B442=113,B442=138),"probe","s")</f>
        <v>probe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          {%            "class": "probeMinus",%            "stim_name": "1028"%          },</v>
      </c>
      <c r="AA442" s="5" t="n">
        <f aca="false">F442</f>
        <v>1028</v>
      </c>
      <c r="AB442" s="5" t="s">
        <v>457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                            12,</v>
      </c>
    </row>
    <row r="443" customFormat="false" ht="12.8" hidden="true" customHeight="false" outlineLevel="0" collapsed="false">
      <c r="A443" s="0" t="str">
        <f aca="false">LEFT(J443,4)</f>
        <v>b3i2</v>
      </c>
      <c r="B443" s="0" t="n">
        <f aca="false">IF(AND(C443&gt;97,C443&lt;103),100,IF(AND(C443&gt;110,C443&lt;116),113,IF(AND(C443&gt;122,C443&lt;128),125,IF(AND(C443&gt;135,C443&lt;141),138,150))))</f>
        <v>113</v>
      </c>
      <c r="C443" s="0" t="n">
        <f aca="false">_xlfn.NUMBERVALUE(MID(J443,6,3))</f>
        <v>111</v>
      </c>
      <c r="D443" s="0" t="str">
        <f aca="false">MID(J443,10,3)</f>
        <v>ir3</v>
      </c>
      <c r="E443" s="0" t="s">
        <v>9</v>
      </c>
      <c r="F443" s="0" t="n">
        <v>1153</v>
      </c>
      <c r="G443" s="0" t="s">
        <v>10</v>
      </c>
      <c r="H443" s="0" t="s">
        <v>11</v>
      </c>
      <c r="I443" s="0" t="s">
        <v>9</v>
      </c>
      <c r="J443" s="0" t="s">
        <v>458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"1153": "b3i2_111_ir3.wav",</v>
      </c>
      <c r="N443" s="0" t="str">
        <f aca="false">IF(OR(B443=113,B443=138),"probe","s")</f>
        <v>probe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          {%            "class": "probeMinus",%            "stim_name": "1153"%          },</v>
      </c>
      <c r="AA443" s="5" t="n">
        <f aca="false">F443</f>
        <v>1153</v>
      </c>
      <c r="AB443" s="5" t="s">
        <v>458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                            12,</v>
      </c>
    </row>
    <row r="444" customFormat="false" ht="12.8" hidden="true" customHeight="false" outlineLevel="0" collapsed="false">
      <c r="A444" s="0" t="str">
        <f aca="false">LEFT(J444,4)</f>
        <v>b3s1</v>
      </c>
      <c r="B444" s="0" t="n">
        <f aca="false">IF(AND(C444&gt;97,C444&lt;103),100,IF(AND(C444&gt;110,C444&lt;116),113,IF(AND(C444&gt;122,C444&lt;128),125,IF(AND(C444&gt;135,C444&lt;141),138,150))))</f>
        <v>113</v>
      </c>
      <c r="C444" s="0" t="n">
        <f aca="false">_xlfn.NUMBERVALUE(MID(J444,6,3))</f>
        <v>111</v>
      </c>
      <c r="D444" s="0" t="str">
        <f aca="false">MID(J444,10,3)</f>
        <v>ir3</v>
      </c>
      <c r="E444" s="0" t="s">
        <v>9</v>
      </c>
      <c r="F444" s="0" t="n">
        <v>1278</v>
      </c>
      <c r="G444" s="0" t="s">
        <v>10</v>
      </c>
      <c r="H444" s="0" t="s">
        <v>11</v>
      </c>
      <c r="I444" s="0" t="s">
        <v>9</v>
      </c>
      <c r="J444" s="0" t="s">
        <v>459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"1278": "b3s1_111_ir3.wav",</v>
      </c>
      <c r="N444" s="0" t="str">
        <f aca="false">IF(OR(B444=113,B444=138),"probe","s")</f>
        <v>probe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          {%            "class": "probeMinus",%            "stim_name": "1278"%          },</v>
      </c>
      <c r="AA444" s="5" t="n">
        <f aca="false">F444</f>
        <v>1278</v>
      </c>
      <c r="AB444" s="5" t="s">
        <v>459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                            12,</v>
      </c>
    </row>
    <row r="445" customFormat="false" ht="12.8" hidden="true" customHeight="false" outlineLevel="0" collapsed="false">
      <c r="A445" s="0" t="str">
        <f aca="false">LEFT(J445,4)</f>
        <v>b3s2</v>
      </c>
      <c r="B445" s="0" t="n">
        <f aca="false">IF(AND(C445&gt;97,C445&lt;103),100,IF(AND(C445&gt;110,C445&lt;116),113,IF(AND(C445&gt;122,C445&lt;128),125,IF(AND(C445&gt;135,C445&lt;141),138,150))))</f>
        <v>113</v>
      </c>
      <c r="C445" s="0" t="n">
        <f aca="false">_xlfn.NUMBERVALUE(MID(J445,6,3))</f>
        <v>111</v>
      </c>
      <c r="D445" s="0" t="str">
        <f aca="false">MID(J445,10,3)</f>
        <v>ir3</v>
      </c>
      <c r="E445" s="0" t="s">
        <v>9</v>
      </c>
      <c r="F445" s="0" t="n">
        <v>1403</v>
      </c>
      <c r="G445" s="0" t="s">
        <v>10</v>
      </c>
      <c r="H445" s="0" t="s">
        <v>11</v>
      </c>
      <c r="I445" s="0" t="s">
        <v>9</v>
      </c>
      <c r="J445" s="0" t="s">
        <v>460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"1403": "b3s2_111_ir3.wav",</v>
      </c>
      <c r="N445" s="0" t="str">
        <f aca="false">IF(OR(B445=113,B445=138),"probe","s")</f>
        <v>probe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          {%            "class": "probeMinus",%            "stim_name": "1403"%          },</v>
      </c>
      <c r="AA445" s="5" t="n">
        <f aca="false">F445</f>
        <v>1403</v>
      </c>
      <c r="AB445" s="5" t="s">
        <v>460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                            12,</v>
      </c>
    </row>
    <row r="446" customFormat="false" ht="12.8" hidden="true" customHeight="false" outlineLevel="0" collapsed="false">
      <c r="A446" s="0" t="str">
        <f aca="false">LEFT(J446,4)</f>
        <v>b4i1</v>
      </c>
      <c r="B446" s="0" t="n">
        <f aca="false">IF(AND(C446&gt;97,C446&lt;103),100,IF(AND(C446&gt;110,C446&lt;116),113,IF(AND(C446&gt;122,C446&lt;128),125,IF(AND(C446&gt;135,C446&lt;141),138,150))))</f>
        <v>113</v>
      </c>
      <c r="C446" s="0" t="n">
        <f aca="false">_xlfn.NUMBERVALUE(MID(J446,6,3))</f>
        <v>111</v>
      </c>
      <c r="D446" s="0" t="str">
        <f aca="false">MID(J446,10,3)</f>
        <v>ir3</v>
      </c>
      <c r="E446" s="0" t="s">
        <v>9</v>
      </c>
      <c r="F446" s="0" t="n">
        <v>1528</v>
      </c>
      <c r="G446" s="0" t="s">
        <v>10</v>
      </c>
      <c r="H446" s="0" t="s">
        <v>11</v>
      </c>
      <c r="I446" s="0" t="s">
        <v>9</v>
      </c>
      <c r="J446" s="0" t="s">
        <v>461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"1528": "b4i1_111_ir3.wav",</v>
      </c>
      <c r="N446" s="0" t="str">
        <f aca="false">IF(OR(B446=113,B446=138),"probe","s")</f>
        <v>probe</v>
      </c>
      <c r="O446" s="0" t="str">
        <f aca="false">IF(MID(J446,10,2)="ir","Minus","Plus")</f>
        <v>Minus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          {%            "class": "probeMinus",%            "stim_name": "1528"%          },</v>
      </c>
      <c r="AA446" s="5" t="n">
        <f aca="false">F446</f>
        <v>1528</v>
      </c>
      <c r="AB446" s="5" t="s">
        <v>461</v>
      </c>
      <c r="AC446" s="5" t="str">
        <f aca="false">IF(MID(AB446,10,2)="ir","Minus","Plus")</f>
        <v>Minus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12</v>
      </c>
      <c r="AF446" s="6" t="s">
        <v>16</v>
      </c>
      <c r="AG446" s="5" t="str">
        <f aca="false">AF446&amp;AE446&amp;","</f>
        <v>                            12,</v>
      </c>
    </row>
    <row r="447" customFormat="false" ht="12.8" hidden="true" customHeight="false" outlineLevel="0" collapsed="false">
      <c r="A447" s="0" t="str">
        <f aca="false">LEFT(J447,4)</f>
        <v>b4i2</v>
      </c>
      <c r="B447" s="0" t="n">
        <f aca="false">IF(AND(C447&gt;97,C447&lt;103),100,IF(AND(C447&gt;110,C447&lt;116),113,IF(AND(C447&gt;122,C447&lt;128),125,IF(AND(C447&gt;135,C447&lt;141),138,150))))</f>
        <v>113</v>
      </c>
      <c r="C447" s="0" t="n">
        <f aca="false">_xlfn.NUMBERVALUE(MID(J447,6,3))</f>
        <v>111</v>
      </c>
      <c r="D447" s="0" t="str">
        <f aca="false">MID(J447,10,3)</f>
        <v>ir3</v>
      </c>
      <c r="E447" s="0" t="s">
        <v>9</v>
      </c>
      <c r="F447" s="0" t="n">
        <v>1653</v>
      </c>
      <c r="G447" s="0" t="s">
        <v>10</v>
      </c>
      <c r="H447" s="0" t="s">
        <v>11</v>
      </c>
      <c r="I447" s="0" t="s">
        <v>9</v>
      </c>
      <c r="J447" s="0" t="s">
        <v>462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"1653": "b4i2_111_ir3.wav",</v>
      </c>
      <c r="N447" s="0" t="str">
        <f aca="false">IF(OR(B447=113,B447=138),"probe","s")</f>
        <v>probe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          {%            "class": "probeMinus",%            "stim_name": "1653"%          },</v>
      </c>
      <c r="AA447" s="5" t="n">
        <f aca="false">F447</f>
        <v>1653</v>
      </c>
      <c r="AB447" s="5" t="s">
        <v>462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                            12,</v>
      </c>
    </row>
    <row r="448" customFormat="false" ht="12.8" hidden="true" customHeight="false" outlineLevel="0" collapsed="false">
      <c r="A448" s="0" t="str">
        <f aca="false">LEFT(J448,4)</f>
        <v>b4s1</v>
      </c>
      <c r="B448" s="0" t="n">
        <f aca="false">IF(AND(C448&gt;97,C448&lt;103),100,IF(AND(C448&gt;110,C448&lt;116),113,IF(AND(C448&gt;122,C448&lt;128),125,IF(AND(C448&gt;135,C448&lt;141),138,150))))</f>
        <v>113</v>
      </c>
      <c r="C448" s="0" t="n">
        <f aca="false">_xlfn.NUMBERVALUE(MID(J448,6,3))</f>
        <v>111</v>
      </c>
      <c r="D448" s="0" t="str">
        <f aca="false">MID(J448,10,3)</f>
        <v>ir3</v>
      </c>
      <c r="E448" s="0" t="s">
        <v>9</v>
      </c>
      <c r="F448" s="0" t="n">
        <v>1778</v>
      </c>
      <c r="G448" s="0" t="s">
        <v>10</v>
      </c>
      <c r="H448" s="0" t="s">
        <v>11</v>
      </c>
      <c r="I448" s="0" t="s">
        <v>9</v>
      </c>
      <c r="J448" s="0" t="s">
        <v>463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"1778": "b4s1_111_ir3.wav",</v>
      </c>
      <c r="N448" s="0" t="str">
        <f aca="false">IF(OR(B448=113,B448=138),"probe","s")</f>
        <v>probe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          {%            "class": "probeMinus",%            "stim_name": "1778"%          },</v>
      </c>
      <c r="AA448" s="5" t="n">
        <f aca="false">F448</f>
        <v>1778</v>
      </c>
      <c r="AB448" s="5" t="s">
        <v>463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                            12,</v>
      </c>
    </row>
    <row r="449" customFormat="false" ht="12.8" hidden="true" customHeight="false" outlineLevel="0" collapsed="false">
      <c r="A449" s="0" t="str">
        <f aca="false">LEFT(J449,4)</f>
        <v>b4s2</v>
      </c>
      <c r="B449" s="0" t="n">
        <f aca="false">IF(AND(C449&gt;97,C449&lt;103),100,IF(AND(C449&gt;110,C449&lt;116),113,IF(AND(C449&gt;122,C449&lt;128),125,IF(AND(C449&gt;135,C449&lt;141),138,150))))</f>
        <v>113</v>
      </c>
      <c r="C449" s="0" t="n">
        <f aca="false">_xlfn.NUMBERVALUE(MID(J449,6,3))</f>
        <v>111</v>
      </c>
      <c r="D449" s="0" t="str">
        <f aca="false">MID(J449,10,3)</f>
        <v>ir3</v>
      </c>
      <c r="E449" s="0" t="s">
        <v>9</v>
      </c>
      <c r="F449" s="0" t="n">
        <v>1903</v>
      </c>
      <c r="G449" s="0" t="s">
        <v>10</v>
      </c>
      <c r="H449" s="0" t="s">
        <v>11</v>
      </c>
      <c r="I449" s="0" t="s">
        <v>9</v>
      </c>
      <c r="J449" s="0" t="s">
        <v>464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"1903": "b4s2_111_ir3.wav",</v>
      </c>
      <c r="N449" s="0" t="str">
        <f aca="false">IF(OR(B449=113,B449=138),"probe","s")</f>
        <v>probe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          {%            "class": "probeMinus",%            "stim_name": "1903"%          },</v>
      </c>
      <c r="AA449" s="5" t="n">
        <f aca="false">F449</f>
        <v>1903</v>
      </c>
      <c r="AB449" s="5" t="s">
        <v>464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                            12,</v>
      </c>
    </row>
    <row r="450" customFormat="false" ht="12.8" hidden="true" customHeight="false" outlineLevel="0" collapsed="false">
      <c r="A450" s="0" t="str">
        <f aca="false">LEFT(J450,4)</f>
        <v>b1i1</v>
      </c>
      <c r="B450" s="0" t="n">
        <f aca="false">IF(AND(C450&gt;97,C450&lt;103),100,IF(AND(C450&gt;110,C450&lt;116),113,IF(AND(C450&gt;122,C450&lt;128),125,IF(AND(C450&gt;135,C450&lt;141),138,150))))</f>
        <v>113</v>
      </c>
      <c r="C450" s="0" t="n">
        <f aca="false">_xlfn.NUMBERVALUE(MID(J450,6,3))</f>
        <v>111</v>
      </c>
      <c r="D450" s="0" t="str">
        <f aca="false">MID(J450,10,3)</f>
        <v>ir4</v>
      </c>
      <c r="E450" s="0" t="s">
        <v>9</v>
      </c>
      <c r="F450" s="0" t="n">
        <v>29</v>
      </c>
      <c r="G450" s="0" t="s">
        <v>10</v>
      </c>
      <c r="H450" s="0" t="s">
        <v>11</v>
      </c>
      <c r="I450" s="0" t="s">
        <v>9</v>
      </c>
      <c r="J450" s="0" t="s">
        <v>465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"29": "b1i1_111_ir4.wav",</v>
      </c>
      <c r="N450" s="0" t="str">
        <f aca="false">IF(OR(B450=113,B450=138),"probe","s")</f>
        <v>probe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          {%            "class": "probeMinus",%            "stim_name": "29"%          },</v>
      </c>
      <c r="AA450" s="5" t="n">
        <f aca="false">F450</f>
        <v>29</v>
      </c>
      <c r="AB450" s="5" t="s">
        <v>465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IF(AND(_xlfn.NUMBERVALUE(MID(AB450,6,3))&lt;141,_xlfn.NUMBERVALUE(MID(AB450,6,3))&gt;103),"s","s")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                            12,</v>
      </c>
    </row>
    <row r="451" customFormat="false" ht="12.8" hidden="true" customHeight="false" outlineLevel="0" collapsed="false">
      <c r="A451" s="0" t="str">
        <f aca="false">LEFT(J451,4)</f>
        <v>b1i2</v>
      </c>
      <c r="B451" s="0" t="n">
        <f aca="false">IF(AND(C451&gt;97,C451&lt;103),100,IF(AND(C451&gt;110,C451&lt;116),113,IF(AND(C451&gt;122,C451&lt;128),125,IF(AND(C451&gt;135,C451&lt;141),138,150))))</f>
        <v>113</v>
      </c>
      <c r="C451" s="0" t="n">
        <f aca="false">_xlfn.NUMBERVALUE(MID(J451,6,3))</f>
        <v>111</v>
      </c>
      <c r="D451" s="0" t="str">
        <f aca="false">MID(J451,10,3)</f>
        <v>ir4</v>
      </c>
      <c r="E451" s="0" t="s">
        <v>9</v>
      </c>
      <c r="F451" s="0" t="n">
        <v>154</v>
      </c>
      <c r="G451" s="0" t="s">
        <v>10</v>
      </c>
      <c r="H451" s="0" t="s">
        <v>11</v>
      </c>
      <c r="I451" s="0" t="s">
        <v>9</v>
      </c>
      <c r="J451" s="0" t="s">
        <v>466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"154": "b1i2_111_ir4.wav",</v>
      </c>
      <c r="N451" s="0" t="str">
        <f aca="false">IF(OR(B451=113,B451=138),"probe","s")</f>
        <v>probe</v>
      </c>
      <c r="O451" s="0" t="str">
        <f aca="false">IF(MID(J451,10,2)="ir","Minus","Plus")</f>
        <v>Minus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          {%            "class": "probeMinus",%            "stim_name": "154"%          },</v>
      </c>
      <c r="AA451" s="5" t="n">
        <f aca="false">F451</f>
        <v>154</v>
      </c>
      <c r="AB451" s="5" t="s">
        <v>466</v>
      </c>
      <c r="AC451" s="5" t="str">
        <f aca="false">IF(MID(AB451,10,2)="ir","Minus","Plus")</f>
        <v>Minus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12</v>
      </c>
      <c r="AF451" s="6" t="s">
        <v>16</v>
      </c>
      <c r="AG451" s="5" t="str">
        <f aca="false">AF451&amp;AE451&amp;","</f>
        <v>                            12,</v>
      </c>
    </row>
    <row r="452" customFormat="false" ht="12.8" hidden="true" customHeight="false" outlineLevel="0" collapsed="false">
      <c r="A452" s="0" t="str">
        <f aca="false">LEFT(J452,4)</f>
        <v>b1s1</v>
      </c>
      <c r="B452" s="0" t="n">
        <f aca="false">IF(AND(C452&gt;97,C452&lt;103),100,IF(AND(C452&gt;110,C452&lt;116),113,IF(AND(C452&gt;122,C452&lt;128),125,IF(AND(C452&gt;135,C452&lt;141),138,150))))</f>
        <v>113</v>
      </c>
      <c r="C452" s="0" t="n">
        <f aca="false">_xlfn.NUMBERVALUE(MID(J452,6,3))</f>
        <v>111</v>
      </c>
      <c r="D452" s="0" t="str">
        <f aca="false">MID(J452,10,3)</f>
        <v>ir4</v>
      </c>
      <c r="E452" s="0" t="s">
        <v>9</v>
      </c>
      <c r="F452" s="0" t="n">
        <v>279</v>
      </c>
      <c r="G452" s="0" t="s">
        <v>10</v>
      </c>
      <c r="H452" s="0" t="s">
        <v>11</v>
      </c>
      <c r="I452" s="0" t="s">
        <v>9</v>
      </c>
      <c r="J452" s="0" t="s">
        <v>467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"279": "b1s1_111_ir4.wav",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          {%            "class": "probeMinus",%            "stim_name": "279"%          },</v>
      </c>
      <c r="AA452" s="5" t="n">
        <f aca="false">F452</f>
        <v>279</v>
      </c>
      <c r="AB452" s="5" t="s">
        <v>467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                            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113</v>
      </c>
      <c r="C453" s="0" t="n">
        <f aca="false">_xlfn.NUMBERVALUE(MID(J453,6,3))</f>
        <v>111</v>
      </c>
      <c r="D453" s="0" t="str">
        <f aca="false">MID(J453,10,3)</f>
        <v>ir4</v>
      </c>
      <c r="E453" s="0" t="s">
        <v>9</v>
      </c>
      <c r="F453" s="0" t="n">
        <v>404</v>
      </c>
      <c r="G453" s="0" t="s">
        <v>10</v>
      </c>
      <c r="H453" s="0" t="s">
        <v>11</v>
      </c>
      <c r="I453" s="0" t="s">
        <v>9</v>
      </c>
      <c r="J453" s="0" t="s">
        <v>468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"404": "b1s2_111_ir4.wav",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          {%            "class": "probeMinus",%            "stim_name": "404"%          },</v>
      </c>
      <c r="AA453" s="5" t="n">
        <f aca="false">F453</f>
        <v>404</v>
      </c>
      <c r="AB453" s="5" t="s">
        <v>468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                            12,</v>
      </c>
    </row>
    <row r="454" customFormat="false" ht="12.8" hidden="true" customHeight="false" outlineLevel="0" collapsed="false">
      <c r="A454" s="0" t="str">
        <f aca="false">LEFT(J454,4)</f>
        <v>b2i1</v>
      </c>
      <c r="B454" s="0" t="n">
        <f aca="false">IF(AND(C454&gt;97,C454&lt;103),100,IF(AND(C454&gt;110,C454&lt;116),113,IF(AND(C454&gt;122,C454&lt;128),125,IF(AND(C454&gt;135,C454&lt;141),138,150))))</f>
        <v>113</v>
      </c>
      <c r="C454" s="0" t="n">
        <f aca="false">_xlfn.NUMBERVALUE(MID(J454,6,3))</f>
        <v>111</v>
      </c>
      <c r="D454" s="0" t="str">
        <f aca="false">MID(J454,10,3)</f>
        <v>ir4</v>
      </c>
      <c r="E454" s="0" t="s">
        <v>9</v>
      </c>
      <c r="F454" s="0" t="n">
        <v>529</v>
      </c>
      <c r="G454" s="0" t="s">
        <v>10</v>
      </c>
      <c r="H454" s="0" t="s">
        <v>11</v>
      </c>
      <c r="I454" s="0" t="s">
        <v>9</v>
      </c>
      <c r="J454" s="0" t="s">
        <v>469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"529": "b2i1_111_ir4.wav",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          {%            "class": "probeMinus",%            "stim_name": "529"%          },</v>
      </c>
      <c r="AA454" s="5" t="n">
        <f aca="false">F454</f>
        <v>529</v>
      </c>
      <c r="AB454" s="5" t="s">
        <v>469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                            12,</v>
      </c>
    </row>
    <row r="455" customFormat="false" ht="12.8" hidden="true" customHeight="false" outlineLevel="0" collapsed="false">
      <c r="A455" s="0" t="str">
        <f aca="false">LEFT(J455,4)</f>
        <v>b2i2</v>
      </c>
      <c r="B455" s="0" t="n">
        <f aca="false">IF(AND(C455&gt;97,C455&lt;103),100,IF(AND(C455&gt;110,C455&lt;116),113,IF(AND(C455&gt;122,C455&lt;128),125,IF(AND(C455&gt;135,C455&lt;141),138,150))))</f>
        <v>113</v>
      </c>
      <c r="C455" s="0" t="n">
        <f aca="false">_xlfn.NUMBERVALUE(MID(J455,6,3))</f>
        <v>111</v>
      </c>
      <c r="D455" s="0" t="str">
        <f aca="false">MID(J455,10,3)</f>
        <v>ir4</v>
      </c>
      <c r="E455" s="0" t="s">
        <v>9</v>
      </c>
      <c r="F455" s="0" t="n">
        <v>654</v>
      </c>
      <c r="G455" s="0" t="s">
        <v>10</v>
      </c>
      <c r="H455" s="0" t="s">
        <v>11</v>
      </c>
      <c r="I455" s="0" t="s">
        <v>9</v>
      </c>
      <c r="J455" s="0" t="s">
        <v>470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"654": "b2i2_111_ir4.wav",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          {%            "class": "probeMinus",%            "stim_name": "654"%          },</v>
      </c>
      <c r="AA455" s="5" t="n">
        <f aca="false">F455</f>
        <v>654</v>
      </c>
      <c r="AB455" s="5" t="s">
        <v>470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                            12,</v>
      </c>
    </row>
    <row r="456" customFormat="false" ht="12.8" hidden="false" customHeight="false" outlineLevel="0" collapsed="false">
      <c r="A456" s="0" t="str">
        <f aca="false">LEFT(J456,4)</f>
        <v>b2s1</v>
      </c>
      <c r="B456" s="0" t="n">
        <f aca="false">IF(AND(C456&gt;97,C456&lt;103),100,IF(AND(C456&gt;110,C456&lt;116),113,IF(AND(C456&gt;122,C456&lt;128),125,IF(AND(C456&gt;135,C456&lt;141),138,150))))</f>
        <v>113</v>
      </c>
      <c r="C456" s="0" t="n">
        <f aca="false">_xlfn.NUMBERVALUE(MID(J456,6,3))</f>
        <v>111</v>
      </c>
      <c r="D456" s="0" t="str">
        <f aca="false">MID(J456,10,3)</f>
        <v>ir4</v>
      </c>
      <c r="E456" s="0" t="s">
        <v>9</v>
      </c>
      <c r="F456" s="0" t="n">
        <v>779</v>
      </c>
      <c r="G456" s="0" t="s">
        <v>10</v>
      </c>
      <c r="H456" s="0" t="s">
        <v>11</v>
      </c>
      <c r="I456" s="0" t="s">
        <v>9</v>
      </c>
      <c r="J456" s="0" t="s">
        <v>471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"b2s1_111_ir4.wav":"b2s1_111_ir4.wav",</v>
      </c>
      <c r="N456" s="0" t="str">
        <f aca="false">IF(OR(B456=113,B456=138),"probe","s")</f>
        <v>probe</v>
      </c>
      <c r="O456" s="0" t="str">
        <f aca="false">IF(MID(J456,10,2)="ir","Minus","Plus")</f>
        <v>Minus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          {%            "class": "probeMinus",%            "stim_name": "b2s1_111_ir4.wav"%          },</v>
      </c>
      <c r="AA456" s="5" t="n">
        <f aca="false">F456</f>
        <v>779</v>
      </c>
      <c r="AB456" s="5" t="s">
        <v>471</v>
      </c>
      <c r="AC456" s="5" t="str">
        <f aca="false">IF(MID(AB456,10,2)="ir","Minus","Plus")</f>
        <v>Minus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12</v>
      </c>
      <c r="AF456" s="6" t="s">
        <v>16</v>
      </c>
      <c r="AG456" s="5" t="str">
        <f aca="false">AF456&amp;AE456&amp;","</f>
        <v>                            12,</v>
      </c>
    </row>
    <row r="457" customFormat="false" ht="12.8" hidden="true" customHeight="false" outlineLevel="0" collapsed="false">
      <c r="A457" s="0" t="str">
        <f aca="false">LEFT(J457,4)</f>
        <v>b2s2</v>
      </c>
      <c r="B457" s="0" t="n">
        <f aca="false">IF(AND(C457&gt;97,C457&lt;103),100,IF(AND(C457&gt;110,C457&lt;116),113,IF(AND(C457&gt;122,C457&lt;128),125,IF(AND(C457&gt;135,C457&lt;141),138,150))))</f>
        <v>113</v>
      </c>
      <c r="C457" s="0" t="n">
        <f aca="false">_xlfn.NUMBERVALUE(MID(J457,6,3))</f>
        <v>111</v>
      </c>
      <c r="D457" s="0" t="str">
        <f aca="false">MID(J457,10,3)</f>
        <v>ir4</v>
      </c>
      <c r="E457" s="0" t="s">
        <v>9</v>
      </c>
      <c r="F457" s="0" t="n">
        <v>904</v>
      </c>
      <c r="G457" s="0" t="s">
        <v>10</v>
      </c>
      <c r="H457" s="0" t="s">
        <v>11</v>
      </c>
      <c r="I457" s="0" t="s">
        <v>9</v>
      </c>
      <c r="J457" s="0" t="s">
        <v>472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"904": "b2s2_111_ir4.wav",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          {%            "class": "probeMinus",%            "stim_name": "904"%          },</v>
      </c>
      <c r="AA457" s="5" t="n">
        <f aca="false">F457</f>
        <v>904</v>
      </c>
      <c r="AB457" s="5" t="s">
        <v>472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                            12,</v>
      </c>
    </row>
    <row r="458" customFormat="false" ht="12.8" hidden="true" customHeight="false" outlineLevel="0" collapsed="false">
      <c r="A458" s="0" t="str">
        <f aca="false">LEFT(J458,4)</f>
        <v>b3i1</v>
      </c>
      <c r="B458" s="0" t="n">
        <f aca="false">IF(AND(C458&gt;97,C458&lt;103),100,IF(AND(C458&gt;110,C458&lt;116),113,IF(AND(C458&gt;122,C458&lt;128),125,IF(AND(C458&gt;135,C458&lt;141),138,150))))</f>
        <v>113</v>
      </c>
      <c r="C458" s="0" t="n">
        <f aca="false">_xlfn.NUMBERVALUE(MID(J458,6,3))</f>
        <v>111</v>
      </c>
      <c r="D458" s="0" t="str">
        <f aca="false">MID(J458,10,3)</f>
        <v>ir4</v>
      </c>
      <c r="E458" s="0" t="s">
        <v>9</v>
      </c>
      <c r="F458" s="0" t="n">
        <v>1029</v>
      </c>
      <c r="G458" s="0" t="s">
        <v>10</v>
      </c>
      <c r="H458" s="0" t="s">
        <v>11</v>
      </c>
      <c r="I458" s="0" t="s">
        <v>9</v>
      </c>
      <c r="J458" s="0" t="s">
        <v>473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"1029": "b3i1_111_ir4.wav",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          {%            "class": "probeMinus",%            "stim_name": "1029"%          },</v>
      </c>
      <c r="AA458" s="5" t="n">
        <f aca="false">F458</f>
        <v>1029</v>
      </c>
      <c r="AB458" s="5" t="s">
        <v>473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                            12,</v>
      </c>
    </row>
    <row r="459" customFormat="false" ht="12.8" hidden="true" customHeight="false" outlineLevel="0" collapsed="false">
      <c r="A459" s="0" t="str">
        <f aca="false">LEFT(J459,4)</f>
        <v>b3i2</v>
      </c>
      <c r="B459" s="0" t="n">
        <f aca="false">IF(AND(C459&gt;97,C459&lt;103),100,IF(AND(C459&gt;110,C459&lt;116),113,IF(AND(C459&gt;122,C459&lt;128),125,IF(AND(C459&gt;135,C459&lt;141),138,150))))</f>
        <v>113</v>
      </c>
      <c r="C459" s="0" t="n">
        <f aca="false">_xlfn.NUMBERVALUE(MID(J459,6,3))</f>
        <v>111</v>
      </c>
      <c r="D459" s="0" t="str">
        <f aca="false">MID(J459,10,3)</f>
        <v>ir4</v>
      </c>
      <c r="E459" s="0" t="s">
        <v>9</v>
      </c>
      <c r="F459" s="0" t="n">
        <v>1154</v>
      </c>
      <c r="G459" s="0" t="s">
        <v>10</v>
      </c>
      <c r="H459" s="0" t="s">
        <v>11</v>
      </c>
      <c r="I459" s="0" t="s">
        <v>9</v>
      </c>
      <c r="J459" s="0" t="s">
        <v>474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"1154": "b3i2_111_ir4.wav",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          {%            "class": "probeMinus",%            "stim_name": "1154"%          },</v>
      </c>
      <c r="AA459" s="5" t="n">
        <f aca="false">F459</f>
        <v>1154</v>
      </c>
      <c r="AB459" s="5" t="s">
        <v>474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                            12,</v>
      </c>
    </row>
    <row r="460" customFormat="false" ht="12.8" hidden="true" customHeight="false" outlineLevel="0" collapsed="false">
      <c r="A460" s="0" t="str">
        <f aca="false">LEFT(J460,4)</f>
        <v>b3s1</v>
      </c>
      <c r="B460" s="0" t="n">
        <f aca="false">IF(AND(C460&gt;97,C460&lt;103),100,IF(AND(C460&gt;110,C460&lt;116),113,IF(AND(C460&gt;122,C460&lt;128),125,IF(AND(C460&gt;135,C460&lt;141),138,150))))</f>
        <v>113</v>
      </c>
      <c r="C460" s="0" t="n">
        <f aca="false">_xlfn.NUMBERVALUE(MID(J460,6,3))</f>
        <v>111</v>
      </c>
      <c r="D460" s="0" t="str">
        <f aca="false">MID(J460,10,3)</f>
        <v>ir4</v>
      </c>
      <c r="E460" s="0" t="s">
        <v>9</v>
      </c>
      <c r="F460" s="0" t="n">
        <v>1279</v>
      </c>
      <c r="G460" s="0" t="s">
        <v>10</v>
      </c>
      <c r="H460" s="0" t="s">
        <v>11</v>
      </c>
      <c r="I460" s="0" t="s">
        <v>9</v>
      </c>
      <c r="J460" s="0" t="s">
        <v>475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"1279": "b3s1_111_ir4.wav",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          {%            "class": "probeMinus",%            "stim_name": "1279"%          },</v>
      </c>
      <c r="AA460" s="5" t="n">
        <f aca="false">F460</f>
        <v>1279</v>
      </c>
      <c r="AB460" s="5" t="s">
        <v>475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                            12,</v>
      </c>
    </row>
    <row r="461" customFormat="false" ht="12.8" hidden="true" customHeight="false" outlineLevel="0" collapsed="false">
      <c r="A461" s="0" t="str">
        <f aca="false">LEFT(J461,4)</f>
        <v>b3s2</v>
      </c>
      <c r="B461" s="0" t="n">
        <f aca="false">IF(AND(C461&gt;97,C461&lt;103),100,IF(AND(C461&gt;110,C461&lt;116),113,IF(AND(C461&gt;122,C461&lt;128),125,IF(AND(C461&gt;135,C461&lt;141),138,150))))</f>
        <v>113</v>
      </c>
      <c r="C461" s="0" t="n">
        <f aca="false">_xlfn.NUMBERVALUE(MID(J461,6,3))</f>
        <v>111</v>
      </c>
      <c r="D461" s="0" t="str">
        <f aca="false">MID(J461,10,3)</f>
        <v>ir4</v>
      </c>
      <c r="E461" s="0" t="s">
        <v>9</v>
      </c>
      <c r="F461" s="0" t="n">
        <v>1404</v>
      </c>
      <c r="G461" s="0" t="s">
        <v>10</v>
      </c>
      <c r="H461" s="0" t="s">
        <v>11</v>
      </c>
      <c r="I461" s="0" t="s">
        <v>9</v>
      </c>
      <c r="J461" s="0" t="s">
        <v>476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"1404": "b3s2_111_ir4.wav",</v>
      </c>
      <c r="N461" s="0" t="str">
        <f aca="false">IF(OR(B461=113,B461=138),"probe","s")</f>
        <v>probe</v>
      </c>
      <c r="O461" s="0" t="str">
        <f aca="false">IF(MID(J461,10,2)="ir","Minus","Plus")</f>
        <v>Minus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          {%            "class": "probeMinus",%            "stim_name": "1404"%          },</v>
      </c>
      <c r="AA461" s="5" t="n">
        <f aca="false">F461</f>
        <v>1404</v>
      </c>
      <c r="AB461" s="5" t="s">
        <v>476</v>
      </c>
      <c r="AC461" s="5" t="str">
        <f aca="false">IF(MID(AB461,10,2)="ir","Minus","Plus")</f>
        <v>Minus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12</v>
      </c>
      <c r="AF461" s="6" t="s">
        <v>16</v>
      </c>
      <c r="AG461" s="5" t="str">
        <f aca="false">AF461&amp;AE461&amp;","</f>
        <v>                            12,</v>
      </c>
    </row>
    <row r="462" customFormat="false" ht="12.8" hidden="true" customHeight="false" outlineLevel="0" collapsed="false">
      <c r="A462" s="0" t="str">
        <f aca="false">LEFT(J462,4)</f>
        <v>b4i1</v>
      </c>
      <c r="B462" s="0" t="n">
        <f aca="false">IF(AND(C462&gt;97,C462&lt;103),100,IF(AND(C462&gt;110,C462&lt;116),113,IF(AND(C462&gt;122,C462&lt;128),125,IF(AND(C462&gt;135,C462&lt;141),138,150))))</f>
        <v>113</v>
      </c>
      <c r="C462" s="0" t="n">
        <f aca="false">_xlfn.NUMBERVALUE(MID(J462,6,3))</f>
        <v>111</v>
      </c>
      <c r="D462" s="0" t="str">
        <f aca="false">MID(J462,10,3)</f>
        <v>ir4</v>
      </c>
      <c r="E462" s="0" t="s">
        <v>9</v>
      </c>
      <c r="F462" s="0" t="n">
        <v>1529</v>
      </c>
      <c r="G462" s="0" t="s">
        <v>10</v>
      </c>
      <c r="H462" s="0" t="s">
        <v>11</v>
      </c>
      <c r="I462" s="0" t="s">
        <v>9</v>
      </c>
      <c r="J462" s="0" t="s">
        <v>477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"1529": "b4i1_111_ir4.wav",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          {%            "class": "probeMinus",%            "stim_name": "1529"%          },</v>
      </c>
      <c r="AA462" s="5" t="n">
        <f aca="false">F462</f>
        <v>1529</v>
      </c>
      <c r="AB462" s="5" t="s">
        <v>477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                            12,</v>
      </c>
    </row>
    <row r="463" customFormat="false" ht="12.8" hidden="true" customHeight="false" outlineLevel="0" collapsed="false">
      <c r="A463" s="0" t="str">
        <f aca="false">LEFT(J463,4)</f>
        <v>b4i2</v>
      </c>
      <c r="B463" s="0" t="n">
        <f aca="false">IF(AND(C463&gt;97,C463&lt;103),100,IF(AND(C463&gt;110,C463&lt;116),113,IF(AND(C463&gt;122,C463&lt;128),125,IF(AND(C463&gt;135,C463&lt;141),138,150))))</f>
        <v>113</v>
      </c>
      <c r="C463" s="0" t="n">
        <f aca="false">_xlfn.NUMBERVALUE(MID(J463,6,3))</f>
        <v>111</v>
      </c>
      <c r="D463" s="0" t="str">
        <f aca="false">MID(J463,10,3)</f>
        <v>ir4</v>
      </c>
      <c r="E463" s="0" t="s">
        <v>9</v>
      </c>
      <c r="F463" s="0" t="n">
        <v>1654</v>
      </c>
      <c r="G463" s="0" t="s">
        <v>10</v>
      </c>
      <c r="H463" s="0" t="s">
        <v>11</v>
      </c>
      <c r="I463" s="0" t="s">
        <v>9</v>
      </c>
      <c r="J463" s="0" t="s">
        <v>478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"1654": "b4i2_111_ir4.wav",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          {%            "class": "probeMinus",%            "stim_name": "1654"%          },</v>
      </c>
      <c r="AA463" s="5" t="n">
        <f aca="false">F463</f>
        <v>1654</v>
      </c>
      <c r="AB463" s="5" t="s">
        <v>478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                            12,</v>
      </c>
    </row>
    <row r="464" customFormat="false" ht="12.8" hidden="true" customHeight="false" outlineLevel="0" collapsed="false">
      <c r="A464" s="0" t="str">
        <f aca="false">LEFT(J464,4)</f>
        <v>b4s1</v>
      </c>
      <c r="B464" s="0" t="n">
        <f aca="false">IF(AND(C464&gt;97,C464&lt;103),100,IF(AND(C464&gt;110,C464&lt;116),113,IF(AND(C464&gt;122,C464&lt;128),125,IF(AND(C464&gt;135,C464&lt;141),138,150))))</f>
        <v>113</v>
      </c>
      <c r="C464" s="0" t="n">
        <f aca="false">_xlfn.NUMBERVALUE(MID(J464,6,3))</f>
        <v>111</v>
      </c>
      <c r="D464" s="0" t="str">
        <f aca="false">MID(J464,10,3)</f>
        <v>ir4</v>
      </c>
      <c r="E464" s="0" t="s">
        <v>9</v>
      </c>
      <c r="F464" s="0" t="n">
        <v>1779</v>
      </c>
      <c r="G464" s="0" t="s">
        <v>10</v>
      </c>
      <c r="H464" s="0" t="s">
        <v>11</v>
      </c>
      <c r="I464" s="0" t="s">
        <v>9</v>
      </c>
      <c r="J464" s="0" t="s">
        <v>479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"1779": "b4s1_111_ir4.wav",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          {%            "class": "probeMinus",%            "stim_name": "1779"%          },</v>
      </c>
      <c r="AA464" s="5" t="n">
        <f aca="false">F464</f>
        <v>1779</v>
      </c>
      <c r="AB464" s="5" t="s">
        <v>479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                            12,</v>
      </c>
    </row>
    <row r="465" customFormat="false" ht="12.8" hidden="true" customHeight="false" outlineLevel="0" collapsed="false">
      <c r="A465" s="0" t="str">
        <f aca="false">LEFT(J465,4)</f>
        <v>b4s2</v>
      </c>
      <c r="B465" s="0" t="n">
        <f aca="false">IF(AND(C465&gt;97,C465&lt;103),100,IF(AND(C465&gt;110,C465&lt;116),113,IF(AND(C465&gt;122,C465&lt;128),125,IF(AND(C465&gt;135,C465&lt;141),138,150))))</f>
        <v>113</v>
      </c>
      <c r="C465" s="0" t="n">
        <f aca="false">_xlfn.NUMBERVALUE(MID(J465,6,3))</f>
        <v>111</v>
      </c>
      <c r="D465" s="0" t="str">
        <f aca="false">MID(J465,10,3)</f>
        <v>ir4</v>
      </c>
      <c r="E465" s="0" t="s">
        <v>9</v>
      </c>
      <c r="F465" s="0" t="n">
        <v>1904</v>
      </c>
      <c r="G465" s="0" t="s">
        <v>10</v>
      </c>
      <c r="H465" s="0" t="s">
        <v>11</v>
      </c>
      <c r="I465" s="0" t="s">
        <v>9</v>
      </c>
      <c r="J465" s="0" t="s">
        <v>480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"1904": "b4s2_111_ir4.wav",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          {%            "class": "probeMinus",%            "stim_name": "1904"%          },</v>
      </c>
      <c r="AA465" s="5" t="n">
        <f aca="false">F465</f>
        <v>1904</v>
      </c>
      <c r="AB465" s="5" t="s">
        <v>480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                            12,</v>
      </c>
    </row>
    <row r="466" customFormat="false" ht="12.8" hidden="true" customHeight="false" outlineLevel="0" collapsed="false">
      <c r="A466" s="0" t="str">
        <f aca="false">LEFT(J466,4)</f>
        <v>b1i1</v>
      </c>
      <c r="B466" s="0" t="n">
        <f aca="false">IF(AND(C466&gt;97,C466&lt;103),100,IF(AND(C466&gt;110,C466&lt;116),113,IF(AND(C466&gt;122,C466&lt;128),125,IF(AND(C466&gt;135,C466&lt;141),138,150))))</f>
        <v>113</v>
      </c>
      <c r="C466" s="0" t="n">
        <f aca="false">_xlfn.NUMBERVALUE(MID(J466,6,3))</f>
        <v>111</v>
      </c>
      <c r="D466" s="0" t="str">
        <f aca="false">MID(J466,10,3)</f>
        <v>reg</v>
      </c>
      <c r="E466" s="0" t="s">
        <v>9</v>
      </c>
      <c r="F466" s="0" t="n">
        <v>30</v>
      </c>
      <c r="G466" s="0" t="s">
        <v>10</v>
      </c>
      <c r="H466" s="0" t="s">
        <v>11</v>
      </c>
      <c r="I466" s="0" t="s">
        <v>9</v>
      </c>
      <c r="J466" s="0" t="s">
        <v>481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"30": "b1i1_111_reg.wav",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          {%            "class": "probePlus",%            "stim_name": "30"%          },</v>
      </c>
      <c r="AA466" s="5" t="n">
        <f aca="false">F466</f>
        <v>30</v>
      </c>
      <c r="AB466" s="5" t="s">
        <v>481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IF(AND(_xlfn.NUMBERVALUE(MID(AB466,6,3))&lt;141,_xlfn.NUMBERVALUE(MID(AB466,6,3))&gt;103),"s","s")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                            4,</v>
      </c>
    </row>
    <row r="467" customFormat="false" ht="12.8" hidden="true" customHeight="false" outlineLevel="0" collapsed="false">
      <c r="A467" s="0" t="str">
        <f aca="false">LEFT(J467,4)</f>
        <v>b1i2</v>
      </c>
      <c r="B467" s="0" t="n">
        <f aca="false">IF(AND(C467&gt;97,C467&lt;103),100,IF(AND(C467&gt;110,C467&lt;116),113,IF(AND(C467&gt;122,C467&lt;128),125,IF(AND(C467&gt;135,C467&lt;141),138,150))))</f>
        <v>113</v>
      </c>
      <c r="C467" s="0" t="n">
        <f aca="false">_xlfn.NUMBERVALUE(MID(J467,6,3))</f>
        <v>111</v>
      </c>
      <c r="D467" s="0" t="str">
        <f aca="false">MID(J467,10,3)</f>
        <v>reg</v>
      </c>
      <c r="E467" s="0" t="s">
        <v>9</v>
      </c>
      <c r="F467" s="0" t="n">
        <v>155</v>
      </c>
      <c r="G467" s="0" t="s">
        <v>10</v>
      </c>
      <c r="H467" s="0" t="s">
        <v>11</v>
      </c>
      <c r="I467" s="0" t="s">
        <v>9</v>
      </c>
      <c r="J467" s="0" t="s">
        <v>482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"155": "b1i2_111_reg.wav",</v>
      </c>
      <c r="N467" s="0" t="str">
        <f aca="false">IF(OR(B467=113,B467=138),"probe","s")</f>
        <v>probe</v>
      </c>
      <c r="O467" s="0" t="str">
        <f aca="false">IF(MID(J467,10,2)="ir","Minus","Plus")</f>
        <v>Plus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          {%            "class": "probePlus",%            "stim_name": "155"%          },</v>
      </c>
      <c r="AA467" s="5" t="n">
        <f aca="false">F467</f>
        <v>155</v>
      </c>
      <c r="AB467" s="5" t="s">
        <v>482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4</v>
      </c>
      <c r="AF467" s="6" t="s">
        <v>16</v>
      </c>
      <c r="AG467" s="5" t="str">
        <f aca="false">AF467&amp;AE467&amp;","</f>
        <v>                            4,</v>
      </c>
    </row>
    <row r="468" customFormat="false" ht="12.8" hidden="true" customHeight="false" outlineLevel="0" collapsed="false">
      <c r="A468" s="0" t="str">
        <f aca="false">LEFT(J468,4)</f>
        <v>b1s1</v>
      </c>
      <c r="B468" s="0" t="n">
        <f aca="false">IF(AND(C468&gt;97,C468&lt;103),100,IF(AND(C468&gt;110,C468&lt;116),113,IF(AND(C468&gt;122,C468&lt;128),125,IF(AND(C468&gt;135,C468&lt;141),138,150))))</f>
        <v>113</v>
      </c>
      <c r="C468" s="0" t="n">
        <f aca="false">_xlfn.NUMBERVALUE(MID(J468,6,3))</f>
        <v>111</v>
      </c>
      <c r="D468" s="0" t="str">
        <f aca="false">MID(J468,10,3)</f>
        <v>reg</v>
      </c>
      <c r="E468" s="0" t="s">
        <v>9</v>
      </c>
      <c r="F468" s="0" t="n">
        <v>280</v>
      </c>
      <c r="G468" s="0" t="s">
        <v>10</v>
      </c>
      <c r="H468" s="0" t="s">
        <v>11</v>
      </c>
      <c r="I468" s="0" t="s">
        <v>9</v>
      </c>
      <c r="J468" s="0" t="s">
        <v>483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"280": "b1s1_111_reg.wav",</v>
      </c>
      <c r="N468" s="0" t="str">
        <f aca="false">IF(OR(B468=113,B468=138),"probe","s")</f>
        <v>probe</v>
      </c>
      <c r="O468" s="0" t="str">
        <f aca="false">IF(MID(J468,10,2)="ir","Minus","Plus")</f>
        <v>Plus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          {%            "class": "probePlus",%            "stim_name": "280"%          },</v>
      </c>
      <c r="AA468" s="5" t="n">
        <f aca="false">F468</f>
        <v>280</v>
      </c>
      <c r="AB468" s="5" t="s">
        <v>483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4</v>
      </c>
      <c r="AF468" s="6" t="s">
        <v>16</v>
      </c>
      <c r="AG468" s="5" t="str">
        <f aca="false">AF468&amp;AE468&amp;","</f>
        <v>                            4,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113</v>
      </c>
      <c r="C469" s="0" t="n">
        <f aca="false">_xlfn.NUMBERVALUE(MID(J469,6,3))</f>
        <v>111</v>
      </c>
      <c r="D469" s="0" t="str">
        <f aca="false">MID(J469,10,3)</f>
        <v>reg</v>
      </c>
      <c r="E469" s="0" t="s">
        <v>9</v>
      </c>
      <c r="F469" s="0" t="n">
        <v>405</v>
      </c>
      <c r="G469" s="0" t="s">
        <v>10</v>
      </c>
      <c r="H469" s="0" t="s">
        <v>11</v>
      </c>
      <c r="I469" s="0" t="s">
        <v>9</v>
      </c>
      <c r="J469" s="0" t="s">
        <v>484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"405": "b1s2_111_reg.wav",</v>
      </c>
      <c r="N469" s="0" t="str">
        <f aca="false">IF(OR(B469=113,B469=138),"probe","s")</f>
        <v>probe</v>
      </c>
      <c r="O469" s="0" t="str">
        <f aca="false">IF(MID(J469,10,2)="ir","Minus","Plus")</f>
        <v>Plus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          {%            "class": "probePlus",%            "stim_name": "405"%          },</v>
      </c>
      <c r="AA469" s="5" t="n">
        <f aca="false">F469</f>
        <v>405</v>
      </c>
      <c r="AB469" s="5" t="s">
        <v>484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4</v>
      </c>
      <c r="AF469" s="6" t="s">
        <v>16</v>
      </c>
      <c r="AG469" s="5" t="str">
        <f aca="false">AF469&amp;AE469&amp;","</f>
        <v>                            4,</v>
      </c>
    </row>
    <row r="470" customFormat="false" ht="12.8" hidden="true" customHeight="false" outlineLevel="0" collapsed="false">
      <c r="A470" s="0" t="str">
        <f aca="false">LEFT(J470,4)</f>
        <v>b2i1</v>
      </c>
      <c r="B470" s="0" t="n">
        <f aca="false">IF(AND(C470&gt;97,C470&lt;103),100,IF(AND(C470&gt;110,C470&lt;116),113,IF(AND(C470&gt;122,C470&lt;128),125,IF(AND(C470&gt;135,C470&lt;141),138,150))))</f>
        <v>113</v>
      </c>
      <c r="C470" s="0" t="n">
        <f aca="false">_xlfn.NUMBERVALUE(MID(J470,6,3))</f>
        <v>111</v>
      </c>
      <c r="D470" s="0" t="str">
        <f aca="false">MID(J470,10,3)</f>
        <v>reg</v>
      </c>
      <c r="E470" s="0" t="s">
        <v>9</v>
      </c>
      <c r="F470" s="0" t="n">
        <v>530</v>
      </c>
      <c r="G470" s="0" t="s">
        <v>10</v>
      </c>
      <c r="H470" s="0" t="s">
        <v>11</v>
      </c>
      <c r="I470" s="0" t="s">
        <v>9</v>
      </c>
      <c r="J470" s="0" t="s">
        <v>485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"530": "b2i1_111_reg.wav",</v>
      </c>
      <c r="N470" s="0" t="str">
        <f aca="false">IF(OR(B470=113,B470=138),"probe","s")</f>
        <v>probe</v>
      </c>
      <c r="O470" s="0" t="str">
        <f aca="false">IF(MID(J470,10,2)="ir","Minus","Plus")</f>
        <v>Plus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          {%            "class": "probePlus",%            "stim_name": "530"%          },</v>
      </c>
      <c r="AA470" s="5" t="n">
        <f aca="false">F470</f>
        <v>530</v>
      </c>
      <c r="AB470" s="5" t="s">
        <v>485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4</v>
      </c>
      <c r="AF470" s="6" t="s">
        <v>16</v>
      </c>
      <c r="AG470" s="5" t="str">
        <f aca="false">AF470&amp;AE470&amp;","</f>
        <v>                            4,</v>
      </c>
    </row>
    <row r="471" customFormat="false" ht="12.8" hidden="true" customHeight="false" outlineLevel="0" collapsed="false">
      <c r="A471" s="0" t="str">
        <f aca="false">LEFT(J471,4)</f>
        <v>b2i2</v>
      </c>
      <c r="B471" s="0" t="n">
        <f aca="false">IF(AND(C471&gt;97,C471&lt;103),100,IF(AND(C471&gt;110,C471&lt;116),113,IF(AND(C471&gt;122,C471&lt;128),125,IF(AND(C471&gt;135,C471&lt;141),138,150))))</f>
        <v>113</v>
      </c>
      <c r="C471" s="0" t="n">
        <f aca="false">_xlfn.NUMBERVALUE(MID(J471,6,3))</f>
        <v>111</v>
      </c>
      <c r="D471" s="0" t="str">
        <f aca="false">MID(J471,10,3)</f>
        <v>reg</v>
      </c>
      <c r="E471" s="0" t="s">
        <v>9</v>
      </c>
      <c r="F471" s="0" t="n">
        <v>655</v>
      </c>
      <c r="G471" s="0" t="s">
        <v>10</v>
      </c>
      <c r="H471" s="0" t="s">
        <v>11</v>
      </c>
      <c r="I471" s="0" t="s">
        <v>9</v>
      </c>
      <c r="J471" s="0" t="s">
        <v>486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"655": "b2i2_111_reg.wav",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          {%            "class": "probePlus",%            "stim_name": "655"%          },</v>
      </c>
      <c r="AA471" s="5" t="n">
        <f aca="false">F471</f>
        <v>655</v>
      </c>
      <c r="AB471" s="5" t="s">
        <v>486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                            4,</v>
      </c>
    </row>
    <row r="472" customFormat="false" ht="12.8" hidden="false" customHeight="false" outlineLevel="0" collapsed="false">
      <c r="A472" s="0" t="str">
        <f aca="false">LEFT(J472,4)</f>
        <v>b2s1</v>
      </c>
      <c r="B472" s="0" t="n">
        <f aca="false">IF(AND(C472&gt;97,C472&lt;103),100,IF(AND(C472&gt;110,C472&lt;116),113,IF(AND(C472&gt;122,C472&lt;128),125,IF(AND(C472&gt;135,C472&lt;141),138,150))))</f>
        <v>113</v>
      </c>
      <c r="C472" s="0" t="n">
        <f aca="false">_xlfn.NUMBERVALUE(MID(J472,6,3))</f>
        <v>111</v>
      </c>
      <c r="D472" s="0" t="str">
        <f aca="false">MID(J472,10,3)</f>
        <v>reg</v>
      </c>
      <c r="E472" s="0" t="s">
        <v>9</v>
      </c>
      <c r="F472" s="0" t="n">
        <v>780</v>
      </c>
      <c r="G472" s="0" t="s">
        <v>10</v>
      </c>
      <c r="H472" s="0" t="s">
        <v>11</v>
      </c>
      <c r="I472" s="0" t="s">
        <v>9</v>
      </c>
      <c r="J472" s="0" t="s">
        <v>487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"b2s1_111_reg.wav":"b2s1_111_reg.wav",</v>
      </c>
      <c r="N472" s="0" t="str">
        <f aca="false">IF(OR(B472=113,B472=138),"probe","s")</f>
        <v>probe</v>
      </c>
      <c r="O472" s="0" t="str">
        <f aca="false">IF(MID(J472,10,2)="ir","Minus","Plus")</f>
        <v>Plus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          {%            "class": "probePlus",%            "stim_name": "b2s1_111_reg.wav"%          },</v>
      </c>
      <c r="AA472" s="5" t="n">
        <f aca="false">F472</f>
        <v>780</v>
      </c>
      <c r="AB472" s="5" t="s">
        <v>487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4</v>
      </c>
      <c r="AF472" s="6" t="s">
        <v>16</v>
      </c>
      <c r="AG472" s="5" t="str">
        <f aca="false">AF472&amp;AE472&amp;","</f>
        <v>                            4,</v>
      </c>
    </row>
    <row r="473" customFormat="false" ht="12.8" hidden="true" customHeight="false" outlineLevel="0" collapsed="false">
      <c r="A473" s="0" t="str">
        <f aca="false">LEFT(J473,4)</f>
        <v>b2s2</v>
      </c>
      <c r="B473" s="0" t="n">
        <f aca="false">IF(AND(C473&gt;97,C473&lt;103),100,IF(AND(C473&gt;110,C473&lt;116),113,IF(AND(C473&gt;122,C473&lt;128),125,IF(AND(C473&gt;135,C473&lt;141),138,150))))</f>
        <v>113</v>
      </c>
      <c r="C473" s="0" t="n">
        <f aca="false">_xlfn.NUMBERVALUE(MID(J473,6,3))</f>
        <v>111</v>
      </c>
      <c r="D473" s="0" t="str">
        <f aca="false">MID(J473,10,3)</f>
        <v>reg</v>
      </c>
      <c r="E473" s="0" t="s">
        <v>9</v>
      </c>
      <c r="F473" s="0" t="n">
        <v>905</v>
      </c>
      <c r="G473" s="0" t="s">
        <v>10</v>
      </c>
      <c r="H473" s="0" t="s">
        <v>11</v>
      </c>
      <c r="I473" s="0" t="s">
        <v>9</v>
      </c>
      <c r="J473" s="0" t="s">
        <v>488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"905": "b2s2_111_reg.wav",</v>
      </c>
      <c r="N473" s="0" t="str">
        <f aca="false">IF(OR(B473=113,B473=138),"probe","s")</f>
        <v>probe</v>
      </c>
      <c r="O473" s="0" t="str">
        <f aca="false">IF(MID(J473,10,2)="ir","Minus","Plus")</f>
        <v>Plus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          {%            "class": "probePlus",%            "stim_name": "905"%          },</v>
      </c>
      <c r="AA473" s="5" t="n">
        <f aca="false">F473</f>
        <v>905</v>
      </c>
      <c r="AB473" s="5" t="s">
        <v>488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4</v>
      </c>
      <c r="AF473" s="6" t="s">
        <v>16</v>
      </c>
      <c r="AG473" s="5" t="str">
        <f aca="false">AF473&amp;AE473&amp;","</f>
        <v>                            4,</v>
      </c>
    </row>
    <row r="474" customFormat="false" ht="12.8" hidden="true" customHeight="false" outlineLevel="0" collapsed="false">
      <c r="A474" s="0" t="str">
        <f aca="false">LEFT(J474,4)</f>
        <v>b3i1</v>
      </c>
      <c r="B474" s="0" t="n">
        <f aca="false">IF(AND(C474&gt;97,C474&lt;103),100,IF(AND(C474&gt;110,C474&lt;116),113,IF(AND(C474&gt;122,C474&lt;128),125,IF(AND(C474&gt;135,C474&lt;141),138,150))))</f>
        <v>113</v>
      </c>
      <c r="C474" s="0" t="n">
        <f aca="false">_xlfn.NUMBERVALUE(MID(J474,6,3))</f>
        <v>111</v>
      </c>
      <c r="D474" s="0" t="str">
        <f aca="false">MID(J474,10,3)</f>
        <v>reg</v>
      </c>
      <c r="E474" s="0" t="s">
        <v>9</v>
      </c>
      <c r="F474" s="0" t="n">
        <v>1030</v>
      </c>
      <c r="G474" s="0" t="s">
        <v>10</v>
      </c>
      <c r="H474" s="0" t="s">
        <v>11</v>
      </c>
      <c r="I474" s="0" t="s">
        <v>9</v>
      </c>
      <c r="J474" s="0" t="s">
        <v>489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"1030": "b3i1_111_reg.wav",</v>
      </c>
      <c r="N474" s="0" t="str">
        <f aca="false">IF(OR(B474=113,B474=138),"probe","s")</f>
        <v>probe</v>
      </c>
      <c r="O474" s="0" t="str">
        <f aca="false">IF(MID(J474,10,2)="ir","Minus","Plus")</f>
        <v>Plus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          {%            "class": "probePlus",%            "stim_name": "1030"%          },</v>
      </c>
      <c r="AA474" s="5" t="n">
        <f aca="false">F474</f>
        <v>1030</v>
      </c>
      <c r="AB474" s="5" t="s">
        <v>489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4</v>
      </c>
      <c r="AF474" s="6" t="s">
        <v>16</v>
      </c>
      <c r="AG474" s="5" t="str">
        <f aca="false">AF474&amp;AE474&amp;","</f>
        <v>                            4,</v>
      </c>
    </row>
    <row r="475" customFormat="false" ht="12.8" hidden="true" customHeight="false" outlineLevel="0" collapsed="false">
      <c r="A475" s="0" t="str">
        <f aca="false">LEFT(J475,4)</f>
        <v>b3i2</v>
      </c>
      <c r="B475" s="0" t="n">
        <f aca="false">IF(AND(C475&gt;97,C475&lt;103),100,IF(AND(C475&gt;110,C475&lt;116),113,IF(AND(C475&gt;122,C475&lt;128),125,IF(AND(C475&gt;135,C475&lt;141),138,150))))</f>
        <v>113</v>
      </c>
      <c r="C475" s="0" t="n">
        <f aca="false">_xlfn.NUMBERVALUE(MID(J475,6,3))</f>
        <v>111</v>
      </c>
      <c r="D475" s="0" t="str">
        <f aca="false">MID(J475,10,3)</f>
        <v>reg</v>
      </c>
      <c r="E475" s="0" t="s">
        <v>9</v>
      </c>
      <c r="F475" s="0" t="n">
        <v>1155</v>
      </c>
      <c r="G475" s="0" t="s">
        <v>10</v>
      </c>
      <c r="H475" s="0" t="s">
        <v>11</v>
      </c>
      <c r="I475" s="0" t="s">
        <v>9</v>
      </c>
      <c r="J475" s="0" t="s">
        <v>490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"1155": "b3i2_111_reg.wav",</v>
      </c>
      <c r="N475" s="0" t="str">
        <f aca="false">IF(OR(B475=113,B475=138),"probe","s")</f>
        <v>probe</v>
      </c>
      <c r="O475" s="0" t="str">
        <f aca="false">IF(MID(J475,10,2)="ir","Minus","Plus")</f>
        <v>Plus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          {%            "class": "probePlus",%            "stim_name": "1155"%          },</v>
      </c>
      <c r="AA475" s="5" t="n">
        <f aca="false">F475</f>
        <v>1155</v>
      </c>
      <c r="AB475" s="5" t="s">
        <v>490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4</v>
      </c>
      <c r="AF475" s="6" t="s">
        <v>16</v>
      </c>
      <c r="AG475" s="5" t="str">
        <f aca="false">AF475&amp;AE475&amp;","</f>
        <v>                            4,</v>
      </c>
    </row>
    <row r="476" customFormat="false" ht="12.8" hidden="true" customHeight="false" outlineLevel="0" collapsed="false">
      <c r="A476" s="0" t="str">
        <f aca="false">LEFT(J476,4)</f>
        <v>b3s1</v>
      </c>
      <c r="B476" s="0" t="n">
        <f aca="false">IF(AND(C476&gt;97,C476&lt;103),100,IF(AND(C476&gt;110,C476&lt;116),113,IF(AND(C476&gt;122,C476&lt;128),125,IF(AND(C476&gt;135,C476&lt;141),138,150))))</f>
        <v>113</v>
      </c>
      <c r="C476" s="0" t="n">
        <f aca="false">_xlfn.NUMBERVALUE(MID(J476,6,3))</f>
        <v>111</v>
      </c>
      <c r="D476" s="0" t="str">
        <f aca="false">MID(J476,10,3)</f>
        <v>reg</v>
      </c>
      <c r="E476" s="0" t="s">
        <v>9</v>
      </c>
      <c r="F476" s="0" t="n">
        <v>1280</v>
      </c>
      <c r="G476" s="0" t="s">
        <v>10</v>
      </c>
      <c r="H476" s="0" t="s">
        <v>11</v>
      </c>
      <c r="I476" s="0" t="s">
        <v>9</v>
      </c>
      <c r="J476" s="0" t="s">
        <v>491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"1280": "b3s1_111_reg.wav",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          {%            "class": "probePlus",%            "stim_name": "1280"%          },</v>
      </c>
      <c r="AA476" s="5" t="n">
        <f aca="false">F476</f>
        <v>1280</v>
      </c>
      <c r="AB476" s="5" t="s">
        <v>491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                            4,</v>
      </c>
    </row>
    <row r="477" customFormat="false" ht="12.8" hidden="true" customHeight="false" outlineLevel="0" collapsed="false">
      <c r="A477" s="0" t="str">
        <f aca="false">LEFT(J477,4)</f>
        <v>b3s2</v>
      </c>
      <c r="B477" s="0" t="n">
        <f aca="false">IF(AND(C477&gt;97,C477&lt;103),100,IF(AND(C477&gt;110,C477&lt;116),113,IF(AND(C477&gt;122,C477&lt;128),125,IF(AND(C477&gt;135,C477&lt;141),138,150))))</f>
        <v>113</v>
      </c>
      <c r="C477" s="0" t="n">
        <f aca="false">_xlfn.NUMBERVALUE(MID(J477,6,3))</f>
        <v>111</v>
      </c>
      <c r="D477" s="0" t="str">
        <f aca="false">MID(J477,10,3)</f>
        <v>reg</v>
      </c>
      <c r="E477" s="0" t="s">
        <v>9</v>
      </c>
      <c r="F477" s="0" t="n">
        <v>1405</v>
      </c>
      <c r="G477" s="0" t="s">
        <v>10</v>
      </c>
      <c r="H477" s="0" t="s">
        <v>11</v>
      </c>
      <c r="I477" s="0" t="s">
        <v>9</v>
      </c>
      <c r="J477" s="0" t="s">
        <v>492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"1405": "b3s2_111_reg.wav",</v>
      </c>
      <c r="N477" s="0" t="str">
        <f aca="false">IF(OR(B477=113,B477=138),"probe","s")</f>
        <v>probe</v>
      </c>
      <c r="O477" s="0" t="str">
        <f aca="false">IF(MID(J477,10,2)="ir","Minus","Plus")</f>
        <v>Plus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          {%            "class": "probePlus",%            "stim_name": "1405"%          },</v>
      </c>
      <c r="AA477" s="5" t="n">
        <f aca="false">F477</f>
        <v>1405</v>
      </c>
      <c r="AB477" s="5" t="s">
        <v>492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s</v>
      </c>
      <c r="AE477" s="5" t="n">
        <f aca="false">IF(AND(AC477="Minus",AD477="probe"),3,IF(AND(AC477="Plus",AD477="probe"),1,IF(AND(AC477="Minus",AD477="s"),12,IF(AND(AC477="Plus",AD477="s"),4,0))))</f>
        <v>4</v>
      </c>
      <c r="AF477" s="6" t="s">
        <v>16</v>
      </c>
      <c r="AG477" s="5" t="str">
        <f aca="false">AF477&amp;AE477&amp;","</f>
        <v>                            4,</v>
      </c>
    </row>
    <row r="478" customFormat="false" ht="12.8" hidden="true" customHeight="false" outlineLevel="0" collapsed="false">
      <c r="A478" s="0" t="str">
        <f aca="false">LEFT(J478,4)</f>
        <v>b4i1</v>
      </c>
      <c r="B478" s="0" t="n">
        <f aca="false">IF(AND(C478&gt;97,C478&lt;103),100,IF(AND(C478&gt;110,C478&lt;116),113,IF(AND(C478&gt;122,C478&lt;128),125,IF(AND(C478&gt;135,C478&lt;141),138,150))))</f>
        <v>113</v>
      </c>
      <c r="C478" s="0" t="n">
        <f aca="false">_xlfn.NUMBERVALUE(MID(J478,6,3))</f>
        <v>111</v>
      </c>
      <c r="D478" s="0" t="str">
        <f aca="false">MID(J478,10,3)</f>
        <v>reg</v>
      </c>
      <c r="E478" s="0" t="s">
        <v>9</v>
      </c>
      <c r="F478" s="0" t="n">
        <v>1530</v>
      </c>
      <c r="G478" s="0" t="s">
        <v>10</v>
      </c>
      <c r="H478" s="0" t="s">
        <v>11</v>
      </c>
      <c r="I478" s="0" t="s">
        <v>9</v>
      </c>
      <c r="J478" s="0" t="s">
        <v>493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"1530": "b4i1_111_reg.wav",</v>
      </c>
      <c r="N478" s="0" t="str">
        <f aca="false">IF(OR(B478=113,B478=138),"probe","s")</f>
        <v>probe</v>
      </c>
      <c r="O478" s="0" t="str">
        <f aca="false">IF(MID(J478,10,2)="ir","Minus","Plus")</f>
        <v>Plus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          {%            "class": "probePlus",%            "stim_name": "1530"%          },</v>
      </c>
      <c r="AA478" s="5" t="n">
        <f aca="false">F478</f>
        <v>1530</v>
      </c>
      <c r="AB478" s="5" t="s">
        <v>493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s</v>
      </c>
      <c r="AE478" s="5" t="n">
        <f aca="false">IF(AND(AC478="Minus",AD478="probe"),3,IF(AND(AC478="Plus",AD478="probe"),1,IF(AND(AC478="Minus",AD478="s"),12,IF(AND(AC478="Plus",AD478="s"),4,0))))</f>
        <v>4</v>
      </c>
      <c r="AF478" s="6" t="s">
        <v>16</v>
      </c>
      <c r="AG478" s="5" t="str">
        <f aca="false">AF478&amp;AE478&amp;","</f>
        <v>                            4,</v>
      </c>
    </row>
    <row r="479" customFormat="false" ht="12.8" hidden="true" customHeight="false" outlineLevel="0" collapsed="false">
      <c r="A479" s="0" t="str">
        <f aca="false">LEFT(J479,4)</f>
        <v>b4i2</v>
      </c>
      <c r="B479" s="0" t="n">
        <f aca="false">IF(AND(C479&gt;97,C479&lt;103),100,IF(AND(C479&gt;110,C479&lt;116),113,IF(AND(C479&gt;122,C479&lt;128),125,IF(AND(C479&gt;135,C479&lt;141),138,150))))</f>
        <v>113</v>
      </c>
      <c r="C479" s="0" t="n">
        <f aca="false">_xlfn.NUMBERVALUE(MID(J479,6,3))</f>
        <v>111</v>
      </c>
      <c r="D479" s="0" t="str">
        <f aca="false">MID(J479,10,3)</f>
        <v>reg</v>
      </c>
      <c r="E479" s="0" t="s">
        <v>9</v>
      </c>
      <c r="F479" s="0" t="n">
        <v>1655</v>
      </c>
      <c r="G479" s="0" t="s">
        <v>10</v>
      </c>
      <c r="H479" s="0" t="s">
        <v>11</v>
      </c>
      <c r="I479" s="0" t="s">
        <v>9</v>
      </c>
      <c r="J479" s="0" t="s">
        <v>494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"1655": "b4i2_111_reg.wav",</v>
      </c>
      <c r="N479" s="0" t="str">
        <f aca="false">IF(OR(B479=113,B479=138),"probe","s")</f>
        <v>probe</v>
      </c>
      <c r="O479" s="0" t="str">
        <f aca="false">IF(MID(J479,10,2)="ir","Minus","Plus")</f>
        <v>Plus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          {%            "class": "probePlus",%            "stim_name": "1655"%          },</v>
      </c>
      <c r="AA479" s="5" t="n">
        <f aca="false">F479</f>
        <v>1655</v>
      </c>
      <c r="AB479" s="5" t="s">
        <v>494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s</v>
      </c>
      <c r="AE479" s="5" t="n">
        <f aca="false">IF(AND(AC479="Minus",AD479="probe"),3,IF(AND(AC479="Plus",AD479="probe"),1,IF(AND(AC479="Minus",AD479="s"),12,IF(AND(AC479="Plus",AD479="s"),4,0))))</f>
        <v>4</v>
      </c>
      <c r="AF479" s="6" t="s">
        <v>16</v>
      </c>
      <c r="AG479" s="5" t="str">
        <f aca="false">AF479&amp;AE479&amp;","</f>
        <v>                            4,</v>
      </c>
    </row>
    <row r="480" customFormat="false" ht="12.8" hidden="true" customHeight="false" outlineLevel="0" collapsed="false">
      <c r="A480" s="0" t="str">
        <f aca="false">LEFT(J480,4)</f>
        <v>b4s1</v>
      </c>
      <c r="B480" s="0" t="n">
        <f aca="false">IF(AND(C480&gt;97,C480&lt;103),100,IF(AND(C480&gt;110,C480&lt;116),113,IF(AND(C480&gt;122,C480&lt;128),125,IF(AND(C480&gt;135,C480&lt;141),138,150))))</f>
        <v>113</v>
      </c>
      <c r="C480" s="0" t="n">
        <f aca="false">_xlfn.NUMBERVALUE(MID(J480,6,3))</f>
        <v>111</v>
      </c>
      <c r="D480" s="0" t="str">
        <f aca="false">MID(J480,10,3)</f>
        <v>reg</v>
      </c>
      <c r="E480" s="0" t="s">
        <v>9</v>
      </c>
      <c r="F480" s="0" t="n">
        <v>1780</v>
      </c>
      <c r="G480" s="0" t="s">
        <v>10</v>
      </c>
      <c r="H480" s="0" t="s">
        <v>11</v>
      </c>
      <c r="I480" s="0" t="s">
        <v>9</v>
      </c>
      <c r="J480" s="0" t="s">
        <v>495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"1780": "b4s1_111_reg.wav",</v>
      </c>
      <c r="N480" s="0" t="str">
        <f aca="false">IF(OR(B480=113,B480=138),"probe","s")</f>
        <v>probe</v>
      </c>
      <c r="O480" s="0" t="str">
        <f aca="false">IF(MID(J480,10,2)="ir","Minus","Plus")</f>
        <v>Plus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          {%            "class": "probePlus",%            "stim_name": "1780"%          },</v>
      </c>
      <c r="AA480" s="5" t="n">
        <f aca="false">F480</f>
        <v>1780</v>
      </c>
      <c r="AB480" s="5" t="s">
        <v>495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s</v>
      </c>
      <c r="AE480" s="5" t="n">
        <f aca="false">IF(AND(AC480="Minus",AD480="probe"),3,IF(AND(AC480="Plus",AD480="probe"),1,IF(AND(AC480="Minus",AD480="s"),12,IF(AND(AC480="Plus",AD480="s"),4,0))))</f>
        <v>4</v>
      </c>
      <c r="AF480" s="6" t="s">
        <v>16</v>
      </c>
      <c r="AG480" s="5" t="str">
        <f aca="false">AF480&amp;AE480&amp;","</f>
        <v>                            4,</v>
      </c>
    </row>
    <row r="481" customFormat="false" ht="12.8" hidden="true" customHeight="false" outlineLevel="0" collapsed="false">
      <c r="A481" s="0" t="str">
        <f aca="false">LEFT(J481,4)</f>
        <v>b4s2</v>
      </c>
      <c r="B481" s="0" t="n">
        <f aca="false">IF(AND(C481&gt;97,C481&lt;103),100,IF(AND(C481&gt;110,C481&lt;116),113,IF(AND(C481&gt;122,C481&lt;128),125,IF(AND(C481&gt;135,C481&lt;141),138,150))))</f>
        <v>113</v>
      </c>
      <c r="C481" s="0" t="n">
        <f aca="false">_xlfn.NUMBERVALUE(MID(J481,6,3))</f>
        <v>111</v>
      </c>
      <c r="D481" s="0" t="str">
        <f aca="false">MID(J481,10,3)</f>
        <v>reg</v>
      </c>
      <c r="E481" s="0" t="s">
        <v>9</v>
      </c>
      <c r="F481" s="0" t="n">
        <v>1905</v>
      </c>
      <c r="G481" s="0" t="s">
        <v>10</v>
      </c>
      <c r="H481" s="0" t="s">
        <v>11</v>
      </c>
      <c r="I481" s="0" t="s">
        <v>9</v>
      </c>
      <c r="J481" s="0" t="s">
        <v>496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"1905": "b4s2_111_reg.wav",</v>
      </c>
      <c r="N481" s="0" t="str">
        <f aca="false">IF(OR(B481=113,B481=138),"probe","s")</f>
        <v>probe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          {%            "class": "probePlus",%            "stim_name": "1905"%          },</v>
      </c>
      <c r="AA481" s="5" t="n">
        <f aca="false">F481</f>
        <v>1905</v>
      </c>
      <c r="AB481" s="5" t="s">
        <v>496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s</v>
      </c>
      <c r="AE481" s="5" t="n">
        <f aca="false">IF(AND(AC481="Minus",AD481="probe"),3,IF(AND(AC481="Plus",AD481="probe"),1,IF(AND(AC481="Minus",AD481="s"),12,IF(AND(AC481="Plus",AD481="s"),4,0))))</f>
        <v>4</v>
      </c>
      <c r="AF481" s="6" t="s">
        <v>16</v>
      </c>
      <c r="AG481" s="5" t="str">
        <f aca="false">AF481&amp;AE481&amp;","</f>
        <v>                            4,</v>
      </c>
    </row>
    <row r="482" customFormat="false" ht="12.8" hidden="true" customHeight="false" outlineLevel="0" collapsed="false">
      <c r="A482" s="0" t="str">
        <f aca="false">LEFT(J482,4)</f>
        <v>b1i1</v>
      </c>
      <c r="B482" s="0" t="n">
        <f aca="false">IF(AND(C482&gt;97,C482&lt;103),100,IF(AND(C482&gt;110,C482&lt;116),113,IF(AND(C482&gt;122,C482&lt;128),125,IF(AND(C482&gt;135,C482&lt;141),138,150))))</f>
        <v>113</v>
      </c>
      <c r="C482" s="0" t="n">
        <f aca="false">_xlfn.NUMBERVALUE(MID(J482,6,3))</f>
        <v>112</v>
      </c>
      <c r="D482" s="0" t="str">
        <f aca="false">MID(J482,10,3)</f>
        <v>ir1</v>
      </c>
      <c r="E482" s="0" t="s">
        <v>9</v>
      </c>
      <c r="F482" s="0" t="n">
        <v>31</v>
      </c>
      <c r="G482" s="0" t="s">
        <v>10</v>
      </c>
      <c r="H482" s="0" t="s">
        <v>11</v>
      </c>
      <c r="I482" s="0" t="s">
        <v>9</v>
      </c>
      <c r="J482" s="0" t="s">
        <v>497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"31": "b1i1_112_ir1.wav",</v>
      </c>
      <c r="N482" s="0" t="str">
        <f aca="false">IF(OR(B482=113,B482=138),"probe","s")</f>
        <v>probe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          {%            "class": "probeMinus",%            "stim_name": "31"%          },</v>
      </c>
      <c r="AA482" s="5" t="n">
        <f aca="false">F482</f>
        <v>31</v>
      </c>
      <c r="AB482" s="5" t="s">
        <v>497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IF(AND(_xlfn.NUMBERVALUE(MID(AB482,6,3))&lt;141,_xlfn.NUMBERVALUE(MID(AB482,6,3))&gt;103),"s","s")</f>
        <v>s</v>
      </c>
      <c r="AE482" s="5" t="n">
        <f aca="false">IF(AND(AC482="Minus",AD482="probe"),3,IF(AND(AC482="Plus",AD482="probe"),1,IF(AND(AC482="Minus",AD482="s"),12,IF(AND(AC482="Plus",AD482="s"),4,0))))</f>
        <v>12</v>
      </c>
      <c r="AF482" s="6" t="s">
        <v>16</v>
      </c>
      <c r="AG482" s="5" t="str">
        <f aca="false">AF482&amp;AE482&amp;","</f>
        <v>                            12,</v>
      </c>
    </row>
    <row r="483" customFormat="false" ht="12.8" hidden="true" customHeight="false" outlineLevel="0" collapsed="false">
      <c r="A483" s="0" t="str">
        <f aca="false">LEFT(J483,4)</f>
        <v>b1i2</v>
      </c>
      <c r="B483" s="0" t="n">
        <f aca="false">IF(AND(C483&gt;97,C483&lt;103),100,IF(AND(C483&gt;110,C483&lt;116),113,IF(AND(C483&gt;122,C483&lt;128),125,IF(AND(C483&gt;135,C483&lt;141),138,150))))</f>
        <v>113</v>
      </c>
      <c r="C483" s="0" t="n">
        <f aca="false">_xlfn.NUMBERVALUE(MID(J483,6,3))</f>
        <v>112</v>
      </c>
      <c r="D483" s="0" t="str">
        <f aca="false">MID(J483,10,3)</f>
        <v>ir1</v>
      </c>
      <c r="E483" s="0" t="s">
        <v>9</v>
      </c>
      <c r="F483" s="0" t="n">
        <v>156</v>
      </c>
      <c r="G483" s="0" t="s">
        <v>10</v>
      </c>
      <c r="H483" s="0" t="s">
        <v>11</v>
      </c>
      <c r="I483" s="0" t="s">
        <v>9</v>
      </c>
      <c r="J483" s="0" t="s">
        <v>498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"156": "b1i2_112_ir1.wav",</v>
      </c>
      <c r="N483" s="0" t="str">
        <f aca="false">IF(OR(B483=113,B483=138),"probe","s")</f>
        <v>probe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          {%            "class": "probeMinus",%            "stim_name": "156"%          },</v>
      </c>
      <c r="AA483" s="5" t="n">
        <f aca="false">F483</f>
        <v>156</v>
      </c>
      <c r="AB483" s="5" t="s">
        <v>498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s</v>
      </c>
      <c r="AE483" s="5" t="n">
        <f aca="false">IF(AND(AC483="Minus",AD483="probe"),3,IF(AND(AC483="Plus",AD483="probe"),1,IF(AND(AC483="Minus",AD483="s"),12,IF(AND(AC483="Plus",AD483="s"),4,0))))</f>
        <v>12</v>
      </c>
      <c r="AF483" s="6" t="s">
        <v>16</v>
      </c>
      <c r="AG483" s="5" t="str">
        <f aca="false">AF483&amp;AE483&amp;","</f>
        <v>                            12,</v>
      </c>
    </row>
    <row r="484" customFormat="false" ht="12.8" hidden="true" customHeight="false" outlineLevel="0" collapsed="false">
      <c r="A484" s="0" t="str">
        <f aca="false">LEFT(J484,4)</f>
        <v>b1s1</v>
      </c>
      <c r="B484" s="0" t="n">
        <f aca="false">IF(AND(C484&gt;97,C484&lt;103),100,IF(AND(C484&gt;110,C484&lt;116),113,IF(AND(C484&gt;122,C484&lt;128),125,IF(AND(C484&gt;135,C484&lt;141),138,150))))</f>
        <v>113</v>
      </c>
      <c r="C484" s="0" t="n">
        <f aca="false">_xlfn.NUMBERVALUE(MID(J484,6,3))</f>
        <v>112</v>
      </c>
      <c r="D484" s="0" t="str">
        <f aca="false">MID(J484,10,3)</f>
        <v>ir1</v>
      </c>
      <c r="E484" s="0" t="s">
        <v>9</v>
      </c>
      <c r="F484" s="0" t="n">
        <v>281</v>
      </c>
      <c r="G484" s="0" t="s">
        <v>10</v>
      </c>
      <c r="H484" s="0" t="s">
        <v>11</v>
      </c>
      <c r="I484" s="0" t="s">
        <v>9</v>
      </c>
      <c r="J484" s="0" t="s">
        <v>499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"281": "b1s1_112_ir1.wav",</v>
      </c>
      <c r="N484" s="0" t="str">
        <f aca="false">IF(OR(B484=113,B484=138),"probe","s")</f>
        <v>probe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          {%            "class": "probeMinus",%            "stim_name": "281"%          },</v>
      </c>
      <c r="AA484" s="5" t="n">
        <f aca="false">F484</f>
        <v>281</v>
      </c>
      <c r="AB484" s="5" t="s">
        <v>499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s</v>
      </c>
      <c r="AE484" s="5" t="n">
        <f aca="false">IF(AND(AC484="Minus",AD484="probe"),3,IF(AND(AC484="Plus",AD484="probe"),1,IF(AND(AC484="Minus",AD484="s"),12,IF(AND(AC484="Plus",AD484="s"),4,0))))</f>
        <v>12</v>
      </c>
      <c r="AF484" s="6" t="s">
        <v>16</v>
      </c>
      <c r="AG484" s="5" t="str">
        <f aca="false">AF484&amp;AE484&amp;","</f>
        <v>                            12,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113</v>
      </c>
      <c r="C485" s="0" t="n">
        <f aca="false">_xlfn.NUMBERVALUE(MID(J485,6,3))</f>
        <v>112</v>
      </c>
      <c r="D485" s="0" t="str">
        <f aca="false">MID(J485,10,3)</f>
        <v>ir1</v>
      </c>
      <c r="E485" s="0" t="s">
        <v>9</v>
      </c>
      <c r="F485" s="0" t="n">
        <v>406</v>
      </c>
      <c r="G485" s="0" t="s">
        <v>10</v>
      </c>
      <c r="H485" s="0" t="s">
        <v>11</v>
      </c>
      <c r="I485" s="0" t="s">
        <v>9</v>
      </c>
      <c r="J485" s="0" t="s">
        <v>500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"406": "b1s2_112_ir1.wav",</v>
      </c>
      <c r="N485" s="0" t="str">
        <f aca="false">IF(OR(B485=113,B485=138),"probe","s")</f>
        <v>probe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          {%            "class": "probeMinus",%            "stim_name": "406"%          },</v>
      </c>
      <c r="AA485" s="5" t="n">
        <f aca="false">F485</f>
        <v>406</v>
      </c>
      <c r="AB485" s="5" t="s">
        <v>500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s</v>
      </c>
      <c r="AE485" s="5" t="n">
        <f aca="false">IF(AND(AC485="Minus",AD485="probe"),3,IF(AND(AC485="Plus",AD485="probe"),1,IF(AND(AC485="Minus",AD485="s"),12,IF(AND(AC485="Plus",AD485="s"),4,0))))</f>
        <v>12</v>
      </c>
      <c r="AF485" s="6" t="s">
        <v>16</v>
      </c>
      <c r="AG485" s="5" t="str">
        <f aca="false">AF485&amp;AE485&amp;","</f>
        <v>                            12,</v>
      </c>
    </row>
    <row r="486" customFormat="false" ht="12.8" hidden="true" customHeight="false" outlineLevel="0" collapsed="false">
      <c r="A486" s="0" t="str">
        <f aca="false">LEFT(J486,4)</f>
        <v>b2i1</v>
      </c>
      <c r="B486" s="0" t="n">
        <f aca="false">IF(AND(C486&gt;97,C486&lt;103),100,IF(AND(C486&gt;110,C486&lt;116),113,IF(AND(C486&gt;122,C486&lt;128),125,IF(AND(C486&gt;135,C486&lt;141),138,150))))</f>
        <v>113</v>
      </c>
      <c r="C486" s="0" t="n">
        <f aca="false">_xlfn.NUMBERVALUE(MID(J486,6,3))</f>
        <v>112</v>
      </c>
      <c r="D486" s="0" t="str">
        <f aca="false">MID(J486,10,3)</f>
        <v>ir1</v>
      </c>
      <c r="E486" s="0" t="s">
        <v>9</v>
      </c>
      <c r="F486" s="0" t="n">
        <v>531</v>
      </c>
      <c r="G486" s="0" t="s">
        <v>10</v>
      </c>
      <c r="H486" s="0" t="s">
        <v>11</v>
      </c>
      <c r="I486" s="0" t="s">
        <v>9</v>
      </c>
      <c r="J486" s="0" t="s">
        <v>501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"531": "b2i1_112_ir1.wav",</v>
      </c>
      <c r="N486" s="0" t="str">
        <f aca="false">IF(OR(B486=113,B486=138),"probe","s")</f>
        <v>probe</v>
      </c>
      <c r="O486" s="0" t="str">
        <f aca="false">IF(MID(J486,10,2)="ir","Minus","Plus")</f>
        <v>Minus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          {%            "class": "probeMinus",%            "stim_name": "531"%          },</v>
      </c>
      <c r="AA486" s="5" t="n">
        <f aca="false">F486</f>
        <v>531</v>
      </c>
      <c r="AB486" s="5" t="s">
        <v>501</v>
      </c>
      <c r="AC486" s="5" t="str">
        <f aca="false">IF(MID(AB486,10,2)="ir","Minus","Plus")</f>
        <v>Minus</v>
      </c>
      <c r="AD486" s="5" t="str">
        <f aca="false">IF(AND(_xlfn.NUMBERVALUE(MID(AB486,6,3))&lt;141,_xlfn.NUMBERVALUE(MID(AB486,6,3))&gt;103),"s","probe")</f>
        <v>s</v>
      </c>
      <c r="AE486" s="5" t="n">
        <f aca="false">IF(AND(AC486="Minus",AD486="probe"),3,IF(AND(AC486="Plus",AD486="probe"),1,IF(AND(AC486="Minus",AD486="s"),12,IF(AND(AC486="Plus",AD486="s"),4,0))))</f>
        <v>12</v>
      </c>
      <c r="AF486" s="6" t="s">
        <v>16</v>
      </c>
      <c r="AG486" s="5" t="str">
        <f aca="false">AF486&amp;AE486&amp;","</f>
        <v>                            12,</v>
      </c>
    </row>
    <row r="487" customFormat="false" ht="12.8" hidden="true" customHeight="false" outlineLevel="0" collapsed="false">
      <c r="A487" s="0" t="str">
        <f aca="false">LEFT(J487,4)</f>
        <v>b2i2</v>
      </c>
      <c r="B487" s="0" t="n">
        <f aca="false">IF(AND(C487&gt;97,C487&lt;103),100,IF(AND(C487&gt;110,C487&lt;116),113,IF(AND(C487&gt;122,C487&lt;128),125,IF(AND(C487&gt;135,C487&lt;141),138,150))))</f>
        <v>113</v>
      </c>
      <c r="C487" s="0" t="n">
        <f aca="false">_xlfn.NUMBERVALUE(MID(J487,6,3))</f>
        <v>112</v>
      </c>
      <c r="D487" s="0" t="str">
        <f aca="false">MID(J487,10,3)</f>
        <v>ir1</v>
      </c>
      <c r="E487" s="0" t="s">
        <v>9</v>
      </c>
      <c r="F487" s="0" t="n">
        <v>656</v>
      </c>
      <c r="G487" s="0" t="s">
        <v>10</v>
      </c>
      <c r="H487" s="0" t="s">
        <v>11</v>
      </c>
      <c r="I487" s="0" t="s">
        <v>9</v>
      </c>
      <c r="J487" s="0" t="s">
        <v>502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"656": "b2i2_112_ir1.wav",</v>
      </c>
      <c r="N487" s="0" t="str">
        <f aca="false">IF(OR(B487=113,B487=138),"probe","s")</f>
        <v>probe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          {%            "class": "probeMinus",%            "stim_name": "656"%          },</v>
      </c>
      <c r="AA487" s="5" t="n">
        <f aca="false">F487</f>
        <v>656</v>
      </c>
      <c r="AB487" s="5" t="s">
        <v>502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s</v>
      </c>
      <c r="AE487" s="5" t="n">
        <f aca="false">IF(AND(AC487="Minus",AD487="probe"),3,IF(AND(AC487="Plus",AD487="probe"),1,IF(AND(AC487="Minus",AD487="s"),12,IF(AND(AC487="Plus",AD487="s"),4,0))))</f>
        <v>12</v>
      </c>
      <c r="AF487" s="6" t="s">
        <v>16</v>
      </c>
      <c r="AG487" s="5" t="str">
        <f aca="false">AF487&amp;AE487&amp;","</f>
        <v>                            12,</v>
      </c>
    </row>
    <row r="488" customFormat="false" ht="12.8" hidden="false" customHeight="false" outlineLevel="0" collapsed="false">
      <c r="A488" s="0" t="str">
        <f aca="false">LEFT(J488,4)</f>
        <v>b2s1</v>
      </c>
      <c r="B488" s="0" t="n">
        <f aca="false">IF(AND(C488&gt;97,C488&lt;103),100,IF(AND(C488&gt;110,C488&lt;116),113,IF(AND(C488&gt;122,C488&lt;128),125,IF(AND(C488&gt;135,C488&lt;141),138,150))))</f>
        <v>113</v>
      </c>
      <c r="C488" s="0" t="n">
        <f aca="false">_xlfn.NUMBERVALUE(MID(J488,6,3))</f>
        <v>112</v>
      </c>
      <c r="D488" s="0" t="str">
        <f aca="false">MID(J488,10,3)</f>
        <v>ir1</v>
      </c>
      <c r="E488" s="0" t="s">
        <v>9</v>
      </c>
      <c r="F488" s="0" t="n">
        <v>781</v>
      </c>
      <c r="G488" s="0" t="s">
        <v>10</v>
      </c>
      <c r="H488" s="0" t="s">
        <v>11</v>
      </c>
      <c r="I488" s="0" t="s">
        <v>9</v>
      </c>
      <c r="J488" s="0" t="s">
        <v>503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"b2s1_112_ir1.wav":"b2s1_112_ir1.wav",</v>
      </c>
      <c r="N488" s="0" t="str">
        <f aca="false">IF(OR(B488=113,B488=138),"probe","s")</f>
        <v>probe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          {%            "class": "probeMinus",%            "stim_name": "b2s1_112_ir1.wav"%          },</v>
      </c>
      <c r="AA488" s="5" t="n">
        <f aca="false">F488</f>
        <v>781</v>
      </c>
      <c r="AB488" s="5" t="s">
        <v>503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s</v>
      </c>
      <c r="AE488" s="5" t="n">
        <f aca="false">IF(AND(AC488="Minus",AD488="probe"),3,IF(AND(AC488="Plus",AD488="probe"),1,IF(AND(AC488="Minus",AD488="s"),12,IF(AND(AC488="Plus",AD488="s"),4,0))))</f>
        <v>12</v>
      </c>
      <c r="AF488" s="6" t="s">
        <v>16</v>
      </c>
      <c r="AG488" s="5" t="str">
        <f aca="false">AF488&amp;AE488&amp;","</f>
        <v>                            12,</v>
      </c>
    </row>
    <row r="489" customFormat="false" ht="12.8" hidden="true" customHeight="false" outlineLevel="0" collapsed="false">
      <c r="A489" s="0" t="str">
        <f aca="false">LEFT(J489,4)</f>
        <v>b2s2</v>
      </c>
      <c r="B489" s="0" t="n">
        <f aca="false">IF(AND(C489&gt;97,C489&lt;103),100,IF(AND(C489&gt;110,C489&lt;116),113,IF(AND(C489&gt;122,C489&lt;128),125,IF(AND(C489&gt;135,C489&lt;141),138,150))))</f>
        <v>113</v>
      </c>
      <c r="C489" s="0" t="n">
        <f aca="false">_xlfn.NUMBERVALUE(MID(J489,6,3))</f>
        <v>112</v>
      </c>
      <c r="D489" s="0" t="str">
        <f aca="false">MID(J489,10,3)</f>
        <v>ir1</v>
      </c>
      <c r="E489" s="0" t="s">
        <v>9</v>
      </c>
      <c r="F489" s="0" t="n">
        <v>906</v>
      </c>
      <c r="G489" s="0" t="s">
        <v>10</v>
      </c>
      <c r="H489" s="0" t="s">
        <v>11</v>
      </c>
      <c r="I489" s="0" t="s">
        <v>9</v>
      </c>
      <c r="J489" s="0" t="s">
        <v>504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"906": "b2s2_112_ir1.wav",</v>
      </c>
      <c r="N489" s="0" t="str">
        <f aca="false">IF(OR(B489=113,B489=138),"probe","s")</f>
        <v>probe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          {%            "class": "probeMinus",%            "stim_name": "906"%          },</v>
      </c>
      <c r="AA489" s="5" t="n">
        <f aca="false">F489</f>
        <v>906</v>
      </c>
      <c r="AB489" s="5" t="s">
        <v>504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s</v>
      </c>
      <c r="AE489" s="5" t="n">
        <f aca="false">IF(AND(AC489="Minus",AD489="probe"),3,IF(AND(AC489="Plus",AD489="probe"),1,IF(AND(AC489="Minus",AD489="s"),12,IF(AND(AC489="Plus",AD489="s"),4,0))))</f>
        <v>12</v>
      </c>
      <c r="AF489" s="6" t="s">
        <v>16</v>
      </c>
      <c r="AG489" s="5" t="str">
        <f aca="false">AF489&amp;AE489&amp;","</f>
        <v>                            12,</v>
      </c>
    </row>
    <row r="490" customFormat="false" ht="12.8" hidden="true" customHeight="false" outlineLevel="0" collapsed="false">
      <c r="A490" s="0" t="str">
        <f aca="false">LEFT(J490,4)</f>
        <v>b3i1</v>
      </c>
      <c r="B490" s="0" t="n">
        <f aca="false">IF(AND(C490&gt;97,C490&lt;103),100,IF(AND(C490&gt;110,C490&lt;116),113,IF(AND(C490&gt;122,C490&lt;128),125,IF(AND(C490&gt;135,C490&lt;141),138,150))))</f>
        <v>113</v>
      </c>
      <c r="C490" s="0" t="n">
        <f aca="false">_xlfn.NUMBERVALUE(MID(J490,6,3))</f>
        <v>112</v>
      </c>
      <c r="D490" s="0" t="str">
        <f aca="false">MID(J490,10,3)</f>
        <v>ir1</v>
      </c>
      <c r="E490" s="0" t="s">
        <v>9</v>
      </c>
      <c r="F490" s="0" t="n">
        <v>1031</v>
      </c>
      <c r="G490" s="0" t="s">
        <v>10</v>
      </c>
      <c r="H490" s="0" t="s">
        <v>11</v>
      </c>
      <c r="I490" s="0" t="s">
        <v>9</v>
      </c>
      <c r="J490" s="0" t="s">
        <v>505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"1031": "b3i1_112_ir1.wav",</v>
      </c>
      <c r="N490" s="0" t="str">
        <f aca="false">IF(OR(B490=113,B490=138),"probe","s")</f>
        <v>probe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          {%            "class": "probeMinus",%            "stim_name": "1031"%          },</v>
      </c>
      <c r="AA490" s="5" t="n">
        <f aca="false">F490</f>
        <v>1031</v>
      </c>
      <c r="AB490" s="5" t="s">
        <v>505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s</v>
      </c>
      <c r="AE490" s="5" t="n">
        <f aca="false">IF(AND(AC490="Minus",AD490="probe"),3,IF(AND(AC490="Plus",AD490="probe"),1,IF(AND(AC490="Minus",AD490="s"),12,IF(AND(AC490="Plus",AD490="s"),4,0))))</f>
        <v>12</v>
      </c>
      <c r="AF490" s="6" t="s">
        <v>16</v>
      </c>
      <c r="AG490" s="5" t="str">
        <f aca="false">AF490&amp;AE490&amp;","</f>
        <v>                            12,</v>
      </c>
    </row>
    <row r="491" customFormat="false" ht="12.8" hidden="true" customHeight="false" outlineLevel="0" collapsed="false">
      <c r="A491" s="0" t="str">
        <f aca="false">LEFT(J491,4)</f>
        <v>b3i2</v>
      </c>
      <c r="B491" s="0" t="n">
        <f aca="false">IF(AND(C491&gt;97,C491&lt;103),100,IF(AND(C491&gt;110,C491&lt;116),113,IF(AND(C491&gt;122,C491&lt;128),125,IF(AND(C491&gt;135,C491&lt;141),138,150))))</f>
        <v>113</v>
      </c>
      <c r="C491" s="0" t="n">
        <f aca="false">_xlfn.NUMBERVALUE(MID(J491,6,3))</f>
        <v>112</v>
      </c>
      <c r="D491" s="0" t="str">
        <f aca="false">MID(J491,10,3)</f>
        <v>ir1</v>
      </c>
      <c r="E491" s="0" t="s">
        <v>9</v>
      </c>
      <c r="F491" s="0" t="n">
        <v>1156</v>
      </c>
      <c r="G491" s="0" t="s">
        <v>10</v>
      </c>
      <c r="H491" s="0" t="s">
        <v>11</v>
      </c>
      <c r="I491" s="0" t="s">
        <v>9</v>
      </c>
      <c r="J491" s="0" t="s">
        <v>506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"1156": "b3i2_112_ir1.wav",</v>
      </c>
      <c r="N491" s="0" t="str">
        <f aca="false">IF(OR(B491=113,B491=138),"probe","s")</f>
        <v>probe</v>
      </c>
      <c r="O491" s="0" t="str">
        <f aca="false">IF(MID(J491,10,2)="ir","Minus","Plus")</f>
        <v>Minus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          {%            "class": "probeMinus",%            "stim_name": "1156"%          },</v>
      </c>
      <c r="AA491" s="5" t="n">
        <f aca="false">F491</f>
        <v>1156</v>
      </c>
      <c r="AB491" s="5" t="s">
        <v>506</v>
      </c>
      <c r="AC491" s="5" t="str">
        <f aca="false">IF(MID(AB491,10,2)="ir","Minus","Plus")</f>
        <v>Minus</v>
      </c>
      <c r="AD491" s="5" t="str">
        <f aca="false">IF(AND(_xlfn.NUMBERVALUE(MID(AB491,6,3))&lt;141,_xlfn.NUMBERVALUE(MID(AB491,6,3))&gt;103),"s","probe")</f>
        <v>s</v>
      </c>
      <c r="AE491" s="5" t="n">
        <f aca="false">IF(AND(AC491="Minus",AD491="probe"),3,IF(AND(AC491="Plus",AD491="probe"),1,IF(AND(AC491="Minus",AD491="s"),12,IF(AND(AC491="Plus",AD491="s"),4,0))))</f>
        <v>12</v>
      </c>
      <c r="AF491" s="6" t="s">
        <v>16</v>
      </c>
      <c r="AG491" s="5" t="str">
        <f aca="false">AF491&amp;AE491&amp;","</f>
        <v>                            12,</v>
      </c>
    </row>
    <row r="492" customFormat="false" ht="12.8" hidden="true" customHeight="false" outlineLevel="0" collapsed="false">
      <c r="A492" s="0" t="str">
        <f aca="false">LEFT(J492,4)</f>
        <v>b3s1</v>
      </c>
      <c r="B492" s="0" t="n">
        <f aca="false">IF(AND(C492&gt;97,C492&lt;103),100,IF(AND(C492&gt;110,C492&lt;116),113,IF(AND(C492&gt;122,C492&lt;128),125,IF(AND(C492&gt;135,C492&lt;141),138,150))))</f>
        <v>113</v>
      </c>
      <c r="C492" s="0" t="n">
        <f aca="false">_xlfn.NUMBERVALUE(MID(J492,6,3))</f>
        <v>112</v>
      </c>
      <c r="D492" s="0" t="str">
        <f aca="false">MID(J492,10,3)</f>
        <v>ir1</v>
      </c>
      <c r="E492" s="0" t="s">
        <v>9</v>
      </c>
      <c r="F492" s="0" t="n">
        <v>1281</v>
      </c>
      <c r="G492" s="0" t="s">
        <v>10</v>
      </c>
      <c r="H492" s="0" t="s">
        <v>11</v>
      </c>
      <c r="I492" s="0" t="s">
        <v>9</v>
      </c>
      <c r="J492" s="0" t="s">
        <v>507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"1281": "b3s1_112_ir1.wav",</v>
      </c>
      <c r="N492" s="0" t="str">
        <f aca="false">IF(OR(B492=113,B492=138),"probe","s")</f>
        <v>probe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          {%            "class": "probeMinus",%            "stim_name": "1281"%          },</v>
      </c>
      <c r="AA492" s="5" t="n">
        <f aca="false">F492</f>
        <v>1281</v>
      </c>
      <c r="AB492" s="5" t="s">
        <v>507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s</v>
      </c>
      <c r="AE492" s="5" t="n">
        <f aca="false">IF(AND(AC492="Minus",AD492="probe"),3,IF(AND(AC492="Plus",AD492="probe"),1,IF(AND(AC492="Minus",AD492="s"),12,IF(AND(AC492="Plus",AD492="s"),4,0))))</f>
        <v>12</v>
      </c>
      <c r="AF492" s="6" t="s">
        <v>16</v>
      </c>
      <c r="AG492" s="5" t="str">
        <f aca="false">AF492&amp;AE492&amp;","</f>
        <v>                            12,</v>
      </c>
    </row>
    <row r="493" customFormat="false" ht="12.8" hidden="true" customHeight="false" outlineLevel="0" collapsed="false">
      <c r="A493" s="0" t="str">
        <f aca="false">LEFT(J493,4)</f>
        <v>b3s2</v>
      </c>
      <c r="B493" s="0" t="n">
        <f aca="false">IF(AND(C493&gt;97,C493&lt;103),100,IF(AND(C493&gt;110,C493&lt;116),113,IF(AND(C493&gt;122,C493&lt;128),125,IF(AND(C493&gt;135,C493&lt;141),138,150))))</f>
        <v>113</v>
      </c>
      <c r="C493" s="0" t="n">
        <f aca="false">_xlfn.NUMBERVALUE(MID(J493,6,3))</f>
        <v>112</v>
      </c>
      <c r="D493" s="0" t="str">
        <f aca="false">MID(J493,10,3)</f>
        <v>ir1</v>
      </c>
      <c r="E493" s="0" t="s">
        <v>9</v>
      </c>
      <c r="F493" s="0" t="n">
        <v>1406</v>
      </c>
      <c r="G493" s="0" t="s">
        <v>10</v>
      </c>
      <c r="H493" s="0" t="s">
        <v>11</v>
      </c>
      <c r="I493" s="0" t="s">
        <v>9</v>
      </c>
      <c r="J493" s="0" t="s">
        <v>508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"1406": "b3s2_112_ir1.wav",</v>
      </c>
      <c r="N493" s="0" t="str">
        <f aca="false">IF(OR(B493=113,B493=138),"probe","s")</f>
        <v>probe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          {%            "class": "probeMinus",%            "stim_name": "1406"%          },</v>
      </c>
      <c r="AA493" s="5" t="n">
        <f aca="false">F493</f>
        <v>1406</v>
      </c>
      <c r="AB493" s="5" t="s">
        <v>508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s</v>
      </c>
      <c r="AE493" s="5" t="n">
        <f aca="false">IF(AND(AC493="Minus",AD493="probe"),3,IF(AND(AC493="Plus",AD493="probe"),1,IF(AND(AC493="Minus",AD493="s"),12,IF(AND(AC493="Plus",AD493="s"),4,0))))</f>
        <v>12</v>
      </c>
      <c r="AF493" s="6" t="s">
        <v>16</v>
      </c>
      <c r="AG493" s="5" t="str">
        <f aca="false">AF493&amp;AE493&amp;","</f>
        <v>                            12,</v>
      </c>
    </row>
    <row r="494" customFormat="false" ht="12.8" hidden="true" customHeight="false" outlineLevel="0" collapsed="false">
      <c r="A494" s="0" t="str">
        <f aca="false">LEFT(J494,4)</f>
        <v>b4i1</v>
      </c>
      <c r="B494" s="0" t="n">
        <f aca="false">IF(AND(C494&gt;97,C494&lt;103),100,IF(AND(C494&gt;110,C494&lt;116),113,IF(AND(C494&gt;122,C494&lt;128),125,IF(AND(C494&gt;135,C494&lt;141),138,150))))</f>
        <v>113</v>
      </c>
      <c r="C494" s="0" t="n">
        <f aca="false">_xlfn.NUMBERVALUE(MID(J494,6,3))</f>
        <v>112</v>
      </c>
      <c r="D494" s="0" t="str">
        <f aca="false">MID(J494,10,3)</f>
        <v>ir1</v>
      </c>
      <c r="E494" s="0" t="s">
        <v>9</v>
      </c>
      <c r="F494" s="0" t="n">
        <v>1531</v>
      </c>
      <c r="G494" s="0" t="s">
        <v>10</v>
      </c>
      <c r="H494" s="0" t="s">
        <v>11</v>
      </c>
      <c r="I494" s="0" t="s">
        <v>9</v>
      </c>
      <c r="J494" s="0" t="s">
        <v>509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"1531": "b4i1_112_ir1.wav",</v>
      </c>
      <c r="N494" s="0" t="str">
        <f aca="false">IF(OR(B494=113,B494=138),"probe","s")</f>
        <v>probe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          {%            "class": "probeMinus",%            "stim_name": "1531"%          },</v>
      </c>
      <c r="AA494" s="5" t="n">
        <f aca="false">F494</f>
        <v>1531</v>
      </c>
      <c r="AB494" s="5" t="s">
        <v>509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s</v>
      </c>
      <c r="AE494" s="5" t="n">
        <f aca="false">IF(AND(AC494="Minus",AD494="probe"),3,IF(AND(AC494="Plus",AD494="probe"),1,IF(AND(AC494="Minus",AD494="s"),12,IF(AND(AC494="Plus",AD494="s"),4,0))))</f>
        <v>12</v>
      </c>
      <c r="AF494" s="6" t="s">
        <v>16</v>
      </c>
      <c r="AG494" s="5" t="str">
        <f aca="false">AF494&amp;AE494&amp;","</f>
        <v>                            12,</v>
      </c>
    </row>
    <row r="495" customFormat="false" ht="12.8" hidden="true" customHeight="false" outlineLevel="0" collapsed="false">
      <c r="A495" s="0" t="str">
        <f aca="false">LEFT(J495,4)</f>
        <v>b4i2</v>
      </c>
      <c r="B495" s="0" t="n">
        <f aca="false">IF(AND(C495&gt;97,C495&lt;103),100,IF(AND(C495&gt;110,C495&lt;116),113,IF(AND(C495&gt;122,C495&lt;128),125,IF(AND(C495&gt;135,C495&lt;141),138,150))))</f>
        <v>113</v>
      </c>
      <c r="C495" s="0" t="n">
        <f aca="false">_xlfn.NUMBERVALUE(MID(J495,6,3))</f>
        <v>112</v>
      </c>
      <c r="D495" s="0" t="str">
        <f aca="false">MID(J495,10,3)</f>
        <v>ir1</v>
      </c>
      <c r="E495" s="0" t="s">
        <v>9</v>
      </c>
      <c r="F495" s="0" t="n">
        <v>1656</v>
      </c>
      <c r="G495" s="0" t="s">
        <v>10</v>
      </c>
      <c r="H495" s="0" t="s">
        <v>11</v>
      </c>
      <c r="I495" s="0" t="s">
        <v>9</v>
      </c>
      <c r="J495" s="0" t="s">
        <v>510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"1656": "b4i2_112_ir1.wav",</v>
      </c>
      <c r="N495" s="0" t="str">
        <f aca="false">IF(OR(B495=113,B495=138),"probe","s")</f>
        <v>probe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          {%            "class": "probeMinus",%            "stim_name": "1656"%          },</v>
      </c>
      <c r="AA495" s="5" t="n">
        <f aca="false">F495</f>
        <v>1656</v>
      </c>
      <c r="AB495" s="5" t="s">
        <v>510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s</v>
      </c>
      <c r="AE495" s="5" t="n">
        <f aca="false">IF(AND(AC495="Minus",AD495="probe"),3,IF(AND(AC495="Plus",AD495="probe"),1,IF(AND(AC495="Minus",AD495="s"),12,IF(AND(AC495="Plus",AD495="s"),4,0))))</f>
        <v>12</v>
      </c>
      <c r="AF495" s="6" t="s">
        <v>16</v>
      </c>
      <c r="AG495" s="5" t="str">
        <f aca="false">AF495&amp;AE495&amp;","</f>
        <v>                            12,</v>
      </c>
    </row>
    <row r="496" customFormat="false" ht="12.8" hidden="true" customHeight="false" outlineLevel="0" collapsed="false">
      <c r="A496" s="0" t="str">
        <f aca="false">LEFT(J496,4)</f>
        <v>b4s1</v>
      </c>
      <c r="B496" s="0" t="n">
        <f aca="false">IF(AND(C496&gt;97,C496&lt;103),100,IF(AND(C496&gt;110,C496&lt;116),113,IF(AND(C496&gt;122,C496&lt;128),125,IF(AND(C496&gt;135,C496&lt;141),138,150))))</f>
        <v>113</v>
      </c>
      <c r="C496" s="0" t="n">
        <f aca="false">_xlfn.NUMBERVALUE(MID(J496,6,3))</f>
        <v>112</v>
      </c>
      <c r="D496" s="0" t="str">
        <f aca="false">MID(J496,10,3)</f>
        <v>ir1</v>
      </c>
      <c r="E496" s="0" t="s">
        <v>9</v>
      </c>
      <c r="F496" s="0" t="n">
        <v>1781</v>
      </c>
      <c r="G496" s="0" t="s">
        <v>10</v>
      </c>
      <c r="H496" s="0" t="s">
        <v>11</v>
      </c>
      <c r="I496" s="0" t="s">
        <v>9</v>
      </c>
      <c r="J496" s="0" t="s">
        <v>511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"1781": "b4s1_112_ir1.wav",</v>
      </c>
      <c r="N496" s="0" t="str">
        <f aca="false">IF(OR(B496=113,B496=138),"probe","s")</f>
        <v>probe</v>
      </c>
      <c r="O496" s="0" t="str">
        <f aca="false">IF(MID(J496,10,2)="ir","Minus","Plus")</f>
        <v>Minus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          {%            "class": "probeMinus",%            "stim_name": "1781"%          },</v>
      </c>
      <c r="AA496" s="5" t="n">
        <f aca="false">F496</f>
        <v>1781</v>
      </c>
      <c r="AB496" s="5" t="s">
        <v>511</v>
      </c>
      <c r="AC496" s="5" t="str">
        <f aca="false">IF(MID(AB496,10,2)="ir","Minus","Plus")</f>
        <v>Minus</v>
      </c>
      <c r="AD496" s="5" t="str">
        <f aca="false">IF(AND(_xlfn.NUMBERVALUE(MID(AB496,6,3))&lt;141,_xlfn.NUMBERVALUE(MID(AB496,6,3))&gt;103),"s","probe")</f>
        <v>s</v>
      </c>
      <c r="AE496" s="5" t="n">
        <f aca="false">IF(AND(AC496="Minus",AD496="probe"),3,IF(AND(AC496="Plus",AD496="probe"),1,IF(AND(AC496="Minus",AD496="s"),12,IF(AND(AC496="Plus",AD496="s"),4,0))))</f>
        <v>12</v>
      </c>
      <c r="AF496" s="6" t="s">
        <v>16</v>
      </c>
      <c r="AG496" s="5" t="str">
        <f aca="false">AF496&amp;AE496&amp;","</f>
        <v>                            12,</v>
      </c>
    </row>
    <row r="497" customFormat="false" ht="12.8" hidden="true" customHeight="false" outlineLevel="0" collapsed="false">
      <c r="A497" s="0" t="str">
        <f aca="false">LEFT(J497,4)</f>
        <v>b4s2</v>
      </c>
      <c r="B497" s="0" t="n">
        <f aca="false">IF(AND(C497&gt;97,C497&lt;103),100,IF(AND(C497&gt;110,C497&lt;116),113,IF(AND(C497&gt;122,C497&lt;128),125,IF(AND(C497&gt;135,C497&lt;141),138,150))))</f>
        <v>113</v>
      </c>
      <c r="C497" s="0" t="n">
        <f aca="false">_xlfn.NUMBERVALUE(MID(J497,6,3))</f>
        <v>112</v>
      </c>
      <c r="D497" s="0" t="str">
        <f aca="false">MID(J497,10,3)</f>
        <v>ir1</v>
      </c>
      <c r="E497" s="0" t="s">
        <v>9</v>
      </c>
      <c r="F497" s="0" t="n">
        <v>1906</v>
      </c>
      <c r="G497" s="0" t="s">
        <v>10</v>
      </c>
      <c r="H497" s="0" t="s">
        <v>11</v>
      </c>
      <c r="I497" s="0" t="s">
        <v>9</v>
      </c>
      <c r="J497" s="0" t="s">
        <v>512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"1906": "b4s2_112_ir1.wav",</v>
      </c>
      <c r="N497" s="0" t="str">
        <f aca="false">IF(OR(B497=113,B497=138),"probe","s")</f>
        <v>probe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          {%            "class": "probeMinus",%            "stim_name": "1906"%          },</v>
      </c>
      <c r="AA497" s="5" t="n">
        <f aca="false">F497</f>
        <v>1906</v>
      </c>
      <c r="AB497" s="5" t="s">
        <v>512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s</v>
      </c>
      <c r="AE497" s="5" t="n">
        <f aca="false">IF(AND(AC497="Minus",AD497="probe"),3,IF(AND(AC497="Plus",AD497="probe"),1,IF(AND(AC497="Minus",AD497="s"),12,IF(AND(AC497="Plus",AD497="s"),4,0))))</f>
        <v>12</v>
      </c>
      <c r="AF497" s="6" t="s">
        <v>16</v>
      </c>
      <c r="AG497" s="5" t="str">
        <f aca="false">AF497&amp;AE497&amp;","</f>
        <v>                            12,</v>
      </c>
    </row>
    <row r="498" customFormat="false" ht="12.8" hidden="true" customHeight="false" outlineLevel="0" collapsed="false">
      <c r="A498" s="0" t="str">
        <f aca="false">LEFT(J498,4)</f>
        <v>b1i1</v>
      </c>
      <c r="B498" s="0" t="n">
        <f aca="false">IF(AND(C498&gt;97,C498&lt;103),100,IF(AND(C498&gt;110,C498&lt;116),113,IF(AND(C498&gt;122,C498&lt;128),125,IF(AND(C498&gt;135,C498&lt;141),138,150))))</f>
        <v>113</v>
      </c>
      <c r="C498" s="0" t="n">
        <f aca="false">_xlfn.NUMBERVALUE(MID(J498,6,3))</f>
        <v>112</v>
      </c>
      <c r="D498" s="0" t="str">
        <f aca="false">MID(J498,10,3)</f>
        <v>ir2</v>
      </c>
      <c r="E498" s="0" t="s">
        <v>9</v>
      </c>
      <c r="F498" s="0" t="n">
        <v>32</v>
      </c>
      <c r="G498" s="0" t="s">
        <v>10</v>
      </c>
      <c r="H498" s="0" t="s">
        <v>11</v>
      </c>
      <c r="I498" s="0" t="s">
        <v>9</v>
      </c>
      <c r="J498" s="0" t="s">
        <v>513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"32": "b1i1_112_ir2.wav",</v>
      </c>
      <c r="N498" s="0" t="str">
        <f aca="false">IF(OR(B498=113,B498=138),"probe","s")</f>
        <v>probe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          {%            "class": "probeMinus",%            "stim_name": "32"%          },</v>
      </c>
      <c r="AA498" s="5" t="n">
        <f aca="false">F498</f>
        <v>32</v>
      </c>
      <c r="AB498" s="5" t="s">
        <v>513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IF(AND(_xlfn.NUMBERVALUE(MID(AB498,6,3))&lt;141,_xlfn.NUMBERVALUE(MID(AB498,6,3))&gt;103),"s","s")</f>
        <v>s</v>
      </c>
      <c r="AE498" s="5" t="n">
        <f aca="false">IF(AND(AC498="Minus",AD498="probe"),3,IF(AND(AC498="Plus",AD498="probe"),1,IF(AND(AC498="Minus",AD498="s"),12,IF(AND(AC498="Plus",AD498="s"),4,0))))</f>
        <v>12</v>
      </c>
      <c r="AF498" s="6" t="s">
        <v>16</v>
      </c>
      <c r="AG498" s="5" t="str">
        <f aca="false">AF498&amp;AE498&amp;","</f>
        <v>                            12,</v>
      </c>
    </row>
    <row r="499" customFormat="false" ht="12.8" hidden="true" customHeight="false" outlineLevel="0" collapsed="false">
      <c r="A499" s="0" t="str">
        <f aca="false">LEFT(J499,4)</f>
        <v>b1i2</v>
      </c>
      <c r="B499" s="0" t="n">
        <f aca="false">IF(AND(C499&gt;97,C499&lt;103),100,IF(AND(C499&gt;110,C499&lt;116),113,IF(AND(C499&gt;122,C499&lt;128),125,IF(AND(C499&gt;135,C499&lt;141),138,150))))</f>
        <v>113</v>
      </c>
      <c r="C499" s="0" t="n">
        <f aca="false">_xlfn.NUMBERVALUE(MID(J499,6,3))</f>
        <v>112</v>
      </c>
      <c r="D499" s="0" t="str">
        <f aca="false">MID(J499,10,3)</f>
        <v>ir2</v>
      </c>
      <c r="E499" s="0" t="s">
        <v>9</v>
      </c>
      <c r="F499" s="0" t="n">
        <v>157</v>
      </c>
      <c r="G499" s="0" t="s">
        <v>10</v>
      </c>
      <c r="H499" s="0" t="s">
        <v>11</v>
      </c>
      <c r="I499" s="0" t="s">
        <v>9</v>
      </c>
      <c r="J499" s="0" t="s">
        <v>514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"157": "b1i2_112_ir2.wav",</v>
      </c>
      <c r="N499" s="0" t="str">
        <f aca="false">IF(OR(B499=113,B499=138),"probe","s")</f>
        <v>probe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          {%            "class": "probeMinus",%            "stim_name": "157"%          },</v>
      </c>
      <c r="AA499" s="5" t="n">
        <f aca="false">F499</f>
        <v>157</v>
      </c>
      <c r="AB499" s="5" t="s">
        <v>514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s</v>
      </c>
      <c r="AE499" s="5" t="n">
        <f aca="false">IF(AND(AC499="Minus",AD499="probe"),3,IF(AND(AC499="Plus",AD499="probe"),1,IF(AND(AC499="Minus",AD499="s"),12,IF(AND(AC499="Plus",AD499="s"),4,0))))</f>
        <v>12</v>
      </c>
      <c r="AF499" s="6" t="s">
        <v>16</v>
      </c>
      <c r="AG499" s="5" t="str">
        <f aca="false">AF499&amp;AE499&amp;","</f>
        <v>                            12,</v>
      </c>
    </row>
    <row r="500" customFormat="false" ht="12.8" hidden="true" customHeight="false" outlineLevel="0" collapsed="false">
      <c r="A500" s="0" t="str">
        <f aca="false">LEFT(J500,4)</f>
        <v>b1s1</v>
      </c>
      <c r="B500" s="0" t="n">
        <f aca="false">IF(AND(C500&gt;97,C500&lt;103),100,IF(AND(C500&gt;110,C500&lt;116),113,IF(AND(C500&gt;122,C500&lt;128),125,IF(AND(C500&gt;135,C500&lt;141),138,150))))</f>
        <v>113</v>
      </c>
      <c r="C500" s="0" t="n">
        <f aca="false">_xlfn.NUMBERVALUE(MID(J500,6,3))</f>
        <v>112</v>
      </c>
      <c r="D500" s="0" t="str">
        <f aca="false">MID(J500,10,3)</f>
        <v>ir2</v>
      </c>
      <c r="E500" s="0" t="s">
        <v>9</v>
      </c>
      <c r="F500" s="0" t="n">
        <v>282</v>
      </c>
      <c r="G500" s="0" t="s">
        <v>10</v>
      </c>
      <c r="H500" s="0" t="s">
        <v>11</v>
      </c>
      <c r="I500" s="0" t="s">
        <v>9</v>
      </c>
      <c r="J500" s="0" t="s">
        <v>515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"282": "b1s1_112_ir2.wav",</v>
      </c>
      <c r="N500" s="0" t="str">
        <f aca="false">IF(OR(B500=113,B500=138),"probe","s")</f>
        <v>probe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          {%            "class": "probeMinus",%            "stim_name": "282"%          },</v>
      </c>
      <c r="AA500" s="5" t="n">
        <f aca="false">F500</f>
        <v>282</v>
      </c>
      <c r="AB500" s="5" t="s">
        <v>515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s</v>
      </c>
      <c r="AE500" s="5" t="n">
        <f aca="false">IF(AND(AC500="Minus",AD500="probe"),3,IF(AND(AC500="Plus",AD500="probe"),1,IF(AND(AC500="Minus",AD500="s"),12,IF(AND(AC500="Plus",AD500="s"),4,0))))</f>
        <v>12</v>
      </c>
      <c r="AF500" s="6" t="s">
        <v>16</v>
      </c>
      <c r="AG500" s="5" t="str">
        <f aca="false">AF500&amp;AE500&amp;","</f>
        <v>                            12,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113</v>
      </c>
      <c r="C501" s="0" t="n">
        <f aca="false">_xlfn.NUMBERVALUE(MID(J501,6,3))</f>
        <v>112</v>
      </c>
      <c r="D501" s="0" t="str">
        <f aca="false">MID(J501,10,3)</f>
        <v>ir2</v>
      </c>
      <c r="E501" s="0" t="s">
        <v>9</v>
      </c>
      <c r="F501" s="0" t="n">
        <v>407</v>
      </c>
      <c r="G501" s="0" t="s">
        <v>10</v>
      </c>
      <c r="H501" s="0" t="s">
        <v>11</v>
      </c>
      <c r="I501" s="0" t="s">
        <v>9</v>
      </c>
      <c r="J501" s="0" t="s">
        <v>516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"407": "b1s2_112_ir2.wav",</v>
      </c>
      <c r="N501" s="0" t="str">
        <f aca="false">IF(OR(B501=113,B501=138),"probe","s")</f>
        <v>probe</v>
      </c>
      <c r="O501" s="0" t="str">
        <f aca="false">IF(MID(J501,10,2)="ir","Minus","Plus")</f>
        <v>Minus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          {%            "class": "probeMinus",%            "stim_name": "407"%          },</v>
      </c>
      <c r="AA501" s="5" t="n">
        <f aca="false">F501</f>
        <v>407</v>
      </c>
      <c r="AB501" s="5" t="s">
        <v>516</v>
      </c>
      <c r="AC501" s="5" t="str">
        <f aca="false">IF(MID(AB501,10,2)="ir","Minus","Plus")</f>
        <v>Minus</v>
      </c>
      <c r="AD501" s="5" t="str">
        <f aca="false">IF(AND(_xlfn.NUMBERVALUE(MID(AB501,6,3))&lt;141,_xlfn.NUMBERVALUE(MID(AB501,6,3))&gt;103),"s","probe")</f>
        <v>s</v>
      </c>
      <c r="AE501" s="5" t="n">
        <f aca="false">IF(AND(AC501="Minus",AD501="probe"),3,IF(AND(AC501="Plus",AD501="probe"),1,IF(AND(AC501="Minus",AD501="s"),12,IF(AND(AC501="Plus",AD501="s"),4,0))))</f>
        <v>12</v>
      </c>
      <c r="AF501" s="6" t="s">
        <v>16</v>
      </c>
      <c r="AG501" s="5" t="str">
        <f aca="false">AF501&amp;AE501&amp;","</f>
        <v>                            12,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113</v>
      </c>
      <c r="C502" s="0" t="n">
        <f aca="false">_xlfn.NUMBERVALUE(MID(J502,6,3))</f>
        <v>112</v>
      </c>
      <c r="D502" s="0" t="str">
        <f aca="false">MID(J502,10,3)</f>
        <v>ir2</v>
      </c>
      <c r="E502" s="0" t="s">
        <v>9</v>
      </c>
      <c r="F502" s="0" t="n">
        <v>532</v>
      </c>
      <c r="G502" s="0" t="s">
        <v>10</v>
      </c>
      <c r="H502" s="0" t="s">
        <v>11</v>
      </c>
      <c r="I502" s="0" t="s">
        <v>9</v>
      </c>
      <c r="J502" s="0" t="s">
        <v>517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"532": "b2i1_112_ir2.wav",</v>
      </c>
      <c r="N502" s="0" t="str">
        <f aca="false">IF(OR(B502=113,B502=138),"probe","s")</f>
        <v>probe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          {%            "class": "probeMinus",%            "stim_name": "532"%          },</v>
      </c>
      <c r="AA502" s="5" t="n">
        <f aca="false">F502</f>
        <v>532</v>
      </c>
      <c r="AB502" s="5" t="s">
        <v>517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s</v>
      </c>
      <c r="AE502" s="5" t="n">
        <f aca="false">IF(AND(AC502="Minus",AD502="probe"),3,IF(AND(AC502="Plus",AD502="probe"),1,IF(AND(AC502="Minus",AD502="s"),12,IF(AND(AC502="Plus",AD502="s"),4,0))))</f>
        <v>12</v>
      </c>
      <c r="AF502" s="6" t="s">
        <v>16</v>
      </c>
      <c r="AG502" s="5" t="str">
        <f aca="false">AF502&amp;AE502&amp;","</f>
        <v>                            12,</v>
      </c>
    </row>
    <row r="503" customFormat="false" ht="12.8" hidden="true" customHeight="false" outlineLevel="0" collapsed="false">
      <c r="A503" s="0" t="str">
        <f aca="false">LEFT(J503,4)</f>
        <v>b2i2</v>
      </c>
      <c r="B503" s="0" t="n">
        <f aca="false">IF(AND(C503&gt;97,C503&lt;103),100,IF(AND(C503&gt;110,C503&lt;116),113,IF(AND(C503&gt;122,C503&lt;128),125,IF(AND(C503&gt;135,C503&lt;141),138,150))))</f>
        <v>113</v>
      </c>
      <c r="C503" s="0" t="n">
        <f aca="false">_xlfn.NUMBERVALUE(MID(J503,6,3))</f>
        <v>112</v>
      </c>
      <c r="D503" s="0" t="str">
        <f aca="false">MID(J503,10,3)</f>
        <v>ir2</v>
      </c>
      <c r="E503" s="0" t="s">
        <v>9</v>
      </c>
      <c r="F503" s="0" t="n">
        <v>657</v>
      </c>
      <c r="G503" s="0" t="s">
        <v>10</v>
      </c>
      <c r="H503" s="0" t="s">
        <v>11</v>
      </c>
      <c r="I503" s="0" t="s">
        <v>9</v>
      </c>
      <c r="J503" s="0" t="s">
        <v>518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"657": "b2i2_112_ir2.wav",</v>
      </c>
      <c r="N503" s="0" t="str">
        <f aca="false">IF(OR(B503=113,B503=138),"probe","s")</f>
        <v>probe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          {%            "class": "probeMinus",%            "stim_name": "657"%          },</v>
      </c>
      <c r="AA503" s="5" t="n">
        <f aca="false">F503</f>
        <v>657</v>
      </c>
      <c r="AB503" s="5" t="s">
        <v>518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s</v>
      </c>
      <c r="AE503" s="5" t="n">
        <f aca="false">IF(AND(AC503="Minus",AD503="probe"),3,IF(AND(AC503="Plus",AD503="probe"),1,IF(AND(AC503="Minus",AD503="s"),12,IF(AND(AC503="Plus",AD503="s"),4,0))))</f>
        <v>12</v>
      </c>
      <c r="AF503" s="6" t="s">
        <v>16</v>
      </c>
      <c r="AG503" s="5" t="str">
        <f aca="false">AF503&amp;AE503&amp;","</f>
        <v>                            12,</v>
      </c>
    </row>
    <row r="504" customFormat="false" ht="12.8" hidden="false" customHeight="false" outlineLevel="0" collapsed="false">
      <c r="A504" s="0" t="str">
        <f aca="false">LEFT(J504,4)</f>
        <v>b2s1</v>
      </c>
      <c r="B504" s="0" t="n">
        <f aca="false">IF(AND(C504&gt;97,C504&lt;103),100,IF(AND(C504&gt;110,C504&lt;116),113,IF(AND(C504&gt;122,C504&lt;128),125,IF(AND(C504&gt;135,C504&lt;141),138,150))))</f>
        <v>113</v>
      </c>
      <c r="C504" s="0" t="n">
        <f aca="false">_xlfn.NUMBERVALUE(MID(J504,6,3))</f>
        <v>112</v>
      </c>
      <c r="D504" s="0" t="str">
        <f aca="false">MID(J504,10,3)</f>
        <v>ir2</v>
      </c>
      <c r="E504" s="0" t="s">
        <v>9</v>
      </c>
      <c r="F504" s="0" t="n">
        <v>782</v>
      </c>
      <c r="G504" s="0" t="s">
        <v>10</v>
      </c>
      <c r="H504" s="0" t="s">
        <v>11</v>
      </c>
      <c r="I504" s="0" t="s">
        <v>9</v>
      </c>
      <c r="J504" s="0" t="s">
        <v>519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"b2s1_112_ir2.wav":"b2s1_112_ir2.wav",</v>
      </c>
      <c r="N504" s="0" t="str">
        <f aca="false">IF(OR(B504=113,B504=138),"probe","s")</f>
        <v>probe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          {%            "class": "probeMinus",%            "stim_name": "b2s1_112_ir2.wav"%          },</v>
      </c>
      <c r="AA504" s="5" t="n">
        <f aca="false">F504</f>
        <v>782</v>
      </c>
      <c r="AB504" s="5" t="s">
        <v>519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s</v>
      </c>
      <c r="AE504" s="5" t="n">
        <f aca="false">IF(AND(AC504="Minus",AD504="probe"),3,IF(AND(AC504="Plus",AD504="probe"),1,IF(AND(AC504="Minus",AD504="s"),12,IF(AND(AC504="Plus",AD504="s"),4,0))))</f>
        <v>12</v>
      </c>
      <c r="AF504" s="6" t="s">
        <v>16</v>
      </c>
      <c r="AG504" s="5" t="str">
        <f aca="false">AF504&amp;AE504&amp;","</f>
        <v>                            12,</v>
      </c>
    </row>
    <row r="505" customFormat="false" ht="12.8" hidden="true" customHeight="false" outlineLevel="0" collapsed="false">
      <c r="A505" s="0" t="str">
        <f aca="false">LEFT(J505,4)</f>
        <v>b2s2</v>
      </c>
      <c r="B505" s="0" t="n">
        <f aca="false">IF(AND(C505&gt;97,C505&lt;103),100,IF(AND(C505&gt;110,C505&lt;116),113,IF(AND(C505&gt;122,C505&lt;128),125,IF(AND(C505&gt;135,C505&lt;141),138,150))))</f>
        <v>113</v>
      </c>
      <c r="C505" s="0" t="n">
        <f aca="false">_xlfn.NUMBERVALUE(MID(J505,6,3))</f>
        <v>112</v>
      </c>
      <c r="D505" s="0" t="str">
        <f aca="false">MID(J505,10,3)</f>
        <v>ir2</v>
      </c>
      <c r="E505" s="0" t="s">
        <v>9</v>
      </c>
      <c r="F505" s="0" t="n">
        <v>907</v>
      </c>
      <c r="G505" s="0" t="s">
        <v>10</v>
      </c>
      <c r="H505" s="0" t="s">
        <v>11</v>
      </c>
      <c r="I505" s="0" t="s">
        <v>9</v>
      </c>
      <c r="J505" s="0" t="s">
        <v>520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"907": "b2s2_112_ir2.wav",</v>
      </c>
      <c r="N505" s="0" t="str">
        <f aca="false">IF(OR(B505=113,B505=138),"probe","s")</f>
        <v>probe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          {%            "class": "probeMinus",%            "stim_name": "907"%          },</v>
      </c>
      <c r="AA505" s="5" t="n">
        <f aca="false">F505</f>
        <v>907</v>
      </c>
      <c r="AB505" s="5" t="s">
        <v>520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s</v>
      </c>
      <c r="AE505" s="5" t="n">
        <f aca="false">IF(AND(AC505="Minus",AD505="probe"),3,IF(AND(AC505="Plus",AD505="probe"),1,IF(AND(AC505="Minus",AD505="s"),12,IF(AND(AC505="Plus",AD505="s"),4,0))))</f>
        <v>12</v>
      </c>
      <c r="AF505" s="6" t="s">
        <v>16</v>
      </c>
      <c r="AG505" s="5" t="str">
        <f aca="false">AF505&amp;AE505&amp;","</f>
        <v>                            12,</v>
      </c>
    </row>
    <row r="506" customFormat="false" ht="12.8" hidden="true" customHeight="false" outlineLevel="0" collapsed="false">
      <c r="A506" s="0" t="str">
        <f aca="false">LEFT(J506,4)</f>
        <v>b3i1</v>
      </c>
      <c r="B506" s="0" t="n">
        <f aca="false">IF(AND(C506&gt;97,C506&lt;103),100,IF(AND(C506&gt;110,C506&lt;116),113,IF(AND(C506&gt;122,C506&lt;128),125,IF(AND(C506&gt;135,C506&lt;141),138,150))))</f>
        <v>113</v>
      </c>
      <c r="C506" s="0" t="n">
        <f aca="false">_xlfn.NUMBERVALUE(MID(J506,6,3))</f>
        <v>112</v>
      </c>
      <c r="D506" s="0" t="str">
        <f aca="false">MID(J506,10,3)</f>
        <v>ir2</v>
      </c>
      <c r="E506" s="0" t="s">
        <v>9</v>
      </c>
      <c r="F506" s="0" t="n">
        <v>1032</v>
      </c>
      <c r="G506" s="0" t="s">
        <v>10</v>
      </c>
      <c r="H506" s="0" t="s">
        <v>11</v>
      </c>
      <c r="I506" s="0" t="s">
        <v>9</v>
      </c>
      <c r="J506" s="0" t="s">
        <v>521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"1032": "b3i1_112_ir2.wav",</v>
      </c>
      <c r="N506" s="0" t="str">
        <f aca="false">IF(OR(B506=113,B506=138),"probe","s")</f>
        <v>probe</v>
      </c>
      <c r="O506" s="0" t="str">
        <f aca="false">IF(MID(J506,10,2)="ir","Minus","Plus")</f>
        <v>Minus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          {%            "class": "probeMinus",%            "stim_name": "1032"%          },</v>
      </c>
      <c r="AA506" s="5" t="n">
        <f aca="false">F506</f>
        <v>1032</v>
      </c>
      <c r="AB506" s="5" t="s">
        <v>521</v>
      </c>
      <c r="AC506" s="5" t="str">
        <f aca="false">IF(MID(AB506,10,2)="ir","Minus","Plus")</f>
        <v>Minus</v>
      </c>
      <c r="AD506" s="5" t="str">
        <f aca="false">IF(AND(_xlfn.NUMBERVALUE(MID(AB506,6,3))&lt;141,_xlfn.NUMBERVALUE(MID(AB506,6,3))&gt;103),"s","probe")</f>
        <v>s</v>
      </c>
      <c r="AE506" s="5" t="n">
        <f aca="false">IF(AND(AC506="Minus",AD506="probe"),3,IF(AND(AC506="Plus",AD506="probe"),1,IF(AND(AC506="Minus",AD506="s"),12,IF(AND(AC506="Plus",AD506="s"),4,0))))</f>
        <v>12</v>
      </c>
      <c r="AF506" s="6" t="s">
        <v>16</v>
      </c>
      <c r="AG506" s="5" t="str">
        <f aca="false">AF506&amp;AE506&amp;","</f>
        <v>                            12,</v>
      </c>
    </row>
    <row r="507" customFormat="false" ht="12.8" hidden="true" customHeight="false" outlineLevel="0" collapsed="false">
      <c r="A507" s="0" t="str">
        <f aca="false">LEFT(J507,4)</f>
        <v>b3i2</v>
      </c>
      <c r="B507" s="0" t="n">
        <f aca="false">IF(AND(C507&gt;97,C507&lt;103),100,IF(AND(C507&gt;110,C507&lt;116),113,IF(AND(C507&gt;122,C507&lt;128),125,IF(AND(C507&gt;135,C507&lt;141),138,150))))</f>
        <v>113</v>
      </c>
      <c r="C507" s="0" t="n">
        <f aca="false">_xlfn.NUMBERVALUE(MID(J507,6,3))</f>
        <v>112</v>
      </c>
      <c r="D507" s="0" t="str">
        <f aca="false">MID(J507,10,3)</f>
        <v>ir2</v>
      </c>
      <c r="E507" s="0" t="s">
        <v>9</v>
      </c>
      <c r="F507" s="0" t="n">
        <v>1157</v>
      </c>
      <c r="G507" s="0" t="s">
        <v>10</v>
      </c>
      <c r="H507" s="0" t="s">
        <v>11</v>
      </c>
      <c r="I507" s="0" t="s">
        <v>9</v>
      </c>
      <c r="J507" s="0" t="s">
        <v>522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"1157": "b3i2_112_ir2.wav",</v>
      </c>
      <c r="N507" s="0" t="str">
        <f aca="false">IF(OR(B507=113,B507=138),"probe","s")</f>
        <v>probe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          {%            "class": "probeMinus",%            "stim_name": "1157"%          },</v>
      </c>
      <c r="AA507" s="5" t="n">
        <f aca="false">F507</f>
        <v>1157</v>
      </c>
      <c r="AB507" s="5" t="s">
        <v>522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s</v>
      </c>
      <c r="AE507" s="5" t="n">
        <f aca="false">IF(AND(AC507="Minus",AD507="probe"),3,IF(AND(AC507="Plus",AD507="probe"),1,IF(AND(AC507="Minus",AD507="s"),12,IF(AND(AC507="Plus",AD507="s"),4,0))))</f>
        <v>12</v>
      </c>
      <c r="AF507" s="6" t="s">
        <v>16</v>
      </c>
      <c r="AG507" s="5" t="str">
        <f aca="false">AF507&amp;AE507&amp;","</f>
        <v>                            12,</v>
      </c>
    </row>
    <row r="508" customFormat="false" ht="12.8" hidden="true" customHeight="false" outlineLevel="0" collapsed="false">
      <c r="A508" s="0" t="str">
        <f aca="false">LEFT(J508,4)</f>
        <v>b3s1</v>
      </c>
      <c r="B508" s="0" t="n">
        <f aca="false">IF(AND(C508&gt;97,C508&lt;103),100,IF(AND(C508&gt;110,C508&lt;116),113,IF(AND(C508&gt;122,C508&lt;128),125,IF(AND(C508&gt;135,C508&lt;141),138,150))))</f>
        <v>113</v>
      </c>
      <c r="C508" s="0" t="n">
        <f aca="false">_xlfn.NUMBERVALUE(MID(J508,6,3))</f>
        <v>112</v>
      </c>
      <c r="D508" s="0" t="str">
        <f aca="false">MID(J508,10,3)</f>
        <v>ir2</v>
      </c>
      <c r="E508" s="0" t="s">
        <v>9</v>
      </c>
      <c r="F508" s="0" t="n">
        <v>1282</v>
      </c>
      <c r="G508" s="0" t="s">
        <v>10</v>
      </c>
      <c r="H508" s="0" t="s">
        <v>11</v>
      </c>
      <c r="I508" s="0" t="s">
        <v>9</v>
      </c>
      <c r="J508" s="0" t="s">
        <v>523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"1282": "b3s1_112_ir2.wav",</v>
      </c>
      <c r="N508" s="0" t="str">
        <f aca="false">IF(OR(B508=113,B508=138),"probe","s")</f>
        <v>probe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          {%            "class": "probeMinus",%            "stim_name": "1282"%          },</v>
      </c>
      <c r="AA508" s="5" t="n">
        <f aca="false">F508</f>
        <v>1282</v>
      </c>
      <c r="AB508" s="5" t="s">
        <v>523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s</v>
      </c>
      <c r="AE508" s="5" t="n">
        <f aca="false">IF(AND(AC508="Minus",AD508="probe"),3,IF(AND(AC508="Plus",AD508="probe"),1,IF(AND(AC508="Minus",AD508="s"),12,IF(AND(AC508="Plus",AD508="s"),4,0))))</f>
        <v>12</v>
      </c>
      <c r="AF508" s="6" t="s">
        <v>16</v>
      </c>
      <c r="AG508" s="5" t="str">
        <f aca="false">AF508&amp;AE508&amp;","</f>
        <v>                            12,</v>
      </c>
    </row>
    <row r="509" customFormat="false" ht="12.8" hidden="true" customHeight="false" outlineLevel="0" collapsed="false">
      <c r="A509" s="0" t="str">
        <f aca="false">LEFT(J509,4)</f>
        <v>b3s2</v>
      </c>
      <c r="B509" s="0" t="n">
        <f aca="false">IF(AND(C509&gt;97,C509&lt;103),100,IF(AND(C509&gt;110,C509&lt;116),113,IF(AND(C509&gt;122,C509&lt;128),125,IF(AND(C509&gt;135,C509&lt;141),138,150))))</f>
        <v>113</v>
      </c>
      <c r="C509" s="0" t="n">
        <f aca="false">_xlfn.NUMBERVALUE(MID(J509,6,3))</f>
        <v>112</v>
      </c>
      <c r="D509" s="0" t="str">
        <f aca="false">MID(J509,10,3)</f>
        <v>ir2</v>
      </c>
      <c r="E509" s="0" t="s">
        <v>9</v>
      </c>
      <c r="F509" s="0" t="n">
        <v>1407</v>
      </c>
      <c r="G509" s="0" t="s">
        <v>10</v>
      </c>
      <c r="H509" s="0" t="s">
        <v>11</v>
      </c>
      <c r="I509" s="0" t="s">
        <v>9</v>
      </c>
      <c r="J509" s="0" t="s">
        <v>524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"1407": "b3s2_112_ir2.wav",</v>
      </c>
      <c r="N509" s="0" t="str">
        <f aca="false">IF(OR(B509=113,B509=138),"probe","s")</f>
        <v>probe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          {%            "class": "probeMinus",%            "stim_name": "1407"%          },</v>
      </c>
      <c r="AA509" s="5" t="n">
        <f aca="false">F509</f>
        <v>1407</v>
      </c>
      <c r="AB509" s="5" t="s">
        <v>524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s</v>
      </c>
      <c r="AE509" s="5" t="n">
        <f aca="false">IF(AND(AC509="Minus",AD509="probe"),3,IF(AND(AC509="Plus",AD509="probe"),1,IF(AND(AC509="Minus",AD509="s"),12,IF(AND(AC509="Plus",AD509="s"),4,0))))</f>
        <v>12</v>
      </c>
      <c r="AF509" s="6" t="s">
        <v>16</v>
      </c>
      <c r="AG509" s="5" t="str">
        <f aca="false">AF509&amp;AE509&amp;","</f>
        <v>                            12,</v>
      </c>
    </row>
    <row r="510" customFormat="false" ht="12.8" hidden="true" customHeight="false" outlineLevel="0" collapsed="false">
      <c r="A510" s="0" t="str">
        <f aca="false">LEFT(J510,4)</f>
        <v>b4i1</v>
      </c>
      <c r="B510" s="0" t="n">
        <f aca="false">IF(AND(C510&gt;97,C510&lt;103),100,IF(AND(C510&gt;110,C510&lt;116),113,IF(AND(C510&gt;122,C510&lt;128),125,IF(AND(C510&gt;135,C510&lt;141),138,150))))</f>
        <v>113</v>
      </c>
      <c r="C510" s="0" t="n">
        <f aca="false">_xlfn.NUMBERVALUE(MID(J510,6,3))</f>
        <v>112</v>
      </c>
      <c r="D510" s="0" t="str">
        <f aca="false">MID(J510,10,3)</f>
        <v>ir2</v>
      </c>
      <c r="E510" s="0" t="s">
        <v>9</v>
      </c>
      <c r="F510" s="0" t="n">
        <v>1532</v>
      </c>
      <c r="G510" s="0" t="s">
        <v>10</v>
      </c>
      <c r="H510" s="0" t="s">
        <v>11</v>
      </c>
      <c r="I510" s="0" t="s">
        <v>9</v>
      </c>
      <c r="J510" s="0" t="s">
        <v>525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"1532": "b4i1_112_ir2.wav",</v>
      </c>
      <c r="N510" s="0" t="str">
        <f aca="false">IF(OR(B510=113,B510=138),"probe","s")</f>
        <v>probe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          {%            "class": "probeMinus",%            "stim_name": "1532"%          },</v>
      </c>
      <c r="AA510" s="5" t="n">
        <f aca="false">F510</f>
        <v>1532</v>
      </c>
      <c r="AB510" s="5" t="s">
        <v>525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s</v>
      </c>
      <c r="AE510" s="5" t="n">
        <f aca="false">IF(AND(AC510="Minus",AD510="probe"),3,IF(AND(AC510="Plus",AD510="probe"),1,IF(AND(AC510="Minus",AD510="s"),12,IF(AND(AC510="Plus",AD510="s"),4,0))))</f>
        <v>12</v>
      </c>
      <c r="AF510" s="6" t="s">
        <v>16</v>
      </c>
      <c r="AG510" s="5" t="str">
        <f aca="false">AF510&amp;AE510&amp;","</f>
        <v>                            12,</v>
      </c>
    </row>
    <row r="511" customFormat="false" ht="12.8" hidden="true" customHeight="false" outlineLevel="0" collapsed="false">
      <c r="A511" s="0" t="str">
        <f aca="false">LEFT(J511,4)</f>
        <v>b4i2</v>
      </c>
      <c r="B511" s="0" t="n">
        <f aca="false">IF(AND(C511&gt;97,C511&lt;103),100,IF(AND(C511&gt;110,C511&lt;116),113,IF(AND(C511&gt;122,C511&lt;128),125,IF(AND(C511&gt;135,C511&lt;141),138,150))))</f>
        <v>113</v>
      </c>
      <c r="C511" s="0" t="n">
        <f aca="false">_xlfn.NUMBERVALUE(MID(J511,6,3))</f>
        <v>112</v>
      </c>
      <c r="D511" s="0" t="str">
        <f aca="false">MID(J511,10,3)</f>
        <v>ir2</v>
      </c>
      <c r="E511" s="0" t="s">
        <v>9</v>
      </c>
      <c r="F511" s="0" t="n">
        <v>1657</v>
      </c>
      <c r="G511" s="0" t="s">
        <v>10</v>
      </c>
      <c r="H511" s="0" t="s">
        <v>11</v>
      </c>
      <c r="I511" s="0" t="s">
        <v>9</v>
      </c>
      <c r="J511" s="0" t="s">
        <v>526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"1657": "b4i2_112_ir2.wav",</v>
      </c>
      <c r="N511" s="0" t="str">
        <f aca="false">IF(OR(B511=113,B511=138),"probe","s")</f>
        <v>probe</v>
      </c>
      <c r="O511" s="0" t="str">
        <f aca="false">IF(MID(J511,10,2)="ir","Minus","Plus")</f>
        <v>Minus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          {%            "class": "probeMinus",%            "stim_name": "1657"%          },</v>
      </c>
      <c r="AA511" s="5" t="n">
        <f aca="false">F511</f>
        <v>1657</v>
      </c>
      <c r="AB511" s="5" t="s">
        <v>526</v>
      </c>
      <c r="AC511" s="5" t="str">
        <f aca="false">IF(MID(AB511,10,2)="ir","Minus","Plus")</f>
        <v>Minus</v>
      </c>
      <c r="AD511" s="5" t="str">
        <f aca="false">IF(AND(_xlfn.NUMBERVALUE(MID(AB511,6,3))&lt;141,_xlfn.NUMBERVALUE(MID(AB511,6,3))&gt;103),"s","probe")</f>
        <v>s</v>
      </c>
      <c r="AE511" s="5" t="n">
        <f aca="false">IF(AND(AC511="Minus",AD511="probe"),3,IF(AND(AC511="Plus",AD511="probe"),1,IF(AND(AC511="Minus",AD511="s"),12,IF(AND(AC511="Plus",AD511="s"),4,0))))</f>
        <v>12</v>
      </c>
      <c r="AF511" s="6" t="s">
        <v>16</v>
      </c>
      <c r="AG511" s="5" t="str">
        <f aca="false">AF511&amp;AE511&amp;","</f>
        <v>                            12,</v>
      </c>
    </row>
    <row r="512" customFormat="false" ht="12.8" hidden="true" customHeight="false" outlineLevel="0" collapsed="false">
      <c r="A512" s="0" t="str">
        <f aca="false">LEFT(J512,4)</f>
        <v>b4s1</v>
      </c>
      <c r="B512" s="0" t="n">
        <f aca="false">IF(AND(C512&gt;97,C512&lt;103),100,IF(AND(C512&gt;110,C512&lt;116),113,IF(AND(C512&gt;122,C512&lt;128),125,IF(AND(C512&gt;135,C512&lt;141),138,150))))</f>
        <v>113</v>
      </c>
      <c r="C512" s="0" t="n">
        <f aca="false">_xlfn.NUMBERVALUE(MID(J512,6,3))</f>
        <v>112</v>
      </c>
      <c r="D512" s="0" t="str">
        <f aca="false">MID(J512,10,3)</f>
        <v>ir2</v>
      </c>
      <c r="E512" s="0" t="s">
        <v>9</v>
      </c>
      <c r="F512" s="0" t="n">
        <v>1782</v>
      </c>
      <c r="G512" s="0" t="s">
        <v>10</v>
      </c>
      <c r="H512" s="0" t="s">
        <v>11</v>
      </c>
      <c r="I512" s="0" t="s">
        <v>9</v>
      </c>
      <c r="J512" s="0" t="s">
        <v>527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"1782": "b4s1_112_ir2.wav",</v>
      </c>
      <c r="N512" s="0" t="str">
        <f aca="false">IF(OR(B512=113,B512=138),"probe","s")</f>
        <v>probe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          {%            "class": "probeMinus",%            "stim_name": "1782"%          },</v>
      </c>
      <c r="AA512" s="5" t="n">
        <f aca="false">F512</f>
        <v>1782</v>
      </c>
      <c r="AB512" s="5" t="s">
        <v>527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s</v>
      </c>
      <c r="AE512" s="5" t="n">
        <f aca="false">IF(AND(AC512="Minus",AD512="probe"),3,IF(AND(AC512="Plus",AD512="probe"),1,IF(AND(AC512="Minus",AD512="s"),12,IF(AND(AC512="Plus",AD512="s"),4,0))))</f>
        <v>12</v>
      </c>
      <c r="AF512" s="6" t="s">
        <v>16</v>
      </c>
      <c r="AG512" s="5" t="str">
        <f aca="false">AF512&amp;AE512&amp;","</f>
        <v>                            12,</v>
      </c>
    </row>
    <row r="513" customFormat="false" ht="12.8" hidden="true" customHeight="false" outlineLevel="0" collapsed="false">
      <c r="A513" s="0" t="str">
        <f aca="false">LEFT(J513,4)</f>
        <v>b4s2</v>
      </c>
      <c r="B513" s="0" t="n">
        <f aca="false">IF(AND(C513&gt;97,C513&lt;103),100,IF(AND(C513&gt;110,C513&lt;116),113,IF(AND(C513&gt;122,C513&lt;128),125,IF(AND(C513&gt;135,C513&lt;141),138,150))))</f>
        <v>113</v>
      </c>
      <c r="C513" s="0" t="n">
        <f aca="false">_xlfn.NUMBERVALUE(MID(J513,6,3))</f>
        <v>112</v>
      </c>
      <c r="D513" s="0" t="str">
        <f aca="false">MID(J513,10,3)</f>
        <v>ir2</v>
      </c>
      <c r="E513" s="0" t="s">
        <v>9</v>
      </c>
      <c r="F513" s="0" t="n">
        <v>1907</v>
      </c>
      <c r="G513" s="0" t="s">
        <v>10</v>
      </c>
      <c r="H513" s="0" t="s">
        <v>11</v>
      </c>
      <c r="I513" s="0" t="s">
        <v>9</v>
      </c>
      <c r="J513" s="0" t="s">
        <v>528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"1907": "b4s2_112_ir2.wav",</v>
      </c>
      <c r="N513" s="0" t="str">
        <f aca="false">IF(OR(B513=113,B513=138),"probe","s")</f>
        <v>probe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          {%            "class": "probeMinus",%            "stim_name": "1907"%          },</v>
      </c>
      <c r="AA513" s="5" t="n">
        <f aca="false">F513</f>
        <v>1907</v>
      </c>
      <c r="AB513" s="5" t="s">
        <v>528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s</v>
      </c>
      <c r="AE513" s="5" t="n">
        <f aca="false">IF(AND(AC513="Minus",AD513="probe"),3,IF(AND(AC513="Plus",AD513="probe"),1,IF(AND(AC513="Minus",AD513="s"),12,IF(AND(AC513="Plus",AD513="s"),4,0))))</f>
        <v>12</v>
      </c>
      <c r="AF513" s="6" t="s">
        <v>16</v>
      </c>
      <c r="AG513" s="5" t="str">
        <f aca="false">AF513&amp;AE513&amp;","</f>
        <v>                            12,</v>
      </c>
    </row>
    <row r="514" customFormat="false" ht="12.8" hidden="true" customHeight="false" outlineLevel="0" collapsed="false">
      <c r="A514" s="0" t="str">
        <f aca="false">LEFT(J514,4)</f>
        <v>b1i1</v>
      </c>
      <c r="B514" s="0" t="n">
        <f aca="false">IF(AND(C514&gt;97,C514&lt;103),100,IF(AND(C514&gt;110,C514&lt;116),113,IF(AND(C514&gt;122,C514&lt;128),125,IF(AND(C514&gt;135,C514&lt;141),138,150))))</f>
        <v>113</v>
      </c>
      <c r="C514" s="0" t="n">
        <f aca="false">_xlfn.NUMBERVALUE(MID(J514,6,3))</f>
        <v>112</v>
      </c>
      <c r="D514" s="0" t="str">
        <f aca="false">MID(J514,10,3)</f>
        <v>ir3</v>
      </c>
      <c r="E514" s="0" t="s">
        <v>9</v>
      </c>
      <c r="F514" s="0" t="n">
        <v>33</v>
      </c>
      <c r="G514" s="0" t="s">
        <v>10</v>
      </c>
      <c r="H514" s="0" t="s">
        <v>11</v>
      </c>
      <c r="I514" s="0" t="s">
        <v>9</v>
      </c>
      <c r="J514" s="0" t="s">
        <v>529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"33": "b1i1_112_ir3.wav",</v>
      </c>
      <c r="N514" s="0" t="str">
        <f aca="false">IF(OR(B514=113,B514=138),"probe","s")</f>
        <v>probe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          {%            "class": "probeMinus",%            "stim_name": "33"%          },</v>
      </c>
      <c r="AA514" s="5" t="n">
        <f aca="false">F514</f>
        <v>33</v>
      </c>
      <c r="AB514" s="5" t="s">
        <v>529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IF(AND(_xlfn.NUMBERVALUE(MID(AB514,6,3))&lt;141,_xlfn.NUMBERVALUE(MID(AB514,6,3))&gt;103),"s","s")</f>
        <v>s</v>
      </c>
      <c r="AE514" s="5" t="n">
        <f aca="false">IF(AND(AC514="Minus",AD514="probe"),3,IF(AND(AC514="Plus",AD514="probe"),1,IF(AND(AC514="Minus",AD514="s"),12,IF(AND(AC514="Plus",AD514="s"),4,0))))</f>
        <v>12</v>
      </c>
      <c r="AF514" s="6" t="s">
        <v>16</v>
      </c>
      <c r="AG514" s="5" t="str">
        <f aca="false">AF514&amp;AE514&amp;","</f>
        <v>                            12,</v>
      </c>
    </row>
    <row r="515" customFormat="false" ht="12.8" hidden="true" customHeight="false" outlineLevel="0" collapsed="false">
      <c r="A515" s="0" t="str">
        <f aca="false">LEFT(J515,4)</f>
        <v>b1i2</v>
      </c>
      <c r="B515" s="0" t="n">
        <f aca="false">IF(AND(C515&gt;97,C515&lt;103),100,IF(AND(C515&gt;110,C515&lt;116),113,IF(AND(C515&gt;122,C515&lt;128),125,IF(AND(C515&gt;135,C515&lt;141),138,150))))</f>
        <v>113</v>
      </c>
      <c r="C515" s="0" t="n">
        <f aca="false">_xlfn.NUMBERVALUE(MID(J515,6,3))</f>
        <v>112</v>
      </c>
      <c r="D515" s="0" t="str">
        <f aca="false">MID(J515,10,3)</f>
        <v>ir3</v>
      </c>
      <c r="E515" s="0" t="s">
        <v>9</v>
      </c>
      <c r="F515" s="0" t="n">
        <v>158</v>
      </c>
      <c r="G515" s="0" t="s">
        <v>10</v>
      </c>
      <c r="H515" s="0" t="s">
        <v>11</v>
      </c>
      <c r="I515" s="0" t="s">
        <v>9</v>
      </c>
      <c r="J515" s="0" t="s">
        <v>530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"158": "b1i2_112_ir3.wav",</v>
      </c>
      <c r="N515" s="0" t="str">
        <f aca="false">IF(OR(B515=113,B515=138),"probe","s")</f>
        <v>probe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          {%            "class": "probeMinus",%            "stim_name": "158"%          },</v>
      </c>
      <c r="AA515" s="5" t="n">
        <f aca="false">F515</f>
        <v>158</v>
      </c>
      <c r="AB515" s="5" t="s">
        <v>530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s</v>
      </c>
      <c r="AE515" s="5" t="n">
        <f aca="false">IF(AND(AC515="Minus",AD515="probe"),3,IF(AND(AC515="Plus",AD515="probe"),1,IF(AND(AC515="Minus",AD515="s"),12,IF(AND(AC515="Plus",AD515="s"),4,0))))</f>
        <v>12</v>
      </c>
      <c r="AF515" s="6" t="s">
        <v>16</v>
      </c>
      <c r="AG515" s="5" t="str">
        <f aca="false">AF515&amp;AE515&amp;","</f>
        <v>                            12,</v>
      </c>
    </row>
    <row r="516" customFormat="false" ht="12.8" hidden="true" customHeight="false" outlineLevel="0" collapsed="false">
      <c r="A516" s="0" t="str">
        <f aca="false">LEFT(J516,4)</f>
        <v>b1s1</v>
      </c>
      <c r="B516" s="0" t="n">
        <f aca="false">IF(AND(C516&gt;97,C516&lt;103),100,IF(AND(C516&gt;110,C516&lt;116),113,IF(AND(C516&gt;122,C516&lt;128),125,IF(AND(C516&gt;135,C516&lt;141),138,150))))</f>
        <v>113</v>
      </c>
      <c r="C516" s="0" t="n">
        <f aca="false">_xlfn.NUMBERVALUE(MID(J516,6,3))</f>
        <v>112</v>
      </c>
      <c r="D516" s="0" t="str">
        <f aca="false">MID(J516,10,3)</f>
        <v>ir3</v>
      </c>
      <c r="E516" s="0" t="s">
        <v>9</v>
      </c>
      <c r="F516" s="0" t="n">
        <v>283</v>
      </c>
      <c r="G516" s="0" t="s">
        <v>10</v>
      </c>
      <c r="H516" s="0" t="s">
        <v>11</v>
      </c>
      <c r="I516" s="0" t="s">
        <v>9</v>
      </c>
      <c r="J516" s="0" t="s">
        <v>531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"283": "b1s1_112_ir3.wav",</v>
      </c>
      <c r="N516" s="0" t="str">
        <f aca="false">IF(OR(B516=113,B516=138),"probe","s")</f>
        <v>probe</v>
      </c>
      <c r="O516" s="0" t="str">
        <f aca="false">IF(MID(J516,10,2)="ir","Minus","Plus")</f>
        <v>Minus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          {%            "class": "probeMinus",%            "stim_name": "283"%          },</v>
      </c>
      <c r="AA516" s="5" t="n">
        <f aca="false">F516</f>
        <v>283</v>
      </c>
      <c r="AB516" s="5" t="s">
        <v>531</v>
      </c>
      <c r="AC516" s="5" t="str">
        <f aca="false">IF(MID(AB516,10,2)="ir","Minus","Plus")</f>
        <v>Minus</v>
      </c>
      <c r="AD516" s="5" t="str">
        <f aca="false">IF(AND(_xlfn.NUMBERVALUE(MID(AB516,6,3))&lt;141,_xlfn.NUMBERVALUE(MID(AB516,6,3))&gt;103),"s","probe")</f>
        <v>s</v>
      </c>
      <c r="AE516" s="5" t="n">
        <f aca="false">IF(AND(AC516="Minus",AD516="probe"),3,IF(AND(AC516="Plus",AD516="probe"),1,IF(AND(AC516="Minus",AD516="s"),12,IF(AND(AC516="Plus",AD516="s"),4,0))))</f>
        <v>12</v>
      </c>
      <c r="AF516" s="6" t="s">
        <v>16</v>
      </c>
      <c r="AG516" s="5" t="str">
        <f aca="false">AF516&amp;AE516&amp;","</f>
        <v>                            12,</v>
      </c>
    </row>
    <row r="517" customFormat="false" ht="12.8" hidden="true" customHeight="false" outlineLevel="0" collapsed="false">
      <c r="A517" s="0" t="str">
        <f aca="false">LEFT(J517,4)</f>
        <v>b1s2</v>
      </c>
      <c r="B517" s="0" t="n">
        <f aca="false">IF(AND(C517&gt;97,C517&lt;103),100,IF(AND(C517&gt;110,C517&lt;116),113,IF(AND(C517&gt;122,C517&lt;128),125,IF(AND(C517&gt;135,C517&lt;141),138,150))))</f>
        <v>113</v>
      </c>
      <c r="C517" s="0" t="n">
        <f aca="false">_xlfn.NUMBERVALUE(MID(J517,6,3))</f>
        <v>112</v>
      </c>
      <c r="D517" s="0" t="str">
        <f aca="false">MID(J517,10,3)</f>
        <v>ir3</v>
      </c>
      <c r="E517" s="0" t="s">
        <v>9</v>
      </c>
      <c r="F517" s="0" t="n">
        <v>408</v>
      </c>
      <c r="G517" s="0" t="s">
        <v>10</v>
      </c>
      <c r="H517" s="0" t="s">
        <v>11</v>
      </c>
      <c r="I517" s="0" t="s">
        <v>9</v>
      </c>
      <c r="J517" s="0" t="s">
        <v>532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"408": "b1s2_112_ir3.wav",</v>
      </c>
      <c r="N517" s="0" t="str">
        <f aca="false">IF(OR(B517=113,B517=138),"probe","s")</f>
        <v>probe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          {%            "class": "probeMinus",%            "stim_name": "408"%          },</v>
      </c>
      <c r="AA517" s="5" t="n">
        <f aca="false">F517</f>
        <v>408</v>
      </c>
      <c r="AB517" s="5" t="s">
        <v>532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s</v>
      </c>
      <c r="AE517" s="5" t="n">
        <f aca="false">IF(AND(AC517="Minus",AD517="probe"),3,IF(AND(AC517="Plus",AD517="probe"),1,IF(AND(AC517="Minus",AD517="s"),12,IF(AND(AC517="Plus",AD517="s"),4,0))))</f>
        <v>12</v>
      </c>
      <c r="AF517" s="6" t="s">
        <v>16</v>
      </c>
      <c r="AG517" s="5" t="str">
        <f aca="false">AF517&amp;AE517&amp;","</f>
        <v>                            12,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113</v>
      </c>
      <c r="C518" s="0" t="n">
        <f aca="false">_xlfn.NUMBERVALUE(MID(J518,6,3))</f>
        <v>112</v>
      </c>
      <c r="D518" s="0" t="str">
        <f aca="false">MID(J518,10,3)</f>
        <v>ir3</v>
      </c>
      <c r="E518" s="0" t="s">
        <v>9</v>
      </c>
      <c r="F518" s="0" t="n">
        <v>533</v>
      </c>
      <c r="G518" s="0" t="s">
        <v>10</v>
      </c>
      <c r="H518" s="0" t="s">
        <v>11</v>
      </c>
      <c r="I518" s="0" t="s">
        <v>9</v>
      </c>
      <c r="J518" s="0" t="s">
        <v>533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"533": "b2i1_112_ir3.wav",</v>
      </c>
      <c r="N518" s="0" t="str">
        <f aca="false">IF(OR(B518=113,B518=138),"probe","s")</f>
        <v>probe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          {%            "class": "probeMinus",%            "stim_name": "533"%          },</v>
      </c>
      <c r="AA518" s="5" t="n">
        <f aca="false">F518</f>
        <v>533</v>
      </c>
      <c r="AB518" s="5" t="s">
        <v>533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s</v>
      </c>
      <c r="AE518" s="5" t="n">
        <f aca="false">IF(AND(AC518="Minus",AD518="probe"),3,IF(AND(AC518="Plus",AD518="probe"),1,IF(AND(AC518="Minus",AD518="s"),12,IF(AND(AC518="Plus",AD518="s"),4,0))))</f>
        <v>12</v>
      </c>
      <c r="AF518" s="6" t="s">
        <v>16</v>
      </c>
      <c r="AG518" s="5" t="str">
        <f aca="false">AF518&amp;AE518&amp;","</f>
        <v>                            12,</v>
      </c>
    </row>
    <row r="519" customFormat="false" ht="12.8" hidden="true" customHeight="false" outlineLevel="0" collapsed="false">
      <c r="A519" s="0" t="str">
        <f aca="false">LEFT(J519,4)</f>
        <v>b2i2</v>
      </c>
      <c r="B519" s="0" t="n">
        <f aca="false">IF(AND(C519&gt;97,C519&lt;103),100,IF(AND(C519&gt;110,C519&lt;116),113,IF(AND(C519&gt;122,C519&lt;128),125,IF(AND(C519&gt;135,C519&lt;141),138,150))))</f>
        <v>113</v>
      </c>
      <c r="C519" s="0" t="n">
        <f aca="false">_xlfn.NUMBERVALUE(MID(J519,6,3))</f>
        <v>112</v>
      </c>
      <c r="D519" s="0" t="str">
        <f aca="false">MID(J519,10,3)</f>
        <v>ir3</v>
      </c>
      <c r="E519" s="0" t="s">
        <v>9</v>
      </c>
      <c r="F519" s="0" t="n">
        <v>658</v>
      </c>
      <c r="G519" s="0" t="s">
        <v>10</v>
      </c>
      <c r="H519" s="0" t="s">
        <v>11</v>
      </c>
      <c r="I519" s="0" t="s">
        <v>9</v>
      </c>
      <c r="J519" s="0" t="s">
        <v>534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"658": "b2i2_112_ir3.wav",</v>
      </c>
      <c r="N519" s="0" t="str">
        <f aca="false">IF(OR(B519=113,B519=138),"probe","s")</f>
        <v>probe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          {%            "class": "probeMinus",%            "stim_name": "658"%          },</v>
      </c>
      <c r="AA519" s="5" t="n">
        <f aca="false">F519</f>
        <v>658</v>
      </c>
      <c r="AB519" s="5" t="s">
        <v>534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s</v>
      </c>
      <c r="AE519" s="5" t="n">
        <f aca="false">IF(AND(AC519="Minus",AD519="probe"),3,IF(AND(AC519="Plus",AD519="probe"),1,IF(AND(AC519="Minus",AD519="s"),12,IF(AND(AC519="Plus",AD519="s"),4,0))))</f>
        <v>12</v>
      </c>
      <c r="AF519" s="6" t="s">
        <v>16</v>
      </c>
      <c r="AG519" s="5" t="str">
        <f aca="false">AF519&amp;AE519&amp;","</f>
        <v>                            12,</v>
      </c>
    </row>
    <row r="520" customFormat="false" ht="12.8" hidden="false" customHeight="false" outlineLevel="0" collapsed="false">
      <c r="A520" s="0" t="str">
        <f aca="false">LEFT(J520,4)</f>
        <v>b2s1</v>
      </c>
      <c r="B520" s="0" t="n">
        <f aca="false">IF(AND(C520&gt;97,C520&lt;103),100,IF(AND(C520&gt;110,C520&lt;116),113,IF(AND(C520&gt;122,C520&lt;128),125,IF(AND(C520&gt;135,C520&lt;141),138,150))))</f>
        <v>113</v>
      </c>
      <c r="C520" s="0" t="n">
        <f aca="false">_xlfn.NUMBERVALUE(MID(J520,6,3))</f>
        <v>112</v>
      </c>
      <c r="D520" s="0" t="str">
        <f aca="false">MID(J520,10,3)</f>
        <v>ir3</v>
      </c>
      <c r="E520" s="0" t="s">
        <v>9</v>
      </c>
      <c r="F520" s="0" t="n">
        <v>783</v>
      </c>
      <c r="G520" s="0" t="s">
        <v>10</v>
      </c>
      <c r="H520" s="0" t="s">
        <v>11</v>
      </c>
      <c r="I520" s="0" t="s">
        <v>9</v>
      </c>
      <c r="J520" s="0" t="s">
        <v>535</v>
      </c>
      <c r="K520" s="0" t="s">
        <v>9</v>
      </c>
      <c r="L520" s="0" t="str">
        <f aca="false">IF(ISBLANK(J521),"",",")</f>
        <v>,</v>
      </c>
      <c r="M520" s="0" t="str">
        <f aca="false">E520&amp;J520&amp;G520&amp;E520&amp;J520&amp;E520&amp;L520</f>
        <v>"b2s1_112_ir3.wav":"b2s1_112_ir3.wav",</v>
      </c>
      <c r="N520" s="0" t="str">
        <f aca="false">IF(OR(B520=113,B520=138),"probe","s")</f>
        <v>probe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P520&amp;N520&amp;O520&amp;Q520&amp;J520&amp;R520&amp;L520</f>
        <v>          {%            "class": "probeMinus",%            "stim_name": "b2s1_112_ir3.wav"%          },</v>
      </c>
      <c r="AA520" s="5" t="n">
        <f aca="false">F520</f>
        <v>783</v>
      </c>
      <c r="AB520" s="5" t="s">
        <v>535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s</v>
      </c>
      <c r="AE520" s="5" t="n">
        <f aca="false">IF(AND(AC520="Minus",AD520="probe"),3,IF(AND(AC520="Plus",AD520="probe"),1,IF(AND(AC520="Minus",AD520="s"),12,IF(AND(AC520="Plus",AD520="s"),4,0))))</f>
        <v>12</v>
      </c>
      <c r="AF520" s="6" t="s">
        <v>16</v>
      </c>
      <c r="AG520" s="5" t="str">
        <f aca="false">AF520&amp;AE520&amp;","</f>
        <v>                            12,</v>
      </c>
    </row>
    <row r="521" customFormat="false" ht="12.8" hidden="true" customHeight="false" outlineLevel="0" collapsed="false">
      <c r="A521" s="0" t="str">
        <f aca="false">LEFT(J521,4)</f>
        <v>b2s2</v>
      </c>
      <c r="B521" s="0" t="n">
        <f aca="false">IF(AND(C521&gt;97,C521&lt;103),100,IF(AND(C521&gt;110,C521&lt;116),113,IF(AND(C521&gt;122,C521&lt;128),125,IF(AND(C521&gt;135,C521&lt;141),138,150))))</f>
        <v>113</v>
      </c>
      <c r="C521" s="0" t="n">
        <f aca="false">_xlfn.NUMBERVALUE(MID(J521,6,3))</f>
        <v>112</v>
      </c>
      <c r="D521" s="0" t="str">
        <f aca="false">MID(J521,10,3)</f>
        <v>ir3</v>
      </c>
      <c r="E521" s="0" t="s">
        <v>9</v>
      </c>
      <c r="F521" s="0" t="n">
        <v>908</v>
      </c>
      <c r="G521" s="0" t="s">
        <v>10</v>
      </c>
      <c r="H521" s="0" t="s">
        <v>11</v>
      </c>
      <c r="I521" s="0" t="s">
        <v>9</v>
      </c>
      <c r="J521" s="0" t="s">
        <v>536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"908": "b2s2_112_ir3.wav",</v>
      </c>
      <c r="N521" s="0" t="str">
        <f aca="false">IF(OR(B521=113,B521=138),"probe","s")</f>
        <v>probe</v>
      </c>
      <c r="O521" s="0" t="str">
        <f aca="false">IF(MID(J521,10,2)="ir","Minus","Plus")</f>
        <v>Minus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          {%            "class": "probeMinus",%            "stim_name": "908"%          },</v>
      </c>
      <c r="AA521" s="5" t="n">
        <f aca="false">F521</f>
        <v>908</v>
      </c>
      <c r="AB521" s="5" t="s">
        <v>536</v>
      </c>
      <c r="AC521" s="5" t="str">
        <f aca="false">IF(MID(AB521,10,2)="ir","Minus","Plus")</f>
        <v>Minus</v>
      </c>
      <c r="AD521" s="5" t="str">
        <f aca="false">IF(AND(_xlfn.NUMBERVALUE(MID(AB521,6,3))&lt;141,_xlfn.NUMBERVALUE(MID(AB521,6,3))&gt;103),"s","probe")</f>
        <v>s</v>
      </c>
      <c r="AE521" s="5" t="n">
        <f aca="false">IF(AND(AC521="Minus",AD521="probe"),3,IF(AND(AC521="Plus",AD521="probe"),1,IF(AND(AC521="Minus",AD521="s"),12,IF(AND(AC521="Plus",AD521="s"),4,0))))</f>
        <v>12</v>
      </c>
      <c r="AF521" s="6" t="s">
        <v>16</v>
      </c>
      <c r="AG521" s="5" t="str">
        <f aca="false">AF521&amp;AE521&amp;","</f>
        <v>                            12,</v>
      </c>
    </row>
    <row r="522" customFormat="false" ht="12.8" hidden="true" customHeight="false" outlineLevel="0" collapsed="false">
      <c r="A522" s="0" t="str">
        <f aca="false">LEFT(J522,4)</f>
        <v>b3i1</v>
      </c>
      <c r="B522" s="0" t="n">
        <f aca="false">IF(AND(C522&gt;97,C522&lt;103),100,IF(AND(C522&gt;110,C522&lt;116),113,IF(AND(C522&gt;122,C522&lt;128),125,IF(AND(C522&gt;135,C522&lt;141),138,150))))</f>
        <v>113</v>
      </c>
      <c r="C522" s="0" t="n">
        <f aca="false">_xlfn.NUMBERVALUE(MID(J522,6,3))</f>
        <v>112</v>
      </c>
      <c r="D522" s="0" t="str">
        <f aca="false">MID(J522,10,3)</f>
        <v>ir3</v>
      </c>
      <c r="E522" s="0" t="s">
        <v>9</v>
      </c>
      <c r="F522" s="0" t="n">
        <v>1033</v>
      </c>
      <c r="G522" s="0" t="s">
        <v>10</v>
      </c>
      <c r="H522" s="0" t="s">
        <v>11</v>
      </c>
      <c r="I522" s="0" t="s">
        <v>9</v>
      </c>
      <c r="J522" s="0" t="s">
        <v>537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"1033": "b3i1_112_ir3.wav",</v>
      </c>
      <c r="N522" s="0" t="str">
        <f aca="false">IF(OR(B522=113,B522=138),"probe","s")</f>
        <v>probe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          {%            "class": "probeMinus",%            "stim_name": "1033"%          },</v>
      </c>
      <c r="AA522" s="5" t="n">
        <f aca="false">F522</f>
        <v>1033</v>
      </c>
      <c r="AB522" s="5" t="s">
        <v>537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s</v>
      </c>
      <c r="AE522" s="5" t="n">
        <f aca="false">IF(AND(AC522="Minus",AD522="probe"),3,IF(AND(AC522="Plus",AD522="probe"),1,IF(AND(AC522="Minus",AD522="s"),12,IF(AND(AC522="Plus",AD522="s"),4,0))))</f>
        <v>12</v>
      </c>
      <c r="AF522" s="6" t="s">
        <v>16</v>
      </c>
      <c r="AG522" s="5" t="str">
        <f aca="false">AF522&amp;AE522&amp;","</f>
        <v>                            12,</v>
      </c>
    </row>
    <row r="523" customFormat="false" ht="12.8" hidden="true" customHeight="false" outlineLevel="0" collapsed="false">
      <c r="A523" s="0" t="str">
        <f aca="false">LEFT(J523,4)</f>
        <v>b3i2</v>
      </c>
      <c r="B523" s="0" t="n">
        <f aca="false">IF(AND(C523&gt;97,C523&lt;103),100,IF(AND(C523&gt;110,C523&lt;116),113,IF(AND(C523&gt;122,C523&lt;128),125,IF(AND(C523&gt;135,C523&lt;141),138,150))))</f>
        <v>113</v>
      </c>
      <c r="C523" s="0" t="n">
        <f aca="false">_xlfn.NUMBERVALUE(MID(J523,6,3))</f>
        <v>112</v>
      </c>
      <c r="D523" s="0" t="str">
        <f aca="false">MID(J523,10,3)</f>
        <v>ir3</v>
      </c>
      <c r="E523" s="0" t="s">
        <v>9</v>
      </c>
      <c r="F523" s="0" t="n">
        <v>1158</v>
      </c>
      <c r="G523" s="0" t="s">
        <v>10</v>
      </c>
      <c r="H523" s="0" t="s">
        <v>11</v>
      </c>
      <c r="I523" s="0" t="s">
        <v>9</v>
      </c>
      <c r="J523" s="0" t="s">
        <v>538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"1158": "b3i2_112_ir3.wav",</v>
      </c>
      <c r="N523" s="0" t="str">
        <f aca="false">IF(OR(B523=113,B523=138),"probe","s")</f>
        <v>probe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          {%            "class": "probeMinus",%            "stim_name": "1158"%          },</v>
      </c>
      <c r="AA523" s="5" t="n">
        <f aca="false">F523</f>
        <v>1158</v>
      </c>
      <c r="AB523" s="5" t="s">
        <v>538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s</v>
      </c>
      <c r="AE523" s="5" t="n">
        <f aca="false">IF(AND(AC523="Minus",AD523="probe"),3,IF(AND(AC523="Plus",AD523="probe"),1,IF(AND(AC523="Minus",AD523="s"),12,IF(AND(AC523="Plus",AD523="s"),4,0))))</f>
        <v>12</v>
      </c>
      <c r="AF523" s="6" t="s">
        <v>16</v>
      </c>
      <c r="AG523" s="5" t="str">
        <f aca="false">AF523&amp;AE523&amp;","</f>
        <v>                            12,</v>
      </c>
    </row>
    <row r="524" customFormat="false" ht="12.8" hidden="true" customHeight="false" outlineLevel="0" collapsed="false">
      <c r="A524" s="0" t="str">
        <f aca="false">LEFT(J524,4)</f>
        <v>b3s1</v>
      </c>
      <c r="B524" s="0" t="n">
        <f aca="false">IF(AND(C524&gt;97,C524&lt;103),100,IF(AND(C524&gt;110,C524&lt;116),113,IF(AND(C524&gt;122,C524&lt;128),125,IF(AND(C524&gt;135,C524&lt;141),138,150))))</f>
        <v>113</v>
      </c>
      <c r="C524" s="0" t="n">
        <f aca="false">_xlfn.NUMBERVALUE(MID(J524,6,3))</f>
        <v>112</v>
      </c>
      <c r="D524" s="0" t="str">
        <f aca="false">MID(J524,10,3)</f>
        <v>ir3</v>
      </c>
      <c r="E524" s="0" t="s">
        <v>9</v>
      </c>
      <c r="F524" s="0" t="n">
        <v>1283</v>
      </c>
      <c r="G524" s="0" t="s">
        <v>10</v>
      </c>
      <c r="H524" s="0" t="s">
        <v>11</v>
      </c>
      <c r="I524" s="0" t="s">
        <v>9</v>
      </c>
      <c r="J524" s="0" t="s">
        <v>539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"1283": "b3s1_112_ir3.wav",</v>
      </c>
      <c r="N524" s="0" t="str">
        <f aca="false">IF(OR(B524=113,B524=138),"probe","s")</f>
        <v>probe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          {%            "class": "probeMinus",%            "stim_name": "1283"%          },</v>
      </c>
      <c r="AA524" s="5" t="n">
        <f aca="false">F524</f>
        <v>1283</v>
      </c>
      <c r="AB524" s="5" t="s">
        <v>539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s</v>
      </c>
      <c r="AE524" s="5" t="n">
        <f aca="false">IF(AND(AC524="Minus",AD524="probe"),3,IF(AND(AC524="Plus",AD524="probe"),1,IF(AND(AC524="Minus",AD524="s"),12,IF(AND(AC524="Plus",AD524="s"),4,0))))</f>
        <v>12</v>
      </c>
      <c r="AF524" s="6" t="s">
        <v>16</v>
      </c>
      <c r="AG524" s="5" t="str">
        <f aca="false">AF524&amp;AE524&amp;","</f>
        <v>                            12,</v>
      </c>
    </row>
    <row r="525" customFormat="false" ht="12.8" hidden="true" customHeight="false" outlineLevel="0" collapsed="false">
      <c r="A525" s="0" t="str">
        <f aca="false">LEFT(J525,4)</f>
        <v>b3s2</v>
      </c>
      <c r="B525" s="0" t="n">
        <f aca="false">IF(AND(C525&gt;97,C525&lt;103),100,IF(AND(C525&gt;110,C525&lt;116),113,IF(AND(C525&gt;122,C525&lt;128),125,IF(AND(C525&gt;135,C525&lt;141),138,150))))</f>
        <v>113</v>
      </c>
      <c r="C525" s="0" t="n">
        <f aca="false">_xlfn.NUMBERVALUE(MID(J525,6,3))</f>
        <v>112</v>
      </c>
      <c r="D525" s="0" t="str">
        <f aca="false">MID(J525,10,3)</f>
        <v>ir3</v>
      </c>
      <c r="E525" s="0" t="s">
        <v>9</v>
      </c>
      <c r="F525" s="0" t="n">
        <v>1408</v>
      </c>
      <c r="G525" s="0" t="s">
        <v>10</v>
      </c>
      <c r="H525" s="0" t="s">
        <v>11</v>
      </c>
      <c r="I525" s="0" t="s">
        <v>9</v>
      </c>
      <c r="J525" s="0" t="s">
        <v>540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"1408": "b3s2_112_ir3.wav",</v>
      </c>
      <c r="N525" s="0" t="str">
        <f aca="false">IF(OR(B525=113,B525=138),"probe","s")</f>
        <v>probe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          {%            "class": "probeMinus",%            "stim_name": "1408"%          },</v>
      </c>
      <c r="AA525" s="5" t="n">
        <f aca="false">F525</f>
        <v>1408</v>
      </c>
      <c r="AB525" s="5" t="s">
        <v>540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s</v>
      </c>
      <c r="AE525" s="5" t="n">
        <f aca="false">IF(AND(AC525="Minus",AD525="probe"),3,IF(AND(AC525="Plus",AD525="probe"),1,IF(AND(AC525="Minus",AD525="s"),12,IF(AND(AC525="Plus",AD525="s"),4,0))))</f>
        <v>12</v>
      </c>
      <c r="AF525" s="6" t="s">
        <v>16</v>
      </c>
      <c r="AG525" s="5" t="str">
        <f aca="false">AF525&amp;AE525&amp;","</f>
        <v>                            12,</v>
      </c>
    </row>
    <row r="526" customFormat="false" ht="12.8" hidden="true" customHeight="false" outlineLevel="0" collapsed="false">
      <c r="A526" s="0" t="str">
        <f aca="false">LEFT(J526,4)</f>
        <v>b4i1</v>
      </c>
      <c r="B526" s="0" t="n">
        <f aca="false">IF(AND(C526&gt;97,C526&lt;103),100,IF(AND(C526&gt;110,C526&lt;116),113,IF(AND(C526&gt;122,C526&lt;128),125,IF(AND(C526&gt;135,C526&lt;141),138,150))))</f>
        <v>113</v>
      </c>
      <c r="C526" s="0" t="n">
        <f aca="false">_xlfn.NUMBERVALUE(MID(J526,6,3))</f>
        <v>112</v>
      </c>
      <c r="D526" s="0" t="str">
        <f aca="false">MID(J526,10,3)</f>
        <v>ir3</v>
      </c>
      <c r="E526" s="0" t="s">
        <v>9</v>
      </c>
      <c r="F526" s="0" t="n">
        <v>1533</v>
      </c>
      <c r="G526" s="0" t="s">
        <v>10</v>
      </c>
      <c r="H526" s="0" t="s">
        <v>11</v>
      </c>
      <c r="I526" s="0" t="s">
        <v>9</v>
      </c>
      <c r="J526" s="0" t="s">
        <v>541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"1533": "b4i1_112_ir3.wav",</v>
      </c>
      <c r="N526" s="0" t="str">
        <f aca="false">IF(OR(B526=113,B526=138),"probe","s")</f>
        <v>probe</v>
      </c>
      <c r="O526" s="0" t="str">
        <f aca="false">IF(MID(J526,10,2)="ir","Minus","Plus")</f>
        <v>Minus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          {%            "class": "probeMinus",%            "stim_name": "1533"%          },</v>
      </c>
      <c r="AA526" s="5" t="n">
        <f aca="false">F526</f>
        <v>1533</v>
      </c>
      <c r="AB526" s="5" t="s">
        <v>541</v>
      </c>
      <c r="AC526" s="5" t="str">
        <f aca="false">IF(MID(AB526,10,2)="ir","Minus","Plus")</f>
        <v>Minus</v>
      </c>
      <c r="AD526" s="5" t="str">
        <f aca="false">IF(AND(_xlfn.NUMBERVALUE(MID(AB526,6,3))&lt;141,_xlfn.NUMBERVALUE(MID(AB526,6,3))&gt;103),"s","probe")</f>
        <v>s</v>
      </c>
      <c r="AE526" s="5" t="n">
        <f aca="false">IF(AND(AC526="Minus",AD526="probe"),3,IF(AND(AC526="Plus",AD526="probe"),1,IF(AND(AC526="Minus",AD526="s"),12,IF(AND(AC526="Plus",AD526="s"),4,0))))</f>
        <v>12</v>
      </c>
      <c r="AF526" s="6" t="s">
        <v>16</v>
      </c>
      <c r="AG526" s="5" t="str">
        <f aca="false">AF526&amp;AE526&amp;","</f>
        <v>                            12,</v>
      </c>
    </row>
    <row r="527" customFormat="false" ht="12.8" hidden="true" customHeight="false" outlineLevel="0" collapsed="false">
      <c r="A527" s="0" t="str">
        <f aca="false">LEFT(J527,4)</f>
        <v>b4i2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112</v>
      </c>
      <c r="D527" s="0" t="str">
        <f aca="false">MID(J527,10,3)</f>
        <v>ir3</v>
      </c>
      <c r="E527" s="0" t="s">
        <v>9</v>
      </c>
      <c r="F527" s="0" t="n">
        <v>1658</v>
      </c>
      <c r="G527" s="0" t="s">
        <v>10</v>
      </c>
      <c r="H527" s="0" t="s">
        <v>11</v>
      </c>
      <c r="I527" s="0" t="s">
        <v>9</v>
      </c>
      <c r="J527" s="0" t="s">
        <v>542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"1658": "b4i2_112_ir3.wav",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          {%            "class": "probeMinus",%            "stim_name": "1658"%          },</v>
      </c>
      <c r="AA527" s="5" t="n">
        <f aca="false">F527</f>
        <v>1658</v>
      </c>
      <c r="AB527" s="5" t="s">
        <v>542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                            12,</v>
      </c>
    </row>
    <row r="528" customFormat="false" ht="12.8" hidden="true" customHeight="false" outlineLevel="0" collapsed="false">
      <c r="A528" s="0" t="str">
        <f aca="false">LEFT(J528,4)</f>
        <v>b4s1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112</v>
      </c>
      <c r="D528" s="0" t="str">
        <f aca="false">MID(J528,10,3)</f>
        <v>ir3</v>
      </c>
      <c r="E528" s="0" t="s">
        <v>9</v>
      </c>
      <c r="F528" s="0" t="n">
        <v>1783</v>
      </c>
      <c r="G528" s="0" t="s">
        <v>10</v>
      </c>
      <c r="H528" s="0" t="s">
        <v>11</v>
      </c>
      <c r="I528" s="0" t="s">
        <v>9</v>
      </c>
      <c r="J528" s="0" t="s">
        <v>543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"1783": "b4s1_112_ir3.wav",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          {%            "class": "probeMinus",%            "stim_name": "1783"%          },</v>
      </c>
      <c r="AA528" s="5" t="n">
        <f aca="false">F528</f>
        <v>1783</v>
      </c>
      <c r="AB528" s="5" t="s">
        <v>543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                            12,</v>
      </c>
    </row>
    <row r="529" customFormat="false" ht="12.8" hidden="true" customHeight="false" outlineLevel="0" collapsed="false">
      <c r="A529" s="0" t="str">
        <f aca="false">LEFT(J529,4)</f>
        <v>b4s2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112</v>
      </c>
      <c r="D529" s="0" t="str">
        <f aca="false">MID(J529,10,3)</f>
        <v>ir3</v>
      </c>
      <c r="E529" s="0" t="s">
        <v>9</v>
      </c>
      <c r="F529" s="0" t="n">
        <v>1908</v>
      </c>
      <c r="G529" s="0" t="s">
        <v>10</v>
      </c>
      <c r="H529" s="0" t="s">
        <v>11</v>
      </c>
      <c r="I529" s="0" t="s">
        <v>9</v>
      </c>
      <c r="J529" s="0" t="s">
        <v>544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"1908": "b4s2_112_ir3.wav",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          {%            "class": "probeMinus",%            "stim_name": "1908"%          },</v>
      </c>
      <c r="AA529" s="5" t="n">
        <f aca="false">F529</f>
        <v>1908</v>
      </c>
      <c r="AB529" s="5" t="s">
        <v>544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                            12,</v>
      </c>
    </row>
    <row r="530" customFormat="false" ht="12.8" hidden="true" customHeight="false" outlineLevel="0" collapsed="false">
      <c r="A530" s="0" t="str">
        <f aca="false">LEFT(J530,4)</f>
        <v>b1i1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112</v>
      </c>
      <c r="D530" s="0" t="str">
        <f aca="false">MID(J530,10,3)</f>
        <v>ir4</v>
      </c>
      <c r="E530" s="0" t="s">
        <v>9</v>
      </c>
      <c r="F530" s="0" t="n">
        <v>34</v>
      </c>
      <c r="G530" s="0" t="s">
        <v>10</v>
      </c>
      <c r="H530" s="0" t="s">
        <v>11</v>
      </c>
      <c r="I530" s="0" t="s">
        <v>9</v>
      </c>
      <c r="J530" s="0" t="s">
        <v>545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"34": "b1i1_112_ir4.wav",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          {%            "class": "probeMinus",%            "stim_name": "34"%          },</v>
      </c>
      <c r="AA530" s="5" t="n">
        <f aca="false">F530</f>
        <v>34</v>
      </c>
      <c r="AB530" s="5" t="s">
        <v>545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IF(AND(_xlfn.NUMBERVALUE(MID(AB530,6,3))&lt;141,_xlfn.NUMBERVALUE(MID(AB530,6,3))&gt;103),"s","s")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                            12,</v>
      </c>
    </row>
    <row r="531" customFormat="false" ht="12.8" hidden="true" customHeight="false" outlineLevel="0" collapsed="false">
      <c r="A531" s="0" t="str">
        <f aca="false">LEFT(J531,4)</f>
        <v>b1i2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112</v>
      </c>
      <c r="D531" s="0" t="str">
        <f aca="false">MID(J531,10,3)</f>
        <v>ir4</v>
      </c>
      <c r="E531" s="0" t="s">
        <v>9</v>
      </c>
      <c r="F531" s="0" t="n">
        <v>159</v>
      </c>
      <c r="G531" s="0" t="s">
        <v>10</v>
      </c>
      <c r="H531" s="0" t="s">
        <v>11</v>
      </c>
      <c r="I531" s="0" t="s">
        <v>9</v>
      </c>
      <c r="J531" s="0" t="s">
        <v>546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"159": "b1i2_112_ir4.wav",</v>
      </c>
      <c r="N531" s="0" t="str">
        <f aca="false">IF(OR(B531=113,B531=138),"probe","s")</f>
        <v>probe</v>
      </c>
      <c r="O531" s="0" t="str">
        <f aca="false">IF(MID(J531,10,2)="ir","Minus","Plus")</f>
        <v>Minus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          {%            "class": "probeMinus",%            "stim_name": "159"%          },</v>
      </c>
      <c r="AA531" s="5" t="n">
        <f aca="false">F531</f>
        <v>159</v>
      </c>
      <c r="AB531" s="5" t="s">
        <v>546</v>
      </c>
      <c r="AC531" s="5" t="str">
        <f aca="false">IF(MID(AB531,10,2)="ir","Minus","Plus")</f>
        <v>Minus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12</v>
      </c>
      <c r="AF531" s="6" t="s">
        <v>16</v>
      </c>
      <c r="AG531" s="5" t="str">
        <f aca="false">AF531&amp;AE531&amp;","</f>
        <v>                            12,</v>
      </c>
    </row>
    <row r="532" customFormat="false" ht="12.8" hidden="true" customHeight="false" outlineLevel="0" collapsed="false">
      <c r="A532" s="0" t="str">
        <f aca="false">LEFT(J532,4)</f>
        <v>b1s1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ir4</v>
      </c>
      <c r="E532" s="0" t="s">
        <v>9</v>
      </c>
      <c r="F532" s="0" t="n">
        <v>284</v>
      </c>
      <c r="G532" s="0" t="s">
        <v>10</v>
      </c>
      <c r="H532" s="0" t="s">
        <v>11</v>
      </c>
      <c r="I532" s="0" t="s">
        <v>9</v>
      </c>
      <c r="J532" s="0" t="s">
        <v>547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"284": "b1s1_112_ir4.wav",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          {%            "class": "probeMinus",%            "stim_name": "284"%          },</v>
      </c>
      <c r="AA532" s="5" t="n">
        <f aca="false">F532</f>
        <v>284</v>
      </c>
      <c r="AB532" s="5" t="s">
        <v>547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                            12,</v>
      </c>
    </row>
    <row r="533" customFormat="false" ht="12.8" hidden="true" customHeight="false" outlineLevel="0" collapsed="false">
      <c r="A533" s="0" t="str">
        <f aca="false">LEFT(J533,4)</f>
        <v>b1s2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ir4</v>
      </c>
      <c r="E533" s="0" t="s">
        <v>9</v>
      </c>
      <c r="F533" s="0" t="n">
        <v>409</v>
      </c>
      <c r="G533" s="0" t="s">
        <v>10</v>
      </c>
      <c r="H533" s="0" t="s">
        <v>11</v>
      </c>
      <c r="I533" s="0" t="s">
        <v>9</v>
      </c>
      <c r="J533" s="0" t="s">
        <v>548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"409": "b1s2_112_ir4.wav",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          {%            "class": "probeMinus",%            "stim_name": "409"%          },</v>
      </c>
      <c r="AA533" s="5" t="n">
        <f aca="false">F533</f>
        <v>409</v>
      </c>
      <c r="AB533" s="5" t="s">
        <v>548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                            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ir4</v>
      </c>
      <c r="E534" s="0" t="s">
        <v>9</v>
      </c>
      <c r="F534" s="0" t="n">
        <v>534</v>
      </c>
      <c r="G534" s="0" t="s">
        <v>10</v>
      </c>
      <c r="H534" s="0" t="s">
        <v>11</v>
      </c>
      <c r="I534" s="0" t="s">
        <v>9</v>
      </c>
      <c r="J534" s="0" t="s">
        <v>549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"534": "b2i1_112_ir4.wav",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          {%            "class": "probeMinus",%            "stim_name": "534"%          },</v>
      </c>
      <c r="AA534" s="5" t="n">
        <f aca="false">F534</f>
        <v>534</v>
      </c>
      <c r="AB534" s="5" t="s">
        <v>549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                            12,</v>
      </c>
    </row>
    <row r="535" customFormat="false" ht="12.8" hidden="true" customHeight="false" outlineLevel="0" collapsed="false">
      <c r="A535" s="0" t="str">
        <f aca="false">LEFT(J535,4)</f>
        <v>b2i2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659</v>
      </c>
      <c r="G535" s="0" t="s">
        <v>10</v>
      </c>
      <c r="H535" s="0" t="s">
        <v>11</v>
      </c>
      <c r="I535" s="0" t="s">
        <v>9</v>
      </c>
      <c r="J535" s="0" t="s">
        <v>550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"659": "b2i2_112_ir4.wav",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          {%            "class": "probeMinus",%            "stim_name": "659"%          },</v>
      </c>
      <c r="AA535" s="5" t="n">
        <f aca="false">F535</f>
        <v>659</v>
      </c>
      <c r="AB535" s="5" t="s">
        <v>550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                            12,</v>
      </c>
    </row>
    <row r="536" customFormat="false" ht="12.8" hidden="false" customHeight="false" outlineLevel="0" collapsed="false">
      <c r="A536" s="0" t="str">
        <f aca="false">LEFT(J536,4)</f>
        <v>b2s1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ir4</v>
      </c>
      <c r="E536" s="0" t="s">
        <v>9</v>
      </c>
      <c r="F536" s="0" t="n">
        <v>784</v>
      </c>
      <c r="G536" s="0" t="s">
        <v>10</v>
      </c>
      <c r="H536" s="0" t="s">
        <v>11</v>
      </c>
      <c r="I536" s="0" t="s">
        <v>9</v>
      </c>
      <c r="J536" s="0" t="s">
        <v>551</v>
      </c>
      <c r="K536" s="0" t="s">
        <v>9</v>
      </c>
      <c r="L536" s="0" t="str">
        <f aca="false">IF(ISBLANK(J537),"",",")</f>
        <v>,</v>
      </c>
      <c r="M536" s="0" t="str">
        <f aca="false">E536&amp;J536&amp;G536&amp;E536&amp;J536&amp;E536&amp;L536</f>
        <v>"b2s1_112_ir4.wav":"b2s1_112_ir4.wav",</v>
      </c>
      <c r="N536" s="0" t="str">
        <f aca="false">IF(OR(B536=113,B536=138),"probe","s")</f>
        <v>probe</v>
      </c>
      <c r="O536" s="0" t="str">
        <f aca="false">IF(MID(J536,10,2)="ir","Minus","Plus")</f>
        <v>Minus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P536&amp;N536&amp;O536&amp;Q536&amp;J536&amp;R536&amp;L536</f>
        <v>          {%            "class": "probeMinus",%            "stim_name": "b2s1_112_ir4.wav"%          },</v>
      </c>
      <c r="AA536" s="5" t="n">
        <f aca="false">F536</f>
        <v>784</v>
      </c>
      <c r="AB536" s="5" t="s">
        <v>551</v>
      </c>
      <c r="AC536" s="5" t="str">
        <f aca="false">IF(MID(AB536,10,2)="ir","Minus","Plus")</f>
        <v>Minus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12</v>
      </c>
      <c r="AF536" s="6" t="s">
        <v>16</v>
      </c>
      <c r="AG536" s="5" t="str">
        <f aca="false">AF536&amp;AE536&amp;","</f>
        <v>                            12,</v>
      </c>
    </row>
    <row r="537" customFormat="false" ht="12.8" hidden="true" customHeight="false" outlineLevel="0" collapsed="false">
      <c r="A537" s="0" t="str">
        <f aca="false">LEFT(J537,4)</f>
        <v>b2s2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112</v>
      </c>
      <c r="D537" s="0" t="str">
        <f aca="false">MID(J537,10,3)</f>
        <v>ir4</v>
      </c>
      <c r="E537" s="0" t="s">
        <v>9</v>
      </c>
      <c r="F537" s="0" t="n">
        <v>909</v>
      </c>
      <c r="G537" s="0" t="s">
        <v>10</v>
      </c>
      <c r="H537" s="0" t="s">
        <v>11</v>
      </c>
      <c r="I537" s="0" t="s">
        <v>9</v>
      </c>
      <c r="J537" s="0" t="s">
        <v>552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"909": "b2s2_112_ir4.wav",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          {%            "class": "probeMinus",%            "stim_name": "909"%          },</v>
      </c>
      <c r="AA537" s="5" t="n">
        <f aca="false">F537</f>
        <v>909</v>
      </c>
      <c r="AB537" s="5" t="s">
        <v>552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                            12,</v>
      </c>
    </row>
    <row r="538" customFormat="false" ht="12.8" hidden="true" customHeight="false" outlineLevel="0" collapsed="false">
      <c r="A538" s="0" t="str">
        <f aca="false">LEFT(J538,4)</f>
        <v>b3i1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112</v>
      </c>
      <c r="D538" s="0" t="str">
        <f aca="false">MID(J538,10,3)</f>
        <v>ir4</v>
      </c>
      <c r="E538" s="0" t="s">
        <v>9</v>
      </c>
      <c r="F538" s="0" t="n">
        <v>1034</v>
      </c>
      <c r="G538" s="0" t="s">
        <v>10</v>
      </c>
      <c r="H538" s="0" t="s">
        <v>11</v>
      </c>
      <c r="I538" s="0" t="s">
        <v>9</v>
      </c>
      <c r="J538" s="0" t="s">
        <v>553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"1034": "b3i1_112_ir4.wav",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          {%            "class": "probeMinus",%            "stim_name": "1034"%          },</v>
      </c>
      <c r="AA538" s="5" t="n">
        <f aca="false">F538</f>
        <v>1034</v>
      </c>
      <c r="AB538" s="5" t="s">
        <v>553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                            12,</v>
      </c>
    </row>
    <row r="539" customFormat="false" ht="12.8" hidden="true" customHeight="false" outlineLevel="0" collapsed="false">
      <c r="A539" s="0" t="str">
        <f aca="false">LEFT(J539,4)</f>
        <v>b3i2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112</v>
      </c>
      <c r="D539" s="0" t="str">
        <f aca="false">MID(J539,10,3)</f>
        <v>ir4</v>
      </c>
      <c r="E539" s="0" t="s">
        <v>9</v>
      </c>
      <c r="F539" s="0" t="n">
        <v>1159</v>
      </c>
      <c r="G539" s="0" t="s">
        <v>10</v>
      </c>
      <c r="H539" s="0" t="s">
        <v>11</v>
      </c>
      <c r="I539" s="0" t="s">
        <v>9</v>
      </c>
      <c r="J539" s="0" t="s">
        <v>554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"1159": "b3i2_112_ir4.wav",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          {%            "class": "probeMinus",%            "stim_name": "1159"%          },</v>
      </c>
      <c r="AA539" s="5" t="n">
        <f aca="false">F539</f>
        <v>1159</v>
      </c>
      <c r="AB539" s="5" t="s">
        <v>554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                            12,</v>
      </c>
    </row>
    <row r="540" customFormat="false" ht="12.8" hidden="true" customHeight="false" outlineLevel="0" collapsed="false">
      <c r="A540" s="0" t="str">
        <f aca="false">LEFT(J540,4)</f>
        <v>b3s1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112</v>
      </c>
      <c r="D540" s="0" t="str">
        <f aca="false">MID(J540,10,3)</f>
        <v>ir4</v>
      </c>
      <c r="E540" s="0" t="s">
        <v>9</v>
      </c>
      <c r="F540" s="0" t="n">
        <v>1284</v>
      </c>
      <c r="G540" s="0" t="s">
        <v>10</v>
      </c>
      <c r="H540" s="0" t="s">
        <v>11</v>
      </c>
      <c r="I540" s="0" t="s">
        <v>9</v>
      </c>
      <c r="J540" s="0" t="s">
        <v>555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"1284": "b3s1_112_ir4.wav",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          {%            "class": "probeMinus",%            "stim_name": "1284"%          },</v>
      </c>
      <c r="AA540" s="5" t="n">
        <f aca="false">F540</f>
        <v>1284</v>
      </c>
      <c r="AB540" s="5" t="s">
        <v>555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                            12,</v>
      </c>
    </row>
    <row r="541" customFormat="false" ht="12.8" hidden="true" customHeight="false" outlineLevel="0" collapsed="false">
      <c r="A541" s="0" t="str">
        <f aca="false">LEFT(J541,4)</f>
        <v>b3s2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112</v>
      </c>
      <c r="D541" s="0" t="str">
        <f aca="false">MID(J541,10,3)</f>
        <v>ir4</v>
      </c>
      <c r="E541" s="0" t="s">
        <v>9</v>
      </c>
      <c r="F541" s="0" t="n">
        <v>1409</v>
      </c>
      <c r="G541" s="0" t="s">
        <v>10</v>
      </c>
      <c r="H541" s="0" t="s">
        <v>11</v>
      </c>
      <c r="I541" s="0" t="s">
        <v>9</v>
      </c>
      <c r="J541" s="0" t="s">
        <v>556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"1409": "b3s2_112_ir4.wav",</v>
      </c>
      <c r="N541" s="0" t="str">
        <f aca="false">IF(OR(B541=113,B541=138),"probe","s")</f>
        <v>probe</v>
      </c>
      <c r="O541" s="0" t="str">
        <f aca="false">IF(MID(J541,10,2)="ir","Minus","Plus")</f>
        <v>Minus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          {%            "class": "probeMinus",%            "stim_name": "1409"%          },</v>
      </c>
      <c r="AA541" s="5" t="n">
        <f aca="false">F541</f>
        <v>1409</v>
      </c>
      <c r="AB541" s="5" t="s">
        <v>556</v>
      </c>
      <c r="AC541" s="5" t="str">
        <f aca="false">IF(MID(AB541,10,2)="ir","Minus","Plus")</f>
        <v>Minus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12</v>
      </c>
      <c r="AF541" s="6" t="s">
        <v>16</v>
      </c>
      <c r="AG541" s="5" t="str">
        <f aca="false">AF541&amp;AE541&amp;","</f>
        <v>                            12,</v>
      </c>
    </row>
    <row r="542" customFormat="false" ht="12.8" hidden="true" customHeight="false" outlineLevel="0" collapsed="false">
      <c r="A542" s="0" t="str">
        <f aca="false">LEFT(J542,4)</f>
        <v>b4i1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112</v>
      </c>
      <c r="D542" s="0" t="str">
        <f aca="false">MID(J542,10,3)</f>
        <v>ir4</v>
      </c>
      <c r="E542" s="0" t="s">
        <v>9</v>
      </c>
      <c r="F542" s="0" t="n">
        <v>1534</v>
      </c>
      <c r="G542" s="0" t="s">
        <v>10</v>
      </c>
      <c r="H542" s="0" t="s">
        <v>11</v>
      </c>
      <c r="I542" s="0" t="s">
        <v>9</v>
      </c>
      <c r="J542" s="0" t="s">
        <v>557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"1534": "b4i1_112_ir4.wav",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          {%            "class": "probeMinus",%            "stim_name": "1534"%          },</v>
      </c>
      <c r="AA542" s="5" t="n">
        <f aca="false">F542</f>
        <v>1534</v>
      </c>
      <c r="AB542" s="5" t="s">
        <v>557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                            12,</v>
      </c>
    </row>
    <row r="543" customFormat="false" ht="12.8" hidden="true" customHeight="false" outlineLevel="0" collapsed="false">
      <c r="A543" s="0" t="str">
        <f aca="false">LEFT(J543,4)</f>
        <v>b4i2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112</v>
      </c>
      <c r="D543" s="0" t="str">
        <f aca="false">MID(J543,10,3)</f>
        <v>ir4</v>
      </c>
      <c r="E543" s="0" t="s">
        <v>9</v>
      </c>
      <c r="F543" s="0" t="n">
        <v>1659</v>
      </c>
      <c r="G543" s="0" t="s">
        <v>10</v>
      </c>
      <c r="H543" s="0" t="s">
        <v>11</v>
      </c>
      <c r="I543" s="0" t="s">
        <v>9</v>
      </c>
      <c r="J543" s="0" t="s">
        <v>558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"1659": "b4i2_112_ir4.wav",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          {%            "class": "probeMinus",%            "stim_name": "1659"%          },</v>
      </c>
      <c r="AA543" s="5" t="n">
        <f aca="false">F543</f>
        <v>1659</v>
      </c>
      <c r="AB543" s="5" t="s">
        <v>558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                            12,</v>
      </c>
    </row>
    <row r="544" customFormat="false" ht="12.8" hidden="true" customHeight="false" outlineLevel="0" collapsed="false">
      <c r="A544" s="0" t="str">
        <f aca="false">LEFT(J544,4)</f>
        <v>b4s1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112</v>
      </c>
      <c r="D544" s="0" t="str">
        <f aca="false">MID(J544,10,3)</f>
        <v>ir4</v>
      </c>
      <c r="E544" s="0" t="s">
        <v>9</v>
      </c>
      <c r="F544" s="0" t="n">
        <v>1784</v>
      </c>
      <c r="G544" s="0" t="s">
        <v>10</v>
      </c>
      <c r="H544" s="0" t="s">
        <v>11</v>
      </c>
      <c r="I544" s="0" t="s">
        <v>9</v>
      </c>
      <c r="J544" s="0" t="s">
        <v>559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"1784": "b4s1_112_ir4.wav",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          {%            "class": "probeMinus",%            "stim_name": "1784"%          },</v>
      </c>
      <c r="AA544" s="5" t="n">
        <f aca="false">F544</f>
        <v>1784</v>
      </c>
      <c r="AB544" s="5" t="s">
        <v>559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                            12,</v>
      </c>
    </row>
    <row r="545" customFormat="false" ht="12.8" hidden="true" customHeight="false" outlineLevel="0" collapsed="false">
      <c r="A545" s="0" t="str">
        <f aca="false">LEFT(J545,4)</f>
        <v>b4s2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112</v>
      </c>
      <c r="D545" s="0" t="str">
        <f aca="false">MID(J545,10,3)</f>
        <v>ir4</v>
      </c>
      <c r="E545" s="0" t="s">
        <v>9</v>
      </c>
      <c r="F545" s="0" t="n">
        <v>1909</v>
      </c>
      <c r="G545" s="0" t="s">
        <v>10</v>
      </c>
      <c r="H545" s="0" t="s">
        <v>11</v>
      </c>
      <c r="I545" s="0" t="s">
        <v>9</v>
      </c>
      <c r="J545" s="0" t="s">
        <v>560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"1909": "b4s2_112_ir4.wav",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          {%            "class": "probeMinus",%            "stim_name": "1909"%          },</v>
      </c>
      <c r="AA545" s="5" t="n">
        <f aca="false">F545</f>
        <v>1909</v>
      </c>
      <c r="AB545" s="5" t="s">
        <v>560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                            12,</v>
      </c>
    </row>
    <row r="546" customFormat="false" ht="12.8" hidden="true" customHeight="false" outlineLevel="0" collapsed="false">
      <c r="A546" s="0" t="str">
        <f aca="false">LEFT(J546,4)</f>
        <v>b1i1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112</v>
      </c>
      <c r="D546" s="0" t="str">
        <f aca="false">MID(J546,10,3)</f>
        <v>reg</v>
      </c>
      <c r="E546" s="0" t="s">
        <v>9</v>
      </c>
      <c r="F546" s="0" t="n">
        <v>35</v>
      </c>
      <c r="G546" s="0" t="s">
        <v>10</v>
      </c>
      <c r="H546" s="0" t="s">
        <v>11</v>
      </c>
      <c r="I546" s="0" t="s">
        <v>9</v>
      </c>
      <c r="J546" s="0" t="s">
        <v>561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"35": "b1i1_112_reg.wav",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          {%            "class": "probePlus",%            "stim_name": "35"%          },</v>
      </c>
      <c r="AA546" s="5" t="n">
        <f aca="false">F546</f>
        <v>35</v>
      </c>
      <c r="AB546" s="5" t="s">
        <v>561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IF(AND(_xlfn.NUMBERVALUE(MID(AB546,6,3))&lt;141,_xlfn.NUMBERVALUE(MID(AB546,6,3))&gt;103),"s","s")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                            4,</v>
      </c>
    </row>
    <row r="547" customFormat="false" ht="12.8" hidden="true" customHeight="false" outlineLevel="0" collapsed="false">
      <c r="A547" s="0" t="str">
        <f aca="false">LEFT(J547,4)</f>
        <v>b1i2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112</v>
      </c>
      <c r="D547" s="0" t="str">
        <f aca="false">MID(J547,10,3)</f>
        <v>reg</v>
      </c>
      <c r="E547" s="0" t="s">
        <v>9</v>
      </c>
      <c r="F547" s="0" t="n">
        <v>160</v>
      </c>
      <c r="G547" s="0" t="s">
        <v>10</v>
      </c>
      <c r="H547" s="0" t="s">
        <v>11</v>
      </c>
      <c r="I547" s="0" t="s">
        <v>9</v>
      </c>
      <c r="J547" s="0" t="s">
        <v>562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"160": "b1i2_112_reg.wav",</v>
      </c>
      <c r="N547" s="0" t="str">
        <f aca="false">IF(OR(B547=113,B547=138),"probe","s")</f>
        <v>probe</v>
      </c>
      <c r="O547" s="0" t="str">
        <f aca="false">IF(MID(J547,10,2)="ir","Minus","Plus")</f>
        <v>Plus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          {%            "class": "probePlus",%            "stim_name": "160"%          },</v>
      </c>
      <c r="AA547" s="5" t="n">
        <f aca="false">F547</f>
        <v>160</v>
      </c>
      <c r="AB547" s="5" t="s">
        <v>562</v>
      </c>
      <c r="AC547" s="5" t="str">
        <f aca="false">IF(MID(AB547,10,2)="ir","Minus","Plus")</f>
        <v>Plus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4</v>
      </c>
      <c r="AF547" s="6" t="s">
        <v>16</v>
      </c>
      <c r="AG547" s="5" t="str">
        <f aca="false">AF547&amp;AE547&amp;","</f>
        <v>                            4,</v>
      </c>
    </row>
    <row r="548" customFormat="false" ht="12.8" hidden="true" customHeight="false" outlineLevel="0" collapsed="false">
      <c r="A548" s="0" t="str">
        <f aca="false">LEFT(J548,4)</f>
        <v>b1s1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112</v>
      </c>
      <c r="D548" s="0" t="str">
        <f aca="false">MID(J548,10,3)</f>
        <v>reg</v>
      </c>
      <c r="E548" s="0" t="s">
        <v>9</v>
      </c>
      <c r="F548" s="0" t="n">
        <v>285</v>
      </c>
      <c r="G548" s="0" t="s">
        <v>10</v>
      </c>
      <c r="H548" s="0" t="s">
        <v>11</v>
      </c>
      <c r="I548" s="0" t="s">
        <v>9</v>
      </c>
      <c r="J548" s="0" t="s">
        <v>563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"285": "b1s1_112_reg.wav",</v>
      </c>
      <c r="N548" s="0" t="str">
        <f aca="false">IF(OR(B548=113,B548=138),"probe","s")</f>
        <v>probe</v>
      </c>
      <c r="O548" s="0" t="str">
        <f aca="false">IF(MID(J548,10,2)="ir","Minus","Plus")</f>
        <v>Plus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          {%            "class": "probePlus",%            "stim_name": "285"%          },</v>
      </c>
      <c r="AA548" s="5" t="n">
        <f aca="false">F548</f>
        <v>285</v>
      </c>
      <c r="AB548" s="5" t="s">
        <v>563</v>
      </c>
      <c r="AC548" s="5" t="str">
        <f aca="false">IF(MID(AB548,10,2)="ir","Minus","Plus")</f>
        <v>Plus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4</v>
      </c>
      <c r="AF548" s="6" t="s">
        <v>16</v>
      </c>
      <c r="AG548" s="5" t="str">
        <f aca="false">AF548&amp;AE548&amp;","</f>
        <v>                            4,</v>
      </c>
    </row>
    <row r="549" customFormat="false" ht="12.8" hidden="true" customHeight="false" outlineLevel="0" collapsed="false">
      <c r="A549" s="0" t="str">
        <f aca="false">LEFT(J549,4)</f>
        <v>b1s2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112</v>
      </c>
      <c r="D549" s="0" t="str">
        <f aca="false">MID(J549,10,3)</f>
        <v>reg</v>
      </c>
      <c r="E549" s="0" t="s">
        <v>9</v>
      </c>
      <c r="F549" s="0" t="n">
        <v>410</v>
      </c>
      <c r="G549" s="0" t="s">
        <v>10</v>
      </c>
      <c r="H549" s="0" t="s">
        <v>11</v>
      </c>
      <c r="I549" s="0" t="s">
        <v>9</v>
      </c>
      <c r="J549" s="0" t="s">
        <v>564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"410": "b1s2_112_reg.wav",</v>
      </c>
      <c r="N549" s="0" t="str">
        <f aca="false">IF(OR(B549=113,B549=138),"probe","s")</f>
        <v>probe</v>
      </c>
      <c r="O549" s="0" t="str">
        <f aca="false">IF(MID(J549,10,2)="ir","Minus","Plus")</f>
        <v>Plus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          {%            "class": "probePlus",%            "stim_name": "410"%          },</v>
      </c>
      <c r="AA549" s="5" t="n">
        <f aca="false">F549</f>
        <v>410</v>
      </c>
      <c r="AB549" s="5" t="s">
        <v>564</v>
      </c>
      <c r="AC549" s="5" t="str">
        <f aca="false">IF(MID(AB549,10,2)="ir","Minus","Plus")</f>
        <v>Plus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4</v>
      </c>
      <c r="AF549" s="6" t="s">
        <v>16</v>
      </c>
      <c r="AG549" s="5" t="str">
        <f aca="false">AF549&amp;AE549&amp;","</f>
        <v>                            4,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112</v>
      </c>
      <c r="D550" s="0" t="str">
        <f aca="false">MID(J550,10,3)</f>
        <v>reg</v>
      </c>
      <c r="E550" s="0" t="s">
        <v>9</v>
      </c>
      <c r="F550" s="0" t="n">
        <v>535</v>
      </c>
      <c r="G550" s="0" t="s">
        <v>10</v>
      </c>
      <c r="H550" s="0" t="s">
        <v>11</v>
      </c>
      <c r="I550" s="0" t="s">
        <v>9</v>
      </c>
      <c r="J550" s="0" t="s">
        <v>565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"535": "b2i1_112_reg.wav",</v>
      </c>
      <c r="N550" s="0" t="str">
        <f aca="false">IF(OR(B550=113,B550=138),"probe","s")</f>
        <v>probe</v>
      </c>
      <c r="O550" s="0" t="str">
        <f aca="false">IF(MID(J550,10,2)="ir","Minus","Plus")</f>
        <v>Plus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          {%            "class": "probePlus",%            "stim_name": "535"%          },</v>
      </c>
      <c r="AA550" s="5" t="n">
        <f aca="false">F550</f>
        <v>535</v>
      </c>
      <c r="AB550" s="5" t="s">
        <v>565</v>
      </c>
      <c r="AC550" s="5" t="str">
        <f aca="false">IF(MID(AB550,10,2)="ir","Minus","Plus")</f>
        <v>Plus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4</v>
      </c>
      <c r="AF550" s="6" t="s">
        <v>16</v>
      </c>
      <c r="AG550" s="5" t="str">
        <f aca="false">AF550&amp;AE550&amp;","</f>
        <v>                            4,</v>
      </c>
    </row>
    <row r="551" customFormat="false" ht="12.8" hidden="true" customHeight="false" outlineLevel="0" collapsed="false">
      <c r="A551" s="0" t="str">
        <f aca="false">LEFT(J551,4)</f>
        <v>b2i2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112</v>
      </c>
      <c r="D551" s="0" t="str">
        <f aca="false">MID(J551,10,3)</f>
        <v>reg</v>
      </c>
      <c r="E551" s="0" t="s">
        <v>9</v>
      </c>
      <c r="F551" s="0" t="n">
        <v>660</v>
      </c>
      <c r="G551" s="0" t="s">
        <v>10</v>
      </c>
      <c r="H551" s="0" t="s">
        <v>11</v>
      </c>
      <c r="I551" s="0" t="s">
        <v>9</v>
      </c>
      <c r="J551" s="0" t="s">
        <v>566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"660": "b2i2_112_reg.wav",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          {%            "class": "probePlus",%            "stim_name": "660"%          },</v>
      </c>
      <c r="AA551" s="5" t="n">
        <f aca="false">F551</f>
        <v>660</v>
      </c>
      <c r="AB551" s="5" t="s">
        <v>566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                            4,</v>
      </c>
    </row>
    <row r="552" customFormat="false" ht="12.8" hidden="false" customHeight="false" outlineLevel="0" collapsed="false">
      <c r="A552" s="0" t="str">
        <f aca="false">LEFT(J552,4)</f>
        <v>b2s1</v>
      </c>
      <c r="B552" s="0" t="n">
        <f aca="false">IF(AND(C552&gt;97,C552&lt;103),100,IF(AND(C552&gt;110,C552&lt;116),113,IF(AND(C552&gt;122,C552&lt;128),125,IF(AND(C552&gt;135,C552&lt;141),138,150))))</f>
        <v>113</v>
      </c>
      <c r="C552" s="0" t="n">
        <f aca="false">_xlfn.NUMBERVALUE(MID(J552,6,3))</f>
        <v>112</v>
      </c>
      <c r="D552" s="0" t="str">
        <f aca="false">MID(J552,10,3)</f>
        <v>reg</v>
      </c>
      <c r="E552" s="0" t="s">
        <v>9</v>
      </c>
      <c r="F552" s="0" t="n">
        <v>785</v>
      </c>
      <c r="G552" s="0" t="s">
        <v>10</v>
      </c>
      <c r="H552" s="0" t="s">
        <v>11</v>
      </c>
      <c r="I552" s="0" t="s">
        <v>9</v>
      </c>
      <c r="J552" s="0" t="s">
        <v>567</v>
      </c>
      <c r="K552" s="0" t="s">
        <v>9</v>
      </c>
      <c r="L552" s="0" t="str">
        <f aca="false">IF(ISBLANK(J553),"",",")</f>
        <v>,</v>
      </c>
      <c r="M552" s="0" t="str">
        <f aca="false">E552&amp;J552&amp;G552&amp;E552&amp;J552&amp;E552&amp;L552</f>
        <v>"b2s1_112_reg.wav":"b2s1_112_reg.wav",</v>
      </c>
      <c r="N552" s="0" t="str">
        <f aca="false">IF(OR(B552=113,B552=138),"probe","s")</f>
        <v>probe</v>
      </c>
      <c r="O552" s="0" t="str">
        <f aca="false">IF(MID(J552,10,2)="ir","Minus","Plus")</f>
        <v>Plus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P552&amp;N552&amp;O552&amp;Q552&amp;J552&amp;R552&amp;L552</f>
        <v>          {%            "class": "probePlus",%            "stim_name": "b2s1_112_reg.wav"%          },</v>
      </c>
      <c r="AA552" s="5" t="n">
        <f aca="false">F552</f>
        <v>785</v>
      </c>
      <c r="AB552" s="5" t="s">
        <v>567</v>
      </c>
      <c r="AC552" s="5" t="str">
        <f aca="false">IF(MID(AB552,10,2)="ir","Minus","Plus")</f>
        <v>Plus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4</v>
      </c>
      <c r="AF552" s="6" t="s">
        <v>16</v>
      </c>
      <c r="AG552" s="5" t="str">
        <f aca="false">AF552&amp;AE552&amp;","</f>
        <v>                            4,</v>
      </c>
    </row>
    <row r="553" customFormat="false" ht="12.8" hidden="true" customHeight="false" outlineLevel="0" collapsed="false">
      <c r="A553" s="0" t="str">
        <f aca="false">LEFT(J553,4)</f>
        <v>b2s2</v>
      </c>
      <c r="B553" s="0" t="n">
        <f aca="false">IF(AND(C553&gt;97,C553&lt;103),100,IF(AND(C553&gt;110,C553&lt;116),113,IF(AND(C553&gt;122,C553&lt;128),125,IF(AND(C553&gt;135,C553&lt;141),138,150))))</f>
        <v>113</v>
      </c>
      <c r="C553" s="0" t="n">
        <f aca="false">_xlfn.NUMBERVALUE(MID(J553,6,3))</f>
        <v>112</v>
      </c>
      <c r="D553" s="0" t="str">
        <f aca="false">MID(J553,10,3)</f>
        <v>reg</v>
      </c>
      <c r="E553" s="0" t="s">
        <v>9</v>
      </c>
      <c r="F553" s="0" t="n">
        <v>910</v>
      </c>
      <c r="G553" s="0" t="s">
        <v>10</v>
      </c>
      <c r="H553" s="0" t="s">
        <v>11</v>
      </c>
      <c r="I553" s="0" t="s">
        <v>9</v>
      </c>
      <c r="J553" s="0" t="s">
        <v>568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"910": "b2s2_112_reg.wav",</v>
      </c>
      <c r="N553" s="0" t="str">
        <f aca="false">IF(OR(B553=113,B553=138),"probe","s")</f>
        <v>probe</v>
      </c>
      <c r="O553" s="0" t="str">
        <f aca="false">IF(MID(J553,10,2)="ir","Minus","Plus")</f>
        <v>Plus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          {%            "class": "probePlus",%            "stim_name": "910"%          },</v>
      </c>
      <c r="AA553" s="5" t="n">
        <f aca="false">F553</f>
        <v>910</v>
      </c>
      <c r="AB553" s="5" t="s">
        <v>568</v>
      </c>
      <c r="AC553" s="5" t="str">
        <f aca="false">IF(MID(AB553,10,2)="ir","Minus","Plus")</f>
        <v>Plus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4</v>
      </c>
      <c r="AF553" s="6" t="s">
        <v>16</v>
      </c>
      <c r="AG553" s="5" t="str">
        <f aca="false">AF553&amp;AE553&amp;","</f>
        <v>                            4,</v>
      </c>
    </row>
    <row r="554" customFormat="false" ht="12.8" hidden="true" customHeight="false" outlineLevel="0" collapsed="false">
      <c r="A554" s="0" t="str">
        <f aca="false">LEFT(J554,4)</f>
        <v>b3i1</v>
      </c>
      <c r="B554" s="0" t="n">
        <f aca="false">IF(AND(C554&gt;97,C554&lt;103),100,IF(AND(C554&gt;110,C554&lt;116),113,IF(AND(C554&gt;122,C554&lt;128),125,IF(AND(C554&gt;135,C554&lt;141),138,150))))</f>
        <v>113</v>
      </c>
      <c r="C554" s="0" t="n">
        <f aca="false">_xlfn.NUMBERVALUE(MID(J554,6,3))</f>
        <v>112</v>
      </c>
      <c r="D554" s="0" t="str">
        <f aca="false">MID(J554,10,3)</f>
        <v>reg</v>
      </c>
      <c r="E554" s="0" t="s">
        <v>9</v>
      </c>
      <c r="F554" s="0" t="n">
        <v>1035</v>
      </c>
      <c r="G554" s="0" t="s">
        <v>10</v>
      </c>
      <c r="H554" s="0" t="s">
        <v>11</v>
      </c>
      <c r="I554" s="0" t="s">
        <v>9</v>
      </c>
      <c r="J554" s="0" t="s">
        <v>569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"1035": "b3i1_112_reg.wav",</v>
      </c>
      <c r="N554" s="0" t="str">
        <f aca="false">IF(OR(B554=113,B554=138),"probe","s")</f>
        <v>probe</v>
      </c>
      <c r="O554" s="0" t="str">
        <f aca="false">IF(MID(J554,10,2)="ir","Minus","Plus")</f>
        <v>Plus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          {%            "class": "probePlus",%            "stim_name": "1035"%          },</v>
      </c>
      <c r="AA554" s="5" t="n">
        <f aca="false">F554</f>
        <v>1035</v>
      </c>
      <c r="AB554" s="5" t="s">
        <v>569</v>
      </c>
      <c r="AC554" s="5" t="str">
        <f aca="false">IF(MID(AB554,10,2)="ir","Minus","Plus")</f>
        <v>Plus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4</v>
      </c>
      <c r="AF554" s="6" t="s">
        <v>16</v>
      </c>
      <c r="AG554" s="5" t="str">
        <f aca="false">AF554&amp;AE554&amp;","</f>
        <v>                            4,</v>
      </c>
    </row>
    <row r="555" customFormat="false" ht="12.8" hidden="true" customHeight="false" outlineLevel="0" collapsed="false">
      <c r="A555" s="0" t="str">
        <f aca="false">LEFT(J555,4)</f>
        <v>b3i2</v>
      </c>
      <c r="B555" s="0" t="n">
        <f aca="false">IF(AND(C555&gt;97,C555&lt;103),100,IF(AND(C555&gt;110,C555&lt;116),113,IF(AND(C555&gt;122,C555&lt;128),125,IF(AND(C555&gt;135,C555&lt;141),138,150))))</f>
        <v>113</v>
      </c>
      <c r="C555" s="0" t="n">
        <f aca="false">_xlfn.NUMBERVALUE(MID(J555,6,3))</f>
        <v>112</v>
      </c>
      <c r="D555" s="0" t="str">
        <f aca="false">MID(J555,10,3)</f>
        <v>reg</v>
      </c>
      <c r="E555" s="0" t="s">
        <v>9</v>
      </c>
      <c r="F555" s="0" t="n">
        <v>1160</v>
      </c>
      <c r="G555" s="0" t="s">
        <v>10</v>
      </c>
      <c r="H555" s="0" t="s">
        <v>11</v>
      </c>
      <c r="I555" s="0" t="s">
        <v>9</v>
      </c>
      <c r="J555" s="0" t="s">
        <v>570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"1160": "b3i2_112_reg.wav",</v>
      </c>
      <c r="N555" s="0" t="str">
        <f aca="false">IF(OR(B555=113,B555=138),"probe","s")</f>
        <v>probe</v>
      </c>
      <c r="O555" s="0" t="str">
        <f aca="false">IF(MID(J555,10,2)="ir","Minus","Plus")</f>
        <v>Plus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          {%            "class": "probePlus",%            "stim_name": "1160"%          },</v>
      </c>
      <c r="AA555" s="5" t="n">
        <f aca="false">F555</f>
        <v>1160</v>
      </c>
      <c r="AB555" s="5" t="s">
        <v>570</v>
      </c>
      <c r="AC555" s="5" t="str">
        <f aca="false">IF(MID(AB555,10,2)="ir","Minus","Plus")</f>
        <v>Plus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4</v>
      </c>
      <c r="AF555" s="6" t="s">
        <v>16</v>
      </c>
      <c r="AG555" s="5" t="str">
        <f aca="false">AF555&amp;AE555&amp;","</f>
        <v>                            4,</v>
      </c>
    </row>
    <row r="556" customFormat="false" ht="12.8" hidden="true" customHeight="false" outlineLevel="0" collapsed="false">
      <c r="A556" s="0" t="str">
        <f aca="false">LEFT(J556,4)</f>
        <v>b3s1</v>
      </c>
      <c r="B556" s="0" t="n">
        <f aca="false">IF(AND(C556&gt;97,C556&lt;103),100,IF(AND(C556&gt;110,C556&lt;116),113,IF(AND(C556&gt;122,C556&lt;128),125,IF(AND(C556&gt;135,C556&lt;141),138,150))))</f>
        <v>113</v>
      </c>
      <c r="C556" s="0" t="n">
        <f aca="false">_xlfn.NUMBERVALUE(MID(J556,6,3))</f>
        <v>112</v>
      </c>
      <c r="D556" s="0" t="str">
        <f aca="false">MID(J556,10,3)</f>
        <v>reg</v>
      </c>
      <c r="E556" s="0" t="s">
        <v>9</v>
      </c>
      <c r="F556" s="0" t="n">
        <v>1285</v>
      </c>
      <c r="G556" s="0" t="s">
        <v>10</v>
      </c>
      <c r="H556" s="0" t="s">
        <v>11</v>
      </c>
      <c r="I556" s="0" t="s">
        <v>9</v>
      </c>
      <c r="J556" s="0" t="s">
        <v>571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"1285": "b3s1_112_reg.wav",</v>
      </c>
      <c r="N556" s="0" t="str">
        <f aca="false">IF(OR(B556=113,B556=138),"probe","s")</f>
        <v>probe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          {%            "class": "probePlus",%            "stim_name": "1285"%          },</v>
      </c>
      <c r="AA556" s="5" t="n">
        <f aca="false">F556</f>
        <v>1285</v>
      </c>
      <c r="AB556" s="5" t="s">
        <v>571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                            4,</v>
      </c>
    </row>
    <row r="557" customFormat="false" ht="12.8" hidden="true" customHeight="false" outlineLevel="0" collapsed="false">
      <c r="A557" s="0" t="str">
        <f aca="false">LEFT(J557,4)</f>
        <v>b3s2</v>
      </c>
      <c r="B557" s="0" t="n">
        <f aca="false">IF(AND(C557&gt;97,C557&lt;103),100,IF(AND(C557&gt;110,C557&lt;116),113,IF(AND(C557&gt;122,C557&lt;128),125,IF(AND(C557&gt;135,C557&lt;141),138,150))))</f>
        <v>113</v>
      </c>
      <c r="C557" s="0" t="n">
        <f aca="false">_xlfn.NUMBERVALUE(MID(J557,6,3))</f>
        <v>112</v>
      </c>
      <c r="D557" s="0" t="str">
        <f aca="false">MID(J557,10,3)</f>
        <v>reg</v>
      </c>
      <c r="E557" s="0" t="s">
        <v>9</v>
      </c>
      <c r="F557" s="0" t="n">
        <v>1410</v>
      </c>
      <c r="G557" s="0" t="s">
        <v>10</v>
      </c>
      <c r="H557" s="0" t="s">
        <v>11</v>
      </c>
      <c r="I557" s="0" t="s">
        <v>9</v>
      </c>
      <c r="J557" s="0" t="s">
        <v>572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"1410": "b3s2_112_reg.wav",</v>
      </c>
      <c r="N557" s="0" t="str">
        <f aca="false">IF(OR(B557=113,B557=138),"probe","s")</f>
        <v>probe</v>
      </c>
      <c r="O557" s="0" t="str">
        <f aca="false">IF(MID(J557,10,2)="ir","Minus","Plus")</f>
        <v>Plus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          {%            "class": "probePlus",%            "stim_name": "1410"%          },</v>
      </c>
      <c r="AA557" s="5" t="n">
        <f aca="false">F557</f>
        <v>1410</v>
      </c>
      <c r="AB557" s="5" t="s">
        <v>572</v>
      </c>
      <c r="AC557" s="5" t="str">
        <f aca="false">IF(MID(AB557,10,2)="ir","Minus","Plus")</f>
        <v>Plus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4</v>
      </c>
      <c r="AF557" s="6" t="s">
        <v>16</v>
      </c>
      <c r="AG557" s="5" t="str">
        <f aca="false">AF557&amp;AE557&amp;","</f>
        <v>                            4,</v>
      </c>
    </row>
    <row r="558" customFormat="false" ht="12.8" hidden="true" customHeight="false" outlineLevel="0" collapsed="false">
      <c r="A558" s="0" t="str">
        <f aca="false">LEFT(J558,4)</f>
        <v>b4i1</v>
      </c>
      <c r="B558" s="0" t="n">
        <f aca="false">IF(AND(C558&gt;97,C558&lt;103),100,IF(AND(C558&gt;110,C558&lt;116),113,IF(AND(C558&gt;122,C558&lt;128),125,IF(AND(C558&gt;135,C558&lt;141),138,150))))</f>
        <v>113</v>
      </c>
      <c r="C558" s="0" t="n">
        <f aca="false">_xlfn.NUMBERVALUE(MID(J558,6,3))</f>
        <v>112</v>
      </c>
      <c r="D558" s="0" t="str">
        <f aca="false">MID(J558,10,3)</f>
        <v>reg</v>
      </c>
      <c r="E558" s="0" t="s">
        <v>9</v>
      </c>
      <c r="F558" s="0" t="n">
        <v>1535</v>
      </c>
      <c r="G558" s="0" t="s">
        <v>10</v>
      </c>
      <c r="H558" s="0" t="s">
        <v>11</v>
      </c>
      <c r="I558" s="0" t="s">
        <v>9</v>
      </c>
      <c r="J558" s="0" t="s">
        <v>573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"1535": "b4i1_112_reg.wav",</v>
      </c>
      <c r="N558" s="0" t="str">
        <f aca="false">IF(OR(B558=113,B558=138),"probe","s")</f>
        <v>probe</v>
      </c>
      <c r="O558" s="0" t="str">
        <f aca="false">IF(MID(J558,10,2)="ir","Minus","Plus")</f>
        <v>Plus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          {%            "class": "probePlus",%            "stim_name": "1535"%          },</v>
      </c>
      <c r="AA558" s="5" t="n">
        <f aca="false">F558</f>
        <v>1535</v>
      </c>
      <c r="AB558" s="5" t="s">
        <v>573</v>
      </c>
      <c r="AC558" s="5" t="str">
        <f aca="false">IF(MID(AB558,10,2)="ir","Minus","Plus")</f>
        <v>Plus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4</v>
      </c>
      <c r="AF558" s="6" t="s">
        <v>16</v>
      </c>
      <c r="AG558" s="5" t="str">
        <f aca="false">AF558&amp;AE558&amp;","</f>
        <v>                            4,</v>
      </c>
    </row>
    <row r="559" customFormat="false" ht="12.8" hidden="true" customHeight="false" outlineLevel="0" collapsed="false">
      <c r="A559" s="0" t="str">
        <f aca="false">LEFT(J559,4)</f>
        <v>b4i2</v>
      </c>
      <c r="B559" s="0" t="n">
        <f aca="false">IF(AND(C559&gt;97,C559&lt;103),100,IF(AND(C559&gt;110,C559&lt;116),113,IF(AND(C559&gt;122,C559&lt;128),125,IF(AND(C559&gt;135,C559&lt;141),138,150))))</f>
        <v>113</v>
      </c>
      <c r="C559" s="0" t="n">
        <f aca="false">_xlfn.NUMBERVALUE(MID(J559,6,3))</f>
        <v>112</v>
      </c>
      <c r="D559" s="0" t="str">
        <f aca="false">MID(J559,10,3)</f>
        <v>reg</v>
      </c>
      <c r="E559" s="0" t="s">
        <v>9</v>
      </c>
      <c r="F559" s="0" t="n">
        <v>1660</v>
      </c>
      <c r="G559" s="0" t="s">
        <v>10</v>
      </c>
      <c r="H559" s="0" t="s">
        <v>11</v>
      </c>
      <c r="I559" s="0" t="s">
        <v>9</v>
      </c>
      <c r="J559" s="0" t="s">
        <v>574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"1660": "b4i2_112_reg.wav",</v>
      </c>
      <c r="N559" s="0" t="str">
        <f aca="false">IF(OR(B559=113,B559=138),"probe","s")</f>
        <v>probe</v>
      </c>
      <c r="O559" s="0" t="str">
        <f aca="false">IF(MID(J559,10,2)="ir","Minus","Plus")</f>
        <v>Plus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          {%            "class": "probePlus",%            "stim_name": "1660"%          },</v>
      </c>
      <c r="AA559" s="5" t="n">
        <f aca="false">F559</f>
        <v>1660</v>
      </c>
      <c r="AB559" s="5" t="s">
        <v>574</v>
      </c>
      <c r="AC559" s="5" t="str">
        <f aca="false">IF(MID(AB559,10,2)="ir","Minus","Plus")</f>
        <v>Plus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4</v>
      </c>
      <c r="AF559" s="6" t="s">
        <v>16</v>
      </c>
      <c r="AG559" s="5" t="str">
        <f aca="false">AF559&amp;AE559&amp;","</f>
        <v>                            4,</v>
      </c>
    </row>
    <row r="560" customFormat="false" ht="12.8" hidden="true" customHeight="false" outlineLevel="0" collapsed="false">
      <c r="A560" s="0" t="str">
        <f aca="false">LEFT(J560,4)</f>
        <v>b4s1</v>
      </c>
      <c r="B560" s="0" t="n">
        <f aca="false">IF(AND(C560&gt;97,C560&lt;103),100,IF(AND(C560&gt;110,C560&lt;116),113,IF(AND(C560&gt;122,C560&lt;128),125,IF(AND(C560&gt;135,C560&lt;141),138,150))))</f>
        <v>113</v>
      </c>
      <c r="C560" s="0" t="n">
        <f aca="false">_xlfn.NUMBERVALUE(MID(J560,6,3))</f>
        <v>112</v>
      </c>
      <c r="D560" s="0" t="str">
        <f aca="false">MID(J560,10,3)</f>
        <v>reg</v>
      </c>
      <c r="E560" s="0" t="s">
        <v>9</v>
      </c>
      <c r="F560" s="0" t="n">
        <v>1785</v>
      </c>
      <c r="G560" s="0" t="s">
        <v>10</v>
      </c>
      <c r="H560" s="0" t="s">
        <v>11</v>
      </c>
      <c r="I560" s="0" t="s">
        <v>9</v>
      </c>
      <c r="J560" s="0" t="s">
        <v>575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"1785": "b4s1_112_reg.wav",</v>
      </c>
      <c r="N560" s="0" t="str">
        <f aca="false">IF(OR(B560=113,B560=138),"probe","s")</f>
        <v>probe</v>
      </c>
      <c r="O560" s="0" t="str">
        <f aca="false">IF(MID(J560,10,2)="ir","Minus","Plus")</f>
        <v>Plus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          {%            "class": "probePlus",%            "stim_name": "1785"%          },</v>
      </c>
      <c r="AA560" s="5" t="n">
        <f aca="false">F560</f>
        <v>1785</v>
      </c>
      <c r="AB560" s="5" t="s">
        <v>575</v>
      </c>
      <c r="AC560" s="5" t="str">
        <f aca="false">IF(MID(AB560,10,2)="ir","Minus","Plus")</f>
        <v>Plus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4</v>
      </c>
      <c r="AF560" s="6" t="s">
        <v>16</v>
      </c>
      <c r="AG560" s="5" t="str">
        <f aca="false">AF560&amp;AE560&amp;","</f>
        <v>                            4,</v>
      </c>
    </row>
    <row r="561" customFormat="false" ht="12.8" hidden="true" customHeight="false" outlineLevel="0" collapsed="false">
      <c r="A561" s="0" t="str">
        <f aca="false">LEFT(J561,4)</f>
        <v>b4s2</v>
      </c>
      <c r="B561" s="0" t="n">
        <f aca="false">IF(AND(C561&gt;97,C561&lt;103),100,IF(AND(C561&gt;110,C561&lt;116),113,IF(AND(C561&gt;122,C561&lt;128),125,IF(AND(C561&gt;135,C561&lt;141),138,150))))</f>
        <v>113</v>
      </c>
      <c r="C561" s="0" t="n">
        <f aca="false">_xlfn.NUMBERVALUE(MID(J561,6,3))</f>
        <v>112</v>
      </c>
      <c r="D561" s="0" t="str">
        <f aca="false">MID(J561,10,3)</f>
        <v>reg</v>
      </c>
      <c r="E561" s="0" t="s">
        <v>9</v>
      </c>
      <c r="F561" s="0" t="n">
        <v>1910</v>
      </c>
      <c r="G561" s="0" t="s">
        <v>10</v>
      </c>
      <c r="H561" s="0" t="s">
        <v>11</v>
      </c>
      <c r="I561" s="0" t="s">
        <v>9</v>
      </c>
      <c r="J561" s="0" t="s">
        <v>576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"1910": "b4s2_112_reg.wav",</v>
      </c>
      <c r="N561" s="0" t="str">
        <f aca="false">IF(OR(B561=113,B561=138),"probe","s")</f>
        <v>probe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          {%            "class": "probePlus",%            "stim_name": "1910"%          },</v>
      </c>
      <c r="AA561" s="5" t="n">
        <f aca="false">F561</f>
        <v>1910</v>
      </c>
      <c r="AB561" s="5" t="s">
        <v>576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                            4,</v>
      </c>
    </row>
    <row r="562" customFormat="false" ht="12.8" hidden="true" customHeight="false" outlineLevel="0" collapsed="false">
      <c r="A562" s="0" t="str">
        <f aca="false">LEFT(J562,4)</f>
        <v>b1i1</v>
      </c>
      <c r="B562" s="0" t="n">
        <f aca="false">IF(AND(C562&gt;97,C562&lt;103),100,IF(AND(C562&gt;110,C562&lt;116),113,IF(AND(C562&gt;122,C562&lt;128),125,IF(AND(C562&gt;135,C562&lt;141),138,150))))</f>
        <v>113</v>
      </c>
      <c r="C562" s="0" t="n">
        <f aca="false">_xlfn.NUMBERVALUE(MID(J562,6,3))</f>
        <v>113</v>
      </c>
      <c r="D562" s="0" t="str">
        <f aca="false">MID(J562,10,3)</f>
        <v>ir1</v>
      </c>
      <c r="E562" s="0" t="s">
        <v>9</v>
      </c>
      <c r="F562" s="0" t="n">
        <v>36</v>
      </c>
      <c r="G562" s="0" t="s">
        <v>10</v>
      </c>
      <c r="H562" s="0" t="s">
        <v>11</v>
      </c>
      <c r="I562" s="0" t="s">
        <v>9</v>
      </c>
      <c r="J562" s="0" t="s">
        <v>577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"36": "b1i1_113_ir1.wav",</v>
      </c>
      <c r="N562" s="0" t="str">
        <f aca="false">IF(OR(B562=113,B562=138),"probe","s")</f>
        <v>probe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          {%            "class": "probeMinus",%            "stim_name": "36"%          },</v>
      </c>
      <c r="AA562" s="5" t="n">
        <f aca="false">F562</f>
        <v>36</v>
      </c>
      <c r="AB562" s="5" t="s">
        <v>577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IF(AND(_xlfn.NUMBERVALUE(MID(AB562,6,3))&lt;141,_xlfn.NUMBERVALUE(MID(AB562,6,3))&gt;103),"s","s")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                            12,</v>
      </c>
    </row>
    <row r="563" customFormat="false" ht="12.8" hidden="true" customHeight="false" outlineLevel="0" collapsed="false">
      <c r="A563" s="0" t="str">
        <f aca="false">LEFT(J563,4)</f>
        <v>b1i2</v>
      </c>
      <c r="B563" s="0" t="n">
        <f aca="false">IF(AND(C563&gt;97,C563&lt;103),100,IF(AND(C563&gt;110,C563&lt;116),113,IF(AND(C563&gt;122,C563&lt;128),125,IF(AND(C563&gt;135,C563&lt;141),138,150))))</f>
        <v>113</v>
      </c>
      <c r="C563" s="0" t="n">
        <f aca="false">_xlfn.NUMBERVALUE(MID(J563,6,3))</f>
        <v>113</v>
      </c>
      <c r="D563" s="0" t="str">
        <f aca="false">MID(J563,10,3)</f>
        <v>ir1</v>
      </c>
      <c r="E563" s="0" t="s">
        <v>9</v>
      </c>
      <c r="F563" s="0" t="n">
        <v>161</v>
      </c>
      <c r="G563" s="0" t="s">
        <v>10</v>
      </c>
      <c r="H563" s="0" t="s">
        <v>11</v>
      </c>
      <c r="I563" s="0" t="s">
        <v>9</v>
      </c>
      <c r="J563" s="0" t="s">
        <v>578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"161": "b1i2_113_ir1.wav",</v>
      </c>
      <c r="N563" s="0" t="str">
        <f aca="false">IF(OR(B563=113,B563=138),"probe","s")</f>
        <v>probe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          {%            "class": "probeMinus",%            "stim_name": "161"%          },</v>
      </c>
      <c r="AA563" s="5" t="n">
        <f aca="false">F563</f>
        <v>161</v>
      </c>
      <c r="AB563" s="5" t="s">
        <v>578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                            12,</v>
      </c>
    </row>
    <row r="564" customFormat="false" ht="12.8" hidden="true" customHeight="false" outlineLevel="0" collapsed="false">
      <c r="A564" s="0" t="str">
        <f aca="false">LEFT(J564,4)</f>
        <v>b1s1</v>
      </c>
      <c r="B564" s="0" t="n">
        <f aca="false">IF(AND(C564&gt;97,C564&lt;103),100,IF(AND(C564&gt;110,C564&lt;116),113,IF(AND(C564&gt;122,C564&lt;128),125,IF(AND(C564&gt;135,C564&lt;141),138,150))))</f>
        <v>113</v>
      </c>
      <c r="C564" s="0" t="n">
        <f aca="false">_xlfn.NUMBERVALUE(MID(J564,6,3))</f>
        <v>113</v>
      </c>
      <c r="D564" s="0" t="str">
        <f aca="false">MID(J564,10,3)</f>
        <v>ir1</v>
      </c>
      <c r="E564" s="0" t="s">
        <v>9</v>
      </c>
      <c r="F564" s="0" t="n">
        <v>286</v>
      </c>
      <c r="G564" s="0" t="s">
        <v>10</v>
      </c>
      <c r="H564" s="0" t="s">
        <v>11</v>
      </c>
      <c r="I564" s="0" t="s">
        <v>9</v>
      </c>
      <c r="J564" s="0" t="s">
        <v>579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"286": "b1s1_113_ir1.wav",</v>
      </c>
      <c r="N564" s="0" t="str">
        <f aca="false">IF(OR(B564=113,B564=138),"probe","s")</f>
        <v>probe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          {%            "class": "probeMinus",%            "stim_name": "286"%          },</v>
      </c>
      <c r="AA564" s="5" t="n">
        <f aca="false">F564</f>
        <v>286</v>
      </c>
      <c r="AB564" s="5" t="s">
        <v>579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                            12,</v>
      </c>
    </row>
    <row r="565" customFormat="false" ht="12.8" hidden="true" customHeight="false" outlineLevel="0" collapsed="false">
      <c r="A565" s="0" t="str">
        <f aca="false">LEFT(J565,4)</f>
        <v>b1s2</v>
      </c>
      <c r="B565" s="0" t="n">
        <f aca="false">IF(AND(C565&gt;97,C565&lt;103),100,IF(AND(C565&gt;110,C565&lt;116),113,IF(AND(C565&gt;122,C565&lt;128),125,IF(AND(C565&gt;135,C565&lt;141),138,150))))</f>
        <v>113</v>
      </c>
      <c r="C565" s="0" t="n">
        <f aca="false">_xlfn.NUMBERVALUE(MID(J565,6,3))</f>
        <v>113</v>
      </c>
      <c r="D565" s="0" t="str">
        <f aca="false">MID(J565,10,3)</f>
        <v>ir1</v>
      </c>
      <c r="E565" s="0" t="s">
        <v>9</v>
      </c>
      <c r="F565" s="0" t="n">
        <v>411</v>
      </c>
      <c r="G565" s="0" t="s">
        <v>10</v>
      </c>
      <c r="H565" s="0" t="s">
        <v>11</v>
      </c>
      <c r="I565" s="0" t="s">
        <v>9</v>
      </c>
      <c r="J565" s="0" t="s">
        <v>580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"411": "b1s2_113_ir1.wav",</v>
      </c>
      <c r="N565" s="0" t="str">
        <f aca="false">IF(OR(B565=113,B565=138),"probe","s")</f>
        <v>probe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          {%            "class": "probeMinus",%            "stim_name": "411"%          },</v>
      </c>
      <c r="AA565" s="5" t="n">
        <f aca="false">F565</f>
        <v>411</v>
      </c>
      <c r="AB565" s="5" t="s">
        <v>580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                            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113</v>
      </c>
      <c r="C566" s="0" t="n">
        <f aca="false">_xlfn.NUMBERVALUE(MID(J566,6,3))</f>
        <v>113</v>
      </c>
      <c r="D566" s="0" t="str">
        <f aca="false">MID(J566,10,3)</f>
        <v>ir1</v>
      </c>
      <c r="E566" s="0" t="s">
        <v>9</v>
      </c>
      <c r="F566" s="0" t="n">
        <v>536</v>
      </c>
      <c r="G566" s="0" t="s">
        <v>10</v>
      </c>
      <c r="H566" s="0" t="s">
        <v>11</v>
      </c>
      <c r="I566" s="0" t="s">
        <v>9</v>
      </c>
      <c r="J566" s="0" t="s">
        <v>581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"536": "b2i1_113_ir1.wav",</v>
      </c>
      <c r="N566" s="0" t="str">
        <f aca="false">IF(OR(B566=113,B566=138),"probe","s")</f>
        <v>probe</v>
      </c>
      <c r="O566" s="0" t="str">
        <f aca="false">IF(MID(J566,10,2)="ir","Minus","Plus")</f>
        <v>Minus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          {%            "class": "probeMinus",%            "stim_name": "536"%          },</v>
      </c>
      <c r="AA566" s="5" t="n">
        <f aca="false">F566</f>
        <v>536</v>
      </c>
      <c r="AB566" s="5" t="s">
        <v>581</v>
      </c>
      <c r="AC566" s="5" t="str">
        <f aca="false">IF(MID(AB566,10,2)="ir","Minus","Plus")</f>
        <v>Minus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12</v>
      </c>
      <c r="AF566" s="6" t="s">
        <v>16</v>
      </c>
      <c r="AG566" s="5" t="str">
        <f aca="false">AF566&amp;AE566&amp;","</f>
        <v>                            12,</v>
      </c>
    </row>
    <row r="567" customFormat="false" ht="12.8" hidden="true" customHeight="false" outlineLevel="0" collapsed="false">
      <c r="A567" s="0" t="str">
        <f aca="false">LEFT(J567,4)</f>
        <v>b2i2</v>
      </c>
      <c r="B567" s="0" t="n">
        <f aca="false">IF(AND(C567&gt;97,C567&lt;103),100,IF(AND(C567&gt;110,C567&lt;116),113,IF(AND(C567&gt;122,C567&lt;128),125,IF(AND(C567&gt;135,C567&lt;141),138,150))))</f>
        <v>113</v>
      </c>
      <c r="C567" s="0" t="n">
        <f aca="false">_xlfn.NUMBERVALUE(MID(J567,6,3))</f>
        <v>113</v>
      </c>
      <c r="D567" s="0" t="str">
        <f aca="false">MID(J567,10,3)</f>
        <v>ir1</v>
      </c>
      <c r="E567" s="0" t="s">
        <v>9</v>
      </c>
      <c r="F567" s="0" t="n">
        <v>661</v>
      </c>
      <c r="G567" s="0" t="s">
        <v>10</v>
      </c>
      <c r="H567" s="0" t="s">
        <v>11</v>
      </c>
      <c r="I567" s="0" t="s">
        <v>9</v>
      </c>
      <c r="J567" s="0" t="s">
        <v>582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"661": "b2i2_113_ir1.wav",</v>
      </c>
      <c r="N567" s="0" t="str">
        <f aca="false">IF(OR(B567=113,B567=138),"probe","s")</f>
        <v>probe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          {%            "class": "probeMinus",%            "stim_name": "661"%          },</v>
      </c>
      <c r="AA567" s="5" t="n">
        <f aca="false">F567</f>
        <v>661</v>
      </c>
      <c r="AB567" s="5" t="s">
        <v>582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                            12,</v>
      </c>
    </row>
    <row r="568" customFormat="false" ht="12.8" hidden="false" customHeight="false" outlineLevel="0" collapsed="false">
      <c r="A568" s="0" t="str">
        <f aca="false">LEFT(J568,4)</f>
        <v>b2s1</v>
      </c>
      <c r="B568" s="0" t="n">
        <f aca="false">IF(AND(C568&gt;97,C568&lt;103),100,IF(AND(C568&gt;110,C568&lt;116),113,IF(AND(C568&gt;122,C568&lt;128),125,IF(AND(C568&gt;135,C568&lt;141),138,150))))</f>
        <v>113</v>
      </c>
      <c r="C568" s="0" t="n">
        <f aca="false">_xlfn.NUMBERVALUE(MID(J568,6,3))</f>
        <v>113</v>
      </c>
      <c r="D568" s="0" t="str">
        <f aca="false">MID(J568,10,3)</f>
        <v>ir1</v>
      </c>
      <c r="E568" s="0" t="s">
        <v>9</v>
      </c>
      <c r="F568" s="0" t="n">
        <v>786</v>
      </c>
      <c r="G568" s="0" t="s">
        <v>10</v>
      </c>
      <c r="H568" s="0" t="s">
        <v>11</v>
      </c>
      <c r="I568" s="0" t="s">
        <v>9</v>
      </c>
      <c r="J568" s="0" t="s">
        <v>583</v>
      </c>
      <c r="K568" s="0" t="s">
        <v>9</v>
      </c>
      <c r="L568" s="0" t="str">
        <f aca="false">IF(ISBLANK(J569),"",",")</f>
        <v>,</v>
      </c>
      <c r="M568" s="0" t="str">
        <f aca="false">E568&amp;J568&amp;G568&amp;E568&amp;J568&amp;E568&amp;L568</f>
        <v>"b2s1_113_ir1.wav":"b2s1_113_ir1.wav",</v>
      </c>
      <c r="N568" s="0" t="str">
        <f aca="false">IF(OR(B568=113,B568=138),"probe","s")</f>
        <v>probe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P568&amp;N568&amp;O568&amp;Q568&amp;J568&amp;R568&amp;L568</f>
        <v>          {%            "class": "probeMinus",%            "stim_name": "b2s1_113_ir1.wav"%          },</v>
      </c>
      <c r="AA568" s="5" t="n">
        <f aca="false">F568</f>
        <v>786</v>
      </c>
      <c r="AB568" s="5" t="s">
        <v>583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                            12,</v>
      </c>
    </row>
    <row r="569" customFormat="false" ht="12.8" hidden="true" customHeight="false" outlineLevel="0" collapsed="false">
      <c r="A569" s="0" t="str">
        <f aca="false">LEFT(J569,4)</f>
        <v>b2s2</v>
      </c>
      <c r="B569" s="0" t="n">
        <f aca="false">IF(AND(C569&gt;97,C569&lt;103),100,IF(AND(C569&gt;110,C569&lt;116),113,IF(AND(C569&gt;122,C569&lt;128),125,IF(AND(C569&gt;135,C569&lt;141),138,150))))</f>
        <v>113</v>
      </c>
      <c r="C569" s="0" t="n">
        <f aca="false">_xlfn.NUMBERVALUE(MID(J569,6,3))</f>
        <v>113</v>
      </c>
      <c r="D569" s="0" t="str">
        <f aca="false">MID(J569,10,3)</f>
        <v>ir1</v>
      </c>
      <c r="E569" s="0" t="s">
        <v>9</v>
      </c>
      <c r="F569" s="0" t="n">
        <v>911</v>
      </c>
      <c r="G569" s="0" t="s">
        <v>10</v>
      </c>
      <c r="H569" s="0" t="s">
        <v>11</v>
      </c>
      <c r="I569" s="0" t="s">
        <v>9</v>
      </c>
      <c r="J569" s="0" t="s">
        <v>584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"911": "b2s2_113_ir1.wav",</v>
      </c>
      <c r="N569" s="0" t="str">
        <f aca="false">IF(OR(B569=113,B569=138),"probe","s")</f>
        <v>probe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          {%            "class": "probeMinus",%            "stim_name": "911"%          },</v>
      </c>
      <c r="AA569" s="5" t="n">
        <f aca="false">F569</f>
        <v>911</v>
      </c>
      <c r="AB569" s="5" t="s">
        <v>584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                            12,</v>
      </c>
    </row>
    <row r="570" customFormat="false" ht="12.8" hidden="true" customHeight="false" outlineLevel="0" collapsed="false">
      <c r="A570" s="0" t="str">
        <f aca="false">LEFT(J570,4)</f>
        <v>b3i1</v>
      </c>
      <c r="B570" s="0" t="n">
        <f aca="false">IF(AND(C570&gt;97,C570&lt;103),100,IF(AND(C570&gt;110,C570&lt;116),113,IF(AND(C570&gt;122,C570&lt;128),125,IF(AND(C570&gt;135,C570&lt;141),138,150))))</f>
        <v>113</v>
      </c>
      <c r="C570" s="0" t="n">
        <f aca="false">_xlfn.NUMBERVALUE(MID(J570,6,3))</f>
        <v>113</v>
      </c>
      <c r="D570" s="0" t="str">
        <f aca="false">MID(J570,10,3)</f>
        <v>ir1</v>
      </c>
      <c r="E570" s="0" t="s">
        <v>9</v>
      </c>
      <c r="F570" s="0" t="n">
        <v>1036</v>
      </c>
      <c r="G570" s="0" t="s">
        <v>10</v>
      </c>
      <c r="H570" s="0" t="s">
        <v>11</v>
      </c>
      <c r="I570" s="0" t="s">
        <v>9</v>
      </c>
      <c r="J570" s="0" t="s">
        <v>585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"1036": "b3i1_113_ir1.wav",</v>
      </c>
      <c r="N570" s="0" t="str">
        <f aca="false">IF(OR(B570=113,B570=138),"probe","s")</f>
        <v>probe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          {%            "class": "probeMinus",%            "stim_name": "1036"%          },</v>
      </c>
      <c r="AA570" s="5" t="n">
        <f aca="false">F570</f>
        <v>1036</v>
      </c>
      <c r="AB570" s="5" t="s">
        <v>585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                            12,</v>
      </c>
    </row>
    <row r="571" customFormat="false" ht="12.8" hidden="true" customHeight="false" outlineLevel="0" collapsed="false">
      <c r="A571" s="0" t="str">
        <f aca="false">LEFT(J571,4)</f>
        <v>b3i2</v>
      </c>
      <c r="B571" s="0" t="n">
        <f aca="false">IF(AND(C571&gt;97,C571&lt;103),100,IF(AND(C571&gt;110,C571&lt;116),113,IF(AND(C571&gt;122,C571&lt;128),125,IF(AND(C571&gt;135,C571&lt;141),138,150))))</f>
        <v>113</v>
      </c>
      <c r="C571" s="0" t="n">
        <f aca="false">_xlfn.NUMBERVALUE(MID(J571,6,3))</f>
        <v>113</v>
      </c>
      <c r="D571" s="0" t="str">
        <f aca="false">MID(J571,10,3)</f>
        <v>ir1</v>
      </c>
      <c r="E571" s="0" t="s">
        <v>9</v>
      </c>
      <c r="F571" s="0" t="n">
        <v>1161</v>
      </c>
      <c r="G571" s="0" t="s">
        <v>10</v>
      </c>
      <c r="H571" s="0" t="s">
        <v>11</v>
      </c>
      <c r="I571" s="0" t="s">
        <v>9</v>
      </c>
      <c r="J571" s="0" t="s">
        <v>586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"1161": "b3i2_113_ir1.wav",</v>
      </c>
      <c r="N571" s="0" t="str">
        <f aca="false">IF(OR(B571=113,B571=138),"probe","s")</f>
        <v>probe</v>
      </c>
      <c r="O571" s="0" t="str">
        <f aca="false">IF(MID(J571,10,2)="ir","Minus","Plus")</f>
        <v>Minus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          {%            "class": "probeMinus",%            "stim_name": "1161"%          },</v>
      </c>
      <c r="AA571" s="5" t="n">
        <f aca="false">F571</f>
        <v>1161</v>
      </c>
      <c r="AB571" s="5" t="s">
        <v>586</v>
      </c>
      <c r="AC571" s="5" t="str">
        <f aca="false">IF(MID(AB571,10,2)="ir","Minus","Plus")</f>
        <v>Minus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12</v>
      </c>
      <c r="AF571" s="6" t="s">
        <v>16</v>
      </c>
      <c r="AG571" s="5" t="str">
        <f aca="false">AF571&amp;AE571&amp;","</f>
        <v>                            12,</v>
      </c>
    </row>
    <row r="572" customFormat="false" ht="12.8" hidden="true" customHeight="false" outlineLevel="0" collapsed="false">
      <c r="A572" s="0" t="str">
        <f aca="false">LEFT(J572,4)</f>
        <v>b3s1</v>
      </c>
      <c r="B572" s="0" t="n">
        <f aca="false">IF(AND(C572&gt;97,C572&lt;103),100,IF(AND(C572&gt;110,C572&lt;116),113,IF(AND(C572&gt;122,C572&lt;128),125,IF(AND(C572&gt;135,C572&lt;141),138,150))))</f>
        <v>113</v>
      </c>
      <c r="C572" s="0" t="n">
        <f aca="false">_xlfn.NUMBERVALUE(MID(J572,6,3))</f>
        <v>113</v>
      </c>
      <c r="D572" s="0" t="str">
        <f aca="false">MID(J572,10,3)</f>
        <v>ir1</v>
      </c>
      <c r="E572" s="0" t="s">
        <v>9</v>
      </c>
      <c r="F572" s="0" t="n">
        <v>1286</v>
      </c>
      <c r="G572" s="0" t="s">
        <v>10</v>
      </c>
      <c r="H572" s="0" t="s">
        <v>11</v>
      </c>
      <c r="I572" s="0" t="s">
        <v>9</v>
      </c>
      <c r="J572" s="0" t="s">
        <v>587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"1286": "b3s1_113_ir1.wav",</v>
      </c>
      <c r="N572" s="0" t="str">
        <f aca="false">IF(OR(B572=113,B572=138),"probe","s")</f>
        <v>probe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          {%            "class": "probeMinus",%            "stim_name": "1286"%          },</v>
      </c>
      <c r="AA572" s="5" t="n">
        <f aca="false">F572</f>
        <v>1286</v>
      </c>
      <c r="AB572" s="5" t="s">
        <v>587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                            12,</v>
      </c>
    </row>
    <row r="573" customFormat="false" ht="12.8" hidden="true" customHeight="false" outlineLevel="0" collapsed="false">
      <c r="A573" s="0" t="str">
        <f aca="false">LEFT(J573,4)</f>
        <v>b3s2</v>
      </c>
      <c r="B573" s="0" t="n">
        <f aca="false">IF(AND(C573&gt;97,C573&lt;103),100,IF(AND(C573&gt;110,C573&lt;116),113,IF(AND(C573&gt;122,C573&lt;128),125,IF(AND(C573&gt;135,C573&lt;141),138,150))))</f>
        <v>113</v>
      </c>
      <c r="C573" s="0" t="n">
        <f aca="false">_xlfn.NUMBERVALUE(MID(J573,6,3))</f>
        <v>113</v>
      </c>
      <c r="D573" s="0" t="str">
        <f aca="false">MID(J573,10,3)</f>
        <v>ir1</v>
      </c>
      <c r="E573" s="0" t="s">
        <v>9</v>
      </c>
      <c r="F573" s="0" t="n">
        <v>1411</v>
      </c>
      <c r="G573" s="0" t="s">
        <v>10</v>
      </c>
      <c r="H573" s="0" t="s">
        <v>11</v>
      </c>
      <c r="I573" s="0" t="s">
        <v>9</v>
      </c>
      <c r="J573" s="0" t="s">
        <v>588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"1411": "b3s2_113_ir1.wav",</v>
      </c>
      <c r="N573" s="0" t="str">
        <f aca="false">IF(OR(B573=113,B573=138),"probe","s")</f>
        <v>probe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          {%            "class": "probeMinus",%            "stim_name": "1411"%          },</v>
      </c>
      <c r="AA573" s="5" t="n">
        <f aca="false">F573</f>
        <v>1411</v>
      </c>
      <c r="AB573" s="5" t="s">
        <v>588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                            12,</v>
      </c>
    </row>
    <row r="574" customFormat="false" ht="12.8" hidden="true" customHeight="false" outlineLevel="0" collapsed="false">
      <c r="A574" s="0" t="str">
        <f aca="false">LEFT(J574,4)</f>
        <v>b4i1</v>
      </c>
      <c r="B574" s="0" t="n">
        <f aca="false">IF(AND(C574&gt;97,C574&lt;103),100,IF(AND(C574&gt;110,C574&lt;116),113,IF(AND(C574&gt;122,C574&lt;128),125,IF(AND(C574&gt;135,C574&lt;141),138,150))))</f>
        <v>113</v>
      </c>
      <c r="C574" s="0" t="n">
        <f aca="false">_xlfn.NUMBERVALUE(MID(J574,6,3))</f>
        <v>113</v>
      </c>
      <c r="D574" s="0" t="str">
        <f aca="false">MID(J574,10,3)</f>
        <v>ir1</v>
      </c>
      <c r="E574" s="0" t="s">
        <v>9</v>
      </c>
      <c r="F574" s="0" t="n">
        <v>1536</v>
      </c>
      <c r="G574" s="0" t="s">
        <v>10</v>
      </c>
      <c r="H574" s="0" t="s">
        <v>11</v>
      </c>
      <c r="I574" s="0" t="s">
        <v>9</v>
      </c>
      <c r="J574" s="0" t="s">
        <v>589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"1536": "b4i1_113_ir1.wav",</v>
      </c>
      <c r="N574" s="0" t="str">
        <f aca="false">IF(OR(B574=113,B574=138),"probe","s")</f>
        <v>probe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          {%            "class": "probeMinus",%            "stim_name": "1536"%          },</v>
      </c>
      <c r="AA574" s="5" t="n">
        <f aca="false">F574</f>
        <v>1536</v>
      </c>
      <c r="AB574" s="5" t="s">
        <v>589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                            12,</v>
      </c>
    </row>
    <row r="575" customFormat="false" ht="12.8" hidden="true" customHeight="false" outlineLevel="0" collapsed="false">
      <c r="A575" s="0" t="str">
        <f aca="false">LEFT(J575,4)</f>
        <v>b4i2</v>
      </c>
      <c r="B575" s="0" t="n">
        <f aca="false">IF(AND(C575&gt;97,C575&lt;103),100,IF(AND(C575&gt;110,C575&lt;116),113,IF(AND(C575&gt;122,C575&lt;128),125,IF(AND(C575&gt;135,C575&lt;141),138,150))))</f>
        <v>113</v>
      </c>
      <c r="C575" s="0" t="n">
        <f aca="false">_xlfn.NUMBERVALUE(MID(J575,6,3))</f>
        <v>113</v>
      </c>
      <c r="D575" s="0" t="str">
        <f aca="false">MID(J575,10,3)</f>
        <v>ir1</v>
      </c>
      <c r="E575" s="0" t="s">
        <v>9</v>
      </c>
      <c r="F575" s="0" t="n">
        <v>1661</v>
      </c>
      <c r="G575" s="0" t="s">
        <v>10</v>
      </c>
      <c r="H575" s="0" t="s">
        <v>11</v>
      </c>
      <c r="I575" s="0" t="s">
        <v>9</v>
      </c>
      <c r="J575" s="0" t="s">
        <v>590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"1661": "b4i2_113_ir1.wav",</v>
      </c>
      <c r="N575" s="0" t="str">
        <f aca="false">IF(OR(B575=113,B575=138),"probe","s")</f>
        <v>probe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          {%            "class": "probeMinus",%            "stim_name": "1661"%          },</v>
      </c>
      <c r="AA575" s="5" t="n">
        <f aca="false">F575</f>
        <v>1661</v>
      </c>
      <c r="AB575" s="5" t="s">
        <v>590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                            12,</v>
      </c>
    </row>
    <row r="576" customFormat="false" ht="12.8" hidden="true" customHeight="false" outlineLevel="0" collapsed="false">
      <c r="A576" s="0" t="str">
        <f aca="false">LEFT(J576,4)</f>
        <v>b4s1</v>
      </c>
      <c r="B576" s="0" t="n">
        <f aca="false">IF(AND(C576&gt;97,C576&lt;103),100,IF(AND(C576&gt;110,C576&lt;116),113,IF(AND(C576&gt;122,C576&lt;128),125,IF(AND(C576&gt;135,C576&lt;141),138,150))))</f>
        <v>113</v>
      </c>
      <c r="C576" s="0" t="n">
        <f aca="false">_xlfn.NUMBERVALUE(MID(J576,6,3))</f>
        <v>113</v>
      </c>
      <c r="D576" s="0" t="str">
        <f aca="false">MID(J576,10,3)</f>
        <v>ir1</v>
      </c>
      <c r="E576" s="0" t="s">
        <v>9</v>
      </c>
      <c r="F576" s="0" t="n">
        <v>1786</v>
      </c>
      <c r="G576" s="0" t="s">
        <v>10</v>
      </c>
      <c r="H576" s="0" t="s">
        <v>11</v>
      </c>
      <c r="I576" s="0" t="s">
        <v>9</v>
      </c>
      <c r="J576" s="0" t="s">
        <v>591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"1786": "b4s1_113_ir1.wav",</v>
      </c>
      <c r="N576" s="0" t="str">
        <f aca="false">IF(OR(B576=113,B576=138),"probe","s")</f>
        <v>probe</v>
      </c>
      <c r="O576" s="0" t="str">
        <f aca="false">IF(MID(J576,10,2)="ir","Minus","Plus")</f>
        <v>Minus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          {%            "class": "probeMinus",%            "stim_name": "1786"%          },</v>
      </c>
      <c r="AA576" s="5" t="n">
        <f aca="false">F576</f>
        <v>1786</v>
      </c>
      <c r="AB576" s="5" t="s">
        <v>591</v>
      </c>
      <c r="AC576" s="5" t="str">
        <f aca="false">IF(MID(AB576,10,2)="ir","Minus","Plus")</f>
        <v>Minus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12</v>
      </c>
      <c r="AF576" s="6" t="s">
        <v>16</v>
      </c>
      <c r="AG576" s="5" t="str">
        <f aca="false">AF576&amp;AE576&amp;","</f>
        <v>                            12,</v>
      </c>
    </row>
    <row r="577" customFormat="false" ht="12.8" hidden="true" customHeight="false" outlineLevel="0" collapsed="false">
      <c r="A577" s="0" t="str">
        <f aca="false">LEFT(J577,4)</f>
        <v>b4s2</v>
      </c>
      <c r="B577" s="0" t="n">
        <f aca="false">IF(AND(C577&gt;97,C577&lt;103),100,IF(AND(C577&gt;110,C577&lt;116),113,IF(AND(C577&gt;122,C577&lt;128),125,IF(AND(C577&gt;135,C577&lt;141),138,150))))</f>
        <v>113</v>
      </c>
      <c r="C577" s="0" t="n">
        <f aca="false">_xlfn.NUMBERVALUE(MID(J577,6,3))</f>
        <v>113</v>
      </c>
      <c r="D577" s="0" t="str">
        <f aca="false">MID(J577,10,3)</f>
        <v>ir1</v>
      </c>
      <c r="E577" s="0" t="s">
        <v>9</v>
      </c>
      <c r="F577" s="0" t="n">
        <v>1911</v>
      </c>
      <c r="G577" s="0" t="s">
        <v>10</v>
      </c>
      <c r="H577" s="0" t="s">
        <v>11</v>
      </c>
      <c r="I577" s="0" t="s">
        <v>9</v>
      </c>
      <c r="J577" s="0" t="s">
        <v>592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"1911": "b4s2_113_ir1.wav",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          {%            "class": "probeMinus",%            "stim_name": "1911"%          },</v>
      </c>
      <c r="AA577" s="5" t="n">
        <f aca="false">F577</f>
        <v>1911</v>
      </c>
      <c r="AB577" s="5" t="s">
        <v>592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                            12,</v>
      </c>
    </row>
    <row r="578" customFormat="false" ht="12.8" hidden="true" customHeight="false" outlineLevel="0" collapsed="false">
      <c r="A578" s="0" t="str">
        <f aca="false">LEFT(J578,4)</f>
        <v>b1i1</v>
      </c>
      <c r="B578" s="0" t="n">
        <f aca="false">IF(AND(C578&gt;97,C578&lt;103),100,IF(AND(C578&gt;110,C578&lt;116),113,IF(AND(C578&gt;122,C578&lt;128),125,IF(AND(C578&gt;135,C578&lt;141),138,150))))</f>
        <v>113</v>
      </c>
      <c r="C578" s="0" t="n">
        <f aca="false">_xlfn.NUMBERVALUE(MID(J578,6,3))</f>
        <v>113</v>
      </c>
      <c r="D578" s="0" t="str">
        <f aca="false">MID(J578,10,3)</f>
        <v>ir2</v>
      </c>
      <c r="E578" s="0" t="s">
        <v>9</v>
      </c>
      <c r="F578" s="0" t="n">
        <v>37</v>
      </c>
      <c r="G578" s="0" t="s">
        <v>10</v>
      </c>
      <c r="H578" s="0" t="s">
        <v>11</v>
      </c>
      <c r="I578" s="0" t="s">
        <v>9</v>
      </c>
      <c r="J578" s="0" t="s">
        <v>593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"37": "b1i1_113_ir2.wav",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          {%            "class": "probeMinus",%            "stim_name": "37"%          },</v>
      </c>
      <c r="AA578" s="5" t="n">
        <f aca="false">F578</f>
        <v>37</v>
      </c>
      <c r="AB578" s="5" t="s">
        <v>593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IF(AND(_xlfn.NUMBERVALUE(MID(AB578,6,3))&lt;141,_xlfn.NUMBERVALUE(MID(AB578,6,3))&gt;103),"s","s")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                            12,</v>
      </c>
    </row>
    <row r="579" customFormat="false" ht="12.8" hidden="true" customHeight="false" outlineLevel="0" collapsed="false">
      <c r="A579" s="0" t="str">
        <f aca="false">LEFT(J579,4)</f>
        <v>b1i2</v>
      </c>
      <c r="B579" s="0" t="n">
        <f aca="false">IF(AND(C579&gt;97,C579&lt;103),100,IF(AND(C579&gt;110,C579&lt;116),113,IF(AND(C579&gt;122,C579&lt;128),125,IF(AND(C579&gt;135,C579&lt;141),138,150))))</f>
        <v>113</v>
      </c>
      <c r="C579" s="0" t="n">
        <f aca="false">_xlfn.NUMBERVALUE(MID(J579,6,3))</f>
        <v>113</v>
      </c>
      <c r="D579" s="0" t="str">
        <f aca="false">MID(J579,10,3)</f>
        <v>ir2</v>
      </c>
      <c r="E579" s="0" t="s">
        <v>9</v>
      </c>
      <c r="F579" s="0" t="n">
        <v>162</v>
      </c>
      <c r="G579" s="0" t="s">
        <v>10</v>
      </c>
      <c r="H579" s="0" t="s">
        <v>11</v>
      </c>
      <c r="I579" s="0" t="s">
        <v>9</v>
      </c>
      <c r="J579" s="0" t="s">
        <v>594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"162": "b1i2_113_ir2.wav",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          {%            "class": "probeMinus",%            "stim_name": "162"%          },</v>
      </c>
      <c r="AA579" s="5" t="n">
        <f aca="false">F579</f>
        <v>162</v>
      </c>
      <c r="AB579" s="5" t="s">
        <v>594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                            12,</v>
      </c>
    </row>
    <row r="580" customFormat="false" ht="12.8" hidden="true" customHeight="false" outlineLevel="0" collapsed="false">
      <c r="A580" s="0" t="str">
        <f aca="false">LEFT(J580,4)</f>
        <v>b1s1</v>
      </c>
      <c r="B580" s="0" t="n">
        <f aca="false">IF(AND(C580&gt;97,C580&lt;103),100,IF(AND(C580&gt;110,C580&lt;116),113,IF(AND(C580&gt;122,C580&lt;128),125,IF(AND(C580&gt;135,C580&lt;141),138,150))))</f>
        <v>113</v>
      </c>
      <c r="C580" s="0" t="n">
        <f aca="false">_xlfn.NUMBERVALUE(MID(J580,6,3))</f>
        <v>113</v>
      </c>
      <c r="D580" s="0" t="str">
        <f aca="false">MID(J580,10,3)</f>
        <v>ir2</v>
      </c>
      <c r="E580" s="0" t="s">
        <v>9</v>
      </c>
      <c r="F580" s="0" t="n">
        <v>287</v>
      </c>
      <c r="G580" s="0" t="s">
        <v>10</v>
      </c>
      <c r="H580" s="0" t="s">
        <v>11</v>
      </c>
      <c r="I580" s="0" t="s">
        <v>9</v>
      </c>
      <c r="J580" s="0" t="s">
        <v>595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"287": "b1s1_113_ir2.wav",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          {%            "class": "probeMinus",%            "stim_name": "287"%          },</v>
      </c>
      <c r="AA580" s="5" t="n">
        <f aca="false">F580</f>
        <v>287</v>
      </c>
      <c r="AB580" s="5" t="s">
        <v>595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                            12,</v>
      </c>
    </row>
    <row r="581" customFormat="false" ht="12.8" hidden="true" customHeight="false" outlineLevel="0" collapsed="false">
      <c r="A581" s="0" t="str">
        <f aca="false">LEFT(J581,4)</f>
        <v>b1s2</v>
      </c>
      <c r="B581" s="0" t="n">
        <f aca="false">IF(AND(C581&gt;97,C581&lt;103),100,IF(AND(C581&gt;110,C581&lt;116),113,IF(AND(C581&gt;122,C581&lt;128),125,IF(AND(C581&gt;135,C581&lt;141),138,150))))</f>
        <v>113</v>
      </c>
      <c r="C581" s="0" t="n">
        <f aca="false">_xlfn.NUMBERVALUE(MID(J581,6,3))</f>
        <v>113</v>
      </c>
      <c r="D581" s="0" t="str">
        <f aca="false">MID(J581,10,3)</f>
        <v>ir2</v>
      </c>
      <c r="E581" s="0" t="s">
        <v>9</v>
      </c>
      <c r="F581" s="0" t="n">
        <v>412</v>
      </c>
      <c r="G581" s="0" t="s">
        <v>10</v>
      </c>
      <c r="H581" s="0" t="s">
        <v>11</v>
      </c>
      <c r="I581" s="0" t="s">
        <v>9</v>
      </c>
      <c r="J581" s="0" t="s">
        <v>596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"412": "b1s2_113_ir2.wav",</v>
      </c>
      <c r="N581" s="0" t="str">
        <f aca="false">IF(OR(B581=113,B581=138),"probe","s")</f>
        <v>probe</v>
      </c>
      <c r="O581" s="0" t="str">
        <f aca="false">IF(MID(J581,10,2)="ir","Minus","Plus")</f>
        <v>Minus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          {%            "class": "probeMinus",%            "stim_name": "412"%          },</v>
      </c>
      <c r="AA581" s="5" t="n">
        <f aca="false">F581</f>
        <v>412</v>
      </c>
      <c r="AB581" s="5" t="s">
        <v>596</v>
      </c>
      <c r="AC581" s="5" t="str">
        <f aca="false">IF(MID(AB581,10,2)="ir","Minus","Plus")</f>
        <v>Minus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12</v>
      </c>
      <c r="AF581" s="6" t="s">
        <v>16</v>
      </c>
      <c r="AG581" s="5" t="str">
        <f aca="false">AF581&amp;AE581&amp;","</f>
        <v>                            12,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113</v>
      </c>
      <c r="C582" s="0" t="n">
        <f aca="false">_xlfn.NUMBERVALUE(MID(J582,6,3))</f>
        <v>113</v>
      </c>
      <c r="D582" s="0" t="str">
        <f aca="false">MID(J582,10,3)</f>
        <v>ir2</v>
      </c>
      <c r="E582" s="0" t="s">
        <v>9</v>
      </c>
      <c r="F582" s="0" t="n">
        <v>537</v>
      </c>
      <c r="G582" s="0" t="s">
        <v>10</v>
      </c>
      <c r="H582" s="0" t="s">
        <v>11</v>
      </c>
      <c r="I582" s="0" t="s">
        <v>9</v>
      </c>
      <c r="J582" s="0" t="s">
        <v>597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"537": "b2i1_113_ir2.wav",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          {%            "class": "probeMinus",%            "stim_name": "537"%          },</v>
      </c>
      <c r="AA582" s="5" t="n">
        <f aca="false">F582</f>
        <v>537</v>
      </c>
      <c r="AB582" s="5" t="s">
        <v>597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                            12,</v>
      </c>
    </row>
    <row r="583" customFormat="false" ht="12.8" hidden="true" customHeight="false" outlineLevel="0" collapsed="false">
      <c r="A583" s="0" t="str">
        <f aca="false">LEFT(J583,4)</f>
        <v>b2i2</v>
      </c>
      <c r="B583" s="0" t="n">
        <f aca="false">IF(AND(C583&gt;97,C583&lt;103),100,IF(AND(C583&gt;110,C583&lt;116),113,IF(AND(C583&gt;122,C583&lt;128),125,IF(AND(C583&gt;135,C583&lt;141),138,150))))</f>
        <v>113</v>
      </c>
      <c r="C583" s="0" t="n">
        <f aca="false">_xlfn.NUMBERVALUE(MID(J583,6,3))</f>
        <v>113</v>
      </c>
      <c r="D583" s="0" t="str">
        <f aca="false">MID(J583,10,3)</f>
        <v>ir2</v>
      </c>
      <c r="E583" s="0" t="s">
        <v>9</v>
      </c>
      <c r="F583" s="0" t="n">
        <v>662</v>
      </c>
      <c r="G583" s="0" t="s">
        <v>10</v>
      </c>
      <c r="H583" s="0" t="s">
        <v>11</v>
      </c>
      <c r="I583" s="0" t="s">
        <v>9</v>
      </c>
      <c r="J583" s="0" t="s">
        <v>598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"662": "b2i2_113_ir2.wav",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          {%            "class": "probeMinus",%            "stim_name": "662"%          },</v>
      </c>
      <c r="AA583" s="5" t="n">
        <f aca="false">F583</f>
        <v>662</v>
      </c>
      <c r="AB583" s="5" t="s">
        <v>598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                            12,</v>
      </c>
    </row>
    <row r="584" customFormat="false" ht="12.8" hidden="false" customHeight="false" outlineLevel="0" collapsed="false">
      <c r="A584" s="0" t="str">
        <f aca="false">LEFT(J584,4)</f>
        <v>b2s1</v>
      </c>
      <c r="B584" s="0" t="n">
        <f aca="false">IF(AND(C584&gt;97,C584&lt;103),100,IF(AND(C584&gt;110,C584&lt;116),113,IF(AND(C584&gt;122,C584&lt;128),125,IF(AND(C584&gt;135,C584&lt;141),138,150))))</f>
        <v>113</v>
      </c>
      <c r="C584" s="0" t="n">
        <f aca="false">_xlfn.NUMBERVALUE(MID(J584,6,3))</f>
        <v>113</v>
      </c>
      <c r="D584" s="0" t="str">
        <f aca="false">MID(J584,10,3)</f>
        <v>ir2</v>
      </c>
      <c r="E584" s="0" t="s">
        <v>9</v>
      </c>
      <c r="F584" s="0" t="n">
        <v>787</v>
      </c>
      <c r="G584" s="0" t="s">
        <v>10</v>
      </c>
      <c r="H584" s="0" t="s">
        <v>11</v>
      </c>
      <c r="I584" s="0" t="s">
        <v>9</v>
      </c>
      <c r="J584" s="0" t="s">
        <v>599</v>
      </c>
      <c r="K584" s="0" t="s">
        <v>9</v>
      </c>
      <c r="L584" s="0" t="str">
        <f aca="false">IF(ISBLANK(J585),"",",")</f>
        <v>,</v>
      </c>
      <c r="M584" s="0" t="str">
        <f aca="false">E584&amp;J584&amp;G584&amp;E584&amp;J584&amp;E584&amp;L584</f>
        <v>"b2s1_113_ir2.wav":"b2s1_113_ir2.wav",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P584&amp;N584&amp;O584&amp;Q584&amp;J584&amp;R584&amp;L584</f>
        <v>          {%            "class": "probeMinus",%            "stim_name": "b2s1_113_ir2.wav"%          },</v>
      </c>
      <c r="AA584" s="5" t="n">
        <f aca="false">F584</f>
        <v>787</v>
      </c>
      <c r="AB584" s="5" t="s">
        <v>599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                            12,</v>
      </c>
    </row>
    <row r="585" customFormat="false" ht="12.8" hidden="true" customHeight="false" outlineLevel="0" collapsed="false">
      <c r="A585" s="0" t="str">
        <f aca="false">LEFT(J585,4)</f>
        <v>b2s2</v>
      </c>
      <c r="B585" s="0" t="n">
        <f aca="false">IF(AND(C585&gt;97,C585&lt;103),100,IF(AND(C585&gt;110,C585&lt;116),113,IF(AND(C585&gt;122,C585&lt;128),125,IF(AND(C585&gt;135,C585&lt;141),138,150))))</f>
        <v>113</v>
      </c>
      <c r="C585" s="0" t="n">
        <f aca="false">_xlfn.NUMBERVALUE(MID(J585,6,3))</f>
        <v>113</v>
      </c>
      <c r="D585" s="0" t="str">
        <f aca="false">MID(J585,10,3)</f>
        <v>ir2</v>
      </c>
      <c r="E585" s="0" t="s">
        <v>9</v>
      </c>
      <c r="F585" s="0" t="n">
        <v>912</v>
      </c>
      <c r="G585" s="0" t="s">
        <v>10</v>
      </c>
      <c r="H585" s="0" t="s">
        <v>11</v>
      </c>
      <c r="I585" s="0" t="s">
        <v>9</v>
      </c>
      <c r="J585" s="0" t="s">
        <v>600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"912": "b2s2_113_ir2.wav",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          {%            "class": "probeMinus",%            "stim_name": "912"%          },</v>
      </c>
      <c r="AA585" s="5" t="n">
        <f aca="false">F585</f>
        <v>912</v>
      </c>
      <c r="AB585" s="5" t="s">
        <v>600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                            12,</v>
      </c>
    </row>
    <row r="586" customFormat="false" ht="12.8" hidden="true" customHeight="false" outlineLevel="0" collapsed="false">
      <c r="A586" s="0" t="str">
        <f aca="false">LEFT(J586,4)</f>
        <v>b3i1</v>
      </c>
      <c r="B586" s="0" t="n">
        <f aca="false">IF(AND(C586&gt;97,C586&lt;103),100,IF(AND(C586&gt;110,C586&lt;116),113,IF(AND(C586&gt;122,C586&lt;128),125,IF(AND(C586&gt;135,C586&lt;141),138,150))))</f>
        <v>113</v>
      </c>
      <c r="C586" s="0" t="n">
        <f aca="false">_xlfn.NUMBERVALUE(MID(J586,6,3))</f>
        <v>113</v>
      </c>
      <c r="D586" s="0" t="str">
        <f aca="false">MID(J586,10,3)</f>
        <v>ir2</v>
      </c>
      <c r="E586" s="0" t="s">
        <v>9</v>
      </c>
      <c r="F586" s="0" t="n">
        <v>1037</v>
      </c>
      <c r="G586" s="0" t="s">
        <v>10</v>
      </c>
      <c r="H586" s="0" t="s">
        <v>11</v>
      </c>
      <c r="I586" s="0" t="s">
        <v>9</v>
      </c>
      <c r="J586" s="0" t="s">
        <v>601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"1037": "b3i1_113_ir2.wav",</v>
      </c>
      <c r="N586" s="0" t="str">
        <f aca="false">IF(OR(B586=113,B586=138),"probe","s")</f>
        <v>probe</v>
      </c>
      <c r="O586" s="0" t="str">
        <f aca="false">IF(MID(J586,10,2)="ir","Minus","Plus")</f>
        <v>Minus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          {%            "class": "probeMinus",%            "stim_name": "1037"%          },</v>
      </c>
      <c r="AA586" s="5" t="n">
        <f aca="false">F586</f>
        <v>1037</v>
      </c>
      <c r="AB586" s="5" t="s">
        <v>601</v>
      </c>
      <c r="AC586" s="5" t="str">
        <f aca="false">IF(MID(AB586,10,2)="ir","Minus","Plus")</f>
        <v>Minus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12</v>
      </c>
      <c r="AF586" s="6" t="s">
        <v>16</v>
      </c>
      <c r="AG586" s="5" t="str">
        <f aca="false">AF586&amp;AE586&amp;","</f>
        <v>                            12,</v>
      </c>
    </row>
    <row r="587" customFormat="false" ht="12.8" hidden="true" customHeight="false" outlineLevel="0" collapsed="false">
      <c r="A587" s="0" t="str">
        <f aca="false">LEFT(J587,4)</f>
        <v>b3i2</v>
      </c>
      <c r="B587" s="0" t="n">
        <f aca="false">IF(AND(C587&gt;97,C587&lt;103),100,IF(AND(C587&gt;110,C587&lt;116),113,IF(AND(C587&gt;122,C587&lt;128),125,IF(AND(C587&gt;135,C587&lt;141),138,150))))</f>
        <v>113</v>
      </c>
      <c r="C587" s="0" t="n">
        <f aca="false">_xlfn.NUMBERVALUE(MID(J587,6,3))</f>
        <v>113</v>
      </c>
      <c r="D587" s="0" t="str">
        <f aca="false">MID(J587,10,3)</f>
        <v>ir2</v>
      </c>
      <c r="E587" s="0" t="s">
        <v>9</v>
      </c>
      <c r="F587" s="0" t="n">
        <v>1162</v>
      </c>
      <c r="G587" s="0" t="s">
        <v>10</v>
      </c>
      <c r="H587" s="0" t="s">
        <v>11</v>
      </c>
      <c r="I587" s="0" t="s">
        <v>9</v>
      </c>
      <c r="J587" s="0" t="s">
        <v>602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"1162": "b3i2_113_ir2.wav",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          {%            "class": "probeMinus",%            "stim_name": "1162"%          },</v>
      </c>
      <c r="AA587" s="5" t="n">
        <f aca="false">F587</f>
        <v>1162</v>
      </c>
      <c r="AB587" s="5" t="s">
        <v>602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                            12,</v>
      </c>
    </row>
    <row r="588" customFormat="false" ht="12.8" hidden="true" customHeight="false" outlineLevel="0" collapsed="false">
      <c r="A588" s="0" t="str">
        <f aca="false">LEFT(J588,4)</f>
        <v>b3s1</v>
      </c>
      <c r="B588" s="0" t="n">
        <f aca="false">IF(AND(C588&gt;97,C588&lt;103),100,IF(AND(C588&gt;110,C588&lt;116),113,IF(AND(C588&gt;122,C588&lt;128),125,IF(AND(C588&gt;135,C588&lt;141),138,150))))</f>
        <v>113</v>
      </c>
      <c r="C588" s="0" t="n">
        <f aca="false">_xlfn.NUMBERVALUE(MID(J588,6,3))</f>
        <v>113</v>
      </c>
      <c r="D588" s="0" t="str">
        <f aca="false">MID(J588,10,3)</f>
        <v>ir2</v>
      </c>
      <c r="E588" s="0" t="s">
        <v>9</v>
      </c>
      <c r="F588" s="0" t="n">
        <v>1287</v>
      </c>
      <c r="G588" s="0" t="s">
        <v>10</v>
      </c>
      <c r="H588" s="0" t="s">
        <v>11</v>
      </c>
      <c r="I588" s="0" t="s">
        <v>9</v>
      </c>
      <c r="J588" s="0" t="s">
        <v>603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"1287": "b3s1_113_ir2.wav",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          {%            "class": "probeMinus",%            "stim_name": "1287"%          },</v>
      </c>
      <c r="AA588" s="5" t="n">
        <f aca="false">F588</f>
        <v>1287</v>
      </c>
      <c r="AB588" s="5" t="s">
        <v>603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                            12,</v>
      </c>
    </row>
    <row r="589" customFormat="false" ht="12.8" hidden="true" customHeight="false" outlineLevel="0" collapsed="false">
      <c r="A589" s="0" t="str">
        <f aca="false">LEFT(J589,4)</f>
        <v>b3s2</v>
      </c>
      <c r="B589" s="0" t="n">
        <f aca="false">IF(AND(C589&gt;97,C589&lt;103),100,IF(AND(C589&gt;110,C589&lt;116),113,IF(AND(C589&gt;122,C589&lt;128),125,IF(AND(C589&gt;135,C589&lt;141),138,150))))</f>
        <v>113</v>
      </c>
      <c r="C589" s="0" t="n">
        <f aca="false">_xlfn.NUMBERVALUE(MID(J589,6,3))</f>
        <v>113</v>
      </c>
      <c r="D589" s="0" t="str">
        <f aca="false">MID(J589,10,3)</f>
        <v>ir2</v>
      </c>
      <c r="E589" s="0" t="s">
        <v>9</v>
      </c>
      <c r="F589" s="0" t="n">
        <v>1412</v>
      </c>
      <c r="G589" s="0" t="s">
        <v>10</v>
      </c>
      <c r="H589" s="0" t="s">
        <v>11</v>
      </c>
      <c r="I589" s="0" t="s">
        <v>9</v>
      </c>
      <c r="J589" s="0" t="s">
        <v>604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"1412": "b3s2_113_ir2.wav",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          {%            "class": "probeMinus",%            "stim_name": "1412"%          },</v>
      </c>
      <c r="AA589" s="5" t="n">
        <f aca="false">F589</f>
        <v>1412</v>
      </c>
      <c r="AB589" s="5" t="s">
        <v>604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                            12,</v>
      </c>
    </row>
    <row r="590" customFormat="false" ht="12.8" hidden="true" customHeight="false" outlineLevel="0" collapsed="false">
      <c r="A590" s="0" t="str">
        <f aca="false">LEFT(J590,4)</f>
        <v>b4i1</v>
      </c>
      <c r="B590" s="0" t="n">
        <f aca="false">IF(AND(C590&gt;97,C590&lt;103),100,IF(AND(C590&gt;110,C590&lt;116),113,IF(AND(C590&gt;122,C590&lt;128),125,IF(AND(C590&gt;135,C590&lt;141),138,150))))</f>
        <v>113</v>
      </c>
      <c r="C590" s="0" t="n">
        <f aca="false">_xlfn.NUMBERVALUE(MID(J590,6,3))</f>
        <v>113</v>
      </c>
      <c r="D590" s="0" t="str">
        <f aca="false">MID(J590,10,3)</f>
        <v>ir2</v>
      </c>
      <c r="E590" s="0" t="s">
        <v>9</v>
      </c>
      <c r="F590" s="0" t="n">
        <v>1537</v>
      </c>
      <c r="G590" s="0" t="s">
        <v>10</v>
      </c>
      <c r="H590" s="0" t="s">
        <v>11</v>
      </c>
      <c r="I590" s="0" t="s">
        <v>9</v>
      </c>
      <c r="J590" s="0" t="s">
        <v>605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"1537": "b4i1_113_ir2.wav",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          {%            "class": "probeMinus",%            "stim_name": "1537"%          },</v>
      </c>
      <c r="AA590" s="5" t="n">
        <f aca="false">F590</f>
        <v>1537</v>
      </c>
      <c r="AB590" s="5" t="s">
        <v>605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                            12,</v>
      </c>
    </row>
    <row r="591" customFormat="false" ht="12.8" hidden="true" customHeight="false" outlineLevel="0" collapsed="false">
      <c r="A591" s="0" t="str">
        <f aca="false">LEFT(J591,4)</f>
        <v>b4i2</v>
      </c>
      <c r="B591" s="0" t="n">
        <f aca="false">IF(AND(C591&gt;97,C591&lt;103),100,IF(AND(C591&gt;110,C591&lt;116),113,IF(AND(C591&gt;122,C591&lt;128),125,IF(AND(C591&gt;135,C591&lt;141),138,150))))</f>
        <v>113</v>
      </c>
      <c r="C591" s="0" t="n">
        <f aca="false">_xlfn.NUMBERVALUE(MID(J591,6,3))</f>
        <v>113</v>
      </c>
      <c r="D591" s="0" t="str">
        <f aca="false">MID(J591,10,3)</f>
        <v>ir2</v>
      </c>
      <c r="E591" s="0" t="s">
        <v>9</v>
      </c>
      <c r="F591" s="0" t="n">
        <v>1662</v>
      </c>
      <c r="G591" s="0" t="s">
        <v>10</v>
      </c>
      <c r="H591" s="0" t="s">
        <v>11</v>
      </c>
      <c r="I591" s="0" t="s">
        <v>9</v>
      </c>
      <c r="J591" s="0" t="s">
        <v>606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"1662": "b4i2_113_ir2.wav",</v>
      </c>
      <c r="N591" s="0" t="str">
        <f aca="false">IF(OR(B591=113,B591=138),"probe","s")</f>
        <v>probe</v>
      </c>
      <c r="O591" s="0" t="str">
        <f aca="false">IF(MID(J591,10,2)="ir","Minus","Plus")</f>
        <v>Minus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          {%            "class": "probeMinus",%            "stim_name": "1662"%          },</v>
      </c>
      <c r="AA591" s="5" t="n">
        <f aca="false">F591</f>
        <v>1662</v>
      </c>
      <c r="AB591" s="5" t="s">
        <v>606</v>
      </c>
      <c r="AC591" s="5" t="str">
        <f aca="false">IF(MID(AB591,10,2)="ir","Minus","Plus")</f>
        <v>Minus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12</v>
      </c>
      <c r="AF591" s="6" t="s">
        <v>16</v>
      </c>
      <c r="AG591" s="5" t="str">
        <f aca="false">AF591&amp;AE591&amp;","</f>
        <v>                            12,</v>
      </c>
    </row>
    <row r="592" customFormat="false" ht="12.8" hidden="true" customHeight="false" outlineLevel="0" collapsed="false">
      <c r="A592" s="0" t="str">
        <f aca="false">LEFT(J592,4)</f>
        <v>b4s1</v>
      </c>
      <c r="B592" s="0" t="n">
        <f aca="false">IF(AND(C592&gt;97,C592&lt;103),100,IF(AND(C592&gt;110,C592&lt;116),113,IF(AND(C592&gt;122,C592&lt;128),125,IF(AND(C592&gt;135,C592&lt;141),138,150))))</f>
        <v>113</v>
      </c>
      <c r="C592" s="0" t="n">
        <f aca="false">_xlfn.NUMBERVALUE(MID(J592,6,3))</f>
        <v>113</v>
      </c>
      <c r="D592" s="0" t="str">
        <f aca="false">MID(J592,10,3)</f>
        <v>ir2</v>
      </c>
      <c r="E592" s="0" t="s">
        <v>9</v>
      </c>
      <c r="F592" s="0" t="n">
        <v>1787</v>
      </c>
      <c r="G592" s="0" t="s">
        <v>10</v>
      </c>
      <c r="H592" s="0" t="s">
        <v>11</v>
      </c>
      <c r="I592" s="0" t="s">
        <v>9</v>
      </c>
      <c r="J592" s="0" t="s">
        <v>607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"1787": "b4s1_113_ir2.wav",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          {%            "class": "probeMinus",%            "stim_name": "1787"%          },</v>
      </c>
      <c r="AA592" s="5" t="n">
        <f aca="false">F592</f>
        <v>1787</v>
      </c>
      <c r="AB592" s="5" t="s">
        <v>607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                            12,</v>
      </c>
    </row>
    <row r="593" customFormat="false" ht="12.8" hidden="true" customHeight="false" outlineLevel="0" collapsed="false">
      <c r="A593" s="0" t="str">
        <f aca="false">LEFT(J593,4)</f>
        <v>b4s2</v>
      </c>
      <c r="B593" s="0" t="n">
        <f aca="false">IF(AND(C593&gt;97,C593&lt;103),100,IF(AND(C593&gt;110,C593&lt;116),113,IF(AND(C593&gt;122,C593&lt;128),125,IF(AND(C593&gt;135,C593&lt;141),138,150))))</f>
        <v>113</v>
      </c>
      <c r="C593" s="0" t="n">
        <f aca="false">_xlfn.NUMBERVALUE(MID(J593,6,3))</f>
        <v>113</v>
      </c>
      <c r="D593" s="0" t="str">
        <f aca="false">MID(J593,10,3)</f>
        <v>ir2</v>
      </c>
      <c r="E593" s="0" t="s">
        <v>9</v>
      </c>
      <c r="F593" s="0" t="n">
        <v>1912</v>
      </c>
      <c r="G593" s="0" t="s">
        <v>10</v>
      </c>
      <c r="H593" s="0" t="s">
        <v>11</v>
      </c>
      <c r="I593" s="0" t="s">
        <v>9</v>
      </c>
      <c r="J593" s="0" t="s">
        <v>608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"1912": "b4s2_113_ir2.wav",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          {%            "class": "probeMinus",%            "stim_name": "1912"%          },</v>
      </c>
      <c r="AA593" s="5" t="n">
        <f aca="false">F593</f>
        <v>1912</v>
      </c>
      <c r="AB593" s="5" t="s">
        <v>608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                            12,</v>
      </c>
    </row>
    <row r="594" customFormat="false" ht="12.8" hidden="true" customHeight="false" outlineLevel="0" collapsed="false">
      <c r="A594" s="0" t="str">
        <f aca="false">LEFT(J594,4)</f>
        <v>b1i1</v>
      </c>
      <c r="B594" s="0" t="n">
        <f aca="false">IF(AND(C594&gt;97,C594&lt;103),100,IF(AND(C594&gt;110,C594&lt;116),113,IF(AND(C594&gt;122,C594&lt;128),125,IF(AND(C594&gt;135,C594&lt;141),138,150))))</f>
        <v>113</v>
      </c>
      <c r="C594" s="0" t="n">
        <f aca="false">_xlfn.NUMBERVALUE(MID(J594,6,3))</f>
        <v>113</v>
      </c>
      <c r="D594" s="0" t="str">
        <f aca="false">MID(J594,10,3)</f>
        <v>ir3</v>
      </c>
      <c r="E594" s="0" t="s">
        <v>9</v>
      </c>
      <c r="F594" s="0" t="n">
        <v>38</v>
      </c>
      <c r="G594" s="0" t="s">
        <v>10</v>
      </c>
      <c r="H594" s="0" t="s">
        <v>11</v>
      </c>
      <c r="I594" s="0" t="s">
        <v>9</v>
      </c>
      <c r="J594" s="0" t="s">
        <v>609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"38": "b1i1_113_ir3.wav",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          {%            "class": "probeMinus",%            "stim_name": "38"%          },</v>
      </c>
      <c r="AA594" s="5" t="n">
        <f aca="false">F594</f>
        <v>38</v>
      </c>
      <c r="AB594" s="5" t="s">
        <v>609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IF(AND(_xlfn.NUMBERVALUE(MID(AB594,6,3))&lt;141,_xlfn.NUMBERVALUE(MID(AB594,6,3))&gt;103),"s","s")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                            12,</v>
      </c>
    </row>
    <row r="595" customFormat="false" ht="12.8" hidden="true" customHeight="false" outlineLevel="0" collapsed="false">
      <c r="A595" s="0" t="str">
        <f aca="false">LEFT(J595,4)</f>
        <v>b1i2</v>
      </c>
      <c r="B595" s="0" t="n">
        <f aca="false">IF(AND(C595&gt;97,C595&lt;103),100,IF(AND(C595&gt;110,C595&lt;116),113,IF(AND(C595&gt;122,C595&lt;128),125,IF(AND(C595&gt;135,C595&lt;141),138,150))))</f>
        <v>113</v>
      </c>
      <c r="C595" s="0" t="n">
        <f aca="false">_xlfn.NUMBERVALUE(MID(J595,6,3))</f>
        <v>113</v>
      </c>
      <c r="D595" s="0" t="str">
        <f aca="false">MID(J595,10,3)</f>
        <v>ir3</v>
      </c>
      <c r="E595" s="0" t="s">
        <v>9</v>
      </c>
      <c r="F595" s="0" t="n">
        <v>163</v>
      </c>
      <c r="G595" s="0" t="s">
        <v>10</v>
      </c>
      <c r="H595" s="0" t="s">
        <v>11</v>
      </c>
      <c r="I595" s="0" t="s">
        <v>9</v>
      </c>
      <c r="J595" s="0" t="s">
        <v>610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"163": "b1i2_113_ir3.wav",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          {%            "class": "probeMinus",%            "stim_name": "163"%          },</v>
      </c>
      <c r="AA595" s="5" t="n">
        <f aca="false">F595</f>
        <v>163</v>
      </c>
      <c r="AB595" s="5" t="s">
        <v>610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                            12,</v>
      </c>
    </row>
    <row r="596" customFormat="false" ht="12.8" hidden="true" customHeight="false" outlineLevel="0" collapsed="false">
      <c r="A596" s="0" t="str">
        <f aca="false">LEFT(J596,4)</f>
        <v>b1s1</v>
      </c>
      <c r="B596" s="0" t="n">
        <f aca="false">IF(AND(C596&gt;97,C596&lt;103),100,IF(AND(C596&gt;110,C596&lt;116),113,IF(AND(C596&gt;122,C596&lt;128),125,IF(AND(C596&gt;135,C596&lt;141),138,150))))</f>
        <v>113</v>
      </c>
      <c r="C596" s="0" t="n">
        <f aca="false">_xlfn.NUMBERVALUE(MID(J596,6,3))</f>
        <v>113</v>
      </c>
      <c r="D596" s="0" t="str">
        <f aca="false">MID(J596,10,3)</f>
        <v>ir3</v>
      </c>
      <c r="E596" s="0" t="s">
        <v>9</v>
      </c>
      <c r="F596" s="0" t="n">
        <v>288</v>
      </c>
      <c r="G596" s="0" t="s">
        <v>10</v>
      </c>
      <c r="H596" s="0" t="s">
        <v>11</v>
      </c>
      <c r="I596" s="0" t="s">
        <v>9</v>
      </c>
      <c r="J596" s="0" t="s">
        <v>611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"288": "b1s1_113_ir3.wav",</v>
      </c>
      <c r="N596" s="0" t="str">
        <f aca="false">IF(OR(B596=113,B596=138),"probe","s")</f>
        <v>probe</v>
      </c>
      <c r="O596" s="0" t="str">
        <f aca="false">IF(MID(J596,10,2)="ir","Minus","Plus")</f>
        <v>Minus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          {%            "class": "probeMinus",%            "stim_name": "288"%          },</v>
      </c>
      <c r="AA596" s="5" t="n">
        <f aca="false">F596</f>
        <v>288</v>
      </c>
      <c r="AB596" s="5" t="s">
        <v>611</v>
      </c>
      <c r="AC596" s="5" t="str">
        <f aca="false">IF(MID(AB596,10,2)="ir","Minus","Plus")</f>
        <v>Minus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12</v>
      </c>
      <c r="AF596" s="6" t="s">
        <v>16</v>
      </c>
      <c r="AG596" s="5" t="str">
        <f aca="false">AF596&amp;AE596&amp;","</f>
        <v>                            12,</v>
      </c>
    </row>
    <row r="597" customFormat="false" ht="12.8" hidden="true" customHeight="false" outlineLevel="0" collapsed="false">
      <c r="A597" s="0" t="str">
        <f aca="false">LEFT(J597,4)</f>
        <v>b1s2</v>
      </c>
      <c r="B597" s="0" t="n">
        <f aca="false">IF(AND(C597&gt;97,C597&lt;103),100,IF(AND(C597&gt;110,C597&lt;116),113,IF(AND(C597&gt;122,C597&lt;128),125,IF(AND(C597&gt;135,C597&lt;141),138,150))))</f>
        <v>113</v>
      </c>
      <c r="C597" s="0" t="n">
        <f aca="false">_xlfn.NUMBERVALUE(MID(J597,6,3))</f>
        <v>113</v>
      </c>
      <c r="D597" s="0" t="str">
        <f aca="false">MID(J597,10,3)</f>
        <v>ir3</v>
      </c>
      <c r="E597" s="0" t="s">
        <v>9</v>
      </c>
      <c r="F597" s="0" t="n">
        <v>413</v>
      </c>
      <c r="G597" s="0" t="s">
        <v>10</v>
      </c>
      <c r="H597" s="0" t="s">
        <v>11</v>
      </c>
      <c r="I597" s="0" t="s">
        <v>9</v>
      </c>
      <c r="J597" s="0" t="s">
        <v>612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"413": "b1s2_113_ir3.wav",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          {%            "class": "probeMinus",%            "stim_name": "413"%          },</v>
      </c>
      <c r="AA597" s="5" t="n">
        <f aca="false">F597</f>
        <v>413</v>
      </c>
      <c r="AB597" s="5" t="s">
        <v>612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                            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113</v>
      </c>
      <c r="C598" s="0" t="n">
        <f aca="false">_xlfn.NUMBERVALUE(MID(J598,6,3))</f>
        <v>113</v>
      </c>
      <c r="D598" s="0" t="str">
        <f aca="false">MID(J598,10,3)</f>
        <v>ir3</v>
      </c>
      <c r="E598" s="0" t="s">
        <v>9</v>
      </c>
      <c r="F598" s="0" t="n">
        <v>538</v>
      </c>
      <c r="G598" s="0" t="s">
        <v>10</v>
      </c>
      <c r="H598" s="0" t="s">
        <v>11</v>
      </c>
      <c r="I598" s="0" t="s">
        <v>9</v>
      </c>
      <c r="J598" s="0" t="s">
        <v>613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"538": "b2i1_113_ir3.wav",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          {%            "class": "probeMinus",%            "stim_name": "538"%          },</v>
      </c>
      <c r="AA598" s="5" t="n">
        <f aca="false">F598</f>
        <v>538</v>
      </c>
      <c r="AB598" s="5" t="s">
        <v>613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                            12,</v>
      </c>
    </row>
    <row r="599" customFormat="false" ht="12.8" hidden="true" customHeight="false" outlineLevel="0" collapsed="false">
      <c r="A599" s="0" t="str">
        <f aca="false">LEFT(J599,4)</f>
        <v>b2i2</v>
      </c>
      <c r="B599" s="0" t="n">
        <f aca="false">IF(AND(C599&gt;97,C599&lt;103),100,IF(AND(C599&gt;110,C599&lt;116),113,IF(AND(C599&gt;122,C599&lt;128),125,IF(AND(C599&gt;135,C599&lt;141),138,150))))</f>
        <v>113</v>
      </c>
      <c r="C599" s="0" t="n">
        <f aca="false">_xlfn.NUMBERVALUE(MID(J599,6,3))</f>
        <v>113</v>
      </c>
      <c r="D599" s="0" t="str">
        <f aca="false">MID(J599,10,3)</f>
        <v>ir3</v>
      </c>
      <c r="E599" s="0" t="s">
        <v>9</v>
      </c>
      <c r="F599" s="0" t="n">
        <v>663</v>
      </c>
      <c r="G599" s="0" t="s">
        <v>10</v>
      </c>
      <c r="H599" s="0" t="s">
        <v>11</v>
      </c>
      <c r="I599" s="0" t="s">
        <v>9</v>
      </c>
      <c r="J599" s="0" t="s">
        <v>614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"663": "b2i2_113_ir3.wav",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          {%            "class": "probeMinus",%            "stim_name": "663"%          },</v>
      </c>
      <c r="AA599" s="5" t="n">
        <f aca="false">F599</f>
        <v>663</v>
      </c>
      <c r="AB599" s="5" t="s">
        <v>614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                            12,</v>
      </c>
    </row>
    <row r="600" customFormat="false" ht="12.8" hidden="false" customHeight="false" outlineLevel="0" collapsed="false">
      <c r="A600" s="0" t="str">
        <f aca="false">LEFT(J600,4)</f>
        <v>b2s1</v>
      </c>
      <c r="B600" s="0" t="n">
        <f aca="false">IF(AND(C600&gt;97,C600&lt;103),100,IF(AND(C600&gt;110,C600&lt;116),113,IF(AND(C600&gt;122,C600&lt;128),125,IF(AND(C600&gt;135,C600&lt;141),138,150))))</f>
        <v>113</v>
      </c>
      <c r="C600" s="0" t="n">
        <f aca="false">_xlfn.NUMBERVALUE(MID(J600,6,3))</f>
        <v>113</v>
      </c>
      <c r="D600" s="0" t="str">
        <f aca="false">MID(J600,10,3)</f>
        <v>ir3</v>
      </c>
      <c r="E600" s="0" t="s">
        <v>9</v>
      </c>
      <c r="F600" s="0" t="n">
        <v>788</v>
      </c>
      <c r="G600" s="0" t="s">
        <v>10</v>
      </c>
      <c r="H600" s="0" t="s">
        <v>11</v>
      </c>
      <c r="I600" s="0" t="s">
        <v>9</v>
      </c>
      <c r="J600" s="0" t="s">
        <v>615</v>
      </c>
      <c r="K600" s="0" t="s">
        <v>9</v>
      </c>
      <c r="L600" s="0" t="str">
        <f aca="false">IF(ISBLANK(J601),"",",")</f>
        <v>,</v>
      </c>
      <c r="M600" s="0" t="str">
        <f aca="false">E600&amp;J600&amp;G600&amp;E600&amp;J600&amp;E600&amp;L600</f>
        <v>"b2s1_113_ir3.wav":"b2s1_113_ir3.wav",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P600&amp;N600&amp;O600&amp;Q600&amp;J600&amp;R600&amp;L600</f>
        <v>          {%            "class": "probeMinus",%            "stim_name": "b2s1_113_ir3.wav"%          },</v>
      </c>
      <c r="AA600" s="5" t="n">
        <f aca="false">F600</f>
        <v>788</v>
      </c>
      <c r="AB600" s="5" t="s">
        <v>615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                            12,</v>
      </c>
    </row>
    <row r="601" customFormat="false" ht="12.8" hidden="true" customHeight="false" outlineLevel="0" collapsed="false">
      <c r="A601" s="0" t="str">
        <f aca="false">LEFT(J601,4)</f>
        <v>b2s2</v>
      </c>
      <c r="B601" s="0" t="n">
        <f aca="false">IF(AND(C601&gt;97,C601&lt;103),100,IF(AND(C601&gt;110,C601&lt;116),113,IF(AND(C601&gt;122,C601&lt;128),125,IF(AND(C601&gt;135,C601&lt;141),138,150))))</f>
        <v>113</v>
      </c>
      <c r="C601" s="0" t="n">
        <f aca="false">_xlfn.NUMBERVALUE(MID(J601,6,3))</f>
        <v>113</v>
      </c>
      <c r="D601" s="0" t="str">
        <f aca="false">MID(J601,10,3)</f>
        <v>ir3</v>
      </c>
      <c r="E601" s="0" t="s">
        <v>9</v>
      </c>
      <c r="F601" s="0" t="n">
        <v>913</v>
      </c>
      <c r="G601" s="0" t="s">
        <v>10</v>
      </c>
      <c r="H601" s="0" t="s">
        <v>11</v>
      </c>
      <c r="I601" s="0" t="s">
        <v>9</v>
      </c>
      <c r="J601" s="0" t="s">
        <v>616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"913": "b2s2_113_ir3.wav",</v>
      </c>
      <c r="N601" s="0" t="str">
        <f aca="false">IF(OR(B601=113,B601=138),"probe","s")</f>
        <v>probe</v>
      </c>
      <c r="O601" s="0" t="str">
        <f aca="false">IF(MID(J601,10,2)="ir","Minus","Plus")</f>
        <v>Minus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          {%            "class": "probeMinus",%            "stim_name": "913"%          },</v>
      </c>
      <c r="AA601" s="5" t="n">
        <f aca="false">F601</f>
        <v>913</v>
      </c>
      <c r="AB601" s="5" t="s">
        <v>616</v>
      </c>
      <c r="AC601" s="5" t="str">
        <f aca="false">IF(MID(AB601,10,2)="ir","Minus","Plus")</f>
        <v>Minus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12</v>
      </c>
      <c r="AF601" s="6" t="s">
        <v>16</v>
      </c>
      <c r="AG601" s="5" t="str">
        <f aca="false">AF601&amp;AE601&amp;","</f>
        <v>                            12,</v>
      </c>
    </row>
    <row r="602" customFormat="false" ht="12.8" hidden="true" customHeight="false" outlineLevel="0" collapsed="false">
      <c r="A602" s="0" t="str">
        <f aca="false">LEFT(J602,4)</f>
        <v>b3i1</v>
      </c>
      <c r="B602" s="0" t="n">
        <f aca="false">IF(AND(C602&gt;97,C602&lt;103),100,IF(AND(C602&gt;110,C602&lt;116),113,IF(AND(C602&gt;122,C602&lt;128),125,IF(AND(C602&gt;135,C602&lt;141),138,150))))</f>
        <v>113</v>
      </c>
      <c r="C602" s="0" t="n">
        <f aca="false">_xlfn.NUMBERVALUE(MID(J602,6,3))</f>
        <v>113</v>
      </c>
      <c r="D602" s="0" t="str">
        <f aca="false">MID(J602,10,3)</f>
        <v>ir3</v>
      </c>
      <c r="E602" s="0" t="s">
        <v>9</v>
      </c>
      <c r="F602" s="0" t="n">
        <v>1038</v>
      </c>
      <c r="G602" s="0" t="s">
        <v>10</v>
      </c>
      <c r="H602" s="0" t="s">
        <v>11</v>
      </c>
      <c r="I602" s="0" t="s">
        <v>9</v>
      </c>
      <c r="J602" s="0" t="s">
        <v>617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"1038": "b3i1_113_ir3.wav",</v>
      </c>
      <c r="N602" s="0" t="str">
        <f aca="false">IF(OR(B602=113,B602=138),"probe","s")</f>
        <v>probe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          {%            "class": "probeMinus",%            "stim_name": "1038"%          },</v>
      </c>
      <c r="AA602" s="5" t="n">
        <f aca="false">F602</f>
        <v>1038</v>
      </c>
      <c r="AB602" s="5" t="s">
        <v>617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s</v>
      </c>
      <c r="AE602" s="5" t="n">
        <f aca="false">IF(AND(AC602="Minus",AD602="probe"),3,IF(AND(AC602="Plus",AD602="probe"),1,IF(AND(AC602="Minus",AD602="s"),12,IF(AND(AC602="Plus",AD602="s"),4,0))))</f>
        <v>12</v>
      </c>
      <c r="AF602" s="6" t="s">
        <v>16</v>
      </c>
      <c r="AG602" s="5" t="str">
        <f aca="false">AF602&amp;AE602&amp;","</f>
        <v>                            12,</v>
      </c>
    </row>
    <row r="603" customFormat="false" ht="12.8" hidden="true" customHeight="false" outlineLevel="0" collapsed="false">
      <c r="A603" s="0" t="str">
        <f aca="false">LEFT(J603,4)</f>
        <v>b3i2</v>
      </c>
      <c r="B603" s="0" t="n">
        <f aca="false">IF(AND(C603&gt;97,C603&lt;103),100,IF(AND(C603&gt;110,C603&lt;116),113,IF(AND(C603&gt;122,C603&lt;128),125,IF(AND(C603&gt;135,C603&lt;141),138,150))))</f>
        <v>113</v>
      </c>
      <c r="C603" s="0" t="n">
        <f aca="false">_xlfn.NUMBERVALUE(MID(J603,6,3))</f>
        <v>113</v>
      </c>
      <c r="D603" s="0" t="str">
        <f aca="false">MID(J603,10,3)</f>
        <v>ir3</v>
      </c>
      <c r="E603" s="0" t="s">
        <v>9</v>
      </c>
      <c r="F603" s="0" t="n">
        <v>1163</v>
      </c>
      <c r="G603" s="0" t="s">
        <v>10</v>
      </c>
      <c r="H603" s="0" t="s">
        <v>11</v>
      </c>
      <c r="I603" s="0" t="s">
        <v>9</v>
      </c>
      <c r="J603" s="0" t="s">
        <v>618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"1163": "b3i2_113_ir3.wav",</v>
      </c>
      <c r="N603" s="0" t="str">
        <f aca="false">IF(OR(B603=113,B603=138),"probe","s")</f>
        <v>probe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          {%            "class": "probeMinus",%            "stim_name": "1163"%          },</v>
      </c>
      <c r="AA603" s="5" t="n">
        <f aca="false">F603</f>
        <v>1163</v>
      </c>
      <c r="AB603" s="5" t="s">
        <v>618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s</v>
      </c>
      <c r="AE603" s="5" t="n">
        <f aca="false">IF(AND(AC603="Minus",AD603="probe"),3,IF(AND(AC603="Plus",AD603="probe"),1,IF(AND(AC603="Minus",AD603="s"),12,IF(AND(AC603="Plus",AD603="s"),4,0))))</f>
        <v>12</v>
      </c>
      <c r="AF603" s="6" t="s">
        <v>16</v>
      </c>
      <c r="AG603" s="5" t="str">
        <f aca="false">AF603&amp;AE603&amp;","</f>
        <v>                            12,</v>
      </c>
    </row>
    <row r="604" customFormat="false" ht="12.8" hidden="true" customHeight="false" outlineLevel="0" collapsed="false">
      <c r="A604" s="0" t="str">
        <f aca="false">LEFT(J604,4)</f>
        <v>b3s1</v>
      </c>
      <c r="B604" s="0" t="n">
        <f aca="false">IF(AND(C604&gt;97,C604&lt;103),100,IF(AND(C604&gt;110,C604&lt;116),113,IF(AND(C604&gt;122,C604&lt;128),125,IF(AND(C604&gt;135,C604&lt;141),138,150))))</f>
        <v>113</v>
      </c>
      <c r="C604" s="0" t="n">
        <f aca="false">_xlfn.NUMBERVALUE(MID(J604,6,3))</f>
        <v>113</v>
      </c>
      <c r="D604" s="0" t="str">
        <f aca="false">MID(J604,10,3)</f>
        <v>ir3</v>
      </c>
      <c r="E604" s="0" t="s">
        <v>9</v>
      </c>
      <c r="F604" s="0" t="n">
        <v>1288</v>
      </c>
      <c r="G604" s="0" t="s">
        <v>10</v>
      </c>
      <c r="H604" s="0" t="s">
        <v>11</v>
      </c>
      <c r="I604" s="0" t="s">
        <v>9</v>
      </c>
      <c r="J604" s="0" t="s">
        <v>619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"1288": "b3s1_113_ir3.wav",</v>
      </c>
      <c r="N604" s="0" t="str">
        <f aca="false">IF(OR(B604=113,B604=138),"probe","s")</f>
        <v>probe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          {%            "class": "probeMinus",%            "stim_name": "1288"%          },</v>
      </c>
      <c r="AA604" s="5" t="n">
        <f aca="false">F604</f>
        <v>1288</v>
      </c>
      <c r="AB604" s="5" t="s">
        <v>619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s</v>
      </c>
      <c r="AE604" s="5" t="n">
        <f aca="false">IF(AND(AC604="Minus",AD604="probe"),3,IF(AND(AC604="Plus",AD604="probe"),1,IF(AND(AC604="Minus",AD604="s"),12,IF(AND(AC604="Plus",AD604="s"),4,0))))</f>
        <v>12</v>
      </c>
      <c r="AF604" s="6" t="s">
        <v>16</v>
      </c>
      <c r="AG604" s="5" t="str">
        <f aca="false">AF604&amp;AE604&amp;","</f>
        <v>                            12,</v>
      </c>
    </row>
    <row r="605" customFormat="false" ht="12.8" hidden="true" customHeight="false" outlineLevel="0" collapsed="false">
      <c r="A605" s="0" t="str">
        <f aca="false">LEFT(J605,4)</f>
        <v>b3s2</v>
      </c>
      <c r="B605" s="0" t="n">
        <f aca="false">IF(AND(C605&gt;97,C605&lt;103),100,IF(AND(C605&gt;110,C605&lt;116),113,IF(AND(C605&gt;122,C605&lt;128),125,IF(AND(C605&gt;135,C605&lt;141),138,150))))</f>
        <v>113</v>
      </c>
      <c r="C605" s="0" t="n">
        <f aca="false">_xlfn.NUMBERVALUE(MID(J605,6,3))</f>
        <v>113</v>
      </c>
      <c r="D605" s="0" t="str">
        <f aca="false">MID(J605,10,3)</f>
        <v>ir3</v>
      </c>
      <c r="E605" s="0" t="s">
        <v>9</v>
      </c>
      <c r="F605" s="0" t="n">
        <v>1413</v>
      </c>
      <c r="G605" s="0" t="s">
        <v>10</v>
      </c>
      <c r="H605" s="0" t="s">
        <v>11</v>
      </c>
      <c r="I605" s="0" t="s">
        <v>9</v>
      </c>
      <c r="J605" s="0" t="s">
        <v>620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"1413": "b3s2_113_ir3.wav",</v>
      </c>
      <c r="N605" s="0" t="str">
        <f aca="false">IF(OR(B605=113,B605=138),"probe","s")</f>
        <v>probe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          {%            "class": "probeMinus",%            "stim_name": "1413"%          },</v>
      </c>
      <c r="AA605" s="5" t="n">
        <f aca="false">F605</f>
        <v>1413</v>
      </c>
      <c r="AB605" s="5" t="s">
        <v>620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s</v>
      </c>
      <c r="AE605" s="5" t="n">
        <f aca="false">IF(AND(AC605="Minus",AD605="probe"),3,IF(AND(AC605="Plus",AD605="probe"),1,IF(AND(AC605="Minus",AD605="s"),12,IF(AND(AC605="Plus",AD605="s"),4,0))))</f>
        <v>12</v>
      </c>
      <c r="AF605" s="6" t="s">
        <v>16</v>
      </c>
      <c r="AG605" s="5" t="str">
        <f aca="false">AF605&amp;AE605&amp;","</f>
        <v>                            12,</v>
      </c>
    </row>
    <row r="606" customFormat="false" ht="12.8" hidden="true" customHeight="false" outlineLevel="0" collapsed="false">
      <c r="A606" s="0" t="str">
        <f aca="false">LEFT(J606,4)</f>
        <v>b4i1</v>
      </c>
      <c r="B606" s="0" t="n">
        <f aca="false">IF(AND(C606&gt;97,C606&lt;103),100,IF(AND(C606&gt;110,C606&lt;116),113,IF(AND(C606&gt;122,C606&lt;128),125,IF(AND(C606&gt;135,C606&lt;141),138,150))))</f>
        <v>113</v>
      </c>
      <c r="C606" s="0" t="n">
        <f aca="false">_xlfn.NUMBERVALUE(MID(J606,6,3))</f>
        <v>113</v>
      </c>
      <c r="D606" s="0" t="str">
        <f aca="false">MID(J606,10,3)</f>
        <v>ir3</v>
      </c>
      <c r="E606" s="0" t="s">
        <v>9</v>
      </c>
      <c r="F606" s="0" t="n">
        <v>1538</v>
      </c>
      <c r="G606" s="0" t="s">
        <v>10</v>
      </c>
      <c r="H606" s="0" t="s">
        <v>11</v>
      </c>
      <c r="I606" s="0" t="s">
        <v>9</v>
      </c>
      <c r="J606" s="0" t="s">
        <v>621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"1538": "b4i1_113_ir3.wav",</v>
      </c>
      <c r="N606" s="0" t="str">
        <f aca="false">IF(OR(B606=113,B606=138),"probe","s")</f>
        <v>probe</v>
      </c>
      <c r="O606" s="0" t="str">
        <f aca="false">IF(MID(J606,10,2)="ir","Minus","Plus")</f>
        <v>Minus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          {%            "class": "probeMinus",%            "stim_name": "1538"%          },</v>
      </c>
      <c r="AA606" s="5" t="n">
        <f aca="false">F606</f>
        <v>1538</v>
      </c>
      <c r="AB606" s="5" t="s">
        <v>621</v>
      </c>
      <c r="AC606" s="5" t="str">
        <f aca="false">IF(MID(AB606,10,2)="ir","Minus","Plus")</f>
        <v>Minus</v>
      </c>
      <c r="AD606" s="5" t="str">
        <f aca="false">IF(AND(_xlfn.NUMBERVALUE(MID(AB606,6,3))&lt;141,_xlfn.NUMBERVALUE(MID(AB606,6,3))&gt;103),"s","probe")</f>
        <v>s</v>
      </c>
      <c r="AE606" s="5" t="n">
        <f aca="false">IF(AND(AC606="Minus",AD606="probe"),3,IF(AND(AC606="Plus",AD606="probe"),1,IF(AND(AC606="Minus",AD606="s"),12,IF(AND(AC606="Plus",AD606="s"),4,0))))</f>
        <v>12</v>
      </c>
      <c r="AF606" s="6" t="s">
        <v>16</v>
      </c>
      <c r="AG606" s="5" t="str">
        <f aca="false">AF606&amp;AE606&amp;","</f>
        <v>                            12,</v>
      </c>
    </row>
    <row r="607" customFormat="false" ht="12.8" hidden="true" customHeight="false" outlineLevel="0" collapsed="false">
      <c r="A607" s="0" t="str">
        <f aca="false">LEFT(J607,4)</f>
        <v>b4i2</v>
      </c>
      <c r="B607" s="0" t="n">
        <f aca="false">IF(AND(C607&gt;97,C607&lt;103),100,IF(AND(C607&gt;110,C607&lt;116),113,IF(AND(C607&gt;122,C607&lt;128),125,IF(AND(C607&gt;135,C607&lt;141),138,150))))</f>
        <v>113</v>
      </c>
      <c r="C607" s="0" t="n">
        <f aca="false">_xlfn.NUMBERVALUE(MID(J607,6,3))</f>
        <v>113</v>
      </c>
      <c r="D607" s="0" t="str">
        <f aca="false">MID(J607,10,3)</f>
        <v>ir3</v>
      </c>
      <c r="E607" s="0" t="s">
        <v>9</v>
      </c>
      <c r="F607" s="0" t="n">
        <v>1663</v>
      </c>
      <c r="G607" s="0" t="s">
        <v>10</v>
      </c>
      <c r="H607" s="0" t="s">
        <v>11</v>
      </c>
      <c r="I607" s="0" t="s">
        <v>9</v>
      </c>
      <c r="J607" s="0" t="s">
        <v>622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"1663": "b4i2_113_ir3.wav",</v>
      </c>
      <c r="N607" s="0" t="str">
        <f aca="false">IF(OR(B607=113,B607=138),"probe","s")</f>
        <v>probe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          {%            "class": "probeMinus",%            "stim_name": "1663"%          },</v>
      </c>
      <c r="AA607" s="5" t="n">
        <f aca="false">F607</f>
        <v>1663</v>
      </c>
      <c r="AB607" s="5" t="s">
        <v>622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s</v>
      </c>
      <c r="AE607" s="5" t="n">
        <f aca="false">IF(AND(AC607="Minus",AD607="probe"),3,IF(AND(AC607="Plus",AD607="probe"),1,IF(AND(AC607="Minus",AD607="s"),12,IF(AND(AC607="Plus",AD607="s"),4,0))))</f>
        <v>12</v>
      </c>
      <c r="AF607" s="6" t="s">
        <v>16</v>
      </c>
      <c r="AG607" s="5" t="str">
        <f aca="false">AF607&amp;AE607&amp;","</f>
        <v>                            12,</v>
      </c>
    </row>
    <row r="608" customFormat="false" ht="12.8" hidden="true" customHeight="false" outlineLevel="0" collapsed="false">
      <c r="A608" s="0" t="str">
        <f aca="false">LEFT(J608,4)</f>
        <v>b4s1</v>
      </c>
      <c r="B608" s="0" t="n">
        <f aca="false">IF(AND(C608&gt;97,C608&lt;103),100,IF(AND(C608&gt;110,C608&lt;116),113,IF(AND(C608&gt;122,C608&lt;128),125,IF(AND(C608&gt;135,C608&lt;141),138,150))))</f>
        <v>113</v>
      </c>
      <c r="C608" s="0" t="n">
        <f aca="false">_xlfn.NUMBERVALUE(MID(J608,6,3))</f>
        <v>113</v>
      </c>
      <c r="D608" s="0" t="str">
        <f aca="false">MID(J608,10,3)</f>
        <v>ir3</v>
      </c>
      <c r="E608" s="0" t="s">
        <v>9</v>
      </c>
      <c r="F608" s="0" t="n">
        <v>1788</v>
      </c>
      <c r="G608" s="0" t="s">
        <v>10</v>
      </c>
      <c r="H608" s="0" t="s">
        <v>11</v>
      </c>
      <c r="I608" s="0" t="s">
        <v>9</v>
      </c>
      <c r="J608" s="0" t="s">
        <v>623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"1788": "b4s1_113_ir3.wav",</v>
      </c>
      <c r="N608" s="0" t="str">
        <f aca="false">IF(OR(B608=113,B608=138),"probe","s")</f>
        <v>probe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          {%            "class": "probeMinus",%            "stim_name": "1788"%          },</v>
      </c>
      <c r="AA608" s="5" t="n">
        <f aca="false">F608</f>
        <v>1788</v>
      </c>
      <c r="AB608" s="5" t="s">
        <v>623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s</v>
      </c>
      <c r="AE608" s="5" t="n">
        <f aca="false">IF(AND(AC608="Minus",AD608="probe"),3,IF(AND(AC608="Plus",AD608="probe"),1,IF(AND(AC608="Minus",AD608="s"),12,IF(AND(AC608="Plus",AD608="s"),4,0))))</f>
        <v>12</v>
      </c>
      <c r="AF608" s="6" t="s">
        <v>16</v>
      </c>
      <c r="AG608" s="5" t="str">
        <f aca="false">AF608&amp;AE608&amp;","</f>
        <v>                            12,</v>
      </c>
    </row>
    <row r="609" customFormat="false" ht="12.8" hidden="true" customHeight="false" outlineLevel="0" collapsed="false">
      <c r="A609" s="0" t="str">
        <f aca="false">LEFT(J609,4)</f>
        <v>b4s2</v>
      </c>
      <c r="B609" s="0" t="n">
        <f aca="false">IF(AND(C609&gt;97,C609&lt;103),100,IF(AND(C609&gt;110,C609&lt;116),113,IF(AND(C609&gt;122,C609&lt;128),125,IF(AND(C609&gt;135,C609&lt;141),138,150))))</f>
        <v>113</v>
      </c>
      <c r="C609" s="0" t="n">
        <f aca="false">_xlfn.NUMBERVALUE(MID(J609,6,3))</f>
        <v>113</v>
      </c>
      <c r="D609" s="0" t="str">
        <f aca="false">MID(J609,10,3)</f>
        <v>ir3</v>
      </c>
      <c r="E609" s="0" t="s">
        <v>9</v>
      </c>
      <c r="F609" s="0" t="n">
        <v>1913</v>
      </c>
      <c r="G609" s="0" t="s">
        <v>10</v>
      </c>
      <c r="H609" s="0" t="s">
        <v>11</v>
      </c>
      <c r="I609" s="0" t="s">
        <v>9</v>
      </c>
      <c r="J609" s="0" t="s">
        <v>624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"1913": "b4s2_113_ir3.wav",</v>
      </c>
      <c r="N609" s="0" t="str">
        <f aca="false">IF(OR(B609=113,B609=138),"probe","s")</f>
        <v>probe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          {%            "class": "probeMinus",%            "stim_name": "1913"%          },</v>
      </c>
      <c r="AA609" s="5" t="n">
        <f aca="false">F609</f>
        <v>1913</v>
      </c>
      <c r="AB609" s="5" t="s">
        <v>624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s</v>
      </c>
      <c r="AE609" s="5" t="n">
        <f aca="false">IF(AND(AC609="Minus",AD609="probe"),3,IF(AND(AC609="Plus",AD609="probe"),1,IF(AND(AC609="Minus",AD609="s"),12,IF(AND(AC609="Plus",AD609="s"),4,0))))</f>
        <v>12</v>
      </c>
      <c r="AF609" s="6" t="s">
        <v>16</v>
      </c>
      <c r="AG609" s="5" t="str">
        <f aca="false">AF609&amp;AE609&amp;","</f>
        <v>                            12,</v>
      </c>
    </row>
    <row r="610" customFormat="false" ht="12.8" hidden="true" customHeight="false" outlineLevel="0" collapsed="false">
      <c r="A610" s="0" t="str">
        <f aca="false">LEFT(J610,4)</f>
        <v>b1i1</v>
      </c>
      <c r="B610" s="0" t="n">
        <f aca="false">IF(AND(C610&gt;97,C610&lt;103),100,IF(AND(C610&gt;110,C610&lt;116),113,IF(AND(C610&gt;122,C610&lt;128),125,IF(AND(C610&gt;135,C610&lt;141),138,150))))</f>
        <v>113</v>
      </c>
      <c r="C610" s="0" t="n">
        <f aca="false">_xlfn.NUMBERVALUE(MID(J610,6,3))</f>
        <v>113</v>
      </c>
      <c r="D610" s="0" t="str">
        <f aca="false">MID(J610,10,3)</f>
        <v>ir4</v>
      </c>
      <c r="E610" s="0" t="s">
        <v>9</v>
      </c>
      <c r="F610" s="0" t="n">
        <v>39</v>
      </c>
      <c r="G610" s="0" t="s">
        <v>10</v>
      </c>
      <c r="H610" s="0" t="s">
        <v>11</v>
      </c>
      <c r="I610" s="0" t="s">
        <v>9</v>
      </c>
      <c r="J610" s="0" t="s">
        <v>625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"39": "b1i1_113_ir4.wav",</v>
      </c>
      <c r="N610" s="0" t="str">
        <f aca="false">IF(OR(B610=113,B610=138),"probe","s")</f>
        <v>probe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          {%            "class": "probeMinus",%            "stim_name": "39"%          },</v>
      </c>
      <c r="AA610" s="5" t="n">
        <f aca="false">F610</f>
        <v>39</v>
      </c>
      <c r="AB610" s="5" t="s">
        <v>625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IF(AND(_xlfn.NUMBERVALUE(MID(AB610,6,3))&lt;141,_xlfn.NUMBERVALUE(MID(AB610,6,3))&gt;103),"s","s")</f>
        <v>s</v>
      </c>
      <c r="AE610" s="5" t="n">
        <f aca="false">IF(AND(AC610="Minus",AD610="probe"),3,IF(AND(AC610="Plus",AD610="probe"),1,IF(AND(AC610="Minus",AD610="s"),12,IF(AND(AC610="Plus",AD610="s"),4,0))))</f>
        <v>12</v>
      </c>
      <c r="AF610" s="6" t="s">
        <v>16</v>
      </c>
      <c r="AG610" s="5" t="str">
        <f aca="false">AF610&amp;AE610&amp;","</f>
        <v>                            12,</v>
      </c>
    </row>
    <row r="611" customFormat="false" ht="12.8" hidden="true" customHeight="false" outlineLevel="0" collapsed="false">
      <c r="A611" s="0" t="str">
        <f aca="false">LEFT(J611,4)</f>
        <v>b1i2</v>
      </c>
      <c r="B611" s="0" t="n">
        <f aca="false">IF(AND(C611&gt;97,C611&lt;103),100,IF(AND(C611&gt;110,C611&lt;116),113,IF(AND(C611&gt;122,C611&lt;128),125,IF(AND(C611&gt;135,C611&lt;141),138,150))))</f>
        <v>113</v>
      </c>
      <c r="C611" s="0" t="n">
        <f aca="false">_xlfn.NUMBERVALUE(MID(J611,6,3))</f>
        <v>113</v>
      </c>
      <c r="D611" s="0" t="str">
        <f aca="false">MID(J611,10,3)</f>
        <v>ir4</v>
      </c>
      <c r="E611" s="0" t="s">
        <v>9</v>
      </c>
      <c r="F611" s="0" t="n">
        <v>164</v>
      </c>
      <c r="G611" s="0" t="s">
        <v>10</v>
      </c>
      <c r="H611" s="0" t="s">
        <v>11</v>
      </c>
      <c r="I611" s="0" t="s">
        <v>9</v>
      </c>
      <c r="J611" s="0" t="s">
        <v>626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"164": "b1i2_113_ir4.wav",</v>
      </c>
      <c r="N611" s="0" t="str">
        <f aca="false">IF(OR(B611=113,B611=138),"probe","s")</f>
        <v>probe</v>
      </c>
      <c r="O611" s="0" t="str">
        <f aca="false">IF(MID(J611,10,2)="ir","Minus","Plus")</f>
        <v>Minus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          {%            "class": "probeMinus",%            "stim_name": "164"%          },</v>
      </c>
      <c r="AA611" s="5" t="n">
        <f aca="false">F611</f>
        <v>164</v>
      </c>
      <c r="AB611" s="5" t="s">
        <v>626</v>
      </c>
      <c r="AC611" s="5" t="str">
        <f aca="false">IF(MID(AB611,10,2)="ir","Minus","Plus")</f>
        <v>Minus</v>
      </c>
      <c r="AD611" s="5" t="str">
        <f aca="false">IF(AND(_xlfn.NUMBERVALUE(MID(AB611,6,3))&lt;141,_xlfn.NUMBERVALUE(MID(AB611,6,3))&gt;103),"s","probe")</f>
        <v>s</v>
      </c>
      <c r="AE611" s="5" t="n">
        <f aca="false">IF(AND(AC611="Minus",AD611="probe"),3,IF(AND(AC611="Plus",AD611="probe"),1,IF(AND(AC611="Minus",AD611="s"),12,IF(AND(AC611="Plus",AD611="s"),4,0))))</f>
        <v>12</v>
      </c>
      <c r="AF611" s="6" t="s">
        <v>16</v>
      </c>
      <c r="AG611" s="5" t="str">
        <f aca="false">AF611&amp;AE611&amp;","</f>
        <v>                            12,</v>
      </c>
    </row>
    <row r="612" customFormat="false" ht="12.8" hidden="true" customHeight="false" outlineLevel="0" collapsed="false">
      <c r="A612" s="0" t="str">
        <f aca="false">LEFT(J612,4)</f>
        <v>b1s1</v>
      </c>
      <c r="B612" s="0" t="n">
        <f aca="false">IF(AND(C612&gt;97,C612&lt;103),100,IF(AND(C612&gt;110,C612&lt;116),113,IF(AND(C612&gt;122,C612&lt;128),125,IF(AND(C612&gt;135,C612&lt;141),138,150))))</f>
        <v>113</v>
      </c>
      <c r="C612" s="0" t="n">
        <f aca="false">_xlfn.NUMBERVALUE(MID(J612,6,3))</f>
        <v>113</v>
      </c>
      <c r="D612" s="0" t="str">
        <f aca="false">MID(J612,10,3)</f>
        <v>ir4</v>
      </c>
      <c r="E612" s="0" t="s">
        <v>9</v>
      </c>
      <c r="F612" s="0" t="n">
        <v>289</v>
      </c>
      <c r="G612" s="0" t="s">
        <v>10</v>
      </c>
      <c r="H612" s="0" t="s">
        <v>11</v>
      </c>
      <c r="I612" s="0" t="s">
        <v>9</v>
      </c>
      <c r="J612" s="0" t="s">
        <v>627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"289": "b1s1_113_ir4.wav",</v>
      </c>
      <c r="N612" s="0" t="str">
        <f aca="false">IF(OR(B612=113,B612=138),"probe","s")</f>
        <v>probe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          {%            "class": "probeMinus",%            "stim_name": "289"%          },</v>
      </c>
      <c r="AA612" s="5" t="n">
        <f aca="false">F612</f>
        <v>289</v>
      </c>
      <c r="AB612" s="5" t="s">
        <v>627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s</v>
      </c>
      <c r="AE612" s="5" t="n">
        <f aca="false">IF(AND(AC612="Minus",AD612="probe"),3,IF(AND(AC612="Plus",AD612="probe"),1,IF(AND(AC612="Minus",AD612="s"),12,IF(AND(AC612="Plus",AD612="s"),4,0))))</f>
        <v>12</v>
      </c>
      <c r="AF612" s="6" t="s">
        <v>16</v>
      </c>
      <c r="AG612" s="5" t="str">
        <f aca="false">AF612&amp;AE612&amp;","</f>
        <v>                            12,</v>
      </c>
    </row>
    <row r="613" customFormat="false" ht="12.8" hidden="true" customHeight="false" outlineLevel="0" collapsed="false">
      <c r="A613" s="0" t="str">
        <f aca="false">LEFT(J613,4)</f>
        <v>b1s2</v>
      </c>
      <c r="B613" s="0" t="n">
        <f aca="false">IF(AND(C613&gt;97,C613&lt;103),100,IF(AND(C613&gt;110,C613&lt;116),113,IF(AND(C613&gt;122,C613&lt;128),125,IF(AND(C613&gt;135,C613&lt;141),138,150))))</f>
        <v>113</v>
      </c>
      <c r="C613" s="0" t="n">
        <f aca="false">_xlfn.NUMBERVALUE(MID(J613,6,3))</f>
        <v>113</v>
      </c>
      <c r="D613" s="0" t="str">
        <f aca="false">MID(J613,10,3)</f>
        <v>ir4</v>
      </c>
      <c r="E613" s="0" t="s">
        <v>9</v>
      </c>
      <c r="F613" s="0" t="n">
        <v>414</v>
      </c>
      <c r="G613" s="0" t="s">
        <v>10</v>
      </c>
      <c r="H613" s="0" t="s">
        <v>11</v>
      </c>
      <c r="I613" s="0" t="s">
        <v>9</v>
      </c>
      <c r="J613" s="0" t="s">
        <v>628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"414": "b1s2_113_ir4.wav",</v>
      </c>
      <c r="N613" s="0" t="str">
        <f aca="false">IF(OR(B613=113,B613=138),"probe","s")</f>
        <v>probe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          {%            "class": "probeMinus",%            "stim_name": "414"%          },</v>
      </c>
      <c r="AA613" s="5" t="n">
        <f aca="false">F613</f>
        <v>414</v>
      </c>
      <c r="AB613" s="5" t="s">
        <v>628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s</v>
      </c>
      <c r="AE613" s="5" t="n">
        <f aca="false">IF(AND(AC613="Minus",AD613="probe"),3,IF(AND(AC613="Plus",AD613="probe"),1,IF(AND(AC613="Minus",AD613="s"),12,IF(AND(AC613="Plus",AD613="s"),4,0))))</f>
        <v>12</v>
      </c>
      <c r="AF613" s="6" t="s">
        <v>16</v>
      </c>
      <c r="AG613" s="5" t="str">
        <f aca="false">AF613&amp;AE613&amp;","</f>
        <v>                            12,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113</v>
      </c>
      <c r="C614" s="0" t="n">
        <f aca="false">_xlfn.NUMBERVALUE(MID(J614,6,3))</f>
        <v>113</v>
      </c>
      <c r="D614" s="0" t="str">
        <f aca="false">MID(J614,10,3)</f>
        <v>ir4</v>
      </c>
      <c r="E614" s="0" t="s">
        <v>9</v>
      </c>
      <c r="F614" s="0" t="n">
        <v>539</v>
      </c>
      <c r="G614" s="0" t="s">
        <v>10</v>
      </c>
      <c r="H614" s="0" t="s">
        <v>11</v>
      </c>
      <c r="I614" s="0" t="s">
        <v>9</v>
      </c>
      <c r="J614" s="0" t="s">
        <v>629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"539": "b2i1_113_ir4.wav",</v>
      </c>
      <c r="N614" s="0" t="str">
        <f aca="false">IF(OR(B614=113,B614=138),"probe","s")</f>
        <v>probe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          {%            "class": "probeMinus",%            "stim_name": "539"%          },</v>
      </c>
      <c r="AA614" s="5" t="n">
        <f aca="false">F614</f>
        <v>539</v>
      </c>
      <c r="AB614" s="5" t="s">
        <v>629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s</v>
      </c>
      <c r="AE614" s="5" t="n">
        <f aca="false">IF(AND(AC614="Minus",AD614="probe"),3,IF(AND(AC614="Plus",AD614="probe"),1,IF(AND(AC614="Minus",AD614="s"),12,IF(AND(AC614="Plus",AD614="s"),4,0))))</f>
        <v>12</v>
      </c>
      <c r="AF614" s="6" t="s">
        <v>16</v>
      </c>
      <c r="AG614" s="5" t="str">
        <f aca="false">AF614&amp;AE614&amp;","</f>
        <v>                            12,</v>
      </c>
    </row>
    <row r="615" customFormat="false" ht="12.8" hidden="true" customHeight="false" outlineLevel="0" collapsed="false">
      <c r="A615" s="0" t="str">
        <f aca="false">LEFT(J615,4)</f>
        <v>b2i2</v>
      </c>
      <c r="B615" s="0" t="n">
        <f aca="false">IF(AND(C615&gt;97,C615&lt;103),100,IF(AND(C615&gt;110,C615&lt;116),113,IF(AND(C615&gt;122,C615&lt;128),125,IF(AND(C615&gt;135,C615&lt;141),138,150))))</f>
        <v>113</v>
      </c>
      <c r="C615" s="0" t="n">
        <f aca="false">_xlfn.NUMBERVALUE(MID(J615,6,3))</f>
        <v>113</v>
      </c>
      <c r="D615" s="0" t="str">
        <f aca="false">MID(J615,10,3)</f>
        <v>ir4</v>
      </c>
      <c r="E615" s="0" t="s">
        <v>9</v>
      </c>
      <c r="F615" s="0" t="n">
        <v>664</v>
      </c>
      <c r="G615" s="0" t="s">
        <v>10</v>
      </c>
      <c r="H615" s="0" t="s">
        <v>11</v>
      </c>
      <c r="I615" s="0" t="s">
        <v>9</v>
      </c>
      <c r="J615" s="0" t="s">
        <v>630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"664": "b2i2_113_ir4.wav",</v>
      </c>
      <c r="N615" s="0" t="str">
        <f aca="false">IF(OR(B615=113,B615=138),"probe","s")</f>
        <v>probe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          {%            "class": "probeMinus",%            "stim_name": "664"%          },</v>
      </c>
      <c r="AA615" s="5" t="n">
        <f aca="false">F615</f>
        <v>664</v>
      </c>
      <c r="AB615" s="5" t="s">
        <v>630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s</v>
      </c>
      <c r="AE615" s="5" t="n">
        <f aca="false">IF(AND(AC615="Minus",AD615="probe"),3,IF(AND(AC615="Plus",AD615="probe"),1,IF(AND(AC615="Minus",AD615="s"),12,IF(AND(AC615="Plus",AD615="s"),4,0))))</f>
        <v>12</v>
      </c>
      <c r="AF615" s="6" t="s">
        <v>16</v>
      </c>
      <c r="AG615" s="5" t="str">
        <f aca="false">AF615&amp;AE615&amp;","</f>
        <v>                            12,</v>
      </c>
    </row>
    <row r="616" customFormat="false" ht="12.8" hidden="false" customHeight="false" outlineLevel="0" collapsed="false">
      <c r="A616" s="0" t="str">
        <f aca="false">LEFT(J616,4)</f>
        <v>b2s1</v>
      </c>
      <c r="B616" s="0" t="n">
        <f aca="false">IF(AND(C616&gt;97,C616&lt;103),100,IF(AND(C616&gt;110,C616&lt;116),113,IF(AND(C616&gt;122,C616&lt;128),125,IF(AND(C616&gt;135,C616&lt;141),138,150))))</f>
        <v>113</v>
      </c>
      <c r="C616" s="0" t="n">
        <f aca="false">_xlfn.NUMBERVALUE(MID(J616,6,3))</f>
        <v>113</v>
      </c>
      <c r="D616" s="0" t="str">
        <f aca="false">MID(J616,10,3)</f>
        <v>ir4</v>
      </c>
      <c r="E616" s="0" t="s">
        <v>9</v>
      </c>
      <c r="F616" s="0" t="n">
        <v>789</v>
      </c>
      <c r="G616" s="0" t="s">
        <v>10</v>
      </c>
      <c r="H616" s="0" t="s">
        <v>11</v>
      </c>
      <c r="I616" s="0" t="s">
        <v>9</v>
      </c>
      <c r="J616" s="0" t="s">
        <v>631</v>
      </c>
      <c r="K616" s="0" t="s">
        <v>9</v>
      </c>
      <c r="L616" s="0" t="str">
        <f aca="false">IF(ISBLANK(J617),"",",")</f>
        <v>,</v>
      </c>
      <c r="M616" s="0" t="str">
        <f aca="false">E616&amp;J616&amp;G616&amp;E616&amp;J616&amp;E616&amp;L616</f>
        <v>"b2s1_113_ir4.wav":"b2s1_113_ir4.wav",</v>
      </c>
      <c r="N616" s="0" t="str">
        <f aca="false">IF(OR(B616=113,B616=138),"probe","s")</f>
        <v>probe</v>
      </c>
      <c r="O616" s="0" t="str">
        <f aca="false">IF(MID(J616,10,2)="ir","Minus","Plus")</f>
        <v>Minus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P616&amp;N616&amp;O616&amp;Q616&amp;J616&amp;R616&amp;L616</f>
        <v>          {%            "class": "probeMinus",%            "stim_name": "b2s1_113_ir4.wav"%          },</v>
      </c>
      <c r="AA616" s="5" t="n">
        <f aca="false">F616</f>
        <v>789</v>
      </c>
      <c r="AB616" s="5" t="s">
        <v>631</v>
      </c>
      <c r="AC616" s="5" t="str">
        <f aca="false">IF(MID(AB616,10,2)="ir","Minus","Plus")</f>
        <v>Minus</v>
      </c>
      <c r="AD616" s="5" t="str">
        <f aca="false">IF(AND(_xlfn.NUMBERVALUE(MID(AB616,6,3))&lt;141,_xlfn.NUMBERVALUE(MID(AB616,6,3))&gt;103),"s","probe")</f>
        <v>s</v>
      </c>
      <c r="AE616" s="5" t="n">
        <f aca="false">IF(AND(AC616="Minus",AD616="probe"),3,IF(AND(AC616="Plus",AD616="probe"),1,IF(AND(AC616="Minus",AD616="s"),12,IF(AND(AC616="Plus",AD616="s"),4,0))))</f>
        <v>12</v>
      </c>
      <c r="AF616" s="6" t="s">
        <v>16</v>
      </c>
      <c r="AG616" s="5" t="str">
        <f aca="false">AF616&amp;AE616&amp;","</f>
        <v>                            12,</v>
      </c>
    </row>
    <row r="617" customFormat="false" ht="12.8" hidden="true" customHeight="false" outlineLevel="0" collapsed="false">
      <c r="A617" s="0" t="str">
        <f aca="false">LEFT(J617,4)</f>
        <v>b2s2</v>
      </c>
      <c r="B617" s="0" t="n">
        <f aca="false">IF(AND(C617&gt;97,C617&lt;103),100,IF(AND(C617&gt;110,C617&lt;116),113,IF(AND(C617&gt;122,C617&lt;128),125,IF(AND(C617&gt;135,C617&lt;141),138,150))))</f>
        <v>113</v>
      </c>
      <c r="C617" s="0" t="n">
        <f aca="false">_xlfn.NUMBERVALUE(MID(J617,6,3))</f>
        <v>113</v>
      </c>
      <c r="D617" s="0" t="str">
        <f aca="false">MID(J617,10,3)</f>
        <v>ir4</v>
      </c>
      <c r="E617" s="0" t="s">
        <v>9</v>
      </c>
      <c r="F617" s="0" t="n">
        <v>914</v>
      </c>
      <c r="G617" s="0" t="s">
        <v>10</v>
      </c>
      <c r="H617" s="0" t="s">
        <v>11</v>
      </c>
      <c r="I617" s="0" t="s">
        <v>9</v>
      </c>
      <c r="J617" s="0" t="s">
        <v>632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"914": "b2s2_113_ir4.wav",</v>
      </c>
      <c r="N617" s="0" t="str">
        <f aca="false">IF(OR(B617=113,B617=138),"probe","s")</f>
        <v>probe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          {%            "class": "probeMinus",%            "stim_name": "914"%          },</v>
      </c>
      <c r="AA617" s="5" t="n">
        <f aca="false">F617</f>
        <v>914</v>
      </c>
      <c r="AB617" s="5" t="s">
        <v>632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s</v>
      </c>
      <c r="AE617" s="5" t="n">
        <f aca="false">IF(AND(AC617="Minus",AD617="probe"),3,IF(AND(AC617="Plus",AD617="probe"),1,IF(AND(AC617="Minus",AD617="s"),12,IF(AND(AC617="Plus",AD617="s"),4,0))))</f>
        <v>12</v>
      </c>
      <c r="AF617" s="6" t="s">
        <v>16</v>
      </c>
      <c r="AG617" s="5" t="str">
        <f aca="false">AF617&amp;AE617&amp;","</f>
        <v>                            12,</v>
      </c>
    </row>
    <row r="618" customFormat="false" ht="12.8" hidden="true" customHeight="false" outlineLevel="0" collapsed="false">
      <c r="A618" s="0" t="str">
        <f aca="false">LEFT(J618,4)</f>
        <v>b3i1</v>
      </c>
      <c r="B618" s="0" t="n">
        <f aca="false">IF(AND(C618&gt;97,C618&lt;103),100,IF(AND(C618&gt;110,C618&lt;116),113,IF(AND(C618&gt;122,C618&lt;128),125,IF(AND(C618&gt;135,C618&lt;141),138,150))))</f>
        <v>113</v>
      </c>
      <c r="C618" s="0" t="n">
        <f aca="false">_xlfn.NUMBERVALUE(MID(J618,6,3))</f>
        <v>113</v>
      </c>
      <c r="D618" s="0" t="str">
        <f aca="false">MID(J618,10,3)</f>
        <v>ir4</v>
      </c>
      <c r="E618" s="0" t="s">
        <v>9</v>
      </c>
      <c r="F618" s="0" t="n">
        <v>1039</v>
      </c>
      <c r="G618" s="0" t="s">
        <v>10</v>
      </c>
      <c r="H618" s="0" t="s">
        <v>11</v>
      </c>
      <c r="I618" s="0" t="s">
        <v>9</v>
      </c>
      <c r="J618" s="0" t="s">
        <v>633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"1039": "b3i1_113_ir4.wav",</v>
      </c>
      <c r="N618" s="0" t="str">
        <f aca="false">IF(OR(B618=113,B618=138),"probe","s")</f>
        <v>probe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          {%            "class": "probeMinus",%            "stim_name": "1039"%          },</v>
      </c>
      <c r="AA618" s="5" t="n">
        <f aca="false">F618</f>
        <v>1039</v>
      </c>
      <c r="AB618" s="5" t="s">
        <v>633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s</v>
      </c>
      <c r="AE618" s="5" t="n">
        <f aca="false">IF(AND(AC618="Minus",AD618="probe"),3,IF(AND(AC618="Plus",AD618="probe"),1,IF(AND(AC618="Minus",AD618="s"),12,IF(AND(AC618="Plus",AD618="s"),4,0))))</f>
        <v>12</v>
      </c>
      <c r="AF618" s="6" t="s">
        <v>16</v>
      </c>
      <c r="AG618" s="5" t="str">
        <f aca="false">AF618&amp;AE618&amp;","</f>
        <v>                            12,</v>
      </c>
    </row>
    <row r="619" customFormat="false" ht="12.8" hidden="true" customHeight="false" outlineLevel="0" collapsed="false">
      <c r="A619" s="0" t="str">
        <f aca="false">LEFT(J619,4)</f>
        <v>b3i2</v>
      </c>
      <c r="B619" s="0" t="n">
        <f aca="false">IF(AND(C619&gt;97,C619&lt;103),100,IF(AND(C619&gt;110,C619&lt;116),113,IF(AND(C619&gt;122,C619&lt;128),125,IF(AND(C619&gt;135,C619&lt;141),138,150))))</f>
        <v>113</v>
      </c>
      <c r="C619" s="0" t="n">
        <f aca="false">_xlfn.NUMBERVALUE(MID(J619,6,3))</f>
        <v>113</v>
      </c>
      <c r="D619" s="0" t="str">
        <f aca="false">MID(J619,10,3)</f>
        <v>ir4</v>
      </c>
      <c r="E619" s="0" t="s">
        <v>9</v>
      </c>
      <c r="F619" s="0" t="n">
        <v>1164</v>
      </c>
      <c r="G619" s="0" t="s">
        <v>10</v>
      </c>
      <c r="H619" s="0" t="s">
        <v>11</v>
      </c>
      <c r="I619" s="0" t="s">
        <v>9</v>
      </c>
      <c r="J619" s="0" t="s">
        <v>634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"1164": "b3i2_113_ir4.wav",</v>
      </c>
      <c r="N619" s="0" t="str">
        <f aca="false">IF(OR(B619=113,B619=138),"probe","s")</f>
        <v>probe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          {%            "class": "probeMinus",%            "stim_name": "1164"%          },</v>
      </c>
      <c r="AA619" s="5" t="n">
        <f aca="false">F619</f>
        <v>1164</v>
      </c>
      <c r="AB619" s="5" t="s">
        <v>634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s</v>
      </c>
      <c r="AE619" s="5" t="n">
        <f aca="false">IF(AND(AC619="Minus",AD619="probe"),3,IF(AND(AC619="Plus",AD619="probe"),1,IF(AND(AC619="Minus",AD619="s"),12,IF(AND(AC619="Plus",AD619="s"),4,0))))</f>
        <v>12</v>
      </c>
      <c r="AF619" s="6" t="s">
        <v>16</v>
      </c>
      <c r="AG619" s="5" t="str">
        <f aca="false">AF619&amp;AE619&amp;","</f>
        <v>                            12,</v>
      </c>
    </row>
    <row r="620" customFormat="false" ht="12.8" hidden="true" customHeight="false" outlineLevel="0" collapsed="false">
      <c r="A620" s="0" t="str">
        <f aca="false">LEFT(J620,4)</f>
        <v>b3s1</v>
      </c>
      <c r="B620" s="0" t="n">
        <f aca="false">IF(AND(C620&gt;97,C620&lt;103),100,IF(AND(C620&gt;110,C620&lt;116),113,IF(AND(C620&gt;122,C620&lt;128),125,IF(AND(C620&gt;135,C620&lt;141),138,150))))</f>
        <v>113</v>
      </c>
      <c r="C620" s="0" t="n">
        <f aca="false">_xlfn.NUMBERVALUE(MID(J620,6,3))</f>
        <v>113</v>
      </c>
      <c r="D620" s="0" t="str">
        <f aca="false">MID(J620,10,3)</f>
        <v>ir4</v>
      </c>
      <c r="E620" s="0" t="s">
        <v>9</v>
      </c>
      <c r="F620" s="0" t="n">
        <v>1289</v>
      </c>
      <c r="G620" s="0" t="s">
        <v>10</v>
      </c>
      <c r="H620" s="0" t="s">
        <v>11</v>
      </c>
      <c r="I620" s="0" t="s">
        <v>9</v>
      </c>
      <c r="J620" s="0" t="s">
        <v>635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"1289": "b3s1_113_ir4.wav",</v>
      </c>
      <c r="N620" s="0" t="str">
        <f aca="false">IF(OR(B620=113,B620=138),"probe","s")</f>
        <v>probe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          {%            "class": "probeMinus",%            "stim_name": "1289"%          },</v>
      </c>
      <c r="AA620" s="5" t="n">
        <f aca="false">F620</f>
        <v>1289</v>
      </c>
      <c r="AB620" s="5" t="s">
        <v>635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s</v>
      </c>
      <c r="AE620" s="5" t="n">
        <f aca="false">IF(AND(AC620="Minus",AD620="probe"),3,IF(AND(AC620="Plus",AD620="probe"),1,IF(AND(AC620="Minus",AD620="s"),12,IF(AND(AC620="Plus",AD620="s"),4,0))))</f>
        <v>12</v>
      </c>
      <c r="AF620" s="6" t="s">
        <v>16</v>
      </c>
      <c r="AG620" s="5" t="str">
        <f aca="false">AF620&amp;AE620&amp;","</f>
        <v>                            12,</v>
      </c>
    </row>
    <row r="621" customFormat="false" ht="12.8" hidden="true" customHeight="false" outlineLevel="0" collapsed="false">
      <c r="A621" s="0" t="str">
        <f aca="false">LEFT(J621,4)</f>
        <v>b3s2</v>
      </c>
      <c r="B621" s="0" t="n">
        <f aca="false">IF(AND(C621&gt;97,C621&lt;103),100,IF(AND(C621&gt;110,C621&lt;116),113,IF(AND(C621&gt;122,C621&lt;128),125,IF(AND(C621&gt;135,C621&lt;141),138,150))))</f>
        <v>113</v>
      </c>
      <c r="C621" s="0" t="n">
        <f aca="false">_xlfn.NUMBERVALUE(MID(J621,6,3))</f>
        <v>113</v>
      </c>
      <c r="D621" s="0" t="str">
        <f aca="false">MID(J621,10,3)</f>
        <v>ir4</v>
      </c>
      <c r="E621" s="0" t="s">
        <v>9</v>
      </c>
      <c r="F621" s="0" t="n">
        <v>1414</v>
      </c>
      <c r="G621" s="0" t="s">
        <v>10</v>
      </c>
      <c r="H621" s="0" t="s">
        <v>11</v>
      </c>
      <c r="I621" s="0" t="s">
        <v>9</v>
      </c>
      <c r="J621" s="0" t="s">
        <v>636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"1414": "b3s2_113_ir4.wav",</v>
      </c>
      <c r="N621" s="0" t="str">
        <f aca="false">IF(OR(B621=113,B621=138),"probe","s")</f>
        <v>probe</v>
      </c>
      <c r="O621" s="0" t="str">
        <f aca="false">IF(MID(J621,10,2)="ir","Minus","Plus")</f>
        <v>Minus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          {%            "class": "probeMinus",%            "stim_name": "1414"%          },</v>
      </c>
      <c r="AA621" s="5" t="n">
        <f aca="false">F621</f>
        <v>1414</v>
      </c>
      <c r="AB621" s="5" t="s">
        <v>636</v>
      </c>
      <c r="AC621" s="5" t="str">
        <f aca="false">IF(MID(AB621,10,2)="ir","Minus","Plus")</f>
        <v>Minus</v>
      </c>
      <c r="AD621" s="5" t="str">
        <f aca="false">IF(AND(_xlfn.NUMBERVALUE(MID(AB621,6,3))&lt;141,_xlfn.NUMBERVALUE(MID(AB621,6,3))&gt;103),"s","probe")</f>
        <v>s</v>
      </c>
      <c r="AE621" s="5" t="n">
        <f aca="false">IF(AND(AC621="Minus",AD621="probe"),3,IF(AND(AC621="Plus",AD621="probe"),1,IF(AND(AC621="Minus",AD621="s"),12,IF(AND(AC621="Plus",AD621="s"),4,0))))</f>
        <v>12</v>
      </c>
      <c r="AF621" s="6" t="s">
        <v>16</v>
      </c>
      <c r="AG621" s="5" t="str">
        <f aca="false">AF621&amp;AE621&amp;","</f>
        <v>                            12,</v>
      </c>
    </row>
    <row r="622" customFormat="false" ht="12.8" hidden="true" customHeight="false" outlineLevel="0" collapsed="false">
      <c r="A622" s="0" t="str">
        <f aca="false">LEFT(J622,4)</f>
        <v>b4i1</v>
      </c>
      <c r="B622" s="0" t="n">
        <f aca="false">IF(AND(C622&gt;97,C622&lt;103),100,IF(AND(C622&gt;110,C622&lt;116),113,IF(AND(C622&gt;122,C622&lt;128),125,IF(AND(C622&gt;135,C622&lt;141),138,150))))</f>
        <v>113</v>
      </c>
      <c r="C622" s="0" t="n">
        <f aca="false">_xlfn.NUMBERVALUE(MID(J622,6,3))</f>
        <v>113</v>
      </c>
      <c r="D622" s="0" t="str">
        <f aca="false">MID(J622,10,3)</f>
        <v>ir4</v>
      </c>
      <c r="E622" s="0" t="s">
        <v>9</v>
      </c>
      <c r="F622" s="0" t="n">
        <v>1539</v>
      </c>
      <c r="G622" s="0" t="s">
        <v>10</v>
      </c>
      <c r="H622" s="0" t="s">
        <v>11</v>
      </c>
      <c r="I622" s="0" t="s">
        <v>9</v>
      </c>
      <c r="J622" s="0" t="s">
        <v>637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"1539": "b4i1_113_ir4.wav",</v>
      </c>
      <c r="N622" s="0" t="str">
        <f aca="false">IF(OR(B622=113,B622=138),"probe","s")</f>
        <v>probe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          {%            "class": "probeMinus",%            "stim_name": "1539"%          },</v>
      </c>
      <c r="AA622" s="5" t="n">
        <f aca="false">F622</f>
        <v>1539</v>
      </c>
      <c r="AB622" s="5" t="s">
        <v>637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s</v>
      </c>
      <c r="AE622" s="5" t="n">
        <f aca="false">IF(AND(AC622="Minus",AD622="probe"),3,IF(AND(AC622="Plus",AD622="probe"),1,IF(AND(AC622="Minus",AD622="s"),12,IF(AND(AC622="Plus",AD622="s"),4,0))))</f>
        <v>12</v>
      </c>
      <c r="AF622" s="6" t="s">
        <v>16</v>
      </c>
      <c r="AG622" s="5" t="str">
        <f aca="false">AF622&amp;AE622&amp;","</f>
        <v>                            12,</v>
      </c>
    </row>
    <row r="623" customFormat="false" ht="12.8" hidden="true" customHeight="false" outlineLevel="0" collapsed="false">
      <c r="A623" s="0" t="str">
        <f aca="false">LEFT(J623,4)</f>
        <v>b4i2</v>
      </c>
      <c r="B623" s="0" t="n">
        <f aca="false">IF(AND(C623&gt;97,C623&lt;103),100,IF(AND(C623&gt;110,C623&lt;116),113,IF(AND(C623&gt;122,C623&lt;128),125,IF(AND(C623&gt;135,C623&lt;141),138,150))))</f>
        <v>113</v>
      </c>
      <c r="C623" s="0" t="n">
        <f aca="false">_xlfn.NUMBERVALUE(MID(J623,6,3))</f>
        <v>113</v>
      </c>
      <c r="D623" s="0" t="str">
        <f aca="false">MID(J623,10,3)</f>
        <v>ir4</v>
      </c>
      <c r="E623" s="0" t="s">
        <v>9</v>
      </c>
      <c r="F623" s="0" t="n">
        <v>1664</v>
      </c>
      <c r="G623" s="0" t="s">
        <v>10</v>
      </c>
      <c r="H623" s="0" t="s">
        <v>11</v>
      </c>
      <c r="I623" s="0" t="s">
        <v>9</v>
      </c>
      <c r="J623" s="0" t="s">
        <v>638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"1664": "b4i2_113_ir4.wav",</v>
      </c>
      <c r="N623" s="0" t="str">
        <f aca="false">IF(OR(B623=113,B623=138),"probe","s")</f>
        <v>probe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          {%            "class": "probeMinus",%            "stim_name": "1664"%          },</v>
      </c>
      <c r="AA623" s="5" t="n">
        <f aca="false">F623</f>
        <v>1664</v>
      </c>
      <c r="AB623" s="5" t="s">
        <v>638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s</v>
      </c>
      <c r="AE623" s="5" t="n">
        <f aca="false">IF(AND(AC623="Minus",AD623="probe"),3,IF(AND(AC623="Plus",AD623="probe"),1,IF(AND(AC623="Minus",AD623="s"),12,IF(AND(AC623="Plus",AD623="s"),4,0))))</f>
        <v>12</v>
      </c>
      <c r="AF623" s="6" t="s">
        <v>16</v>
      </c>
      <c r="AG623" s="5" t="str">
        <f aca="false">AF623&amp;AE623&amp;","</f>
        <v>                            12,</v>
      </c>
    </row>
    <row r="624" customFormat="false" ht="12.8" hidden="true" customHeight="false" outlineLevel="0" collapsed="false">
      <c r="A624" s="0" t="str">
        <f aca="false">LEFT(J624,4)</f>
        <v>b4s1</v>
      </c>
      <c r="B624" s="0" t="n">
        <f aca="false">IF(AND(C624&gt;97,C624&lt;103),100,IF(AND(C624&gt;110,C624&lt;116),113,IF(AND(C624&gt;122,C624&lt;128),125,IF(AND(C624&gt;135,C624&lt;141),138,150))))</f>
        <v>113</v>
      </c>
      <c r="C624" s="0" t="n">
        <f aca="false">_xlfn.NUMBERVALUE(MID(J624,6,3))</f>
        <v>113</v>
      </c>
      <c r="D624" s="0" t="str">
        <f aca="false">MID(J624,10,3)</f>
        <v>ir4</v>
      </c>
      <c r="E624" s="0" t="s">
        <v>9</v>
      </c>
      <c r="F624" s="0" t="n">
        <v>1789</v>
      </c>
      <c r="G624" s="0" t="s">
        <v>10</v>
      </c>
      <c r="H624" s="0" t="s">
        <v>11</v>
      </c>
      <c r="I624" s="0" t="s">
        <v>9</v>
      </c>
      <c r="J624" s="0" t="s">
        <v>639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"1789": "b4s1_113_ir4.wav",</v>
      </c>
      <c r="N624" s="0" t="str">
        <f aca="false">IF(OR(B624=113,B624=138),"probe","s")</f>
        <v>probe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          {%            "class": "probeMinus",%            "stim_name": "1789"%          },</v>
      </c>
      <c r="AA624" s="5" t="n">
        <f aca="false">F624</f>
        <v>1789</v>
      </c>
      <c r="AB624" s="5" t="s">
        <v>639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s</v>
      </c>
      <c r="AE624" s="5" t="n">
        <f aca="false">IF(AND(AC624="Minus",AD624="probe"),3,IF(AND(AC624="Plus",AD624="probe"),1,IF(AND(AC624="Minus",AD624="s"),12,IF(AND(AC624="Plus",AD624="s"),4,0))))</f>
        <v>12</v>
      </c>
      <c r="AF624" s="6" t="s">
        <v>16</v>
      </c>
      <c r="AG624" s="5" t="str">
        <f aca="false">AF624&amp;AE624&amp;","</f>
        <v>                            12,</v>
      </c>
    </row>
    <row r="625" customFormat="false" ht="12.8" hidden="true" customHeight="false" outlineLevel="0" collapsed="false">
      <c r="A625" s="0" t="str">
        <f aca="false">LEFT(J625,4)</f>
        <v>b4s2</v>
      </c>
      <c r="B625" s="0" t="n">
        <f aca="false">IF(AND(C625&gt;97,C625&lt;103),100,IF(AND(C625&gt;110,C625&lt;116),113,IF(AND(C625&gt;122,C625&lt;128),125,IF(AND(C625&gt;135,C625&lt;141),138,150))))</f>
        <v>113</v>
      </c>
      <c r="C625" s="0" t="n">
        <f aca="false">_xlfn.NUMBERVALUE(MID(J625,6,3))</f>
        <v>113</v>
      </c>
      <c r="D625" s="0" t="str">
        <f aca="false">MID(J625,10,3)</f>
        <v>ir4</v>
      </c>
      <c r="E625" s="0" t="s">
        <v>9</v>
      </c>
      <c r="F625" s="0" t="n">
        <v>1914</v>
      </c>
      <c r="G625" s="0" t="s">
        <v>10</v>
      </c>
      <c r="H625" s="0" t="s">
        <v>11</v>
      </c>
      <c r="I625" s="0" t="s">
        <v>9</v>
      </c>
      <c r="J625" s="0" t="s">
        <v>640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"1914": "b4s2_113_ir4.wav",</v>
      </c>
      <c r="N625" s="0" t="str">
        <f aca="false">IF(OR(B625=113,B625=138),"probe","s")</f>
        <v>probe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          {%            "class": "probeMinus",%            "stim_name": "1914"%          },</v>
      </c>
      <c r="AA625" s="5" t="n">
        <f aca="false">F625</f>
        <v>1914</v>
      </c>
      <c r="AB625" s="5" t="s">
        <v>640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s</v>
      </c>
      <c r="AE625" s="5" t="n">
        <f aca="false">IF(AND(AC625="Minus",AD625="probe"),3,IF(AND(AC625="Plus",AD625="probe"),1,IF(AND(AC625="Minus",AD625="s"),12,IF(AND(AC625="Plus",AD625="s"),4,0))))</f>
        <v>12</v>
      </c>
      <c r="AF625" s="6" t="s">
        <v>16</v>
      </c>
      <c r="AG625" s="5" t="str">
        <f aca="false">AF625&amp;AE625&amp;","</f>
        <v>                            12,</v>
      </c>
    </row>
    <row r="626" customFormat="false" ht="12.8" hidden="true" customHeight="false" outlineLevel="0" collapsed="false">
      <c r="A626" s="0" t="str">
        <f aca="false">LEFT(J626,4)</f>
        <v>b1i1</v>
      </c>
      <c r="B626" s="0" t="n">
        <f aca="false">IF(AND(C626&gt;97,C626&lt;103),100,IF(AND(C626&gt;110,C626&lt;116),113,IF(AND(C626&gt;122,C626&lt;128),125,IF(AND(C626&gt;135,C626&lt;141),138,150))))</f>
        <v>113</v>
      </c>
      <c r="C626" s="0" t="n">
        <f aca="false">_xlfn.NUMBERVALUE(MID(J626,6,3))</f>
        <v>113</v>
      </c>
      <c r="D626" s="0" t="str">
        <f aca="false">MID(J626,10,3)</f>
        <v>reg</v>
      </c>
      <c r="E626" s="0" t="s">
        <v>9</v>
      </c>
      <c r="F626" s="0" t="n">
        <v>40</v>
      </c>
      <c r="G626" s="0" t="s">
        <v>10</v>
      </c>
      <c r="H626" s="0" t="s">
        <v>11</v>
      </c>
      <c r="I626" s="0" t="s">
        <v>9</v>
      </c>
      <c r="J626" s="0" t="s">
        <v>641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"40": "b1i1_113_reg.wav",</v>
      </c>
      <c r="N626" s="0" t="str">
        <f aca="false">IF(OR(B626=113,B626=138),"probe","s")</f>
        <v>probe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          {%            "class": "probePlus",%            "stim_name": "40"%          },</v>
      </c>
      <c r="AA626" s="5" t="n">
        <f aca="false">F626</f>
        <v>40</v>
      </c>
      <c r="AB626" s="5" t="s">
        <v>641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IF(AND(_xlfn.NUMBERVALUE(MID(AB626,6,3))&lt;141,_xlfn.NUMBERVALUE(MID(AB626,6,3))&gt;103),"s","s")</f>
        <v>s</v>
      </c>
      <c r="AE626" s="5" t="n">
        <f aca="false">IF(AND(AC626="Minus",AD626="probe"),3,IF(AND(AC626="Plus",AD626="probe"),1,IF(AND(AC626="Minus",AD626="s"),12,IF(AND(AC626="Plus",AD626="s"),4,0))))</f>
        <v>4</v>
      </c>
      <c r="AF626" s="6" t="s">
        <v>16</v>
      </c>
      <c r="AG626" s="5" t="str">
        <f aca="false">AF626&amp;AE626&amp;","</f>
        <v>                            4,</v>
      </c>
    </row>
    <row r="627" customFormat="false" ht="12.8" hidden="true" customHeight="false" outlineLevel="0" collapsed="false">
      <c r="A627" s="0" t="str">
        <f aca="false">LEFT(J627,4)</f>
        <v>b1i2</v>
      </c>
      <c r="B627" s="0" t="n">
        <f aca="false">IF(AND(C627&gt;97,C627&lt;103),100,IF(AND(C627&gt;110,C627&lt;116),113,IF(AND(C627&gt;122,C627&lt;128),125,IF(AND(C627&gt;135,C627&lt;141),138,150))))</f>
        <v>113</v>
      </c>
      <c r="C627" s="0" t="n">
        <f aca="false">_xlfn.NUMBERVALUE(MID(J627,6,3))</f>
        <v>113</v>
      </c>
      <c r="D627" s="0" t="str">
        <f aca="false">MID(J627,10,3)</f>
        <v>reg</v>
      </c>
      <c r="E627" s="0" t="s">
        <v>9</v>
      </c>
      <c r="F627" s="0" t="n">
        <v>165</v>
      </c>
      <c r="G627" s="0" t="s">
        <v>10</v>
      </c>
      <c r="H627" s="0" t="s">
        <v>11</v>
      </c>
      <c r="I627" s="0" t="s">
        <v>9</v>
      </c>
      <c r="J627" s="0" t="s">
        <v>642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"165": "b1i2_113_reg.wav",</v>
      </c>
      <c r="N627" s="0" t="str">
        <f aca="false">IF(OR(B627=113,B627=138),"probe","s")</f>
        <v>probe</v>
      </c>
      <c r="O627" s="0" t="str">
        <f aca="false">IF(MID(J627,10,2)="ir","Minus","Plus")</f>
        <v>Plus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          {%            "class": "probePlus",%            "stim_name": "165"%          },</v>
      </c>
      <c r="AA627" s="5" t="n">
        <f aca="false">F627</f>
        <v>165</v>
      </c>
      <c r="AB627" s="5" t="s">
        <v>642</v>
      </c>
      <c r="AC627" s="5" t="str">
        <f aca="false">IF(MID(AB627,10,2)="ir","Minus","Plus")</f>
        <v>Plus</v>
      </c>
      <c r="AD627" s="5" t="str">
        <f aca="false">IF(AND(_xlfn.NUMBERVALUE(MID(AB627,6,3))&lt;141,_xlfn.NUMBERVALUE(MID(AB627,6,3))&gt;103),"s","probe")</f>
        <v>s</v>
      </c>
      <c r="AE627" s="5" t="n">
        <f aca="false">IF(AND(AC627="Minus",AD627="probe"),3,IF(AND(AC627="Plus",AD627="probe"),1,IF(AND(AC627="Minus",AD627="s"),12,IF(AND(AC627="Plus",AD627="s"),4,0))))</f>
        <v>4</v>
      </c>
      <c r="AF627" s="6" t="s">
        <v>16</v>
      </c>
      <c r="AG627" s="5" t="str">
        <f aca="false">AF627&amp;AE627&amp;","</f>
        <v>                            4,</v>
      </c>
    </row>
    <row r="628" customFormat="false" ht="12.8" hidden="true" customHeight="false" outlineLevel="0" collapsed="false">
      <c r="A628" s="0" t="str">
        <f aca="false">LEFT(J628,4)</f>
        <v>b1s1</v>
      </c>
      <c r="B628" s="0" t="n">
        <f aca="false">IF(AND(C628&gt;97,C628&lt;103),100,IF(AND(C628&gt;110,C628&lt;116),113,IF(AND(C628&gt;122,C628&lt;128),125,IF(AND(C628&gt;135,C628&lt;141),138,150))))</f>
        <v>113</v>
      </c>
      <c r="C628" s="0" t="n">
        <f aca="false">_xlfn.NUMBERVALUE(MID(J628,6,3))</f>
        <v>113</v>
      </c>
      <c r="D628" s="0" t="str">
        <f aca="false">MID(J628,10,3)</f>
        <v>reg</v>
      </c>
      <c r="E628" s="0" t="s">
        <v>9</v>
      </c>
      <c r="F628" s="0" t="n">
        <v>290</v>
      </c>
      <c r="G628" s="0" t="s">
        <v>10</v>
      </c>
      <c r="H628" s="0" t="s">
        <v>11</v>
      </c>
      <c r="I628" s="0" t="s">
        <v>9</v>
      </c>
      <c r="J628" s="0" t="s">
        <v>643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"290": "b1s1_113_reg.wav",</v>
      </c>
      <c r="N628" s="0" t="str">
        <f aca="false">IF(OR(B628=113,B628=138),"probe","s")</f>
        <v>probe</v>
      </c>
      <c r="O628" s="0" t="str">
        <f aca="false">IF(MID(J628,10,2)="ir","Minus","Plus")</f>
        <v>Plus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          {%            "class": "probePlus",%            "stim_name": "290"%          },</v>
      </c>
      <c r="AA628" s="5" t="n">
        <f aca="false">F628</f>
        <v>290</v>
      </c>
      <c r="AB628" s="5" t="s">
        <v>643</v>
      </c>
      <c r="AC628" s="5" t="str">
        <f aca="false">IF(MID(AB628,10,2)="ir","Minus","Plus")</f>
        <v>Plus</v>
      </c>
      <c r="AD628" s="5" t="str">
        <f aca="false">IF(AND(_xlfn.NUMBERVALUE(MID(AB628,6,3))&lt;141,_xlfn.NUMBERVALUE(MID(AB628,6,3))&gt;103),"s","probe")</f>
        <v>s</v>
      </c>
      <c r="AE628" s="5" t="n">
        <f aca="false">IF(AND(AC628="Minus",AD628="probe"),3,IF(AND(AC628="Plus",AD628="probe"),1,IF(AND(AC628="Minus",AD628="s"),12,IF(AND(AC628="Plus",AD628="s"),4,0))))</f>
        <v>4</v>
      </c>
      <c r="AF628" s="6" t="s">
        <v>16</v>
      </c>
      <c r="AG628" s="5" t="str">
        <f aca="false">AF628&amp;AE628&amp;","</f>
        <v>                            4,</v>
      </c>
    </row>
    <row r="629" customFormat="false" ht="12.8" hidden="true" customHeight="false" outlineLevel="0" collapsed="false">
      <c r="A629" s="0" t="str">
        <f aca="false">LEFT(J629,4)</f>
        <v>b1s2</v>
      </c>
      <c r="B629" s="0" t="n">
        <f aca="false">IF(AND(C629&gt;97,C629&lt;103),100,IF(AND(C629&gt;110,C629&lt;116),113,IF(AND(C629&gt;122,C629&lt;128),125,IF(AND(C629&gt;135,C629&lt;141),138,150))))</f>
        <v>113</v>
      </c>
      <c r="C629" s="0" t="n">
        <f aca="false">_xlfn.NUMBERVALUE(MID(J629,6,3))</f>
        <v>113</v>
      </c>
      <c r="D629" s="0" t="str">
        <f aca="false">MID(J629,10,3)</f>
        <v>reg</v>
      </c>
      <c r="E629" s="0" t="s">
        <v>9</v>
      </c>
      <c r="F629" s="0" t="n">
        <v>415</v>
      </c>
      <c r="G629" s="0" t="s">
        <v>10</v>
      </c>
      <c r="H629" s="0" t="s">
        <v>11</v>
      </c>
      <c r="I629" s="0" t="s">
        <v>9</v>
      </c>
      <c r="J629" s="0" t="s">
        <v>644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"415": "b1s2_113_reg.wav",</v>
      </c>
      <c r="N629" s="0" t="str">
        <f aca="false">IF(OR(B629=113,B629=138),"probe","s")</f>
        <v>probe</v>
      </c>
      <c r="O629" s="0" t="str">
        <f aca="false">IF(MID(J629,10,2)="ir","Minus","Plus")</f>
        <v>Plus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          {%            "class": "probePlus",%            "stim_name": "415"%          },</v>
      </c>
      <c r="AA629" s="5" t="n">
        <f aca="false">F629</f>
        <v>415</v>
      </c>
      <c r="AB629" s="5" t="s">
        <v>644</v>
      </c>
      <c r="AC629" s="5" t="str">
        <f aca="false">IF(MID(AB629,10,2)="ir","Minus","Plus")</f>
        <v>Plus</v>
      </c>
      <c r="AD629" s="5" t="str">
        <f aca="false">IF(AND(_xlfn.NUMBERVALUE(MID(AB629,6,3))&lt;141,_xlfn.NUMBERVALUE(MID(AB629,6,3))&gt;103),"s","probe")</f>
        <v>s</v>
      </c>
      <c r="AE629" s="5" t="n">
        <f aca="false">IF(AND(AC629="Minus",AD629="probe"),3,IF(AND(AC629="Plus",AD629="probe"),1,IF(AND(AC629="Minus",AD629="s"),12,IF(AND(AC629="Plus",AD629="s"),4,0))))</f>
        <v>4</v>
      </c>
      <c r="AF629" s="6" t="s">
        <v>16</v>
      </c>
      <c r="AG629" s="5" t="str">
        <f aca="false">AF629&amp;AE629&amp;","</f>
        <v>                            4,</v>
      </c>
    </row>
    <row r="630" customFormat="false" ht="12.8" hidden="true" customHeight="false" outlineLevel="0" collapsed="false">
      <c r="A630" s="0" t="str">
        <f aca="false">LEFT(J630,4)</f>
        <v>b2i1</v>
      </c>
      <c r="B630" s="0" t="n">
        <f aca="false">IF(AND(C630&gt;97,C630&lt;103),100,IF(AND(C630&gt;110,C630&lt;116),113,IF(AND(C630&gt;122,C630&lt;128),125,IF(AND(C630&gt;135,C630&lt;141),138,150))))</f>
        <v>113</v>
      </c>
      <c r="C630" s="0" t="n">
        <f aca="false">_xlfn.NUMBERVALUE(MID(J630,6,3))</f>
        <v>113</v>
      </c>
      <c r="D630" s="0" t="str">
        <f aca="false">MID(J630,10,3)</f>
        <v>reg</v>
      </c>
      <c r="E630" s="0" t="s">
        <v>9</v>
      </c>
      <c r="F630" s="0" t="n">
        <v>540</v>
      </c>
      <c r="G630" s="0" t="s">
        <v>10</v>
      </c>
      <c r="H630" s="0" t="s">
        <v>11</v>
      </c>
      <c r="I630" s="0" t="s">
        <v>9</v>
      </c>
      <c r="J630" s="0" t="s">
        <v>645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"540": "b2i1_113_reg.wav",</v>
      </c>
      <c r="N630" s="0" t="str">
        <f aca="false">IF(OR(B630=113,B630=138),"probe","s")</f>
        <v>probe</v>
      </c>
      <c r="O630" s="0" t="str">
        <f aca="false">IF(MID(J630,10,2)="ir","Minus","Plus")</f>
        <v>Plus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          {%            "class": "probePlus",%            "stim_name": "540"%          },</v>
      </c>
      <c r="AA630" s="5" t="n">
        <f aca="false">F630</f>
        <v>540</v>
      </c>
      <c r="AB630" s="5" t="s">
        <v>645</v>
      </c>
      <c r="AC630" s="5" t="str">
        <f aca="false">IF(MID(AB630,10,2)="ir","Minus","Plus")</f>
        <v>Plus</v>
      </c>
      <c r="AD630" s="5" t="str">
        <f aca="false">IF(AND(_xlfn.NUMBERVALUE(MID(AB630,6,3))&lt;141,_xlfn.NUMBERVALUE(MID(AB630,6,3))&gt;103),"s","probe")</f>
        <v>s</v>
      </c>
      <c r="AE630" s="5" t="n">
        <f aca="false">IF(AND(AC630="Minus",AD630="probe"),3,IF(AND(AC630="Plus",AD630="probe"),1,IF(AND(AC630="Minus",AD630="s"),12,IF(AND(AC630="Plus",AD630="s"),4,0))))</f>
        <v>4</v>
      </c>
      <c r="AF630" s="6" t="s">
        <v>16</v>
      </c>
      <c r="AG630" s="5" t="str">
        <f aca="false">AF630&amp;AE630&amp;","</f>
        <v>                            4,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113</v>
      </c>
      <c r="C631" s="0" t="n">
        <f aca="false">_xlfn.NUMBERVALUE(MID(J631,6,3))</f>
        <v>113</v>
      </c>
      <c r="D631" s="0" t="str">
        <f aca="false">MID(J631,10,3)</f>
        <v>reg</v>
      </c>
      <c r="E631" s="0" t="s">
        <v>9</v>
      </c>
      <c r="F631" s="0" t="n">
        <v>665</v>
      </c>
      <c r="G631" s="0" t="s">
        <v>10</v>
      </c>
      <c r="H631" s="0" t="s">
        <v>11</v>
      </c>
      <c r="I631" s="0" t="s">
        <v>9</v>
      </c>
      <c r="J631" s="0" t="s">
        <v>646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"665": "b2i2_113_reg.wav",</v>
      </c>
      <c r="N631" s="0" t="str">
        <f aca="false">IF(OR(B631=113,B631=138),"probe","s")</f>
        <v>probe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          {%            "class": "probePlus",%            "stim_name": "665"%          },</v>
      </c>
      <c r="AA631" s="5" t="n">
        <f aca="false">F631</f>
        <v>665</v>
      </c>
      <c r="AB631" s="5" t="s">
        <v>646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s</v>
      </c>
      <c r="AE631" s="5" t="n">
        <f aca="false">IF(AND(AC631="Minus",AD631="probe"),3,IF(AND(AC631="Plus",AD631="probe"),1,IF(AND(AC631="Minus",AD631="s"),12,IF(AND(AC631="Plus",AD631="s"),4,0))))</f>
        <v>4</v>
      </c>
      <c r="AF631" s="6" t="s">
        <v>16</v>
      </c>
      <c r="AG631" s="5" t="str">
        <f aca="false">AF631&amp;AE631&amp;","</f>
        <v>                            4,</v>
      </c>
    </row>
    <row r="632" customFormat="false" ht="12.8" hidden="false" customHeight="false" outlineLevel="0" collapsed="false">
      <c r="A632" s="0" t="str">
        <f aca="false">LEFT(J632,4)</f>
        <v>b2s1</v>
      </c>
      <c r="B632" s="0" t="n">
        <f aca="false">IF(AND(C632&gt;97,C632&lt;103),100,IF(AND(C632&gt;110,C632&lt;116),113,IF(AND(C632&gt;122,C632&lt;128),125,IF(AND(C632&gt;135,C632&lt;141),138,150))))</f>
        <v>113</v>
      </c>
      <c r="C632" s="0" t="n">
        <f aca="false">_xlfn.NUMBERVALUE(MID(J632,6,3))</f>
        <v>113</v>
      </c>
      <c r="D632" s="0" t="str">
        <f aca="false">MID(J632,10,3)</f>
        <v>reg</v>
      </c>
      <c r="E632" s="0" t="s">
        <v>9</v>
      </c>
      <c r="F632" s="0" t="n">
        <v>790</v>
      </c>
      <c r="G632" s="0" t="s">
        <v>10</v>
      </c>
      <c r="H632" s="0" t="s">
        <v>11</v>
      </c>
      <c r="I632" s="0" t="s">
        <v>9</v>
      </c>
      <c r="J632" s="0" t="s">
        <v>647</v>
      </c>
      <c r="K632" s="0" t="s">
        <v>9</v>
      </c>
      <c r="L632" s="0" t="str">
        <f aca="false">IF(ISBLANK(J633),"",",")</f>
        <v>,</v>
      </c>
      <c r="M632" s="0" t="str">
        <f aca="false">E632&amp;J632&amp;G632&amp;E632&amp;J632&amp;E632&amp;L632</f>
        <v>"b2s1_113_reg.wav":"b2s1_113_reg.wav",</v>
      </c>
      <c r="N632" s="0" t="str">
        <f aca="false">IF(OR(B632=113,B632=138),"probe","s")</f>
        <v>probe</v>
      </c>
      <c r="O632" s="0" t="str">
        <f aca="false">IF(MID(J632,10,2)="ir","Minus","Plus")</f>
        <v>Plus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P632&amp;N632&amp;O632&amp;Q632&amp;J632&amp;R632&amp;L632</f>
        <v>          {%            "class": "probePlus",%            "stim_name": "b2s1_113_reg.wav"%          },</v>
      </c>
      <c r="AA632" s="5" t="n">
        <f aca="false">F632</f>
        <v>790</v>
      </c>
      <c r="AB632" s="5" t="s">
        <v>647</v>
      </c>
      <c r="AC632" s="5" t="str">
        <f aca="false">IF(MID(AB632,10,2)="ir","Minus","Plus")</f>
        <v>Plus</v>
      </c>
      <c r="AD632" s="5" t="str">
        <f aca="false">IF(AND(_xlfn.NUMBERVALUE(MID(AB632,6,3))&lt;141,_xlfn.NUMBERVALUE(MID(AB632,6,3))&gt;103),"s","probe")</f>
        <v>s</v>
      </c>
      <c r="AE632" s="5" t="n">
        <f aca="false">IF(AND(AC632="Minus",AD632="probe"),3,IF(AND(AC632="Plus",AD632="probe"),1,IF(AND(AC632="Minus",AD632="s"),12,IF(AND(AC632="Plus",AD632="s"),4,0))))</f>
        <v>4</v>
      </c>
      <c r="AF632" s="6" t="s">
        <v>16</v>
      </c>
      <c r="AG632" s="5" t="str">
        <f aca="false">AF632&amp;AE632&amp;","</f>
        <v>                            4,</v>
      </c>
    </row>
    <row r="633" customFormat="false" ht="12.8" hidden="true" customHeight="false" outlineLevel="0" collapsed="false">
      <c r="A633" s="0" t="str">
        <f aca="false">LEFT(J633,4)</f>
        <v>b2s2</v>
      </c>
      <c r="B633" s="0" t="n">
        <f aca="false">IF(AND(C633&gt;97,C633&lt;103),100,IF(AND(C633&gt;110,C633&lt;116),113,IF(AND(C633&gt;122,C633&lt;128),125,IF(AND(C633&gt;135,C633&lt;141),138,150))))</f>
        <v>113</v>
      </c>
      <c r="C633" s="0" t="n">
        <f aca="false">_xlfn.NUMBERVALUE(MID(J633,6,3))</f>
        <v>113</v>
      </c>
      <c r="D633" s="0" t="str">
        <f aca="false">MID(J633,10,3)</f>
        <v>reg</v>
      </c>
      <c r="E633" s="0" t="s">
        <v>9</v>
      </c>
      <c r="F633" s="0" t="n">
        <v>915</v>
      </c>
      <c r="G633" s="0" t="s">
        <v>10</v>
      </c>
      <c r="H633" s="0" t="s">
        <v>11</v>
      </c>
      <c r="I633" s="0" t="s">
        <v>9</v>
      </c>
      <c r="J633" s="0" t="s">
        <v>648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"915": "b2s2_113_reg.wav",</v>
      </c>
      <c r="N633" s="0" t="str">
        <f aca="false">IF(OR(B633=113,B633=138),"probe","s")</f>
        <v>probe</v>
      </c>
      <c r="O633" s="0" t="str">
        <f aca="false">IF(MID(J633,10,2)="ir","Minus","Plus")</f>
        <v>Plus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          {%            "class": "probePlus",%            "stim_name": "915"%          },</v>
      </c>
      <c r="AA633" s="5" t="n">
        <f aca="false">F633</f>
        <v>915</v>
      </c>
      <c r="AB633" s="5" t="s">
        <v>648</v>
      </c>
      <c r="AC633" s="5" t="str">
        <f aca="false">IF(MID(AB633,10,2)="ir","Minus","Plus")</f>
        <v>Plus</v>
      </c>
      <c r="AD633" s="5" t="str">
        <f aca="false">IF(AND(_xlfn.NUMBERVALUE(MID(AB633,6,3))&lt;141,_xlfn.NUMBERVALUE(MID(AB633,6,3))&gt;103),"s","probe")</f>
        <v>s</v>
      </c>
      <c r="AE633" s="5" t="n">
        <f aca="false">IF(AND(AC633="Minus",AD633="probe"),3,IF(AND(AC633="Plus",AD633="probe"),1,IF(AND(AC633="Minus",AD633="s"),12,IF(AND(AC633="Plus",AD633="s"),4,0))))</f>
        <v>4</v>
      </c>
      <c r="AF633" s="6" t="s">
        <v>16</v>
      </c>
      <c r="AG633" s="5" t="str">
        <f aca="false">AF633&amp;AE633&amp;","</f>
        <v>                            4,</v>
      </c>
    </row>
    <row r="634" customFormat="false" ht="12.8" hidden="true" customHeight="false" outlineLevel="0" collapsed="false">
      <c r="A634" s="0" t="str">
        <f aca="false">LEFT(J634,4)</f>
        <v>b3i1</v>
      </c>
      <c r="B634" s="0" t="n">
        <f aca="false">IF(AND(C634&gt;97,C634&lt;103),100,IF(AND(C634&gt;110,C634&lt;116),113,IF(AND(C634&gt;122,C634&lt;128),125,IF(AND(C634&gt;135,C634&lt;141),138,150))))</f>
        <v>113</v>
      </c>
      <c r="C634" s="0" t="n">
        <f aca="false">_xlfn.NUMBERVALUE(MID(J634,6,3))</f>
        <v>113</v>
      </c>
      <c r="D634" s="0" t="str">
        <f aca="false">MID(J634,10,3)</f>
        <v>reg</v>
      </c>
      <c r="E634" s="0" t="s">
        <v>9</v>
      </c>
      <c r="F634" s="0" t="n">
        <v>1040</v>
      </c>
      <c r="G634" s="0" t="s">
        <v>10</v>
      </c>
      <c r="H634" s="0" t="s">
        <v>11</v>
      </c>
      <c r="I634" s="0" t="s">
        <v>9</v>
      </c>
      <c r="J634" s="0" t="s">
        <v>649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"1040": "b3i1_113_reg.wav",</v>
      </c>
      <c r="N634" s="0" t="str">
        <f aca="false">IF(OR(B634=113,B634=138),"probe","s")</f>
        <v>probe</v>
      </c>
      <c r="O634" s="0" t="str">
        <f aca="false">IF(MID(J634,10,2)="ir","Minus","Plus")</f>
        <v>Plus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          {%            "class": "probePlus",%            "stim_name": "1040"%          },</v>
      </c>
      <c r="AA634" s="5" t="n">
        <f aca="false">F634</f>
        <v>1040</v>
      </c>
      <c r="AB634" s="5" t="s">
        <v>649</v>
      </c>
      <c r="AC634" s="5" t="str">
        <f aca="false">IF(MID(AB634,10,2)="ir","Minus","Plus")</f>
        <v>Plus</v>
      </c>
      <c r="AD634" s="5" t="str">
        <f aca="false">IF(AND(_xlfn.NUMBERVALUE(MID(AB634,6,3))&lt;141,_xlfn.NUMBERVALUE(MID(AB634,6,3))&gt;103),"s","probe")</f>
        <v>s</v>
      </c>
      <c r="AE634" s="5" t="n">
        <f aca="false">IF(AND(AC634="Minus",AD634="probe"),3,IF(AND(AC634="Plus",AD634="probe"),1,IF(AND(AC634="Minus",AD634="s"),12,IF(AND(AC634="Plus",AD634="s"),4,0))))</f>
        <v>4</v>
      </c>
      <c r="AF634" s="6" t="s">
        <v>16</v>
      </c>
      <c r="AG634" s="5" t="str">
        <f aca="false">AF634&amp;AE634&amp;","</f>
        <v>                            4,</v>
      </c>
    </row>
    <row r="635" customFormat="false" ht="12.8" hidden="true" customHeight="false" outlineLevel="0" collapsed="false">
      <c r="A635" s="0" t="str">
        <f aca="false">LEFT(J635,4)</f>
        <v>b3i2</v>
      </c>
      <c r="B635" s="0" t="n">
        <f aca="false">IF(AND(C635&gt;97,C635&lt;103),100,IF(AND(C635&gt;110,C635&lt;116),113,IF(AND(C635&gt;122,C635&lt;128),125,IF(AND(C635&gt;135,C635&lt;141),138,150))))</f>
        <v>113</v>
      </c>
      <c r="C635" s="0" t="n">
        <f aca="false">_xlfn.NUMBERVALUE(MID(J635,6,3))</f>
        <v>113</v>
      </c>
      <c r="D635" s="0" t="str">
        <f aca="false">MID(J635,10,3)</f>
        <v>reg</v>
      </c>
      <c r="E635" s="0" t="s">
        <v>9</v>
      </c>
      <c r="F635" s="0" t="n">
        <v>1165</v>
      </c>
      <c r="G635" s="0" t="s">
        <v>10</v>
      </c>
      <c r="H635" s="0" t="s">
        <v>11</v>
      </c>
      <c r="I635" s="0" t="s">
        <v>9</v>
      </c>
      <c r="J635" s="0" t="s">
        <v>650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"1165": "b3i2_113_reg.wav",</v>
      </c>
      <c r="N635" s="0" t="str">
        <f aca="false">IF(OR(B635=113,B635=138),"probe","s")</f>
        <v>probe</v>
      </c>
      <c r="O635" s="0" t="str">
        <f aca="false">IF(MID(J635,10,2)="ir","Minus","Plus")</f>
        <v>Plus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          {%            "class": "probePlus",%            "stim_name": "1165"%          },</v>
      </c>
      <c r="AA635" s="5" t="n">
        <f aca="false">F635</f>
        <v>1165</v>
      </c>
      <c r="AB635" s="5" t="s">
        <v>650</v>
      </c>
      <c r="AC635" s="5" t="str">
        <f aca="false">IF(MID(AB635,10,2)="ir","Minus","Plus")</f>
        <v>Plus</v>
      </c>
      <c r="AD635" s="5" t="str">
        <f aca="false">IF(AND(_xlfn.NUMBERVALUE(MID(AB635,6,3))&lt;141,_xlfn.NUMBERVALUE(MID(AB635,6,3))&gt;103),"s","probe")</f>
        <v>s</v>
      </c>
      <c r="AE635" s="5" t="n">
        <f aca="false">IF(AND(AC635="Minus",AD635="probe"),3,IF(AND(AC635="Plus",AD635="probe"),1,IF(AND(AC635="Minus",AD635="s"),12,IF(AND(AC635="Plus",AD635="s"),4,0))))</f>
        <v>4</v>
      </c>
      <c r="AF635" s="6" t="s">
        <v>16</v>
      </c>
      <c r="AG635" s="5" t="str">
        <f aca="false">AF635&amp;AE635&amp;","</f>
        <v>                            4,</v>
      </c>
    </row>
    <row r="636" customFormat="false" ht="12.8" hidden="true" customHeight="false" outlineLevel="0" collapsed="false">
      <c r="A636" s="0" t="str">
        <f aca="false">LEFT(J636,4)</f>
        <v>b3s1</v>
      </c>
      <c r="B636" s="0" t="n">
        <f aca="false">IF(AND(C636&gt;97,C636&lt;103),100,IF(AND(C636&gt;110,C636&lt;116),113,IF(AND(C636&gt;122,C636&lt;128),125,IF(AND(C636&gt;135,C636&lt;141),138,150))))</f>
        <v>113</v>
      </c>
      <c r="C636" s="0" t="n">
        <f aca="false">_xlfn.NUMBERVALUE(MID(J636,6,3))</f>
        <v>113</v>
      </c>
      <c r="D636" s="0" t="str">
        <f aca="false">MID(J636,10,3)</f>
        <v>reg</v>
      </c>
      <c r="E636" s="0" t="s">
        <v>9</v>
      </c>
      <c r="F636" s="0" t="n">
        <v>1290</v>
      </c>
      <c r="G636" s="0" t="s">
        <v>10</v>
      </c>
      <c r="H636" s="0" t="s">
        <v>11</v>
      </c>
      <c r="I636" s="0" t="s">
        <v>9</v>
      </c>
      <c r="J636" s="0" t="s">
        <v>651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"1290": "b3s1_113_reg.wav",</v>
      </c>
      <c r="N636" s="0" t="str">
        <f aca="false">IF(OR(B636=113,B636=138),"probe","s")</f>
        <v>probe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          {%            "class": "probePlus",%            "stim_name": "1290"%          },</v>
      </c>
      <c r="AA636" s="5" t="n">
        <f aca="false">F636</f>
        <v>1290</v>
      </c>
      <c r="AB636" s="5" t="s">
        <v>651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s</v>
      </c>
      <c r="AE636" s="5" t="n">
        <f aca="false">IF(AND(AC636="Minus",AD636="probe"),3,IF(AND(AC636="Plus",AD636="probe"),1,IF(AND(AC636="Minus",AD636="s"),12,IF(AND(AC636="Plus",AD636="s"),4,0))))</f>
        <v>4</v>
      </c>
      <c r="AF636" s="6" t="s">
        <v>16</v>
      </c>
      <c r="AG636" s="5" t="str">
        <f aca="false">AF636&amp;AE636&amp;","</f>
        <v>                            4,</v>
      </c>
    </row>
    <row r="637" customFormat="false" ht="12.8" hidden="true" customHeight="false" outlineLevel="0" collapsed="false">
      <c r="A637" s="0" t="str">
        <f aca="false">LEFT(J637,4)</f>
        <v>b3s2</v>
      </c>
      <c r="B637" s="0" t="n">
        <f aca="false">IF(AND(C637&gt;97,C637&lt;103),100,IF(AND(C637&gt;110,C637&lt;116),113,IF(AND(C637&gt;122,C637&lt;128),125,IF(AND(C637&gt;135,C637&lt;141),138,150))))</f>
        <v>113</v>
      </c>
      <c r="C637" s="0" t="n">
        <f aca="false">_xlfn.NUMBERVALUE(MID(J637,6,3))</f>
        <v>113</v>
      </c>
      <c r="D637" s="0" t="str">
        <f aca="false">MID(J637,10,3)</f>
        <v>reg</v>
      </c>
      <c r="E637" s="0" t="s">
        <v>9</v>
      </c>
      <c r="F637" s="0" t="n">
        <v>1415</v>
      </c>
      <c r="G637" s="0" t="s">
        <v>10</v>
      </c>
      <c r="H637" s="0" t="s">
        <v>11</v>
      </c>
      <c r="I637" s="0" t="s">
        <v>9</v>
      </c>
      <c r="J637" s="0" t="s">
        <v>652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"1415": "b3s2_113_reg.wav",</v>
      </c>
      <c r="N637" s="0" t="str">
        <f aca="false">IF(OR(B637=113,B637=138),"probe","s")</f>
        <v>probe</v>
      </c>
      <c r="O637" s="0" t="str">
        <f aca="false">IF(MID(J637,10,2)="ir","Minus","Plus")</f>
        <v>Plus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          {%            "class": "probePlus",%            "stim_name": "1415"%          },</v>
      </c>
      <c r="AA637" s="5" t="n">
        <f aca="false">F637</f>
        <v>1415</v>
      </c>
      <c r="AB637" s="5" t="s">
        <v>652</v>
      </c>
      <c r="AC637" s="5" t="str">
        <f aca="false">IF(MID(AB637,10,2)="ir","Minus","Plus")</f>
        <v>Plus</v>
      </c>
      <c r="AD637" s="5" t="str">
        <f aca="false">IF(AND(_xlfn.NUMBERVALUE(MID(AB637,6,3))&lt;141,_xlfn.NUMBERVALUE(MID(AB637,6,3))&gt;103),"s","probe")</f>
        <v>s</v>
      </c>
      <c r="AE637" s="5" t="n">
        <f aca="false">IF(AND(AC637="Minus",AD637="probe"),3,IF(AND(AC637="Plus",AD637="probe"),1,IF(AND(AC637="Minus",AD637="s"),12,IF(AND(AC637="Plus",AD637="s"),4,0))))</f>
        <v>4</v>
      </c>
      <c r="AF637" s="6" t="s">
        <v>16</v>
      </c>
      <c r="AG637" s="5" t="str">
        <f aca="false">AF637&amp;AE637&amp;","</f>
        <v>                            4,</v>
      </c>
    </row>
    <row r="638" customFormat="false" ht="12.8" hidden="true" customHeight="false" outlineLevel="0" collapsed="false">
      <c r="A638" s="0" t="str">
        <f aca="false">LEFT(J638,4)</f>
        <v>b4i1</v>
      </c>
      <c r="B638" s="0" t="n">
        <f aca="false">IF(AND(C638&gt;97,C638&lt;103),100,IF(AND(C638&gt;110,C638&lt;116),113,IF(AND(C638&gt;122,C638&lt;128),125,IF(AND(C638&gt;135,C638&lt;141),138,150))))</f>
        <v>113</v>
      </c>
      <c r="C638" s="0" t="n">
        <f aca="false">_xlfn.NUMBERVALUE(MID(J638,6,3))</f>
        <v>113</v>
      </c>
      <c r="D638" s="0" t="str">
        <f aca="false">MID(J638,10,3)</f>
        <v>reg</v>
      </c>
      <c r="E638" s="0" t="s">
        <v>9</v>
      </c>
      <c r="F638" s="0" t="n">
        <v>1540</v>
      </c>
      <c r="G638" s="0" t="s">
        <v>10</v>
      </c>
      <c r="H638" s="0" t="s">
        <v>11</v>
      </c>
      <c r="I638" s="0" t="s">
        <v>9</v>
      </c>
      <c r="J638" s="0" t="s">
        <v>653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"1540": "b4i1_113_reg.wav",</v>
      </c>
      <c r="N638" s="0" t="str">
        <f aca="false">IF(OR(B638=113,B638=138),"probe","s")</f>
        <v>probe</v>
      </c>
      <c r="O638" s="0" t="str">
        <f aca="false">IF(MID(J638,10,2)="ir","Minus","Plus")</f>
        <v>Plus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          {%            "class": "probePlus",%            "stim_name": "1540"%          },</v>
      </c>
      <c r="AA638" s="5" t="n">
        <f aca="false">F638</f>
        <v>1540</v>
      </c>
      <c r="AB638" s="5" t="s">
        <v>653</v>
      </c>
      <c r="AC638" s="5" t="str">
        <f aca="false">IF(MID(AB638,10,2)="ir","Minus","Plus")</f>
        <v>Plus</v>
      </c>
      <c r="AD638" s="5" t="str">
        <f aca="false">IF(AND(_xlfn.NUMBERVALUE(MID(AB638,6,3))&lt;141,_xlfn.NUMBERVALUE(MID(AB638,6,3))&gt;103),"s","probe")</f>
        <v>s</v>
      </c>
      <c r="AE638" s="5" t="n">
        <f aca="false">IF(AND(AC638="Minus",AD638="probe"),3,IF(AND(AC638="Plus",AD638="probe"),1,IF(AND(AC638="Minus",AD638="s"),12,IF(AND(AC638="Plus",AD638="s"),4,0))))</f>
        <v>4</v>
      </c>
      <c r="AF638" s="6" t="s">
        <v>16</v>
      </c>
      <c r="AG638" s="5" t="str">
        <f aca="false">AF638&amp;AE638&amp;","</f>
        <v>                            4,</v>
      </c>
    </row>
    <row r="639" customFormat="false" ht="12.8" hidden="true" customHeight="false" outlineLevel="0" collapsed="false">
      <c r="A639" s="0" t="str">
        <f aca="false">LEFT(J639,4)</f>
        <v>b4i2</v>
      </c>
      <c r="B639" s="0" t="n">
        <f aca="false">IF(AND(C639&gt;97,C639&lt;103),100,IF(AND(C639&gt;110,C639&lt;116),113,IF(AND(C639&gt;122,C639&lt;128),125,IF(AND(C639&gt;135,C639&lt;141),138,150))))</f>
        <v>113</v>
      </c>
      <c r="C639" s="0" t="n">
        <f aca="false">_xlfn.NUMBERVALUE(MID(J639,6,3))</f>
        <v>113</v>
      </c>
      <c r="D639" s="0" t="str">
        <f aca="false">MID(J639,10,3)</f>
        <v>reg</v>
      </c>
      <c r="E639" s="0" t="s">
        <v>9</v>
      </c>
      <c r="F639" s="0" t="n">
        <v>1665</v>
      </c>
      <c r="G639" s="0" t="s">
        <v>10</v>
      </c>
      <c r="H639" s="0" t="s">
        <v>11</v>
      </c>
      <c r="I639" s="0" t="s">
        <v>9</v>
      </c>
      <c r="J639" s="0" t="s">
        <v>654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"1665": "b4i2_113_reg.wav",</v>
      </c>
      <c r="N639" s="0" t="str">
        <f aca="false">IF(OR(B639=113,B639=138),"probe","s")</f>
        <v>probe</v>
      </c>
      <c r="O639" s="0" t="str">
        <f aca="false">IF(MID(J639,10,2)="ir","Minus","Plus")</f>
        <v>Plus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          {%            "class": "probePlus",%            "stim_name": "1665"%          },</v>
      </c>
      <c r="AA639" s="5" t="n">
        <f aca="false">F639</f>
        <v>1665</v>
      </c>
      <c r="AB639" s="5" t="s">
        <v>654</v>
      </c>
      <c r="AC639" s="5" t="str">
        <f aca="false">IF(MID(AB639,10,2)="ir","Minus","Plus")</f>
        <v>Plus</v>
      </c>
      <c r="AD639" s="5" t="str">
        <f aca="false">IF(AND(_xlfn.NUMBERVALUE(MID(AB639,6,3))&lt;141,_xlfn.NUMBERVALUE(MID(AB639,6,3))&gt;103),"s","probe")</f>
        <v>s</v>
      </c>
      <c r="AE639" s="5" t="n">
        <f aca="false">IF(AND(AC639="Minus",AD639="probe"),3,IF(AND(AC639="Plus",AD639="probe"),1,IF(AND(AC639="Minus",AD639="s"),12,IF(AND(AC639="Plus",AD639="s"),4,0))))</f>
        <v>4</v>
      </c>
      <c r="AF639" s="6" t="s">
        <v>16</v>
      </c>
      <c r="AG639" s="5" t="str">
        <f aca="false">AF639&amp;AE639&amp;","</f>
        <v>                            4,</v>
      </c>
    </row>
    <row r="640" customFormat="false" ht="12.8" hidden="true" customHeight="false" outlineLevel="0" collapsed="false">
      <c r="A640" s="0" t="str">
        <f aca="false">LEFT(J640,4)</f>
        <v>b4s1</v>
      </c>
      <c r="B640" s="0" t="n">
        <f aca="false">IF(AND(C640&gt;97,C640&lt;103),100,IF(AND(C640&gt;110,C640&lt;116),113,IF(AND(C640&gt;122,C640&lt;128),125,IF(AND(C640&gt;135,C640&lt;141),138,150))))</f>
        <v>113</v>
      </c>
      <c r="C640" s="0" t="n">
        <f aca="false">_xlfn.NUMBERVALUE(MID(J640,6,3))</f>
        <v>113</v>
      </c>
      <c r="D640" s="0" t="str">
        <f aca="false">MID(J640,10,3)</f>
        <v>reg</v>
      </c>
      <c r="E640" s="0" t="s">
        <v>9</v>
      </c>
      <c r="F640" s="0" t="n">
        <v>1790</v>
      </c>
      <c r="G640" s="0" t="s">
        <v>10</v>
      </c>
      <c r="H640" s="0" t="s">
        <v>11</v>
      </c>
      <c r="I640" s="0" t="s">
        <v>9</v>
      </c>
      <c r="J640" s="0" t="s">
        <v>655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"1790": "b4s1_113_reg.wav",</v>
      </c>
      <c r="N640" s="0" t="str">
        <f aca="false">IF(OR(B640=113,B640=138),"probe","s")</f>
        <v>probe</v>
      </c>
      <c r="O640" s="0" t="str">
        <f aca="false">IF(MID(J640,10,2)="ir","Minus","Plus")</f>
        <v>Plus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          {%            "class": "probePlus",%            "stim_name": "1790"%          },</v>
      </c>
      <c r="AA640" s="5" t="n">
        <f aca="false">F640</f>
        <v>1790</v>
      </c>
      <c r="AB640" s="5" t="s">
        <v>655</v>
      </c>
      <c r="AC640" s="5" t="str">
        <f aca="false">IF(MID(AB640,10,2)="ir","Minus","Plus")</f>
        <v>Plus</v>
      </c>
      <c r="AD640" s="5" t="str">
        <f aca="false">IF(AND(_xlfn.NUMBERVALUE(MID(AB640,6,3))&lt;141,_xlfn.NUMBERVALUE(MID(AB640,6,3))&gt;103),"s","probe")</f>
        <v>s</v>
      </c>
      <c r="AE640" s="5" t="n">
        <f aca="false">IF(AND(AC640="Minus",AD640="probe"),3,IF(AND(AC640="Plus",AD640="probe"),1,IF(AND(AC640="Minus",AD640="s"),12,IF(AND(AC640="Plus",AD640="s"),4,0))))</f>
        <v>4</v>
      </c>
      <c r="AF640" s="6" t="s">
        <v>16</v>
      </c>
      <c r="AG640" s="5" t="str">
        <f aca="false">AF640&amp;AE640&amp;","</f>
        <v>                            4,</v>
      </c>
    </row>
    <row r="641" customFormat="false" ht="12.8" hidden="true" customHeight="false" outlineLevel="0" collapsed="false">
      <c r="A641" s="0" t="str">
        <f aca="false">LEFT(J641,4)</f>
        <v>b4s2</v>
      </c>
      <c r="B641" s="0" t="n">
        <f aca="false">IF(AND(C641&gt;97,C641&lt;103),100,IF(AND(C641&gt;110,C641&lt;116),113,IF(AND(C641&gt;122,C641&lt;128),125,IF(AND(C641&gt;135,C641&lt;141),138,150))))</f>
        <v>113</v>
      </c>
      <c r="C641" s="0" t="n">
        <f aca="false">_xlfn.NUMBERVALUE(MID(J641,6,3))</f>
        <v>113</v>
      </c>
      <c r="D641" s="0" t="str">
        <f aca="false">MID(J641,10,3)</f>
        <v>reg</v>
      </c>
      <c r="E641" s="0" t="s">
        <v>9</v>
      </c>
      <c r="F641" s="0" t="n">
        <v>1915</v>
      </c>
      <c r="G641" s="0" t="s">
        <v>10</v>
      </c>
      <c r="H641" s="0" t="s">
        <v>11</v>
      </c>
      <c r="I641" s="0" t="s">
        <v>9</v>
      </c>
      <c r="J641" s="0" t="s">
        <v>656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"1915": "b4s2_113_reg.wav",</v>
      </c>
      <c r="N641" s="0" t="str">
        <f aca="false">IF(OR(B641=113,B641=138),"probe","s")</f>
        <v>probe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          {%            "class": "probePlus",%            "stim_name": "1915"%          },</v>
      </c>
      <c r="AA641" s="5" t="n">
        <f aca="false">F641</f>
        <v>1915</v>
      </c>
      <c r="AB641" s="5" t="s">
        <v>656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s</v>
      </c>
      <c r="AE641" s="5" t="n">
        <f aca="false">IF(AND(AC641="Minus",AD641="probe"),3,IF(AND(AC641="Plus",AD641="probe"),1,IF(AND(AC641="Minus",AD641="s"),12,IF(AND(AC641="Plus",AD641="s"),4,0))))</f>
        <v>4</v>
      </c>
      <c r="AF641" s="6" t="s">
        <v>16</v>
      </c>
      <c r="AG641" s="5" t="str">
        <f aca="false">AF641&amp;AE641&amp;","</f>
        <v>                            4,</v>
      </c>
    </row>
    <row r="642" customFormat="false" ht="12.8" hidden="true" customHeight="false" outlineLevel="0" collapsed="false">
      <c r="A642" s="0" t="str">
        <f aca="false">LEFT(J642,4)</f>
        <v>b1i1</v>
      </c>
      <c r="B642" s="0" t="n">
        <f aca="false">IF(AND(C642&gt;97,C642&lt;103),100,IF(AND(C642&gt;110,C642&lt;116),113,IF(AND(C642&gt;122,C642&lt;128),125,IF(AND(C642&gt;135,C642&lt;141),138,150))))</f>
        <v>113</v>
      </c>
      <c r="C642" s="0" t="n">
        <f aca="false">_xlfn.NUMBERVALUE(MID(J642,6,3))</f>
        <v>114</v>
      </c>
      <c r="D642" s="0" t="str">
        <f aca="false">MID(J642,10,3)</f>
        <v>ir1</v>
      </c>
      <c r="E642" s="0" t="s">
        <v>9</v>
      </c>
      <c r="F642" s="0" t="n">
        <v>41</v>
      </c>
      <c r="G642" s="0" t="s">
        <v>10</v>
      </c>
      <c r="H642" s="0" t="s">
        <v>11</v>
      </c>
      <c r="I642" s="0" t="s">
        <v>9</v>
      </c>
      <c r="J642" s="0" t="s">
        <v>657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"41": "b1i1_114_ir1.wav",</v>
      </c>
      <c r="N642" s="0" t="str">
        <f aca="false">IF(OR(B642=113,B642=138),"probe","s")</f>
        <v>probe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          {%            "class": "probeMinus",%            "stim_name": "41"%          },</v>
      </c>
      <c r="AA642" s="5" t="n">
        <f aca="false">F642</f>
        <v>41</v>
      </c>
      <c r="AB642" s="5" t="s">
        <v>657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IF(AND(_xlfn.NUMBERVALUE(MID(AB642,6,3))&lt;141,_xlfn.NUMBERVALUE(MID(AB642,6,3))&gt;103),"s","s")</f>
        <v>s</v>
      </c>
      <c r="AE642" s="5" t="n">
        <f aca="false">IF(AND(AC642="Minus",AD642="probe"),3,IF(AND(AC642="Plus",AD642="probe"),1,IF(AND(AC642="Minus",AD642="s"),12,IF(AND(AC642="Plus",AD642="s"),4,0))))</f>
        <v>12</v>
      </c>
      <c r="AF642" s="6" t="s">
        <v>16</v>
      </c>
      <c r="AG642" s="5" t="str">
        <f aca="false">AF642&amp;AE642&amp;","</f>
        <v>                            12,</v>
      </c>
    </row>
    <row r="643" customFormat="false" ht="12.8" hidden="true" customHeight="false" outlineLevel="0" collapsed="false">
      <c r="A643" s="0" t="str">
        <f aca="false">LEFT(J643,4)</f>
        <v>b1i2</v>
      </c>
      <c r="B643" s="0" t="n">
        <f aca="false">IF(AND(C643&gt;97,C643&lt;103),100,IF(AND(C643&gt;110,C643&lt;116),113,IF(AND(C643&gt;122,C643&lt;128),125,IF(AND(C643&gt;135,C643&lt;141),138,150))))</f>
        <v>113</v>
      </c>
      <c r="C643" s="0" t="n">
        <f aca="false">_xlfn.NUMBERVALUE(MID(J643,6,3))</f>
        <v>114</v>
      </c>
      <c r="D643" s="0" t="str">
        <f aca="false">MID(J643,10,3)</f>
        <v>ir1</v>
      </c>
      <c r="E643" s="0" t="s">
        <v>9</v>
      </c>
      <c r="F643" s="0" t="n">
        <v>166</v>
      </c>
      <c r="G643" s="0" t="s">
        <v>10</v>
      </c>
      <c r="H643" s="0" t="s">
        <v>11</v>
      </c>
      <c r="I643" s="0" t="s">
        <v>9</v>
      </c>
      <c r="J643" s="0" t="s">
        <v>658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"166": "b1i2_114_ir1.wav",</v>
      </c>
      <c r="N643" s="0" t="str">
        <f aca="false">IF(OR(B643=113,B643=138),"probe","s")</f>
        <v>probe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          {%            "class": "probeMinus",%            "stim_name": "166"%          },</v>
      </c>
      <c r="AA643" s="5" t="n">
        <f aca="false">F643</f>
        <v>166</v>
      </c>
      <c r="AB643" s="5" t="s">
        <v>658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s</v>
      </c>
      <c r="AE643" s="5" t="n">
        <f aca="false">IF(AND(AC643="Minus",AD643="probe"),3,IF(AND(AC643="Plus",AD643="probe"),1,IF(AND(AC643="Minus",AD643="s"),12,IF(AND(AC643="Plus",AD643="s"),4,0))))</f>
        <v>12</v>
      </c>
      <c r="AF643" s="6" t="s">
        <v>16</v>
      </c>
      <c r="AG643" s="5" t="str">
        <f aca="false">AF643&amp;AE643&amp;","</f>
        <v>                            12,</v>
      </c>
    </row>
    <row r="644" customFormat="false" ht="12.8" hidden="true" customHeight="false" outlineLevel="0" collapsed="false">
      <c r="A644" s="0" t="str">
        <f aca="false">LEFT(J644,4)</f>
        <v>b1s1</v>
      </c>
      <c r="B644" s="0" t="n">
        <f aca="false">IF(AND(C644&gt;97,C644&lt;103),100,IF(AND(C644&gt;110,C644&lt;116),113,IF(AND(C644&gt;122,C644&lt;128),125,IF(AND(C644&gt;135,C644&lt;141),138,150))))</f>
        <v>113</v>
      </c>
      <c r="C644" s="0" t="n">
        <f aca="false">_xlfn.NUMBERVALUE(MID(J644,6,3))</f>
        <v>114</v>
      </c>
      <c r="D644" s="0" t="str">
        <f aca="false">MID(J644,10,3)</f>
        <v>ir1</v>
      </c>
      <c r="E644" s="0" t="s">
        <v>9</v>
      </c>
      <c r="F644" s="0" t="n">
        <v>291</v>
      </c>
      <c r="G644" s="0" t="s">
        <v>10</v>
      </c>
      <c r="H644" s="0" t="s">
        <v>11</v>
      </c>
      <c r="I644" s="0" t="s">
        <v>9</v>
      </c>
      <c r="J644" s="0" t="s">
        <v>659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"291": "b1s1_114_ir1.wav",</v>
      </c>
      <c r="N644" s="0" t="str">
        <f aca="false">IF(OR(B644=113,B644=138),"probe","s")</f>
        <v>probe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          {%            "class": "probeMinus",%            "stim_name": "291"%          },</v>
      </c>
      <c r="AA644" s="5" t="n">
        <f aca="false">F644</f>
        <v>291</v>
      </c>
      <c r="AB644" s="5" t="s">
        <v>659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s</v>
      </c>
      <c r="AE644" s="5" t="n">
        <f aca="false">IF(AND(AC644="Minus",AD644="probe"),3,IF(AND(AC644="Plus",AD644="probe"),1,IF(AND(AC644="Minus",AD644="s"),12,IF(AND(AC644="Plus",AD644="s"),4,0))))</f>
        <v>12</v>
      </c>
      <c r="AF644" s="6" t="s">
        <v>16</v>
      </c>
      <c r="AG644" s="5" t="str">
        <f aca="false">AF644&amp;AE644&amp;","</f>
        <v>                            12,</v>
      </c>
    </row>
    <row r="645" customFormat="false" ht="12.8" hidden="true" customHeight="false" outlineLevel="0" collapsed="false">
      <c r="A645" s="0" t="str">
        <f aca="false">LEFT(J645,4)</f>
        <v>b1s2</v>
      </c>
      <c r="B645" s="0" t="n">
        <f aca="false">IF(AND(C645&gt;97,C645&lt;103),100,IF(AND(C645&gt;110,C645&lt;116),113,IF(AND(C645&gt;122,C645&lt;128),125,IF(AND(C645&gt;135,C645&lt;141),138,150))))</f>
        <v>113</v>
      </c>
      <c r="C645" s="0" t="n">
        <f aca="false">_xlfn.NUMBERVALUE(MID(J645,6,3))</f>
        <v>114</v>
      </c>
      <c r="D645" s="0" t="str">
        <f aca="false">MID(J645,10,3)</f>
        <v>ir1</v>
      </c>
      <c r="E645" s="0" t="s">
        <v>9</v>
      </c>
      <c r="F645" s="0" t="n">
        <v>416</v>
      </c>
      <c r="G645" s="0" t="s">
        <v>10</v>
      </c>
      <c r="H645" s="0" t="s">
        <v>11</v>
      </c>
      <c r="I645" s="0" t="s">
        <v>9</v>
      </c>
      <c r="J645" s="0" t="s">
        <v>660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"416": "b1s2_114_ir1.wav",</v>
      </c>
      <c r="N645" s="0" t="str">
        <f aca="false">IF(OR(B645=113,B645=138),"probe","s")</f>
        <v>probe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          {%            "class": "probeMinus",%            "stim_name": "416"%          },</v>
      </c>
      <c r="AA645" s="5" t="n">
        <f aca="false">F645</f>
        <v>416</v>
      </c>
      <c r="AB645" s="5" t="s">
        <v>660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s</v>
      </c>
      <c r="AE645" s="5" t="n">
        <f aca="false">IF(AND(AC645="Minus",AD645="probe"),3,IF(AND(AC645="Plus",AD645="probe"),1,IF(AND(AC645="Minus",AD645="s"),12,IF(AND(AC645="Plus",AD645="s"),4,0))))</f>
        <v>12</v>
      </c>
      <c r="AF645" s="6" t="s">
        <v>16</v>
      </c>
      <c r="AG645" s="5" t="str">
        <f aca="false">AF645&amp;AE645&amp;","</f>
        <v>                            12,</v>
      </c>
    </row>
    <row r="646" customFormat="false" ht="12.8" hidden="true" customHeight="false" outlineLevel="0" collapsed="false">
      <c r="A646" s="0" t="str">
        <f aca="false">LEFT(J646,4)</f>
        <v>b2i1</v>
      </c>
      <c r="B646" s="0" t="n">
        <f aca="false">IF(AND(C646&gt;97,C646&lt;103),100,IF(AND(C646&gt;110,C646&lt;116),113,IF(AND(C646&gt;122,C646&lt;128),125,IF(AND(C646&gt;135,C646&lt;141),138,150))))</f>
        <v>113</v>
      </c>
      <c r="C646" s="0" t="n">
        <f aca="false">_xlfn.NUMBERVALUE(MID(J646,6,3))</f>
        <v>114</v>
      </c>
      <c r="D646" s="0" t="str">
        <f aca="false">MID(J646,10,3)</f>
        <v>ir1</v>
      </c>
      <c r="E646" s="0" t="s">
        <v>9</v>
      </c>
      <c r="F646" s="0" t="n">
        <v>541</v>
      </c>
      <c r="G646" s="0" t="s">
        <v>10</v>
      </c>
      <c r="H646" s="0" t="s">
        <v>11</v>
      </c>
      <c r="I646" s="0" t="s">
        <v>9</v>
      </c>
      <c r="J646" s="0" t="s">
        <v>661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"541": "b2i1_114_ir1.wav",</v>
      </c>
      <c r="N646" s="0" t="str">
        <f aca="false">IF(OR(B646=113,B646=138),"probe","s")</f>
        <v>probe</v>
      </c>
      <c r="O646" s="0" t="str">
        <f aca="false">IF(MID(J646,10,2)="ir","Minus","Plus")</f>
        <v>Minus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          {%            "class": "probeMinus",%            "stim_name": "541"%          },</v>
      </c>
      <c r="AA646" s="5" t="n">
        <f aca="false">F646</f>
        <v>541</v>
      </c>
      <c r="AB646" s="5" t="s">
        <v>661</v>
      </c>
      <c r="AC646" s="5" t="str">
        <f aca="false">IF(MID(AB646,10,2)="ir","Minus","Plus")</f>
        <v>Minus</v>
      </c>
      <c r="AD646" s="5" t="str">
        <f aca="false">IF(AND(_xlfn.NUMBERVALUE(MID(AB646,6,3))&lt;141,_xlfn.NUMBERVALUE(MID(AB646,6,3))&gt;103),"s","probe")</f>
        <v>s</v>
      </c>
      <c r="AE646" s="5" t="n">
        <f aca="false">IF(AND(AC646="Minus",AD646="probe"),3,IF(AND(AC646="Plus",AD646="probe"),1,IF(AND(AC646="Minus",AD646="s"),12,IF(AND(AC646="Plus",AD646="s"),4,0))))</f>
        <v>12</v>
      </c>
      <c r="AF646" s="6" t="s">
        <v>16</v>
      </c>
      <c r="AG646" s="5" t="str">
        <f aca="false">AF646&amp;AE646&amp;","</f>
        <v>                            12,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113</v>
      </c>
      <c r="C647" s="0" t="n">
        <f aca="false">_xlfn.NUMBERVALUE(MID(J647,6,3))</f>
        <v>114</v>
      </c>
      <c r="D647" s="0" t="str">
        <f aca="false">MID(J647,10,3)</f>
        <v>ir1</v>
      </c>
      <c r="E647" s="0" t="s">
        <v>9</v>
      </c>
      <c r="F647" s="0" t="n">
        <v>666</v>
      </c>
      <c r="G647" s="0" t="s">
        <v>10</v>
      </c>
      <c r="H647" s="0" t="s">
        <v>11</v>
      </c>
      <c r="I647" s="0" t="s">
        <v>9</v>
      </c>
      <c r="J647" s="0" t="s">
        <v>662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"666": "b2i2_114_ir1.wav",</v>
      </c>
      <c r="N647" s="0" t="str">
        <f aca="false">IF(OR(B647=113,B647=138),"probe","s")</f>
        <v>probe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          {%            "class": "probeMinus",%            "stim_name": "666"%          },</v>
      </c>
      <c r="AA647" s="5" t="n">
        <f aca="false">F647</f>
        <v>666</v>
      </c>
      <c r="AB647" s="5" t="s">
        <v>662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s</v>
      </c>
      <c r="AE647" s="5" t="n">
        <f aca="false">IF(AND(AC647="Minus",AD647="probe"),3,IF(AND(AC647="Plus",AD647="probe"),1,IF(AND(AC647="Minus",AD647="s"),12,IF(AND(AC647="Plus",AD647="s"),4,0))))</f>
        <v>12</v>
      </c>
      <c r="AF647" s="6" t="s">
        <v>16</v>
      </c>
      <c r="AG647" s="5" t="str">
        <f aca="false">AF647&amp;AE647&amp;","</f>
        <v>                            12,</v>
      </c>
    </row>
    <row r="648" customFormat="false" ht="12.8" hidden="false" customHeight="false" outlineLevel="0" collapsed="false">
      <c r="A648" s="0" t="str">
        <f aca="false">LEFT(J648,4)</f>
        <v>b2s1</v>
      </c>
      <c r="B648" s="0" t="n">
        <f aca="false">IF(AND(C648&gt;97,C648&lt;103),100,IF(AND(C648&gt;110,C648&lt;116),113,IF(AND(C648&gt;122,C648&lt;128),125,IF(AND(C648&gt;135,C648&lt;141),138,150))))</f>
        <v>113</v>
      </c>
      <c r="C648" s="0" t="n">
        <f aca="false">_xlfn.NUMBERVALUE(MID(J648,6,3))</f>
        <v>114</v>
      </c>
      <c r="D648" s="0" t="str">
        <f aca="false">MID(J648,10,3)</f>
        <v>ir1</v>
      </c>
      <c r="E648" s="0" t="s">
        <v>9</v>
      </c>
      <c r="F648" s="0" t="n">
        <v>791</v>
      </c>
      <c r="G648" s="0" t="s">
        <v>10</v>
      </c>
      <c r="H648" s="0" t="s">
        <v>11</v>
      </c>
      <c r="I648" s="0" t="s">
        <v>9</v>
      </c>
      <c r="J648" s="0" t="s">
        <v>663</v>
      </c>
      <c r="K648" s="0" t="s">
        <v>9</v>
      </c>
      <c r="L648" s="0" t="str">
        <f aca="false">IF(ISBLANK(J649),"",",")</f>
        <v>,</v>
      </c>
      <c r="M648" s="0" t="str">
        <f aca="false">E648&amp;J648&amp;G648&amp;E648&amp;J648&amp;E648&amp;L648</f>
        <v>"b2s1_114_ir1.wav":"b2s1_114_ir1.wav",</v>
      </c>
      <c r="N648" s="0" t="str">
        <f aca="false">IF(OR(B648=113,B648=138),"probe","s")</f>
        <v>probe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P648&amp;N648&amp;O648&amp;Q648&amp;J648&amp;R648&amp;L648</f>
        <v>          {%            "class": "probeMinus",%            "stim_name": "b2s1_114_ir1.wav"%          },</v>
      </c>
      <c r="AA648" s="5" t="n">
        <f aca="false">F648</f>
        <v>791</v>
      </c>
      <c r="AB648" s="5" t="s">
        <v>663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s</v>
      </c>
      <c r="AE648" s="5" t="n">
        <f aca="false">IF(AND(AC648="Minus",AD648="probe"),3,IF(AND(AC648="Plus",AD648="probe"),1,IF(AND(AC648="Minus",AD648="s"),12,IF(AND(AC648="Plus",AD648="s"),4,0))))</f>
        <v>12</v>
      </c>
      <c r="AF648" s="6" t="s">
        <v>16</v>
      </c>
      <c r="AG648" s="5" t="str">
        <f aca="false">AF648&amp;AE648&amp;","</f>
        <v>                            12,</v>
      </c>
    </row>
    <row r="649" customFormat="false" ht="12.8" hidden="true" customHeight="false" outlineLevel="0" collapsed="false">
      <c r="A649" s="0" t="str">
        <f aca="false">LEFT(J649,4)</f>
        <v>b2s2</v>
      </c>
      <c r="B649" s="0" t="n">
        <f aca="false">IF(AND(C649&gt;97,C649&lt;103),100,IF(AND(C649&gt;110,C649&lt;116),113,IF(AND(C649&gt;122,C649&lt;128),125,IF(AND(C649&gt;135,C649&lt;141),138,150))))</f>
        <v>113</v>
      </c>
      <c r="C649" s="0" t="n">
        <f aca="false">_xlfn.NUMBERVALUE(MID(J649,6,3))</f>
        <v>114</v>
      </c>
      <c r="D649" s="0" t="str">
        <f aca="false">MID(J649,10,3)</f>
        <v>ir1</v>
      </c>
      <c r="E649" s="0" t="s">
        <v>9</v>
      </c>
      <c r="F649" s="0" t="n">
        <v>916</v>
      </c>
      <c r="G649" s="0" t="s">
        <v>10</v>
      </c>
      <c r="H649" s="0" t="s">
        <v>11</v>
      </c>
      <c r="I649" s="0" t="s">
        <v>9</v>
      </c>
      <c r="J649" s="0" t="s">
        <v>664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"916": "b2s2_114_ir1.wav",</v>
      </c>
      <c r="N649" s="0" t="str">
        <f aca="false">IF(OR(B649=113,B649=138),"probe","s")</f>
        <v>probe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          {%            "class": "probeMinus",%            "stim_name": "916"%          },</v>
      </c>
      <c r="AA649" s="5" t="n">
        <f aca="false">F649</f>
        <v>916</v>
      </c>
      <c r="AB649" s="5" t="s">
        <v>664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s</v>
      </c>
      <c r="AE649" s="5" t="n">
        <f aca="false">IF(AND(AC649="Minus",AD649="probe"),3,IF(AND(AC649="Plus",AD649="probe"),1,IF(AND(AC649="Minus",AD649="s"),12,IF(AND(AC649="Plus",AD649="s"),4,0))))</f>
        <v>12</v>
      </c>
      <c r="AF649" s="6" t="s">
        <v>16</v>
      </c>
      <c r="AG649" s="5" t="str">
        <f aca="false">AF649&amp;AE649&amp;","</f>
        <v>                            12,</v>
      </c>
    </row>
    <row r="650" customFormat="false" ht="12.8" hidden="true" customHeight="false" outlineLevel="0" collapsed="false">
      <c r="A650" s="0" t="str">
        <f aca="false">LEFT(J650,4)</f>
        <v>b3i1</v>
      </c>
      <c r="B650" s="0" t="n">
        <f aca="false">IF(AND(C650&gt;97,C650&lt;103),100,IF(AND(C650&gt;110,C650&lt;116),113,IF(AND(C650&gt;122,C650&lt;128),125,IF(AND(C650&gt;135,C650&lt;141),138,150))))</f>
        <v>113</v>
      </c>
      <c r="C650" s="0" t="n">
        <f aca="false">_xlfn.NUMBERVALUE(MID(J650,6,3))</f>
        <v>114</v>
      </c>
      <c r="D650" s="0" t="str">
        <f aca="false">MID(J650,10,3)</f>
        <v>ir1</v>
      </c>
      <c r="E650" s="0" t="s">
        <v>9</v>
      </c>
      <c r="F650" s="0" t="n">
        <v>1041</v>
      </c>
      <c r="G650" s="0" t="s">
        <v>10</v>
      </c>
      <c r="H650" s="0" t="s">
        <v>11</v>
      </c>
      <c r="I650" s="0" t="s">
        <v>9</v>
      </c>
      <c r="J650" s="0" t="s">
        <v>665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"1041": "b3i1_114_ir1.wav",</v>
      </c>
      <c r="N650" s="0" t="str">
        <f aca="false">IF(OR(B650=113,B650=138),"probe","s")</f>
        <v>probe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          {%            "class": "probeMinus",%            "stim_name": "1041"%          },</v>
      </c>
      <c r="AA650" s="5" t="n">
        <f aca="false">F650</f>
        <v>1041</v>
      </c>
      <c r="AB650" s="5" t="s">
        <v>665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s</v>
      </c>
      <c r="AE650" s="5" t="n">
        <f aca="false">IF(AND(AC650="Minus",AD650="probe"),3,IF(AND(AC650="Plus",AD650="probe"),1,IF(AND(AC650="Minus",AD650="s"),12,IF(AND(AC650="Plus",AD650="s"),4,0))))</f>
        <v>12</v>
      </c>
      <c r="AF650" s="6" t="s">
        <v>16</v>
      </c>
      <c r="AG650" s="5" t="str">
        <f aca="false">AF650&amp;AE650&amp;","</f>
        <v>                            12,</v>
      </c>
    </row>
    <row r="651" customFormat="false" ht="12.8" hidden="true" customHeight="false" outlineLevel="0" collapsed="false">
      <c r="A651" s="0" t="str">
        <f aca="false">LEFT(J651,4)</f>
        <v>b3i2</v>
      </c>
      <c r="B651" s="0" t="n">
        <f aca="false">IF(AND(C651&gt;97,C651&lt;103),100,IF(AND(C651&gt;110,C651&lt;116),113,IF(AND(C651&gt;122,C651&lt;128),125,IF(AND(C651&gt;135,C651&lt;141),138,150))))</f>
        <v>113</v>
      </c>
      <c r="C651" s="0" t="n">
        <f aca="false">_xlfn.NUMBERVALUE(MID(J651,6,3))</f>
        <v>114</v>
      </c>
      <c r="D651" s="0" t="str">
        <f aca="false">MID(J651,10,3)</f>
        <v>ir1</v>
      </c>
      <c r="E651" s="0" t="s">
        <v>9</v>
      </c>
      <c r="F651" s="0" t="n">
        <v>1166</v>
      </c>
      <c r="G651" s="0" t="s">
        <v>10</v>
      </c>
      <c r="H651" s="0" t="s">
        <v>11</v>
      </c>
      <c r="I651" s="0" t="s">
        <v>9</v>
      </c>
      <c r="J651" s="0" t="s">
        <v>666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"1166": "b3i2_114_ir1.wav",</v>
      </c>
      <c r="N651" s="0" t="str">
        <f aca="false">IF(OR(B651=113,B651=138),"probe","s")</f>
        <v>probe</v>
      </c>
      <c r="O651" s="0" t="str">
        <f aca="false">IF(MID(J651,10,2)="ir","Minus","Plus")</f>
        <v>Minus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          {%            "class": "probeMinus",%            "stim_name": "1166"%          },</v>
      </c>
      <c r="AA651" s="5" t="n">
        <f aca="false">F651</f>
        <v>1166</v>
      </c>
      <c r="AB651" s="5" t="s">
        <v>666</v>
      </c>
      <c r="AC651" s="5" t="str">
        <f aca="false">IF(MID(AB651,10,2)="ir","Minus","Plus")</f>
        <v>Minus</v>
      </c>
      <c r="AD651" s="5" t="str">
        <f aca="false">IF(AND(_xlfn.NUMBERVALUE(MID(AB651,6,3))&lt;141,_xlfn.NUMBERVALUE(MID(AB651,6,3))&gt;103),"s","probe")</f>
        <v>s</v>
      </c>
      <c r="AE651" s="5" t="n">
        <f aca="false">IF(AND(AC651="Minus",AD651="probe"),3,IF(AND(AC651="Plus",AD651="probe"),1,IF(AND(AC651="Minus",AD651="s"),12,IF(AND(AC651="Plus",AD651="s"),4,0))))</f>
        <v>12</v>
      </c>
      <c r="AF651" s="6" t="s">
        <v>16</v>
      </c>
      <c r="AG651" s="5" t="str">
        <f aca="false">AF651&amp;AE651&amp;","</f>
        <v>                            12,</v>
      </c>
    </row>
    <row r="652" customFormat="false" ht="12.8" hidden="true" customHeight="false" outlineLevel="0" collapsed="false">
      <c r="A652" s="0" t="str">
        <f aca="false">LEFT(J652,4)</f>
        <v>b3s1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114</v>
      </c>
      <c r="D652" s="0" t="str">
        <f aca="false">MID(J652,10,3)</f>
        <v>ir1</v>
      </c>
      <c r="E652" s="0" t="s">
        <v>9</v>
      </c>
      <c r="F652" s="0" t="n">
        <v>1291</v>
      </c>
      <c r="G652" s="0" t="s">
        <v>10</v>
      </c>
      <c r="H652" s="0" t="s">
        <v>11</v>
      </c>
      <c r="I652" s="0" t="s">
        <v>9</v>
      </c>
      <c r="J652" s="0" t="s">
        <v>667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"1291": "b3s1_114_ir1.wav",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          {%            "class": "probeMinus",%            "stim_name": "1291"%          },</v>
      </c>
      <c r="AA652" s="5" t="n">
        <f aca="false">F652</f>
        <v>1291</v>
      </c>
      <c r="AB652" s="5" t="s">
        <v>667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                            12,</v>
      </c>
    </row>
    <row r="653" customFormat="false" ht="12.8" hidden="true" customHeight="false" outlineLevel="0" collapsed="false">
      <c r="A653" s="0" t="str">
        <f aca="false">LEFT(J653,4)</f>
        <v>b3s2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114</v>
      </c>
      <c r="D653" s="0" t="str">
        <f aca="false">MID(J653,10,3)</f>
        <v>ir1</v>
      </c>
      <c r="E653" s="0" t="s">
        <v>9</v>
      </c>
      <c r="F653" s="0" t="n">
        <v>1416</v>
      </c>
      <c r="G653" s="0" t="s">
        <v>10</v>
      </c>
      <c r="H653" s="0" t="s">
        <v>11</v>
      </c>
      <c r="I653" s="0" t="s">
        <v>9</v>
      </c>
      <c r="J653" s="0" t="s">
        <v>668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"1416": "b3s2_114_ir1.wav",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          {%            "class": "probeMinus",%            "stim_name": "1416"%          },</v>
      </c>
      <c r="AA653" s="5" t="n">
        <f aca="false">F653</f>
        <v>1416</v>
      </c>
      <c r="AB653" s="5" t="s">
        <v>668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                            12,</v>
      </c>
    </row>
    <row r="654" customFormat="false" ht="12.8" hidden="true" customHeight="false" outlineLevel="0" collapsed="false">
      <c r="A654" s="0" t="str">
        <f aca="false">LEFT(J654,4)</f>
        <v>b4i1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114</v>
      </c>
      <c r="D654" s="0" t="str">
        <f aca="false">MID(J654,10,3)</f>
        <v>ir1</v>
      </c>
      <c r="E654" s="0" t="s">
        <v>9</v>
      </c>
      <c r="F654" s="0" t="n">
        <v>1541</v>
      </c>
      <c r="G654" s="0" t="s">
        <v>10</v>
      </c>
      <c r="H654" s="0" t="s">
        <v>11</v>
      </c>
      <c r="I654" s="0" t="s">
        <v>9</v>
      </c>
      <c r="J654" s="0" t="s">
        <v>669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"1541": "b4i1_114_ir1.wav",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          {%            "class": "probeMinus",%            "stim_name": "1541"%          },</v>
      </c>
      <c r="AA654" s="5" t="n">
        <f aca="false">F654</f>
        <v>1541</v>
      </c>
      <c r="AB654" s="5" t="s">
        <v>669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                            12,</v>
      </c>
    </row>
    <row r="655" customFormat="false" ht="12.8" hidden="true" customHeight="false" outlineLevel="0" collapsed="false">
      <c r="A655" s="0" t="str">
        <f aca="false">LEFT(J655,4)</f>
        <v>b4i2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114</v>
      </c>
      <c r="D655" s="0" t="str">
        <f aca="false">MID(J655,10,3)</f>
        <v>ir1</v>
      </c>
      <c r="E655" s="0" t="s">
        <v>9</v>
      </c>
      <c r="F655" s="0" t="n">
        <v>1666</v>
      </c>
      <c r="G655" s="0" t="s">
        <v>10</v>
      </c>
      <c r="H655" s="0" t="s">
        <v>11</v>
      </c>
      <c r="I655" s="0" t="s">
        <v>9</v>
      </c>
      <c r="J655" s="0" t="s">
        <v>670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"1666": "b4i2_114_ir1.wav",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          {%            "class": "probeMinus",%            "stim_name": "1666"%          },</v>
      </c>
      <c r="AA655" s="5" t="n">
        <f aca="false">F655</f>
        <v>1666</v>
      </c>
      <c r="AB655" s="5" t="s">
        <v>670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                            12,</v>
      </c>
    </row>
    <row r="656" customFormat="false" ht="12.8" hidden="true" customHeight="false" outlineLevel="0" collapsed="false">
      <c r="A656" s="0" t="str">
        <f aca="false">LEFT(J656,4)</f>
        <v>b4s1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114</v>
      </c>
      <c r="D656" s="0" t="str">
        <f aca="false">MID(J656,10,3)</f>
        <v>ir1</v>
      </c>
      <c r="E656" s="0" t="s">
        <v>9</v>
      </c>
      <c r="F656" s="0" t="n">
        <v>1791</v>
      </c>
      <c r="G656" s="0" t="s">
        <v>10</v>
      </c>
      <c r="H656" s="0" t="s">
        <v>11</v>
      </c>
      <c r="I656" s="0" t="s">
        <v>9</v>
      </c>
      <c r="J656" s="0" t="s">
        <v>671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"1791": "b4s1_114_ir1.wav",</v>
      </c>
      <c r="N656" s="0" t="str">
        <f aca="false">IF(OR(B656=113,B656=138),"probe","s")</f>
        <v>probe</v>
      </c>
      <c r="O656" s="0" t="str">
        <f aca="false">IF(MID(J656,10,2)="ir","Minus","Plus")</f>
        <v>Minus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          {%            "class": "probeMinus",%            "stim_name": "1791"%          },</v>
      </c>
      <c r="AA656" s="5" t="n">
        <f aca="false">F656</f>
        <v>1791</v>
      </c>
      <c r="AB656" s="5" t="s">
        <v>671</v>
      </c>
      <c r="AC656" s="5" t="str">
        <f aca="false">IF(MID(AB656,10,2)="ir","Minus","Plus")</f>
        <v>Minus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12</v>
      </c>
      <c r="AF656" s="6" t="s">
        <v>16</v>
      </c>
      <c r="AG656" s="5" t="str">
        <f aca="false">AF656&amp;AE656&amp;","</f>
        <v>                            12,</v>
      </c>
    </row>
    <row r="657" customFormat="false" ht="12.8" hidden="true" customHeight="false" outlineLevel="0" collapsed="false">
      <c r="A657" s="0" t="str">
        <f aca="false">LEFT(J657,4)</f>
        <v>b4s2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114</v>
      </c>
      <c r="D657" s="0" t="str">
        <f aca="false">MID(J657,10,3)</f>
        <v>ir1</v>
      </c>
      <c r="E657" s="0" t="s">
        <v>9</v>
      </c>
      <c r="F657" s="0" t="n">
        <v>1916</v>
      </c>
      <c r="G657" s="0" t="s">
        <v>10</v>
      </c>
      <c r="H657" s="0" t="s">
        <v>11</v>
      </c>
      <c r="I657" s="0" t="s">
        <v>9</v>
      </c>
      <c r="J657" s="0" t="s">
        <v>672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"1916": "b4s2_114_ir1.wav",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          {%            "class": "probeMinus",%            "stim_name": "1916"%          },</v>
      </c>
      <c r="AA657" s="5" t="n">
        <f aca="false">F657</f>
        <v>1916</v>
      </c>
      <c r="AB657" s="5" t="s">
        <v>672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                            12,</v>
      </c>
    </row>
    <row r="658" customFormat="false" ht="12.8" hidden="true" customHeight="false" outlineLevel="0" collapsed="false">
      <c r="A658" s="0" t="str">
        <f aca="false">LEFT(J658,4)</f>
        <v>b1i1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114</v>
      </c>
      <c r="D658" s="0" t="str">
        <f aca="false">MID(J658,10,3)</f>
        <v>ir2</v>
      </c>
      <c r="E658" s="0" t="s">
        <v>9</v>
      </c>
      <c r="F658" s="0" t="n">
        <v>42</v>
      </c>
      <c r="G658" s="0" t="s">
        <v>10</v>
      </c>
      <c r="H658" s="0" t="s">
        <v>11</v>
      </c>
      <c r="I658" s="0" t="s">
        <v>9</v>
      </c>
      <c r="J658" s="0" t="s">
        <v>673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"42": "b1i1_114_ir2.wav",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          {%            "class": "probeMinus",%            "stim_name": "42"%          },</v>
      </c>
      <c r="AA658" s="5" t="n">
        <f aca="false">F658</f>
        <v>42</v>
      </c>
      <c r="AB658" s="5" t="s">
        <v>673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IF(AND(_xlfn.NUMBERVALUE(MID(AB658,6,3))&lt;141,_xlfn.NUMBERVALUE(MID(AB658,6,3))&gt;103),"s","s")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                            12,</v>
      </c>
    </row>
    <row r="659" customFormat="false" ht="12.8" hidden="true" customHeight="false" outlineLevel="0" collapsed="false">
      <c r="A659" s="0" t="str">
        <f aca="false">LEFT(J659,4)</f>
        <v>b1i2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114</v>
      </c>
      <c r="D659" s="0" t="str">
        <f aca="false">MID(J659,10,3)</f>
        <v>ir2</v>
      </c>
      <c r="E659" s="0" t="s">
        <v>9</v>
      </c>
      <c r="F659" s="0" t="n">
        <v>167</v>
      </c>
      <c r="G659" s="0" t="s">
        <v>10</v>
      </c>
      <c r="H659" s="0" t="s">
        <v>11</v>
      </c>
      <c r="I659" s="0" t="s">
        <v>9</v>
      </c>
      <c r="J659" s="0" t="s">
        <v>674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"167": "b1i2_114_ir2.wav",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          {%            "class": "probeMinus",%            "stim_name": "167"%          },</v>
      </c>
      <c r="AA659" s="5" t="n">
        <f aca="false">F659</f>
        <v>167</v>
      </c>
      <c r="AB659" s="5" t="s">
        <v>674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                            12,</v>
      </c>
    </row>
    <row r="660" customFormat="false" ht="12.8" hidden="true" customHeight="false" outlineLevel="0" collapsed="false">
      <c r="A660" s="0" t="str">
        <f aca="false">LEFT(J660,4)</f>
        <v>b1s1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114</v>
      </c>
      <c r="D660" s="0" t="str">
        <f aca="false">MID(J660,10,3)</f>
        <v>ir2</v>
      </c>
      <c r="E660" s="0" t="s">
        <v>9</v>
      </c>
      <c r="F660" s="0" t="n">
        <v>292</v>
      </c>
      <c r="G660" s="0" t="s">
        <v>10</v>
      </c>
      <c r="H660" s="0" t="s">
        <v>11</v>
      </c>
      <c r="I660" s="0" t="s">
        <v>9</v>
      </c>
      <c r="J660" s="0" t="s">
        <v>675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"292": "b1s1_114_ir2.wav",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          {%            "class": "probeMinus",%            "stim_name": "292"%          },</v>
      </c>
      <c r="AA660" s="5" t="n">
        <f aca="false">F660</f>
        <v>292</v>
      </c>
      <c r="AB660" s="5" t="s">
        <v>675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                            12,</v>
      </c>
    </row>
    <row r="661" customFormat="false" ht="12.8" hidden="true" customHeight="false" outlineLevel="0" collapsed="false">
      <c r="A661" s="0" t="str">
        <f aca="false">LEFT(J661,4)</f>
        <v>b1s2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114</v>
      </c>
      <c r="D661" s="0" t="str">
        <f aca="false">MID(J661,10,3)</f>
        <v>ir2</v>
      </c>
      <c r="E661" s="0" t="s">
        <v>9</v>
      </c>
      <c r="F661" s="0" t="n">
        <v>417</v>
      </c>
      <c r="G661" s="0" t="s">
        <v>10</v>
      </c>
      <c r="H661" s="0" t="s">
        <v>11</v>
      </c>
      <c r="I661" s="0" t="s">
        <v>9</v>
      </c>
      <c r="J661" s="0" t="s">
        <v>676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"417": "b1s2_114_ir2.wav",</v>
      </c>
      <c r="N661" s="0" t="str">
        <f aca="false">IF(OR(B661=113,B661=138),"probe","s")</f>
        <v>probe</v>
      </c>
      <c r="O661" s="0" t="str">
        <f aca="false">IF(MID(J661,10,2)="ir","Minus","Plus")</f>
        <v>Minus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          {%            "class": "probeMinus",%            "stim_name": "417"%          },</v>
      </c>
      <c r="AA661" s="5" t="n">
        <f aca="false">F661</f>
        <v>417</v>
      </c>
      <c r="AB661" s="5" t="s">
        <v>676</v>
      </c>
      <c r="AC661" s="5" t="str">
        <f aca="false">IF(MID(AB661,10,2)="ir","Minus","Plus")</f>
        <v>Minus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12</v>
      </c>
      <c r="AF661" s="6" t="s">
        <v>16</v>
      </c>
      <c r="AG661" s="5" t="str">
        <f aca="false">AF661&amp;AE661&amp;","</f>
        <v>                            12,</v>
      </c>
    </row>
    <row r="662" customFormat="false" ht="12.8" hidden="true" customHeight="false" outlineLevel="0" collapsed="false">
      <c r="A662" s="0" t="str">
        <f aca="false">LEFT(J662,4)</f>
        <v>b2i1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114</v>
      </c>
      <c r="D662" s="0" t="str">
        <f aca="false">MID(J662,10,3)</f>
        <v>ir2</v>
      </c>
      <c r="E662" s="0" t="s">
        <v>9</v>
      </c>
      <c r="F662" s="0" t="n">
        <v>542</v>
      </c>
      <c r="G662" s="0" t="s">
        <v>10</v>
      </c>
      <c r="H662" s="0" t="s">
        <v>11</v>
      </c>
      <c r="I662" s="0" t="s">
        <v>9</v>
      </c>
      <c r="J662" s="0" t="s">
        <v>677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"542": "b2i1_114_ir2.wav",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          {%            "class": "probeMinus",%            "stim_name": "542"%          },</v>
      </c>
      <c r="AA662" s="5" t="n">
        <f aca="false">F662</f>
        <v>542</v>
      </c>
      <c r="AB662" s="5" t="s">
        <v>677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                            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114</v>
      </c>
      <c r="D663" s="0" t="str">
        <f aca="false">MID(J663,10,3)</f>
        <v>ir2</v>
      </c>
      <c r="E663" s="0" t="s">
        <v>9</v>
      </c>
      <c r="F663" s="0" t="n">
        <v>667</v>
      </c>
      <c r="G663" s="0" t="s">
        <v>10</v>
      </c>
      <c r="H663" s="0" t="s">
        <v>11</v>
      </c>
      <c r="I663" s="0" t="s">
        <v>9</v>
      </c>
      <c r="J663" s="0" t="s">
        <v>678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"667": "b2i2_114_ir2.wav",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          {%            "class": "probeMinus",%            "stim_name": "667"%          },</v>
      </c>
      <c r="AA663" s="5" t="n">
        <f aca="false">F663</f>
        <v>667</v>
      </c>
      <c r="AB663" s="5" t="s">
        <v>678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                            12,</v>
      </c>
    </row>
    <row r="664" customFormat="false" ht="12.8" hidden="false" customHeight="false" outlineLevel="0" collapsed="false">
      <c r="A664" s="0" t="str">
        <f aca="false">LEFT(J664,4)</f>
        <v>b2s1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114</v>
      </c>
      <c r="D664" s="0" t="str">
        <f aca="false">MID(J664,10,3)</f>
        <v>ir2</v>
      </c>
      <c r="E664" s="0" t="s">
        <v>9</v>
      </c>
      <c r="F664" s="0" t="n">
        <v>792</v>
      </c>
      <c r="G664" s="0" t="s">
        <v>10</v>
      </c>
      <c r="H664" s="0" t="s">
        <v>11</v>
      </c>
      <c r="I664" s="0" t="s">
        <v>9</v>
      </c>
      <c r="J664" s="0" t="s">
        <v>679</v>
      </c>
      <c r="K664" s="0" t="s">
        <v>9</v>
      </c>
      <c r="L664" s="0" t="str">
        <f aca="false">IF(ISBLANK(J665),"",",")</f>
        <v>,</v>
      </c>
      <c r="M664" s="0" t="str">
        <f aca="false">E664&amp;J664&amp;G664&amp;E664&amp;J664&amp;E664&amp;L664</f>
        <v>"b2s1_114_ir2.wav":"b2s1_114_ir2.wav",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P664&amp;N664&amp;O664&amp;Q664&amp;J664&amp;R664&amp;L664</f>
        <v>          {%            "class": "probeMinus",%            "stim_name": "b2s1_114_ir2.wav"%          },</v>
      </c>
      <c r="AA664" s="5" t="n">
        <f aca="false">F664</f>
        <v>792</v>
      </c>
      <c r="AB664" s="5" t="s">
        <v>679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                            12,</v>
      </c>
    </row>
    <row r="665" customFormat="false" ht="12.8" hidden="true" customHeight="false" outlineLevel="0" collapsed="false">
      <c r="A665" s="0" t="str">
        <f aca="false">LEFT(J665,4)</f>
        <v>b2s2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114</v>
      </c>
      <c r="D665" s="0" t="str">
        <f aca="false">MID(J665,10,3)</f>
        <v>ir2</v>
      </c>
      <c r="E665" s="0" t="s">
        <v>9</v>
      </c>
      <c r="F665" s="0" t="n">
        <v>917</v>
      </c>
      <c r="G665" s="0" t="s">
        <v>10</v>
      </c>
      <c r="H665" s="0" t="s">
        <v>11</v>
      </c>
      <c r="I665" s="0" t="s">
        <v>9</v>
      </c>
      <c r="J665" s="0" t="s">
        <v>680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"917": "b2s2_114_ir2.wav",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          {%            "class": "probeMinus",%            "stim_name": "917"%          },</v>
      </c>
      <c r="AA665" s="5" t="n">
        <f aca="false">F665</f>
        <v>917</v>
      </c>
      <c r="AB665" s="5" t="s">
        <v>680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                            12,</v>
      </c>
    </row>
    <row r="666" customFormat="false" ht="12.8" hidden="true" customHeight="false" outlineLevel="0" collapsed="false">
      <c r="A666" s="0" t="str">
        <f aca="false">LEFT(J666,4)</f>
        <v>b3i1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114</v>
      </c>
      <c r="D666" s="0" t="str">
        <f aca="false">MID(J666,10,3)</f>
        <v>ir2</v>
      </c>
      <c r="E666" s="0" t="s">
        <v>9</v>
      </c>
      <c r="F666" s="0" t="n">
        <v>1042</v>
      </c>
      <c r="G666" s="0" t="s">
        <v>10</v>
      </c>
      <c r="H666" s="0" t="s">
        <v>11</v>
      </c>
      <c r="I666" s="0" t="s">
        <v>9</v>
      </c>
      <c r="J666" s="0" t="s">
        <v>681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"1042": "b3i1_114_ir2.wav",</v>
      </c>
      <c r="N666" s="0" t="str">
        <f aca="false">IF(OR(B666=113,B666=138),"probe","s")</f>
        <v>probe</v>
      </c>
      <c r="O666" s="0" t="str">
        <f aca="false">IF(MID(J666,10,2)="ir","Minus","Plus")</f>
        <v>Minus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          {%            "class": "probeMinus",%            "stim_name": "1042"%          },</v>
      </c>
      <c r="AA666" s="5" t="n">
        <f aca="false">F666</f>
        <v>1042</v>
      </c>
      <c r="AB666" s="5" t="s">
        <v>681</v>
      </c>
      <c r="AC666" s="5" t="str">
        <f aca="false">IF(MID(AB666,10,2)="ir","Minus","Plus")</f>
        <v>Minus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12</v>
      </c>
      <c r="AF666" s="6" t="s">
        <v>16</v>
      </c>
      <c r="AG666" s="5" t="str">
        <f aca="false">AF666&amp;AE666&amp;","</f>
        <v>                            12,</v>
      </c>
    </row>
    <row r="667" customFormat="false" ht="12.8" hidden="true" customHeight="false" outlineLevel="0" collapsed="false">
      <c r="A667" s="0" t="str">
        <f aca="false">LEFT(J667,4)</f>
        <v>b3i2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ir2</v>
      </c>
      <c r="E667" s="0" t="s">
        <v>9</v>
      </c>
      <c r="F667" s="0" t="n">
        <v>1167</v>
      </c>
      <c r="G667" s="0" t="s">
        <v>10</v>
      </c>
      <c r="H667" s="0" t="s">
        <v>11</v>
      </c>
      <c r="I667" s="0" t="s">
        <v>9</v>
      </c>
      <c r="J667" s="0" t="s">
        <v>682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"1167": "b3i2_114_ir2.wav",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          {%            "class": "probeMinus",%            "stim_name": "1167"%          },</v>
      </c>
      <c r="AA667" s="5" t="n">
        <f aca="false">F667</f>
        <v>1167</v>
      </c>
      <c r="AB667" s="5" t="s">
        <v>682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                            12,</v>
      </c>
    </row>
    <row r="668" customFormat="false" ht="12.8" hidden="true" customHeight="false" outlineLevel="0" collapsed="false">
      <c r="A668" s="0" t="str">
        <f aca="false">LEFT(J668,4)</f>
        <v>b3s1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1292</v>
      </c>
      <c r="G668" s="0" t="s">
        <v>10</v>
      </c>
      <c r="H668" s="0" t="s">
        <v>11</v>
      </c>
      <c r="I668" s="0" t="s">
        <v>9</v>
      </c>
      <c r="J668" s="0" t="s">
        <v>683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"1292": "b3s1_114_ir2.wav",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          {%            "class": "probeMinus",%            "stim_name": "1292"%          },</v>
      </c>
      <c r="AA668" s="5" t="n">
        <f aca="false">F668</f>
        <v>1292</v>
      </c>
      <c r="AB668" s="5" t="s">
        <v>683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                            12,</v>
      </c>
    </row>
    <row r="669" customFormat="false" ht="12.8" hidden="true" customHeight="false" outlineLevel="0" collapsed="false">
      <c r="A669" s="0" t="str">
        <f aca="false">LEFT(J669,4)</f>
        <v>b3s2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ir2</v>
      </c>
      <c r="E669" s="0" t="s">
        <v>9</v>
      </c>
      <c r="F669" s="0" t="n">
        <v>1417</v>
      </c>
      <c r="G669" s="0" t="s">
        <v>10</v>
      </c>
      <c r="H669" s="0" t="s">
        <v>11</v>
      </c>
      <c r="I669" s="0" t="s">
        <v>9</v>
      </c>
      <c r="J669" s="0" t="s">
        <v>684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"1417": "b3s2_114_ir2.wav",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          {%            "class": "probeMinus",%            "stim_name": "1417"%          },</v>
      </c>
      <c r="AA669" s="5" t="n">
        <f aca="false">F669</f>
        <v>1417</v>
      </c>
      <c r="AB669" s="5" t="s">
        <v>684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                            12,</v>
      </c>
    </row>
    <row r="670" customFormat="false" ht="12.8" hidden="true" customHeight="false" outlineLevel="0" collapsed="false">
      <c r="A670" s="0" t="str">
        <f aca="false">LEFT(J670,4)</f>
        <v>b4i1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ir2</v>
      </c>
      <c r="E670" s="0" t="s">
        <v>9</v>
      </c>
      <c r="F670" s="0" t="n">
        <v>1542</v>
      </c>
      <c r="G670" s="0" t="s">
        <v>10</v>
      </c>
      <c r="H670" s="0" t="s">
        <v>11</v>
      </c>
      <c r="I670" s="0" t="s">
        <v>9</v>
      </c>
      <c r="J670" s="0" t="s">
        <v>685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"1542": "b4i1_114_ir2.wav",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          {%            "class": "probeMinus",%            "stim_name": "1542"%          },</v>
      </c>
      <c r="AA670" s="5" t="n">
        <f aca="false">F670</f>
        <v>1542</v>
      </c>
      <c r="AB670" s="5" t="s">
        <v>685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                            12,</v>
      </c>
    </row>
    <row r="671" customFormat="false" ht="12.8" hidden="true" customHeight="false" outlineLevel="0" collapsed="false">
      <c r="A671" s="0" t="str">
        <f aca="false">LEFT(J671,4)</f>
        <v>b4i2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ir2</v>
      </c>
      <c r="E671" s="0" t="s">
        <v>9</v>
      </c>
      <c r="F671" s="0" t="n">
        <v>1667</v>
      </c>
      <c r="G671" s="0" t="s">
        <v>10</v>
      </c>
      <c r="H671" s="0" t="s">
        <v>11</v>
      </c>
      <c r="I671" s="0" t="s">
        <v>9</v>
      </c>
      <c r="J671" s="0" t="s">
        <v>686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"1667": "b4i2_114_ir2.wav",</v>
      </c>
      <c r="N671" s="0" t="str">
        <f aca="false">IF(OR(B671=113,B671=138),"probe","s")</f>
        <v>probe</v>
      </c>
      <c r="O671" s="0" t="str">
        <f aca="false">IF(MID(J671,10,2)="ir","Minus","Plus")</f>
        <v>Minus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          {%            "class": "probeMinus",%            "stim_name": "1667"%          },</v>
      </c>
      <c r="AA671" s="5" t="n">
        <f aca="false">F671</f>
        <v>1667</v>
      </c>
      <c r="AB671" s="5" t="s">
        <v>686</v>
      </c>
      <c r="AC671" s="5" t="str">
        <f aca="false">IF(MID(AB671,10,2)="ir","Minus","Plus")</f>
        <v>Minus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12</v>
      </c>
      <c r="AF671" s="6" t="s">
        <v>16</v>
      </c>
      <c r="AG671" s="5" t="str">
        <f aca="false">AF671&amp;AE671&amp;","</f>
        <v>                            12,</v>
      </c>
    </row>
    <row r="672" customFormat="false" ht="12.8" hidden="true" customHeight="false" outlineLevel="0" collapsed="false">
      <c r="A672" s="0" t="str">
        <f aca="false">LEFT(J672,4)</f>
        <v>b4s1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114</v>
      </c>
      <c r="D672" s="0" t="str">
        <f aca="false">MID(J672,10,3)</f>
        <v>ir2</v>
      </c>
      <c r="E672" s="0" t="s">
        <v>9</v>
      </c>
      <c r="F672" s="0" t="n">
        <v>1792</v>
      </c>
      <c r="G672" s="0" t="s">
        <v>10</v>
      </c>
      <c r="H672" s="0" t="s">
        <v>11</v>
      </c>
      <c r="I672" s="0" t="s">
        <v>9</v>
      </c>
      <c r="J672" s="0" t="s">
        <v>687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"1792": "b4s1_114_ir2.wav",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          {%            "class": "probeMinus",%            "stim_name": "1792"%          },</v>
      </c>
      <c r="AA672" s="5" t="n">
        <f aca="false">F672</f>
        <v>1792</v>
      </c>
      <c r="AB672" s="5" t="s">
        <v>687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                            12,</v>
      </c>
    </row>
    <row r="673" customFormat="false" ht="12.8" hidden="true" customHeight="false" outlineLevel="0" collapsed="false">
      <c r="A673" s="0" t="str">
        <f aca="false">LEFT(J673,4)</f>
        <v>b4s2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114</v>
      </c>
      <c r="D673" s="0" t="str">
        <f aca="false">MID(J673,10,3)</f>
        <v>ir2</v>
      </c>
      <c r="E673" s="0" t="s">
        <v>9</v>
      </c>
      <c r="F673" s="0" t="n">
        <v>1917</v>
      </c>
      <c r="G673" s="0" t="s">
        <v>10</v>
      </c>
      <c r="H673" s="0" t="s">
        <v>11</v>
      </c>
      <c r="I673" s="0" t="s">
        <v>9</v>
      </c>
      <c r="J673" s="0" t="s">
        <v>688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"1917": "b4s2_114_ir2.wav",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          {%            "class": "probeMinus",%            "stim_name": "1917"%          },</v>
      </c>
      <c r="AA673" s="5" t="n">
        <f aca="false">F673</f>
        <v>1917</v>
      </c>
      <c r="AB673" s="5" t="s">
        <v>688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                            12,</v>
      </c>
    </row>
    <row r="674" customFormat="false" ht="12.8" hidden="true" customHeight="false" outlineLevel="0" collapsed="false">
      <c r="A674" s="0" t="str">
        <f aca="false">LEFT(J674,4)</f>
        <v>b1i1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114</v>
      </c>
      <c r="D674" s="0" t="str">
        <f aca="false">MID(J674,10,3)</f>
        <v>ir3</v>
      </c>
      <c r="E674" s="0" t="s">
        <v>9</v>
      </c>
      <c r="F674" s="0" t="n">
        <v>43</v>
      </c>
      <c r="G674" s="0" t="s">
        <v>10</v>
      </c>
      <c r="H674" s="0" t="s">
        <v>11</v>
      </c>
      <c r="I674" s="0" t="s">
        <v>9</v>
      </c>
      <c r="J674" s="0" t="s">
        <v>689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"43": "b1i1_114_ir3.wav",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          {%            "class": "probeMinus",%            "stim_name": "43"%          },</v>
      </c>
      <c r="AA674" s="5" t="n">
        <f aca="false">F674</f>
        <v>43</v>
      </c>
      <c r="AB674" s="5" t="s">
        <v>689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IF(AND(_xlfn.NUMBERVALUE(MID(AB674,6,3))&lt;141,_xlfn.NUMBERVALUE(MID(AB674,6,3))&gt;103),"s","s")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                            12,</v>
      </c>
    </row>
    <row r="675" customFormat="false" ht="12.8" hidden="true" customHeight="false" outlineLevel="0" collapsed="false">
      <c r="A675" s="0" t="str">
        <f aca="false">LEFT(J675,4)</f>
        <v>b1i2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114</v>
      </c>
      <c r="D675" s="0" t="str">
        <f aca="false">MID(J675,10,3)</f>
        <v>ir3</v>
      </c>
      <c r="E675" s="0" t="s">
        <v>9</v>
      </c>
      <c r="F675" s="0" t="n">
        <v>168</v>
      </c>
      <c r="G675" s="0" t="s">
        <v>10</v>
      </c>
      <c r="H675" s="0" t="s">
        <v>11</v>
      </c>
      <c r="I675" s="0" t="s">
        <v>9</v>
      </c>
      <c r="J675" s="0" t="s">
        <v>690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"168": "b1i2_114_ir3.wav",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          {%            "class": "probeMinus",%            "stim_name": "168"%          },</v>
      </c>
      <c r="AA675" s="5" t="n">
        <f aca="false">F675</f>
        <v>168</v>
      </c>
      <c r="AB675" s="5" t="s">
        <v>690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                            12,</v>
      </c>
    </row>
    <row r="676" customFormat="false" ht="12.8" hidden="true" customHeight="false" outlineLevel="0" collapsed="false">
      <c r="A676" s="0" t="str">
        <f aca="false">LEFT(J676,4)</f>
        <v>b1s1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114</v>
      </c>
      <c r="D676" s="0" t="str">
        <f aca="false">MID(J676,10,3)</f>
        <v>ir3</v>
      </c>
      <c r="E676" s="0" t="s">
        <v>9</v>
      </c>
      <c r="F676" s="0" t="n">
        <v>293</v>
      </c>
      <c r="G676" s="0" t="s">
        <v>10</v>
      </c>
      <c r="H676" s="0" t="s">
        <v>11</v>
      </c>
      <c r="I676" s="0" t="s">
        <v>9</v>
      </c>
      <c r="J676" s="0" t="s">
        <v>691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"293": "b1s1_114_ir3.wav",</v>
      </c>
      <c r="N676" s="0" t="str">
        <f aca="false">IF(OR(B676=113,B676=138),"probe","s")</f>
        <v>probe</v>
      </c>
      <c r="O676" s="0" t="str">
        <f aca="false">IF(MID(J676,10,2)="ir","Minus","Plus")</f>
        <v>Minus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          {%            "class": "probeMinus",%            "stim_name": "293"%          },</v>
      </c>
      <c r="AA676" s="5" t="n">
        <f aca="false">F676</f>
        <v>293</v>
      </c>
      <c r="AB676" s="5" t="s">
        <v>691</v>
      </c>
      <c r="AC676" s="5" t="str">
        <f aca="false">IF(MID(AB676,10,2)="ir","Minus","Plus")</f>
        <v>Minus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12</v>
      </c>
      <c r="AF676" s="6" t="s">
        <v>16</v>
      </c>
      <c r="AG676" s="5" t="str">
        <f aca="false">AF676&amp;AE676&amp;","</f>
        <v>                            12,</v>
      </c>
    </row>
    <row r="677" customFormat="false" ht="12.8" hidden="true" customHeight="false" outlineLevel="0" collapsed="false">
      <c r="A677" s="0" t="str">
        <f aca="false">LEFT(J677,4)</f>
        <v>b1s2</v>
      </c>
      <c r="B677" s="0" t="n">
        <f aca="false">IF(AND(C677&gt;97,C677&lt;103),100,IF(AND(C677&gt;110,C677&lt;116),113,IF(AND(C677&gt;122,C677&lt;128),125,IF(AND(C677&gt;135,C677&lt;141),138,150))))</f>
        <v>113</v>
      </c>
      <c r="C677" s="0" t="n">
        <f aca="false">_xlfn.NUMBERVALUE(MID(J677,6,3))</f>
        <v>114</v>
      </c>
      <c r="D677" s="0" t="str">
        <f aca="false">MID(J677,10,3)</f>
        <v>ir3</v>
      </c>
      <c r="E677" s="0" t="s">
        <v>9</v>
      </c>
      <c r="F677" s="0" t="n">
        <v>418</v>
      </c>
      <c r="G677" s="0" t="s">
        <v>10</v>
      </c>
      <c r="H677" s="0" t="s">
        <v>11</v>
      </c>
      <c r="I677" s="0" t="s">
        <v>9</v>
      </c>
      <c r="J677" s="0" t="s">
        <v>692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"418": "b1s2_114_ir3.wav",</v>
      </c>
      <c r="N677" s="0" t="str">
        <f aca="false">IF(OR(B677=113,B677=138),"probe","s")</f>
        <v>probe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          {%            "class": "probeMinus",%            "stim_name": "418"%          },</v>
      </c>
      <c r="AA677" s="5" t="n">
        <f aca="false">F677</f>
        <v>418</v>
      </c>
      <c r="AB677" s="5" t="s">
        <v>692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                            12,</v>
      </c>
    </row>
    <row r="678" customFormat="false" ht="12.8" hidden="true" customHeight="false" outlineLevel="0" collapsed="false">
      <c r="A678" s="0" t="str">
        <f aca="false">LEFT(J678,4)</f>
        <v>b2i1</v>
      </c>
      <c r="B678" s="0" t="n">
        <f aca="false">IF(AND(C678&gt;97,C678&lt;103),100,IF(AND(C678&gt;110,C678&lt;116),113,IF(AND(C678&gt;122,C678&lt;128),125,IF(AND(C678&gt;135,C678&lt;141),138,150))))</f>
        <v>113</v>
      </c>
      <c r="C678" s="0" t="n">
        <f aca="false">_xlfn.NUMBERVALUE(MID(J678,6,3))</f>
        <v>114</v>
      </c>
      <c r="D678" s="0" t="str">
        <f aca="false">MID(J678,10,3)</f>
        <v>ir3</v>
      </c>
      <c r="E678" s="0" t="s">
        <v>9</v>
      </c>
      <c r="F678" s="0" t="n">
        <v>543</v>
      </c>
      <c r="G678" s="0" t="s">
        <v>10</v>
      </c>
      <c r="H678" s="0" t="s">
        <v>11</v>
      </c>
      <c r="I678" s="0" t="s">
        <v>9</v>
      </c>
      <c r="J678" s="0" t="s">
        <v>693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"543": "b2i1_114_ir3.wav",</v>
      </c>
      <c r="N678" s="0" t="str">
        <f aca="false">IF(OR(B678=113,B678=138),"probe","s")</f>
        <v>probe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          {%            "class": "probeMinus",%            "stim_name": "543"%          },</v>
      </c>
      <c r="AA678" s="5" t="n">
        <f aca="false">F678</f>
        <v>543</v>
      </c>
      <c r="AB678" s="5" t="s">
        <v>693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                            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113</v>
      </c>
      <c r="C679" s="0" t="n">
        <f aca="false">_xlfn.NUMBERVALUE(MID(J679,6,3))</f>
        <v>114</v>
      </c>
      <c r="D679" s="0" t="str">
        <f aca="false">MID(J679,10,3)</f>
        <v>ir3</v>
      </c>
      <c r="E679" s="0" t="s">
        <v>9</v>
      </c>
      <c r="F679" s="0" t="n">
        <v>668</v>
      </c>
      <c r="G679" s="0" t="s">
        <v>10</v>
      </c>
      <c r="H679" s="0" t="s">
        <v>11</v>
      </c>
      <c r="I679" s="0" t="s">
        <v>9</v>
      </c>
      <c r="J679" s="0" t="s">
        <v>694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"668": "b2i2_114_ir3.wav",</v>
      </c>
      <c r="N679" s="0" t="str">
        <f aca="false">IF(OR(B679=113,B679=138),"probe","s")</f>
        <v>probe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          {%            "class": "probeMinus",%            "stim_name": "668"%          },</v>
      </c>
      <c r="AA679" s="5" t="n">
        <f aca="false">F679</f>
        <v>668</v>
      </c>
      <c r="AB679" s="5" t="s">
        <v>694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                            12,</v>
      </c>
    </row>
    <row r="680" customFormat="false" ht="12.8" hidden="false" customHeight="false" outlineLevel="0" collapsed="false">
      <c r="A680" s="0" t="str">
        <f aca="false">LEFT(J680,4)</f>
        <v>b2s1</v>
      </c>
      <c r="B680" s="0" t="n">
        <f aca="false">IF(AND(C680&gt;97,C680&lt;103),100,IF(AND(C680&gt;110,C680&lt;116),113,IF(AND(C680&gt;122,C680&lt;128),125,IF(AND(C680&gt;135,C680&lt;141),138,150))))</f>
        <v>113</v>
      </c>
      <c r="C680" s="0" t="n">
        <f aca="false">_xlfn.NUMBERVALUE(MID(J680,6,3))</f>
        <v>114</v>
      </c>
      <c r="D680" s="0" t="str">
        <f aca="false">MID(J680,10,3)</f>
        <v>ir3</v>
      </c>
      <c r="E680" s="0" t="s">
        <v>9</v>
      </c>
      <c r="F680" s="0" t="n">
        <v>793</v>
      </c>
      <c r="G680" s="0" t="s">
        <v>10</v>
      </c>
      <c r="H680" s="0" t="s">
        <v>11</v>
      </c>
      <c r="I680" s="0" t="s">
        <v>9</v>
      </c>
      <c r="J680" s="0" t="s">
        <v>695</v>
      </c>
      <c r="K680" s="0" t="s">
        <v>9</v>
      </c>
      <c r="L680" s="0" t="str">
        <f aca="false">IF(ISBLANK(J681),"",",")</f>
        <v>,</v>
      </c>
      <c r="M680" s="0" t="str">
        <f aca="false">E680&amp;J680&amp;G680&amp;E680&amp;J680&amp;E680&amp;L680</f>
        <v>"b2s1_114_ir3.wav":"b2s1_114_ir3.wav",</v>
      </c>
      <c r="N680" s="0" t="str">
        <f aca="false">IF(OR(B680=113,B680=138),"probe","s")</f>
        <v>probe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P680&amp;N680&amp;O680&amp;Q680&amp;J680&amp;R680&amp;L680</f>
        <v>          {%            "class": "probeMinus",%            "stim_name": "b2s1_114_ir3.wav"%          },</v>
      </c>
      <c r="AA680" s="5" t="n">
        <f aca="false">F680</f>
        <v>793</v>
      </c>
      <c r="AB680" s="5" t="s">
        <v>695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                            12,</v>
      </c>
    </row>
    <row r="681" customFormat="false" ht="12.8" hidden="true" customHeight="false" outlineLevel="0" collapsed="false">
      <c r="A681" s="0" t="str">
        <f aca="false">LEFT(J681,4)</f>
        <v>b2s2</v>
      </c>
      <c r="B681" s="0" t="n">
        <f aca="false">IF(AND(C681&gt;97,C681&lt;103),100,IF(AND(C681&gt;110,C681&lt;116),113,IF(AND(C681&gt;122,C681&lt;128),125,IF(AND(C681&gt;135,C681&lt;141),138,150))))</f>
        <v>113</v>
      </c>
      <c r="C681" s="0" t="n">
        <f aca="false">_xlfn.NUMBERVALUE(MID(J681,6,3))</f>
        <v>114</v>
      </c>
      <c r="D681" s="0" t="str">
        <f aca="false">MID(J681,10,3)</f>
        <v>ir3</v>
      </c>
      <c r="E681" s="0" t="s">
        <v>9</v>
      </c>
      <c r="F681" s="0" t="n">
        <v>918</v>
      </c>
      <c r="G681" s="0" t="s">
        <v>10</v>
      </c>
      <c r="H681" s="0" t="s">
        <v>11</v>
      </c>
      <c r="I681" s="0" t="s">
        <v>9</v>
      </c>
      <c r="J681" s="0" t="s">
        <v>696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"918": "b2s2_114_ir3.wav",</v>
      </c>
      <c r="N681" s="0" t="str">
        <f aca="false">IF(OR(B681=113,B681=138),"probe","s")</f>
        <v>probe</v>
      </c>
      <c r="O681" s="0" t="str">
        <f aca="false">IF(MID(J681,10,2)="ir","Minus","Plus")</f>
        <v>Minus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          {%            "class": "probeMinus",%            "stim_name": "918"%          },</v>
      </c>
      <c r="AA681" s="5" t="n">
        <f aca="false">F681</f>
        <v>918</v>
      </c>
      <c r="AB681" s="5" t="s">
        <v>696</v>
      </c>
      <c r="AC681" s="5" t="str">
        <f aca="false">IF(MID(AB681,10,2)="ir","Minus","Plus")</f>
        <v>Minus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12</v>
      </c>
      <c r="AF681" s="6" t="s">
        <v>16</v>
      </c>
      <c r="AG681" s="5" t="str">
        <f aca="false">AF681&amp;AE681&amp;","</f>
        <v>                            12,</v>
      </c>
    </row>
    <row r="682" customFormat="false" ht="12.8" hidden="true" customHeight="false" outlineLevel="0" collapsed="false">
      <c r="A682" s="0" t="str">
        <f aca="false">LEFT(J682,4)</f>
        <v>b3i1</v>
      </c>
      <c r="B682" s="0" t="n">
        <f aca="false">IF(AND(C682&gt;97,C682&lt;103),100,IF(AND(C682&gt;110,C682&lt;116),113,IF(AND(C682&gt;122,C682&lt;128),125,IF(AND(C682&gt;135,C682&lt;141),138,150))))</f>
        <v>113</v>
      </c>
      <c r="C682" s="0" t="n">
        <f aca="false">_xlfn.NUMBERVALUE(MID(J682,6,3))</f>
        <v>114</v>
      </c>
      <c r="D682" s="0" t="str">
        <f aca="false">MID(J682,10,3)</f>
        <v>ir3</v>
      </c>
      <c r="E682" s="0" t="s">
        <v>9</v>
      </c>
      <c r="F682" s="0" t="n">
        <v>1043</v>
      </c>
      <c r="G682" s="0" t="s">
        <v>10</v>
      </c>
      <c r="H682" s="0" t="s">
        <v>11</v>
      </c>
      <c r="I682" s="0" t="s">
        <v>9</v>
      </c>
      <c r="J682" s="0" t="s">
        <v>697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"1043": "b3i1_114_ir3.wav",</v>
      </c>
      <c r="N682" s="0" t="str">
        <f aca="false">IF(OR(B682=113,B682=138),"probe","s")</f>
        <v>probe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          {%            "class": "probeMinus",%            "stim_name": "1043"%          },</v>
      </c>
      <c r="AA682" s="5" t="n">
        <f aca="false">F682</f>
        <v>1043</v>
      </c>
      <c r="AB682" s="5" t="s">
        <v>697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                            12,</v>
      </c>
    </row>
    <row r="683" customFormat="false" ht="12.8" hidden="true" customHeight="false" outlineLevel="0" collapsed="false">
      <c r="A683" s="0" t="str">
        <f aca="false">LEFT(J683,4)</f>
        <v>b3i2</v>
      </c>
      <c r="B683" s="0" t="n">
        <f aca="false">IF(AND(C683&gt;97,C683&lt;103),100,IF(AND(C683&gt;110,C683&lt;116),113,IF(AND(C683&gt;122,C683&lt;128),125,IF(AND(C683&gt;135,C683&lt;141),138,150))))</f>
        <v>113</v>
      </c>
      <c r="C683" s="0" t="n">
        <f aca="false">_xlfn.NUMBERVALUE(MID(J683,6,3))</f>
        <v>114</v>
      </c>
      <c r="D683" s="0" t="str">
        <f aca="false">MID(J683,10,3)</f>
        <v>ir3</v>
      </c>
      <c r="E683" s="0" t="s">
        <v>9</v>
      </c>
      <c r="F683" s="0" t="n">
        <v>1168</v>
      </c>
      <c r="G683" s="0" t="s">
        <v>10</v>
      </c>
      <c r="H683" s="0" t="s">
        <v>11</v>
      </c>
      <c r="I683" s="0" t="s">
        <v>9</v>
      </c>
      <c r="J683" s="0" t="s">
        <v>698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"1168": "b3i2_114_ir3.wav",</v>
      </c>
      <c r="N683" s="0" t="str">
        <f aca="false">IF(OR(B683=113,B683=138),"probe","s")</f>
        <v>probe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          {%            "class": "probeMinus",%            "stim_name": "1168"%          },</v>
      </c>
      <c r="AA683" s="5" t="n">
        <f aca="false">F683</f>
        <v>1168</v>
      </c>
      <c r="AB683" s="5" t="s">
        <v>698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                            12,</v>
      </c>
    </row>
    <row r="684" customFormat="false" ht="12.8" hidden="true" customHeight="false" outlineLevel="0" collapsed="false">
      <c r="A684" s="0" t="str">
        <f aca="false">LEFT(J684,4)</f>
        <v>b3s1</v>
      </c>
      <c r="B684" s="0" t="n">
        <f aca="false">IF(AND(C684&gt;97,C684&lt;103),100,IF(AND(C684&gt;110,C684&lt;116),113,IF(AND(C684&gt;122,C684&lt;128),125,IF(AND(C684&gt;135,C684&lt;141),138,150))))</f>
        <v>113</v>
      </c>
      <c r="C684" s="0" t="n">
        <f aca="false">_xlfn.NUMBERVALUE(MID(J684,6,3))</f>
        <v>114</v>
      </c>
      <c r="D684" s="0" t="str">
        <f aca="false">MID(J684,10,3)</f>
        <v>ir3</v>
      </c>
      <c r="E684" s="0" t="s">
        <v>9</v>
      </c>
      <c r="F684" s="0" t="n">
        <v>1293</v>
      </c>
      <c r="G684" s="0" t="s">
        <v>10</v>
      </c>
      <c r="H684" s="0" t="s">
        <v>11</v>
      </c>
      <c r="I684" s="0" t="s">
        <v>9</v>
      </c>
      <c r="J684" s="0" t="s">
        <v>699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"1293": "b3s1_114_ir3.wav",</v>
      </c>
      <c r="N684" s="0" t="str">
        <f aca="false">IF(OR(B684=113,B684=138),"probe","s")</f>
        <v>probe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          {%            "class": "probeMinus",%            "stim_name": "1293"%          },</v>
      </c>
      <c r="AA684" s="5" t="n">
        <f aca="false">F684</f>
        <v>1293</v>
      </c>
      <c r="AB684" s="5" t="s">
        <v>699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                            12,</v>
      </c>
    </row>
    <row r="685" customFormat="false" ht="12.8" hidden="true" customHeight="false" outlineLevel="0" collapsed="false">
      <c r="A685" s="0" t="str">
        <f aca="false">LEFT(J685,4)</f>
        <v>b3s2</v>
      </c>
      <c r="B685" s="0" t="n">
        <f aca="false">IF(AND(C685&gt;97,C685&lt;103),100,IF(AND(C685&gt;110,C685&lt;116),113,IF(AND(C685&gt;122,C685&lt;128),125,IF(AND(C685&gt;135,C685&lt;141),138,150))))</f>
        <v>113</v>
      </c>
      <c r="C685" s="0" t="n">
        <f aca="false">_xlfn.NUMBERVALUE(MID(J685,6,3))</f>
        <v>114</v>
      </c>
      <c r="D685" s="0" t="str">
        <f aca="false">MID(J685,10,3)</f>
        <v>ir3</v>
      </c>
      <c r="E685" s="0" t="s">
        <v>9</v>
      </c>
      <c r="F685" s="0" t="n">
        <v>1418</v>
      </c>
      <c r="G685" s="0" t="s">
        <v>10</v>
      </c>
      <c r="H685" s="0" t="s">
        <v>11</v>
      </c>
      <c r="I685" s="0" t="s">
        <v>9</v>
      </c>
      <c r="J685" s="0" t="s">
        <v>700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"1418": "b3s2_114_ir3.wav",</v>
      </c>
      <c r="N685" s="0" t="str">
        <f aca="false">IF(OR(B685=113,B685=138),"probe","s")</f>
        <v>probe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          {%            "class": "probeMinus",%            "stim_name": "1418"%          },</v>
      </c>
      <c r="AA685" s="5" t="n">
        <f aca="false">F685</f>
        <v>1418</v>
      </c>
      <c r="AB685" s="5" t="s">
        <v>700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                            12,</v>
      </c>
    </row>
    <row r="686" customFormat="false" ht="12.8" hidden="true" customHeight="false" outlineLevel="0" collapsed="false">
      <c r="A686" s="0" t="str">
        <f aca="false">LEFT(J686,4)</f>
        <v>b4i1</v>
      </c>
      <c r="B686" s="0" t="n">
        <f aca="false">IF(AND(C686&gt;97,C686&lt;103),100,IF(AND(C686&gt;110,C686&lt;116),113,IF(AND(C686&gt;122,C686&lt;128),125,IF(AND(C686&gt;135,C686&lt;141),138,150))))</f>
        <v>113</v>
      </c>
      <c r="C686" s="0" t="n">
        <f aca="false">_xlfn.NUMBERVALUE(MID(J686,6,3))</f>
        <v>114</v>
      </c>
      <c r="D686" s="0" t="str">
        <f aca="false">MID(J686,10,3)</f>
        <v>ir3</v>
      </c>
      <c r="E686" s="0" t="s">
        <v>9</v>
      </c>
      <c r="F686" s="0" t="n">
        <v>1543</v>
      </c>
      <c r="G686" s="0" t="s">
        <v>10</v>
      </c>
      <c r="H686" s="0" t="s">
        <v>11</v>
      </c>
      <c r="I686" s="0" t="s">
        <v>9</v>
      </c>
      <c r="J686" s="0" t="s">
        <v>701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"1543": "b4i1_114_ir3.wav",</v>
      </c>
      <c r="N686" s="0" t="str">
        <f aca="false">IF(OR(B686=113,B686=138),"probe","s")</f>
        <v>probe</v>
      </c>
      <c r="O686" s="0" t="str">
        <f aca="false">IF(MID(J686,10,2)="ir","Minus","Plus")</f>
        <v>Minus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          {%            "class": "probeMinus",%            "stim_name": "1543"%          },</v>
      </c>
      <c r="AA686" s="5" t="n">
        <f aca="false">F686</f>
        <v>1543</v>
      </c>
      <c r="AB686" s="5" t="s">
        <v>701</v>
      </c>
      <c r="AC686" s="5" t="str">
        <f aca="false">IF(MID(AB686,10,2)="ir","Minus","Plus")</f>
        <v>Minus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12</v>
      </c>
      <c r="AF686" s="6" t="s">
        <v>16</v>
      </c>
      <c r="AG686" s="5" t="str">
        <f aca="false">AF686&amp;AE686&amp;","</f>
        <v>                            12,</v>
      </c>
    </row>
    <row r="687" customFormat="false" ht="12.8" hidden="true" customHeight="false" outlineLevel="0" collapsed="false">
      <c r="A687" s="0" t="str">
        <f aca="false">LEFT(J687,4)</f>
        <v>b4i2</v>
      </c>
      <c r="B687" s="0" t="n">
        <f aca="false">IF(AND(C687&gt;97,C687&lt;103),100,IF(AND(C687&gt;110,C687&lt;116),113,IF(AND(C687&gt;122,C687&lt;128),125,IF(AND(C687&gt;135,C687&lt;141),138,150))))</f>
        <v>113</v>
      </c>
      <c r="C687" s="0" t="n">
        <f aca="false">_xlfn.NUMBERVALUE(MID(J687,6,3))</f>
        <v>114</v>
      </c>
      <c r="D687" s="0" t="str">
        <f aca="false">MID(J687,10,3)</f>
        <v>ir3</v>
      </c>
      <c r="E687" s="0" t="s">
        <v>9</v>
      </c>
      <c r="F687" s="0" t="n">
        <v>1668</v>
      </c>
      <c r="G687" s="0" t="s">
        <v>10</v>
      </c>
      <c r="H687" s="0" t="s">
        <v>11</v>
      </c>
      <c r="I687" s="0" t="s">
        <v>9</v>
      </c>
      <c r="J687" s="0" t="s">
        <v>702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"1668": "b4i2_114_ir3.wav",</v>
      </c>
      <c r="N687" s="0" t="str">
        <f aca="false">IF(OR(B687=113,B687=138),"probe","s")</f>
        <v>probe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          {%            "class": "probeMinus",%            "stim_name": "1668"%          },</v>
      </c>
      <c r="AA687" s="5" t="n">
        <f aca="false">F687</f>
        <v>1668</v>
      </c>
      <c r="AB687" s="5" t="s">
        <v>702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                            12,</v>
      </c>
    </row>
    <row r="688" customFormat="false" ht="12.8" hidden="true" customHeight="false" outlineLevel="0" collapsed="false">
      <c r="A688" s="0" t="str">
        <f aca="false">LEFT(J688,4)</f>
        <v>b4s1</v>
      </c>
      <c r="B688" s="0" t="n">
        <f aca="false">IF(AND(C688&gt;97,C688&lt;103),100,IF(AND(C688&gt;110,C688&lt;116),113,IF(AND(C688&gt;122,C688&lt;128),125,IF(AND(C688&gt;135,C688&lt;141),138,150))))</f>
        <v>113</v>
      </c>
      <c r="C688" s="0" t="n">
        <f aca="false">_xlfn.NUMBERVALUE(MID(J688,6,3))</f>
        <v>114</v>
      </c>
      <c r="D688" s="0" t="str">
        <f aca="false">MID(J688,10,3)</f>
        <v>ir3</v>
      </c>
      <c r="E688" s="0" t="s">
        <v>9</v>
      </c>
      <c r="F688" s="0" t="n">
        <v>1793</v>
      </c>
      <c r="G688" s="0" t="s">
        <v>10</v>
      </c>
      <c r="H688" s="0" t="s">
        <v>11</v>
      </c>
      <c r="I688" s="0" t="s">
        <v>9</v>
      </c>
      <c r="J688" s="0" t="s">
        <v>703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"1793": "b4s1_114_ir3.wav",</v>
      </c>
      <c r="N688" s="0" t="str">
        <f aca="false">IF(OR(B688=113,B688=138),"probe","s")</f>
        <v>probe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          {%            "class": "probeMinus",%            "stim_name": "1793"%          },</v>
      </c>
      <c r="AA688" s="5" t="n">
        <f aca="false">F688</f>
        <v>1793</v>
      </c>
      <c r="AB688" s="5" t="s">
        <v>703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                            12,</v>
      </c>
    </row>
    <row r="689" customFormat="false" ht="12.8" hidden="true" customHeight="false" outlineLevel="0" collapsed="false">
      <c r="A689" s="0" t="str">
        <f aca="false">LEFT(J689,4)</f>
        <v>b4s2</v>
      </c>
      <c r="B689" s="0" t="n">
        <f aca="false">IF(AND(C689&gt;97,C689&lt;103),100,IF(AND(C689&gt;110,C689&lt;116),113,IF(AND(C689&gt;122,C689&lt;128),125,IF(AND(C689&gt;135,C689&lt;141),138,150))))</f>
        <v>113</v>
      </c>
      <c r="C689" s="0" t="n">
        <f aca="false">_xlfn.NUMBERVALUE(MID(J689,6,3))</f>
        <v>114</v>
      </c>
      <c r="D689" s="0" t="str">
        <f aca="false">MID(J689,10,3)</f>
        <v>ir3</v>
      </c>
      <c r="E689" s="0" t="s">
        <v>9</v>
      </c>
      <c r="F689" s="0" t="n">
        <v>1918</v>
      </c>
      <c r="G689" s="0" t="s">
        <v>10</v>
      </c>
      <c r="H689" s="0" t="s">
        <v>11</v>
      </c>
      <c r="I689" s="0" t="s">
        <v>9</v>
      </c>
      <c r="J689" s="0" t="s">
        <v>704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"1918": "b4s2_114_ir3.wav",</v>
      </c>
      <c r="N689" s="0" t="str">
        <f aca="false">IF(OR(B689=113,B689=138),"probe","s")</f>
        <v>probe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          {%            "class": "probeMinus",%            "stim_name": "1918"%          },</v>
      </c>
      <c r="AA689" s="5" t="n">
        <f aca="false">F689</f>
        <v>1918</v>
      </c>
      <c r="AB689" s="5" t="s">
        <v>704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                            12,</v>
      </c>
    </row>
    <row r="690" customFormat="false" ht="12.8" hidden="true" customHeight="false" outlineLevel="0" collapsed="false">
      <c r="A690" s="0" t="str">
        <f aca="false">LEFT(J690,4)</f>
        <v>b1i1</v>
      </c>
      <c r="B690" s="0" t="n">
        <f aca="false">IF(AND(C690&gt;97,C690&lt;103),100,IF(AND(C690&gt;110,C690&lt;116),113,IF(AND(C690&gt;122,C690&lt;128),125,IF(AND(C690&gt;135,C690&lt;141),138,150))))</f>
        <v>113</v>
      </c>
      <c r="C690" s="0" t="n">
        <f aca="false">_xlfn.NUMBERVALUE(MID(J690,6,3))</f>
        <v>114</v>
      </c>
      <c r="D690" s="0" t="str">
        <f aca="false">MID(J690,10,3)</f>
        <v>ir4</v>
      </c>
      <c r="E690" s="0" t="s">
        <v>9</v>
      </c>
      <c r="F690" s="0" t="n">
        <v>44</v>
      </c>
      <c r="G690" s="0" t="s">
        <v>10</v>
      </c>
      <c r="H690" s="0" t="s">
        <v>11</v>
      </c>
      <c r="I690" s="0" t="s">
        <v>9</v>
      </c>
      <c r="J690" s="0" t="s">
        <v>705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"44": "b1i1_114_ir4.wav",</v>
      </c>
      <c r="N690" s="0" t="str">
        <f aca="false">IF(OR(B690=113,B690=138),"probe","s")</f>
        <v>probe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          {%            "class": "probeMinus",%            "stim_name": "44"%          },</v>
      </c>
      <c r="AA690" s="5" t="n">
        <f aca="false">F690</f>
        <v>44</v>
      </c>
      <c r="AB690" s="5" t="s">
        <v>705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IF(AND(_xlfn.NUMBERVALUE(MID(AB690,6,3))&lt;141,_xlfn.NUMBERVALUE(MID(AB690,6,3))&gt;103),"s","s")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                            12,</v>
      </c>
    </row>
    <row r="691" customFormat="false" ht="12.8" hidden="true" customHeight="false" outlineLevel="0" collapsed="false">
      <c r="A691" s="0" t="str">
        <f aca="false">LEFT(J691,4)</f>
        <v>b1i2</v>
      </c>
      <c r="B691" s="0" t="n">
        <f aca="false">IF(AND(C691&gt;97,C691&lt;103),100,IF(AND(C691&gt;110,C691&lt;116),113,IF(AND(C691&gt;122,C691&lt;128),125,IF(AND(C691&gt;135,C691&lt;141),138,150))))</f>
        <v>113</v>
      </c>
      <c r="C691" s="0" t="n">
        <f aca="false">_xlfn.NUMBERVALUE(MID(J691,6,3))</f>
        <v>114</v>
      </c>
      <c r="D691" s="0" t="str">
        <f aca="false">MID(J691,10,3)</f>
        <v>ir4</v>
      </c>
      <c r="E691" s="0" t="s">
        <v>9</v>
      </c>
      <c r="F691" s="0" t="n">
        <v>169</v>
      </c>
      <c r="G691" s="0" t="s">
        <v>10</v>
      </c>
      <c r="H691" s="0" t="s">
        <v>11</v>
      </c>
      <c r="I691" s="0" t="s">
        <v>9</v>
      </c>
      <c r="J691" s="0" t="s">
        <v>706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"169": "b1i2_114_ir4.wav",</v>
      </c>
      <c r="N691" s="0" t="str">
        <f aca="false">IF(OR(B691=113,B691=138),"probe","s")</f>
        <v>probe</v>
      </c>
      <c r="O691" s="0" t="str">
        <f aca="false">IF(MID(J691,10,2)="ir","Minus","Plus")</f>
        <v>Minus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          {%            "class": "probeMinus",%            "stim_name": "169"%          },</v>
      </c>
      <c r="AA691" s="5" t="n">
        <f aca="false">F691</f>
        <v>169</v>
      </c>
      <c r="AB691" s="5" t="s">
        <v>706</v>
      </c>
      <c r="AC691" s="5" t="str">
        <f aca="false">IF(MID(AB691,10,2)="ir","Minus","Plus")</f>
        <v>Minus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12</v>
      </c>
      <c r="AF691" s="6" t="s">
        <v>16</v>
      </c>
      <c r="AG691" s="5" t="str">
        <f aca="false">AF691&amp;AE691&amp;","</f>
        <v>                            12,</v>
      </c>
    </row>
    <row r="692" customFormat="false" ht="12.8" hidden="true" customHeight="false" outlineLevel="0" collapsed="false">
      <c r="A692" s="0" t="str">
        <f aca="false">LEFT(J692,4)</f>
        <v>b1s1</v>
      </c>
      <c r="B692" s="0" t="n">
        <f aca="false">IF(AND(C692&gt;97,C692&lt;103),100,IF(AND(C692&gt;110,C692&lt;116),113,IF(AND(C692&gt;122,C692&lt;128),125,IF(AND(C692&gt;135,C692&lt;141),138,150))))</f>
        <v>113</v>
      </c>
      <c r="C692" s="0" t="n">
        <f aca="false">_xlfn.NUMBERVALUE(MID(J692,6,3))</f>
        <v>114</v>
      </c>
      <c r="D692" s="0" t="str">
        <f aca="false">MID(J692,10,3)</f>
        <v>ir4</v>
      </c>
      <c r="E692" s="0" t="s">
        <v>9</v>
      </c>
      <c r="F692" s="0" t="n">
        <v>294</v>
      </c>
      <c r="G692" s="0" t="s">
        <v>10</v>
      </c>
      <c r="H692" s="0" t="s">
        <v>11</v>
      </c>
      <c r="I692" s="0" t="s">
        <v>9</v>
      </c>
      <c r="J692" s="0" t="s">
        <v>707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"294": "b1s1_114_ir4.wav",</v>
      </c>
      <c r="N692" s="0" t="str">
        <f aca="false">IF(OR(B692=113,B692=138),"probe","s")</f>
        <v>probe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          {%            "class": "probeMinus",%            "stim_name": "294"%          },</v>
      </c>
      <c r="AA692" s="5" t="n">
        <f aca="false">F692</f>
        <v>294</v>
      </c>
      <c r="AB692" s="5" t="s">
        <v>707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                            12,</v>
      </c>
    </row>
    <row r="693" customFormat="false" ht="12.8" hidden="true" customHeight="false" outlineLevel="0" collapsed="false">
      <c r="A693" s="0" t="str">
        <f aca="false">LEFT(J693,4)</f>
        <v>b1s2</v>
      </c>
      <c r="B693" s="0" t="n">
        <f aca="false">IF(AND(C693&gt;97,C693&lt;103),100,IF(AND(C693&gt;110,C693&lt;116),113,IF(AND(C693&gt;122,C693&lt;128),125,IF(AND(C693&gt;135,C693&lt;141),138,150))))</f>
        <v>113</v>
      </c>
      <c r="C693" s="0" t="n">
        <f aca="false">_xlfn.NUMBERVALUE(MID(J693,6,3))</f>
        <v>114</v>
      </c>
      <c r="D693" s="0" t="str">
        <f aca="false">MID(J693,10,3)</f>
        <v>ir4</v>
      </c>
      <c r="E693" s="0" t="s">
        <v>9</v>
      </c>
      <c r="F693" s="0" t="n">
        <v>419</v>
      </c>
      <c r="G693" s="0" t="s">
        <v>10</v>
      </c>
      <c r="H693" s="0" t="s">
        <v>11</v>
      </c>
      <c r="I693" s="0" t="s">
        <v>9</v>
      </c>
      <c r="J693" s="0" t="s">
        <v>708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"419": "b1s2_114_ir4.wav",</v>
      </c>
      <c r="N693" s="0" t="str">
        <f aca="false">IF(OR(B693=113,B693=138),"probe","s")</f>
        <v>probe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          {%            "class": "probeMinus",%            "stim_name": "419"%          },</v>
      </c>
      <c r="AA693" s="5" t="n">
        <f aca="false">F693</f>
        <v>419</v>
      </c>
      <c r="AB693" s="5" t="s">
        <v>708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                            12,</v>
      </c>
    </row>
    <row r="694" customFormat="false" ht="12.8" hidden="true" customHeight="false" outlineLevel="0" collapsed="false">
      <c r="A694" s="0" t="str">
        <f aca="false">LEFT(J694,4)</f>
        <v>b2i1</v>
      </c>
      <c r="B694" s="0" t="n">
        <f aca="false">IF(AND(C694&gt;97,C694&lt;103),100,IF(AND(C694&gt;110,C694&lt;116),113,IF(AND(C694&gt;122,C694&lt;128),125,IF(AND(C694&gt;135,C694&lt;141),138,150))))</f>
        <v>113</v>
      </c>
      <c r="C694" s="0" t="n">
        <f aca="false">_xlfn.NUMBERVALUE(MID(J694,6,3))</f>
        <v>114</v>
      </c>
      <c r="D694" s="0" t="str">
        <f aca="false">MID(J694,10,3)</f>
        <v>ir4</v>
      </c>
      <c r="E694" s="0" t="s">
        <v>9</v>
      </c>
      <c r="F694" s="0" t="n">
        <v>544</v>
      </c>
      <c r="G694" s="0" t="s">
        <v>10</v>
      </c>
      <c r="H694" s="0" t="s">
        <v>11</v>
      </c>
      <c r="I694" s="0" t="s">
        <v>9</v>
      </c>
      <c r="J694" s="0" t="s">
        <v>709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"544": "b2i1_114_ir4.wav",</v>
      </c>
      <c r="N694" s="0" t="str">
        <f aca="false">IF(OR(B694=113,B694=138),"probe","s")</f>
        <v>probe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          {%            "class": "probeMinus",%            "stim_name": "544"%          },</v>
      </c>
      <c r="AA694" s="5" t="n">
        <f aca="false">F694</f>
        <v>544</v>
      </c>
      <c r="AB694" s="5" t="s">
        <v>709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                            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113</v>
      </c>
      <c r="C695" s="0" t="n">
        <f aca="false">_xlfn.NUMBERVALUE(MID(J695,6,3))</f>
        <v>114</v>
      </c>
      <c r="D695" s="0" t="str">
        <f aca="false">MID(J695,10,3)</f>
        <v>ir4</v>
      </c>
      <c r="E695" s="0" t="s">
        <v>9</v>
      </c>
      <c r="F695" s="0" t="n">
        <v>669</v>
      </c>
      <c r="G695" s="0" t="s">
        <v>10</v>
      </c>
      <c r="H695" s="0" t="s">
        <v>11</v>
      </c>
      <c r="I695" s="0" t="s">
        <v>9</v>
      </c>
      <c r="J695" s="0" t="s">
        <v>710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"669": "b2i2_114_ir4.wav",</v>
      </c>
      <c r="N695" s="0" t="str">
        <f aca="false">IF(OR(B695=113,B695=138),"probe","s")</f>
        <v>probe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          {%            "class": "probeMinus",%            "stim_name": "669"%          },</v>
      </c>
      <c r="AA695" s="5" t="n">
        <f aca="false">F695</f>
        <v>669</v>
      </c>
      <c r="AB695" s="5" t="s">
        <v>710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                            12,</v>
      </c>
    </row>
    <row r="696" customFormat="false" ht="12.8" hidden="false" customHeight="false" outlineLevel="0" collapsed="false">
      <c r="A696" s="0" t="str">
        <f aca="false">LEFT(J696,4)</f>
        <v>b2s1</v>
      </c>
      <c r="B696" s="0" t="n">
        <f aca="false">IF(AND(C696&gt;97,C696&lt;103),100,IF(AND(C696&gt;110,C696&lt;116),113,IF(AND(C696&gt;122,C696&lt;128),125,IF(AND(C696&gt;135,C696&lt;141),138,150))))</f>
        <v>113</v>
      </c>
      <c r="C696" s="0" t="n">
        <f aca="false">_xlfn.NUMBERVALUE(MID(J696,6,3))</f>
        <v>114</v>
      </c>
      <c r="D696" s="0" t="str">
        <f aca="false">MID(J696,10,3)</f>
        <v>ir4</v>
      </c>
      <c r="E696" s="0" t="s">
        <v>9</v>
      </c>
      <c r="F696" s="0" t="n">
        <v>794</v>
      </c>
      <c r="G696" s="0" t="s">
        <v>10</v>
      </c>
      <c r="H696" s="0" t="s">
        <v>11</v>
      </c>
      <c r="I696" s="0" t="s">
        <v>9</v>
      </c>
      <c r="J696" s="0" t="s">
        <v>711</v>
      </c>
      <c r="K696" s="0" t="s">
        <v>9</v>
      </c>
      <c r="L696" s="0" t="str">
        <f aca="false">IF(ISBLANK(J697),"",",")</f>
        <v>,</v>
      </c>
      <c r="M696" s="0" t="str">
        <f aca="false">E696&amp;J696&amp;G696&amp;E696&amp;J696&amp;E696&amp;L696</f>
        <v>"b2s1_114_ir4.wav":"b2s1_114_ir4.wav",</v>
      </c>
      <c r="N696" s="0" t="str">
        <f aca="false">IF(OR(B696=113,B696=138),"probe","s")</f>
        <v>probe</v>
      </c>
      <c r="O696" s="0" t="str">
        <f aca="false">IF(MID(J696,10,2)="ir","Minus","Plus")</f>
        <v>Minus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P696&amp;N696&amp;O696&amp;Q696&amp;J696&amp;R696&amp;L696</f>
        <v>          {%            "class": "probeMinus",%            "stim_name": "b2s1_114_ir4.wav"%          },</v>
      </c>
      <c r="AA696" s="5" t="n">
        <f aca="false">F696</f>
        <v>794</v>
      </c>
      <c r="AB696" s="5" t="s">
        <v>711</v>
      </c>
      <c r="AC696" s="5" t="str">
        <f aca="false">IF(MID(AB696,10,2)="ir","Minus","Plus")</f>
        <v>Minus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12</v>
      </c>
      <c r="AF696" s="6" t="s">
        <v>16</v>
      </c>
      <c r="AG696" s="5" t="str">
        <f aca="false">AF696&amp;AE696&amp;","</f>
        <v>                            12,</v>
      </c>
    </row>
    <row r="697" customFormat="false" ht="12.8" hidden="true" customHeight="false" outlineLevel="0" collapsed="false">
      <c r="A697" s="0" t="str">
        <f aca="false">LEFT(J697,4)</f>
        <v>b2s2</v>
      </c>
      <c r="B697" s="0" t="n">
        <f aca="false">IF(AND(C697&gt;97,C697&lt;103),100,IF(AND(C697&gt;110,C697&lt;116),113,IF(AND(C697&gt;122,C697&lt;128),125,IF(AND(C697&gt;135,C697&lt;141),138,150))))</f>
        <v>113</v>
      </c>
      <c r="C697" s="0" t="n">
        <f aca="false">_xlfn.NUMBERVALUE(MID(J697,6,3))</f>
        <v>114</v>
      </c>
      <c r="D697" s="0" t="str">
        <f aca="false">MID(J697,10,3)</f>
        <v>ir4</v>
      </c>
      <c r="E697" s="0" t="s">
        <v>9</v>
      </c>
      <c r="F697" s="0" t="n">
        <v>919</v>
      </c>
      <c r="G697" s="0" t="s">
        <v>10</v>
      </c>
      <c r="H697" s="0" t="s">
        <v>11</v>
      </c>
      <c r="I697" s="0" t="s">
        <v>9</v>
      </c>
      <c r="J697" s="0" t="s">
        <v>712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"919": "b2s2_114_ir4.wav",</v>
      </c>
      <c r="N697" s="0" t="str">
        <f aca="false">IF(OR(B697=113,B697=138),"probe","s")</f>
        <v>probe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          {%            "class": "probeMinus",%            "stim_name": "919"%          },</v>
      </c>
      <c r="AA697" s="5" t="n">
        <f aca="false">F697</f>
        <v>919</v>
      </c>
      <c r="AB697" s="5" t="s">
        <v>712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                            12,</v>
      </c>
    </row>
    <row r="698" customFormat="false" ht="12.8" hidden="true" customHeight="false" outlineLevel="0" collapsed="false">
      <c r="A698" s="0" t="str">
        <f aca="false">LEFT(J698,4)</f>
        <v>b3i1</v>
      </c>
      <c r="B698" s="0" t="n">
        <f aca="false">IF(AND(C698&gt;97,C698&lt;103),100,IF(AND(C698&gt;110,C698&lt;116),113,IF(AND(C698&gt;122,C698&lt;128),125,IF(AND(C698&gt;135,C698&lt;141),138,150))))</f>
        <v>113</v>
      </c>
      <c r="C698" s="0" t="n">
        <f aca="false">_xlfn.NUMBERVALUE(MID(J698,6,3))</f>
        <v>114</v>
      </c>
      <c r="D698" s="0" t="str">
        <f aca="false">MID(J698,10,3)</f>
        <v>ir4</v>
      </c>
      <c r="E698" s="0" t="s">
        <v>9</v>
      </c>
      <c r="F698" s="0" t="n">
        <v>1044</v>
      </c>
      <c r="G698" s="0" t="s">
        <v>10</v>
      </c>
      <c r="H698" s="0" t="s">
        <v>11</v>
      </c>
      <c r="I698" s="0" t="s">
        <v>9</v>
      </c>
      <c r="J698" s="0" t="s">
        <v>713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"1044": "b3i1_114_ir4.wav",</v>
      </c>
      <c r="N698" s="0" t="str">
        <f aca="false">IF(OR(B698=113,B698=138),"probe","s")</f>
        <v>probe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          {%            "class": "probeMinus",%            "stim_name": "1044"%          },</v>
      </c>
      <c r="AA698" s="5" t="n">
        <f aca="false">F698</f>
        <v>1044</v>
      </c>
      <c r="AB698" s="5" t="s">
        <v>713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                            12,</v>
      </c>
    </row>
    <row r="699" customFormat="false" ht="12.8" hidden="true" customHeight="false" outlineLevel="0" collapsed="false">
      <c r="A699" s="0" t="str">
        <f aca="false">LEFT(J699,4)</f>
        <v>b3i2</v>
      </c>
      <c r="B699" s="0" t="n">
        <f aca="false">IF(AND(C699&gt;97,C699&lt;103),100,IF(AND(C699&gt;110,C699&lt;116),113,IF(AND(C699&gt;122,C699&lt;128),125,IF(AND(C699&gt;135,C699&lt;141),138,150))))</f>
        <v>113</v>
      </c>
      <c r="C699" s="0" t="n">
        <f aca="false">_xlfn.NUMBERVALUE(MID(J699,6,3))</f>
        <v>114</v>
      </c>
      <c r="D699" s="0" t="str">
        <f aca="false">MID(J699,10,3)</f>
        <v>ir4</v>
      </c>
      <c r="E699" s="0" t="s">
        <v>9</v>
      </c>
      <c r="F699" s="0" t="n">
        <v>1169</v>
      </c>
      <c r="G699" s="0" t="s">
        <v>10</v>
      </c>
      <c r="H699" s="0" t="s">
        <v>11</v>
      </c>
      <c r="I699" s="0" t="s">
        <v>9</v>
      </c>
      <c r="J699" s="0" t="s">
        <v>714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"1169": "b3i2_114_ir4.wav",</v>
      </c>
      <c r="N699" s="0" t="str">
        <f aca="false">IF(OR(B699=113,B699=138),"probe","s")</f>
        <v>probe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          {%            "class": "probeMinus",%            "stim_name": "1169"%          },</v>
      </c>
      <c r="AA699" s="5" t="n">
        <f aca="false">F699</f>
        <v>1169</v>
      </c>
      <c r="AB699" s="5" t="s">
        <v>714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                            12,</v>
      </c>
    </row>
    <row r="700" customFormat="false" ht="12.8" hidden="true" customHeight="false" outlineLevel="0" collapsed="false">
      <c r="A700" s="0" t="str">
        <f aca="false">LEFT(J700,4)</f>
        <v>b3s1</v>
      </c>
      <c r="B700" s="0" t="n">
        <f aca="false">IF(AND(C700&gt;97,C700&lt;103),100,IF(AND(C700&gt;110,C700&lt;116),113,IF(AND(C700&gt;122,C700&lt;128),125,IF(AND(C700&gt;135,C700&lt;141),138,150))))</f>
        <v>113</v>
      </c>
      <c r="C700" s="0" t="n">
        <f aca="false">_xlfn.NUMBERVALUE(MID(J700,6,3))</f>
        <v>114</v>
      </c>
      <c r="D700" s="0" t="str">
        <f aca="false">MID(J700,10,3)</f>
        <v>ir4</v>
      </c>
      <c r="E700" s="0" t="s">
        <v>9</v>
      </c>
      <c r="F700" s="0" t="n">
        <v>1294</v>
      </c>
      <c r="G700" s="0" t="s">
        <v>10</v>
      </c>
      <c r="H700" s="0" t="s">
        <v>11</v>
      </c>
      <c r="I700" s="0" t="s">
        <v>9</v>
      </c>
      <c r="J700" s="0" t="s">
        <v>715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"1294": "b3s1_114_ir4.wav",</v>
      </c>
      <c r="N700" s="0" t="str">
        <f aca="false">IF(OR(B700=113,B700=138),"probe","s")</f>
        <v>probe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          {%            "class": "probeMinus",%            "stim_name": "1294"%          },</v>
      </c>
      <c r="AA700" s="5" t="n">
        <f aca="false">F700</f>
        <v>1294</v>
      </c>
      <c r="AB700" s="5" t="s">
        <v>715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                            12,</v>
      </c>
    </row>
    <row r="701" customFormat="false" ht="12.8" hidden="true" customHeight="false" outlineLevel="0" collapsed="false">
      <c r="A701" s="0" t="str">
        <f aca="false">LEFT(J701,4)</f>
        <v>b3s2</v>
      </c>
      <c r="B701" s="0" t="n">
        <f aca="false">IF(AND(C701&gt;97,C701&lt;103),100,IF(AND(C701&gt;110,C701&lt;116),113,IF(AND(C701&gt;122,C701&lt;128),125,IF(AND(C701&gt;135,C701&lt;141),138,150))))</f>
        <v>113</v>
      </c>
      <c r="C701" s="0" t="n">
        <f aca="false">_xlfn.NUMBERVALUE(MID(J701,6,3))</f>
        <v>114</v>
      </c>
      <c r="D701" s="0" t="str">
        <f aca="false">MID(J701,10,3)</f>
        <v>ir4</v>
      </c>
      <c r="E701" s="0" t="s">
        <v>9</v>
      </c>
      <c r="F701" s="0" t="n">
        <v>1419</v>
      </c>
      <c r="G701" s="0" t="s">
        <v>10</v>
      </c>
      <c r="H701" s="0" t="s">
        <v>11</v>
      </c>
      <c r="I701" s="0" t="s">
        <v>9</v>
      </c>
      <c r="J701" s="0" t="s">
        <v>716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"1419": "b3s2_114_ir4.wav",</v>
      </c>
      <c r="N701" s="0" t="str">
        <f aca="false">IF(OR(B701=113,B701=138),"probe","s")</f>
        <v>probe</v>
      </c>
      <c r="O701" s="0" t="str">
        <f aca="false">IF(MID(J701,10,2)="ir","Minus","Plus")</f>
        <v>Minus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          {%            "class": "probeMinus",%            "stim_name": "1419"%          },</v>
      </c>
      <c r="AA701" s="5" t="n">
        <f aca="false">F701</f>
        <v>1419</v>
      </c>
      <c r="AB701" s="5" t="s">
        <v>716</v>
      </c>
      <c r="AC701" s="5" t="str">
        <f aca="false">IF(MID(AB701,10,2)="ir","Minus","Plus")</f>
        <v>Minus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12</v>
      </c>
      <c r="AF701" s="6" t="s">
        <v>16</v>
      </c>
      <c r="AG701" s="5" t="str">
        <f aca="false">AF701&amp;AE701&amp;","</f>
        <v>                            12,</v>
      </c>
    </row>
    <row r="702" customFormat="false" ht="12.8" hidden="true" customHeight="false" outlineLevel="0" collapsed="false">
      <c r="A702" s="0" t="str">
        <f aca="false">LEFT(J702,4)</f>
        <v>b4i1</v>
      </c>
      <c r="B702" s="0" t="n">
        <f aca="false">IF(AND(C702&gt;97,C702&lt;103),100,IF(AND(C702&gt;110,C702&lt;116),113,IF(AND(C702&gt;122,C702&lt;128),125,IF(AND(C702&gt;135,C702&lt;141),138,150))))</f>
        <v>113</v>
      </c>
      <c r="C702" s="0" t="n">
        <f aca="false">_xlfn.NUMBERVALUE(MID(J702,6,3))</f>
        <v>114</v>
      </c>
      <c r="D702" s="0" t="str">
        <f aca="false">MID(J702,10,3)</f>
        <v>ir4</v>
      </c>
      <c r="E702" s="0" t="s">
        <v>9</v>
      </c>
      <c r="F702" s="0" t="n">
        <v>1544</v>
      </c>
      <c r="G702" s="0" t="s">
        <v>10</v>
      </c>
      <c r="H702" s="0" t="s">
        <v>11</v>
      </c>
      <c r="I702" s="0" t="s">
        <v>9</v>
      </c>
      <c r="J702" s="0" t="s">
        <v>717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"1544": "b4i1_114_ir4.wav",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          {%            "class": "probeMinus",%            "stim_name": "1544"%          },</v>
      </c>
      <c r="AA702" s="5" t="n">
        <f aca="false">F702</f>
        <v>1544</v>
      </c>
      <c r="AB702" s="5" t="s">
        <v>717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                            12,</v>
      </c>
    </row>
    <row r="703" customFormat="false" ht="12.8" hidden="true" customHeight="false" outlineLevel="0" collapsed="false">
      <c r="A703" s="0" t="str">
        <f aca="false">LEFT(J703,4)</f>
        <v>b4i2</v>
      </c>
      <c r="B703" s="0" t="n">
        <f aca="false">IF(AND(C703&gt;97,C703&lt;103),100,IF(AND(C703&gt;110,C703&lt;116),113,IF(AND(C703&gt;122,C703&lt;128),125,IF(AND(C703&gt;135,C703&lt;141),138,150))))</f>
        <v>113</v>
      </c>
      <c r="C703" s="0" t="n">
        <f aca="false">_xlfn.NUMBERVALUE(MID(J703,6,3))</f>
        <v>114</v>
      </c>
      <c r="D703" s="0" t="str">
        <f aca="false">MID(J703,10,3)</f>
        <v>ir4</v>
      </c>
      <c r="E703" s="0" t="s">
        <v>9</v>
      </c>
      <c r="F703" s="0" t="n">
        <v>1669</v>
      </c>
      <c r="G703" s="0" t="s">
        <v>10</v>
      </c>
      <c r="H703" s="0" t="s">
        <v>11</v>
      </c>
      <c r="I703" s="0" t="s">
        <v>9</v>
      </c>
      <c r="J703" s="0" t="s">
        <v>718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"1669": "b4i2_114_ir4.wav",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          {%            "class": "probeMinus",%            "stim_name": "1669"%          },</v>
      </c>
      <c r="AA703" s="5" t="n">
        <f aca="false">F703</f>
        <v>1669</v>
      </c>
      <c r="AB703" s="5" t="s">
        <v>718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                            12,</v>
      </c>
    </row>
    <row r="704" customFormat="false" ht="12.8" hidden="true" customHeight="false" outlineLevel="0" collapsed="false">
      <c r="A704" s="0" t="str">
        <f aca="false">LEFT(J704,4)</f>
        <v>b4s1</v>
      </c>
      <c r="B704" s="0" t="n">
        <f aca="false">IF(AND(C704&gt;97,C704&lt;103),100,IF(AND(C704&gt;110,C704&lt;116),113,IF(AND(C704&gt;122,C704&lt;128),125,IF(AND(C704&gt;135,C704&lt;141),138,150))))</f>
        <v>113</v>
      </c>
      <c r="C704" s="0" t="n">
        <f aca="false">_xlfn.NUMBERVALUE(MID(J704,6,3))</f>
        <v>114</v>
      </c>
      <c r="D704" s="0" t="str">
        <f aca="false">MID(J704,10,3)</f>
        <v>ir4</v>
      </c>
      <c r="E704" s="0" t="s">
        <v>9</v>
      </c>
      <c r="F704" s="0" t="n">
        <v>1794</v>
      </c>
      <c r="G704" s="0" t="s">
        <v>10</v>
      </c>
      <c r="H704" s="0" t="s">
        <v>11</v>
      </c>
      <c r="I704" s="0" t="s">
        <v>9</v>
      </c>
      <c r="J704" s="0" t="s">
        <v>719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"1794": "b4s1_114_ir4.wav",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          {%            "class": "probeMinus",%            "stim_name": "1794"%          },</v>
      </c>
      <c r="AA704" s="5" t="n">
        <f aca="false">F704</f>
        <v>1794</v>
      </c>
      <c r="AB704" s="5" t="s">
        <v>719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                            12,</v>
      </c>
    </row>
    <row r="705" customFormat="false" ht="12.8" hidden="true" customHeight="false" outlineLevel="0" collapsed="false">
      <c r="A705" s="0" t="str">
        <f aca="false">LEFT(J705,4)</f>
        <v>b4s2</v>
      </c>
      <c r="B705" s="0" t="n">
        <f aca="false">IF(AND(C705&gt;97,C705&lt;103),100,IF(AND(C705&gt;110,C705&lt;116),113,IF(AND(C705&gt;122,C705&lt;128),125,IF(AND(C705&gt;135,C705&lt;141),138,150))))</f>
        <v>113</v>
      </c>
      <c r="C705" s="0" t="n">
        <f aca="false">_xlfn.NUMBERVALUE(MID(J705,6,3))</f>
        <v>114</v>
      </c>
      <c r="D705" s="0" t="str">
        <f aca="false">MID(J705,10,3)</f>
        <v>ir4</v>
      </c>
      <c r="E705" s="0" t="s">
        <v>9</v>
      </c>
      <c r="F705" s="0" t="n">
        <v>1919</v>
      </c>
      <c r="G705" s="0" t="s">
        <v>10</v>
      </c>
      <c r="H705" s="0" t="s">
        <v>11</v>
      </c>
      <c r="I705" s="0" t="s">
        <v>9</v>
      </c>
      <c r="J705" s="0" t="s">
        <v>720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"1919": "b4s2_114_ir4.wav",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          {%            "class": "probeMinus",%            "stim_name": "1919"%          },</v>
      </c>
      <c r="AA705" s="5" t="n">
        <f aca="false">F705</f>
        <v>1919</v>
      </c>
      <c r="AB705" s="5" t="s">
        <v>720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                            12,</v>
      </c>
    </row>
    <row r="706" customFormat="false" ht="12.8" hidden="true" customHeight="false" outlineLevel="0" collapsed="false">
      <c r="A706" s="0" t="str">
        <f aca="false">LEFT(J706,4)</f>
        <v>b1i1</v>
      </c>
      <c r="B706" s="0" t="n">
        <f aca="false">IF(AND(C706&gt;97,C706&lt;103),100,IF(AND(C706&gt;110,C706&lt;116),113,IF(AND(C706&gt;122,C706&lt;128),125,IF(AND(C706&gt;135,C706&lt;141),138,150))))</f>
        <v>113</v>
      </c>
      <c r="C706" s="0" t="n">
        <f aca="false">_xlfn.NUMBERVALUE(MID(J706,6,3))</f>
        <v>114</v>
      </c>
      <c r="D706" s="0" t="str">
        <f aca="false">MID(J706,10,3)</f>
        <v>reg</v>
      </c>
      <c r="E706" s="0" t="s">
        <v>9</v>
      </c>
      <c r="F706" s="0" t="n">
        <v>45</v>
      </c>
      <c r="G706" s="0" t="s">
        <v>10</v>
      </c>
      <c r="H706" s="0" t="s">
        <v>11</v>
      </c>
      <c r="I706" s="0" t="s">
        <v>9</v>
      </c>
      <c r="J706" s="0" t="s">
        <v>721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"45": "b1i1_114_reg.wav",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          {%            "class": "probePlus",%            "stim_name": "45"%          },</v>
      </c>
      <c r="AA706" s="5" t="n">
        <f aca="false">F706</f>
        <v>45</v>
      </c>
      <c r="AB706" s="5" t="s">
        <v>721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IF(AND(_xlfn.NUMBERVALUE(MID(AB706,6,3))&lt;141,_xlfn.NUMBERVALUE(MID(AB706,6,3))&gt;103),"s","s")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                            4,</v>
      </c>
    </row>
    <row r="707" customFormat="false" ht="12.8" hidden="true" customHeight="false" outlineLevel="0" collapsed="false">
      <c r="A707" s="0" t="str">
        <f aca="false">LEFT(J707,4)</f>
        <v>b1i2</v>
      </c>
      <c r="B707" s="0" t="n">
        <f aca="false">IF(AND(C707&gt;97,C707&lt;103),100,IF(AND(C707&gt;110,C707&lt;116),113,IF(AND(C707&gt;122,C707&lt;128),125,IF(AND(C707&gt;135,C707&lt;141),138,150))))</f>
        <v>113</v>
      </c>
      <c r="C707" s="0" t="n">
        <f aca="false">_xlfn.NUMBERVALUE(MID(J707,6,3))</f>
        <v>114</v>
      </c>
      <c r="D707" s="0" t="str">
        <f aca="false">MID(J707,10,3)</f>
        <v>reg</v>
      </c>
      <c r="E707" s="0" t="s">
        <v>9</v>
      </c>
      <c r="F707" s="0" t="n">
        <v>170</v>
      </c>
      <c r="G707" s="0" t="s">
        <v>10</v>
      </c>
      <c r="H707" s="0" t="s">
        <v>11</v>
      </c>
      <c r="I707" s="0" t="s">
        <v>9</v>
      </c>
      <c r="J707" s="0" t="s">
        <v>722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"170": "b1i2_114_reg.wav",</v>
      </c>
      <c r="N707" s="0" t="str">
        <f aca="false">IF(OR(B707=113,B707=138),"probe","s")</f>
        <v>probe</v>
      </c>
      <c r="O707" s="0" t="str">
        <f aca="false">IF(MID(J707,10,2)="ir","Minus","Plus")</f>
        <v>Plus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          {%            "class": "probePlus",%            "stim_name": "170"%          },</v>
      </c>
      <c r="AA707" s="5" t="n">
        <f aca="false">F707</f>
        <v>170</v>
      </c>
      <c r="AB707" s="5" t="s">
        <v>722</v>
      </c>
      <c r="AC707" s="5" t="str">
        <f aca="false">IF(MID(AB707,10,2)="ir","Minus","Plus")</f>
        <v>Plus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4</v>
      </c>
      <c r="AF707" s="6" t="s">
        <v>16</v>
      </c>
      <c r="AG707" s="5" t="str">
        <f aca="false">AF707&amp;AE707&amp;","</f>
        <v>                            4,</v>
      </c>
    </row>
    <row r="708" customFormat="false" ht="12.8" hidden="true" customHeight="false" outlineLevel="0" collapsed="false">
      <c r="A708" s="0" t="str">
        <f aca="false">LEFT(J708,4)</f>
        <v>b1s1</v>
      </c>
      <c r="B708" s="0" t="n">
        <f aca="false">IF(AND(C708&gt;97,C708&lt;103),100,IF(AND(C708&gt;110,C708&lt;116),113,IF(AND(C708&gt;122,C708&lt;128),125,IF(AND(C708&gt;135,C708&lt;141),138,150))))</f>
        <v>113</v>
      </c>
      <c r="C708" s="0" t="n">
        <f aca="false">_xlfn.NUMBERVALUE(MID(J708,6,3))</f>
        <v>114</v>
      </c>
      <c r="D708" s="0" t="str">
        <f aca="false">MID(J708,10,3)</f>
        <v>reg</v>
      </c>
      <c r="E708" s="0" t="s">
        <v>9</v>
      </c>
      <c r="F708" s="0" t="n">
        <v>295</v>
      </c>
      <c r="G708" s="0" t="s">
        <v>10</v>
      </c>
      <c r="H708" s="0" t="s">
        <v>11</v>
      </c>
      <c r="I708" s="0" t="s">
        <v>9</v>
      </c>
      <c r="J708" s="0" t="s">
        <v>723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"295": "b1s1_114_reg.wav",</v>
      </c>
      <c r="N708" s="0" t="str">
        <f aca="false">IF(OR(B708=113,B708=138),"probe","s")</f>
        <v>probe</v>
      </c>
      <c r="O708" s="0" t="str">
        <f aca="false">IF(MID(J708,10,2)="ir","Minus","Plus")</f>
        <v>Plus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          {%            "class": "probePlus",%            "stim_name": "295"%          },</v>
      </c>
      <c r="AA708" s="5" t="n">
        <f aca="false">F708</f>
        <v>295</v>
      </c>
      <c r="AB708" s="5" t="s">
        <v>723</v>
      </c>
      <c r="AC708" s="5" t="str">
        <f aca="false">IF(MID(AB708,10,2)="ir","Minus","Plus")</f>
        <v>Plus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4</v>
      </c>
      <c r="AF708" s="6" t="s">
        <v>16</v>
      </c>
      <c r="AG708" s="5" t="str">
        <f aca="false">AF708&amp;AE708&amp;","</f>
        <v>                            4,</v>
      </c>
    </row>
    <row r="709" customFormat="false" ht="12.8" hidden="true" customHeight="false" outlineLevel="0" collapsed="false">
      <c r="A709" s="0" t="str">
        <f aca="false">LEFT(J709,4)</f>
        <v>b1s2</v>
      </c>
      <c r="B709" s="0" t="n">
        <f aca="false">IF(AND(C709&gt;97,C709&lt;103),100,IF(AND(C709&gt;110,C709&lt;116),113,IF(AND(C709&gt;122,C709&lt;128),125,IF(AND(C709&gt;135,C709&lt;141),138,150))))</f>
        <v>113</v>
      </c>
      <c r="C709" s="0" t="n">
        <f aca="false">_xlfn.NUMBERVALUE(MID(J709,6,3))</f>
        <v>114</v>
      </c>
      <c r="D709" s="0" t="str">
        <f aca="false">MID(J709,10,3)</f>
        <v>reg</v>
      </c>
      <c r="E709" s="0" t="s">
        <v>9</v>
      </c>
      <c r="F709" s="0" t="n">
        <v>420</v>
      </c>
      <c r="G709" s="0" t="s">
        <v>10</v>
      </c>
      <c r="H709" s="0" t="s">
        <v>11</v>
      </c>
      <c r="I709" s="0" t="s">
        <v>9</v>
      </c>
      <c r="J709" s="0" t="s">
        <v>724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"420": "b1s2_114_reg.wav",</v>
      </c>
      <c r="N709" s="0" t="str">
        <f aca="false">IF(OR(B709=113,B709=138),"probe","s")</f>
        <v>probe</v>
      </c>
      <c r="O709" s="0" t="str">
        <f aca="false">IF(MID(J709,10,2)="ir","Minus","Plus")</f>
        <v>Plus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          {%            "class": "probePlus",%            "stim_name": "420"%          },</v>
      </c>
      <c r="AA709" s="5" t="n">
        <f aca="false">F709</f>
        <v>420</v>
      </c>
      <c r="AB709" s="5" t="s">
        <v>724</v>
      </c>
      <c r="AC709" s="5" t="str">
        <f aca="false">IF(MID(AB709,10,2)="ir","Minus","Plus")</f>
        <v>Plus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4</v>
      </c>
      <c r="AF709" s="6" t="s">
        <v>16</v>
      </c>
      <c r="AG709" s="5" t="str">
        <f aca="false">AF709&amp;AE709&amp;","</f>
        <v>                            4,</v>
      </c>
    </row>
    <row r="710" customFormat="false" ht="12.8" hidden="true" customHeight="false" outlineLevel="0" collapsed="false">
      <c r="A710" s="0" t="str">
        <f aca="false">LEFT(J710,4)</f>
        <v>b2i1</v>
      </c>
      <c r="B710" s="0" t="n">
        <f aca="false">IF(AND(C710&gt;97,C710&lt;103),100,IF(AND(C710&gt;110,C710&lt;116),113,IF(AND(C710&gt;122,C710&lt;128),125,IF(AND(C710&gt;135,C710&lt;141),138,150))))</f>
        <v>113</v>
      </c>
      <c r="C710" s="0" t="n">
        <f aca="false">_xlfn.NUMBERVALUE(MID(J710,6,3))</f>
        <v>114</v>
      </c>
      <c r="D710" s="0" t="str">
        <f aca="false">MID(J710,10,3)</f>
        <v>reg</v>
      </c>
      <c r="E710" s="0" t="s">
        <v>9</v>
      </c>
      <c r="F710" s="0" t="n">
        <v>545</v>
      </c>
      <c r="G710" s="0" t="s">
        <v>10</v>
      </c>
      <c r="H710" s="0" t="s">
        <v>11</v>
      </c>
      <c r="I710" s="0" t="s">
        <v>9</v>
      </c>
      <c r="J710" s="0" t="s">
        <v>725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"545": "b2i1_114_reg.wav",</v>
      </c>
      <c r="N710" s="0" t="str">
        <f aca="false">IF(OR(B710=113,B710=138),"probe","s")</f>
        <v>probe</v>
      </c>
      <c r="O710" s="0" t="str">
        <f aca="false">IF(MID(J710,10,2)="ir","Minus","Plus")</f>
        <v>Plus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          {%            "class": "probePlus",%            "stim_name": "545"%          },</v>
      </c>
      <c r="AA710" s="5" t="n">
        <f aca="false">F710</f>
        <v>545</v>
      </c>
      <c r="AB710" s="5" t="s">
        <v>725</v>
      </c>
      <c r="AC710" s="5" t="str">
        <f aca="false">IF(MID(AB710,10,2)="ir","Minus","Plus")</f>
        <v>Plus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4</v>
      </c>
      <c r="AF710" s="6" t="s">
        <v>16</v>
      </c>
      <c r="AG710" s="5" t="str">
        <f aca="false">AF710&amp;AE710&amp;","</f>
        <v>                            4,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113</v>
      </c>
      <c r="C711" s="0" t="n">
        <f aca="false">_xlfn.NUMBERVALUE(MID(J711,6,3))</f>
        <v>114</v>
      </c>
      <c r="D711" s="0" t="str">
        <f aca="false">MID(J711,10,3)</f>
        <v>reg</v>
      </c>
      <c r="E711" s="0" t="s">
        <v>9</v>
      </c>
      <c r="F711" s="0" t="n">
        <v>670</v>
      </c>
      <c r="G711" s="0" t="s">
        <v>10</v>
      </c>
      <c r="H711" s="0" t="s">
        <v>11</v>
      </c>
      <c r="I711" s="0" t="s">
        <v>9</v>
      </c>
      <c r="J711" s="0" t="s">
        <v>726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"670": "b2i2_114_reg.wav",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          {%            "class": "probePlus",%            "stim_name": "670"%          },</v>
      </c>
      <c r="AA711" s="5" t="n">
        <f aca="false">F711</f>
        <v>670</v>
      </c>
      <c r="AB711" s="5" t="s">
        <v>726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                            4,</v>
      </c>
    </row>
    <row r="712" customFormat="false" ht="12.8" hidden="false" customHeight="false" outlineLevel="0" collapsed="false">
      <c r="A712" s="0" t="str">
        <f aca="false">LEFT(J712,4)</f>
        <v>b2s1</v>
      </c>
      <c r="B712" s="0" t="n">
        <f aca="false">IF(AND(C712&gt;97,C712&lt;103),100,IF(AND(C712&gt;110,C712&lt;116),113,IF(AND(C712&gt;122,C712&lt;128),125,IF(AND(C712&gt;135,C712&lt;141),138,150))))</f>
        <v>113</v>
      </c>
      <c r="C712" s="0" t="n">
        <f aca="false">_xlfn.NUMBERVALUE(MID(J712,6,3))</f>
        <v>114</v>
      </c>
      <c r="D712" s="0" t="str">
        <f aca="false">MID(J712,10,3)</f>
        <v>reg</v>
      </c>
      <c r="E712" s="0" t="s">
        <v>9</v>
      </c>
      <c r="F712" s="0" t="n">
        <v>795</v>
      </c>
      <c r="G712" s="0" t="s">
        <v>10</v>
      </c>
      <c r="H712" s="0" t="s">
        <v>11</v>
      </c>
      <c r="I712" s="0" t="s">
        <v>9</v>
      </c>
      <c r="J712" s="0" t="s">
        <v>727</v>
      </c>
      <c r="K712" s="0" t="s">
        <v>9</v>
      </c>
      <c r="L712" s="0" t="str">
        <f aca="false">IF(ISBLANK(J713),"",",")</f>
        <v>,</v>
      </c>
      <c r="M712" s="0" t="str">
        <f aca="false">E712&amp;J712&amp;G712&amp;E712&amp;J712&amp;E712&amp;L712</f>
        <v>"b2s1_114_reg.wav":"b2s1_114_reg.wav",</v>
      </c>
      <c r="N712" s="0" t="str">
        <f aca="false">IF(OR(B712=113,B712=138),"probe","s")</f>
        <v>probe</v>
      </c>
      <c r="O712" s="0" t="str">
        <f aca="false">IF(MID(J712,10,2)="ir","Minus","Plus")</f>
        <v>Plus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P712&amp;N712&amp;O712&amp;Q712&amp;J712&amp;R712&amp;L712</f>
        <v>          {%            "class": "probePlus",%            "stim_name": "b2s1_114_reg.wav"%          },</v>
      </c>
      <c r="AA712" s="5" t="n">
        <f aca="false">F712</f>
        <v>795</v>
      </c>
      <c r="AB712" s="5" t="s">
        <v>727</v>
      </c>
      <c r="AC712" s="5" t="str">
        <f aca="false">IF(MID(AB712,10,2)="ir","Minus","Plus")</f>
        <v>Plus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4</v>
      </c>
      <c r="AF712" s="6" t="s">
        <v>16</v>
      </c>
      <c r="AG712" s="5" t="str">
        <f aca="false">AF712&amp;AE712&amp;","</f>
        <v>                            4,</v>
      </c>
    </row>
    <row r="713" customFormat="false" ht="12.8" hidden="true" customHeight="false" outlineLevel="0" collapsed="false">
      <c r="A713" s="0" t="str">
        <f aca="false">LEFT(J713,4)</f>
        <v>b2s2</v>
      </c>
      <c r="B713" s="0" t="n">
        <f aca="false">IF(AND(C713&gt;97,C713&lt;103),100,IF(AND(C713&gt;110,C713&lt;116),113,IF(AND(C713&gt;122,C713&lt;128),125,IF(AND(C713&gt;135,C713&lt;141),138,150))))</f>
        <v>113</v>
      </c>
      <c r="C713" s="0" t="n">
        <f aca="false">_xlfn.NUMBERVALUE(MID(J713,6,3))</f>
        <v>114</v>
      </c>
      <c r="D713" s="0" t="str">
        <f aca="false">MID(J713,10,3)</f>
        <v>reg</v>
      </c>
      <c r="E713" s="0" t="s">
        <v>9</v>
      </c>
      <c r="F713" s="0" t="n">
        <v>920</v>
      </c>
      <c r="G713" s="0" t="s">
        <v>10</v>
      </c>
      <c r="H713" s="0" t="s">
        <v>11</v>
      </c>
      <c r="I713" s="0" t="s">
        <v>9</v>
      </c>
      <c r="J713" s="0" t="s">
        <v>728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"920": "b2s2_114_reg.wav",</v>
      </c>
      <c r="N713" s="0" t="str">
        <f aca="false">IF(OR(B713=113,B713=138),"probe","s")</f>
        <v>probe</v>
      </c>
      <c r="O713" s="0" t="str">
        <f aca="false">IF(MID(J713,10,2)="ir","Minus","Plus")</f>
        <v>Plus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          {%            "class": "probePlus",%            "stim_name": "920"%          },</v>
      </c>
      <c r="AA713" s="5" t="n">
        <f aca="false">F713</f>
        <v>920</v>
      </c>
      <c r="AB713" s="5" t="s">
        <v>728</v>
      </c>
      <c r="AC713" s="5" t="str">
        <f aca="false">IF(MID(AB713,10,2)="ir","Minus","Plus")</f>
        <v>Plus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4</v>
      </c>
      <c r="AF713" s="6" t="s">
        <v>16</v>
      </c>
      <c r="AG713" s="5" t="str">
        <f aca="false">AF713&amp;AE713&amp;","</f>
        <v>                            4,</v>
      </c>
    </row>
    <row r="714" customFormat="false" ht="12.8" hidden="true" customHeight="false" outlineLevel="0" collapsed="false">
      <c r="A714" s="0" t="str">
        <f aca="false">LEFT(J714,4)</f>
        <v>b3i1</v>
      </c>
      <c r="B714" s="0" t="n">
        <f aca="false">IF(AND(C714&gt;97,C714&lt;103),100,IF(AND(C714&gt;110,C714&lt;116),113,IF(AND(C714&gt;122,C714&lt;128),125,IF(AND(C714&gt;135,C714&lt;141),138,150))))</f>
        <v>113</v>
      </c>
      <c r="C714" s="0" t="n">
        <f aca="false">_xlfn.NUMBERVALUE(MID(J714,6,3))</f>
        <v>114</v>
      </c>
      <c r="D714" s="0" t="str">
        <f aca="false">MID(J714,10,3)</f>
        <v>reg</v>
      </c>
      <c r="E714" s="0" t="s">
        <v>9</v>
      </c>
      <c r="F714" s="0" t="n">
        <v>1045</v>
      </c>
      <c r="G714" s="0" t="s">
        <v>10</v>
      </c>
      <c r="H714" s="0" t="s">
        <v>11</v>
      </c>
      <c r="I714" s="0" t="s">
        <v>9</v>
      </c>
      <c r="J714" s="0" t="s">
        <v>729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"1045": "b3i1_114_reg.wav",</v>
      </c>
      <c r="N714" s="0" t="str">
        <f aca="false">IF(OR(B714=113,B714=138),"probe","s")</f>
        <v>probe</v>
      </c>
      <c r="O714" s="0" t="str">
        <f aca="false">IF(MID(J714,10,2)="ir","Minus","Plus")</f>
        <v>Plus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          {%            "class": "probePlus",%            "stim_name": "1045"%          },</v>
      </c>
      <c r="AA714" s="5" t="n">
        <f aca="false">F714</f>
        <v>1045</v>
      </c>
      <c r="AB714" s="5" t="s">
        <v>729</v>
      </c>
      <c r="AC714" s="5" t="str">
        <f aca="false">IF(MID(AB714,10,2)="ir","Minus","Plus")</f>
        <v>Plus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4</v>
      </c>
      <c r="AF714" s="6" t="s">
        <v>16</v>
      </c>
      <c r="AG714" s="5" t="str">
        <f aca="false">AF714&amp;AE714&amp;","</f>
        <v>                            4,</v>
      </c>
    </row>
    <row r="715" customFormat="false" ht="12.8" hidden="true" customHeight="false" outlineLevel="0" collapsed="false">
      <c r="A715" s="0" t="str">
        <f aca="false">LEFT(J715,4)</f>
        <v>b3i2</v>
      </c>
      <c r="B715" s="0" t="n">
        <f aca="false">IF(AND(C715&gt;97,C715&lt;103),100,IF(AND(C715&gt;110,C715&lt;116),113,IF(AND(C715&gt;122,C715&lt;128),125,IF(AND(C715&gt;135,C715&lt;141),138,150))))</f>
        <v>113</v>
      </c>
      <c r="C715" s="0" t="n">
        <f aca="false">_xlfn.NUMBERVALUE(MID(J715,6,3))</f>
        <v>114</v>
      </c>
      <c r="D715" s="0" t="str">
        <f aca="false">MID(J715,10,3)</f>
        <v>reg</v>
      </c>
      <c r="E715" s="0" t="s">
        <v>9</v>
      </c>
      <c r="F715" s="0" t="n">
        <v>1170</v>
      </c>
      <c r="G715" s="0" t="s">
        <v>10</v>
      </c>
      <c r="H715" s="0" t="s">
        <v>11</v>
      </c>
      <c r="I715" s="0" t="s">
        <v>9</v>
      </c>
      <c r="J715" s="0" t="s">
        <v>730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"1170": "b3i2_114_reg.wav",</v>
      </c>
      <c r="N715" s="0" t="str">
        <f aca="false">IF(OR(B715=113,B715=138),"probe","s")</f>
        <v>probe</v>
      </c>
      <c r="O715" s="0" t="str">
        <f aca="false">IF(MID(J715,10,2)="ir","Minus","Plus")</f>
        <v>Plus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          {%            "class": "probePlus",%            "stim_name": "1170"%          },</v>
      </c>
      <c r="AA715" s="5" t="n">
        <f aca="false">F715</f>
        <v>1170</v>
      </c>
      <c r="AB715" s="5" t="s">
        <v>730</v>
      </c>
      <c r="AC715" s="5" t="str">
        <f aca="false">IF(MID(AB715,10,2)="ir","Minus","Plus")</f>
        <v>Plus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4</v>
      </c>
      <c r="AF715" s="6" t="s">
        <v>16</v>
      </c>
      <c r="AG715" s="5" t="str">
        <f aca="false">AF715&amp;AE715&amp;","</f>
        <v>                            4,</v>
      </c>
    </row>
    <row r="716" customFormat="false" ht="12.8" hidden="true" customHeight="false" outlineLevel="0" collapsed="false">
      <c r="A716" s="0" t="str">
        <f aca="false">LEFT(J716,4)</f>
        <v>b3s1</v>
      </c>
      <c r="B716" s="0" t="n">
        <f aca="false">IF(AND(C716&gt;97,C716&lt;103),100,IF(AND(C716&gt;110,C716&lt;116),113,IF(AND(C716&gt;122,C716&lt;128),125,IF(AND(C716&gt;135,C716&lt;141),138,150))))</f>
        <v>113</v>
      </c>
      <c r="C716" s="0" t="n">
        <f aca="false">_xlfn.NUMBERVALUE(MID(J716,6,3))</f>
        <v>114</v>
      </c>
      <c r="D716" s="0" t="str">
        <f aca="false">MID(J716,10,3)</f>
        <v>reg</v>
      </c>
      <c r="E716" s="0" t="s">
        <v>9</v>
      </c>
      <c r="F716" s="0" t="n">
        <v>1295</v>
      </c>
      <c r="G716" s="0" t="s">
        <v>10</v>
      </c>
      <c r="H716" s="0" t="s">
        <v>11</v>
      </c>
      <c r="I716" s="0" t="s">
        <v>9</v>
      </c>
      <c r="J716" s="0" t="s">
        <v>731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"1295": "b3s1_114_reg.wav",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          {%            "class": "probePlus",%            "stim_name": "1295"%          },</v>
      </c>
      <c r="AA716" s="5" t="n">
        <f aca="false">F716</f>
        <v>1295</v>
      </c>
      <c r="AB716" s="5" t="s">
        <v>731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                            4,</v>
      </c>
    </row>
    <row r="717" customFormat="false" ht="12.8" hidden="true" customHeight="false" outlineLevel="0" collapsed="false">
      <c r="A717" s="0" t="str">
        <f aca="false">LEFT(J717,4)</f>
        <v>b3s2</v>
      </c>
      <c r="B717" s="0" t="n">
        <f aca="false">IF(AND(C717&gt;97,C717&lt;103),100,IF(AND(C717&gt;110,C717&lt;116),113,IF(AND(C717&gt;122,C717&lt;128),125,IF(AND(C717&gt;135,C717&lt;141),138,150))))</f>
        <v>113</v>
      </c>
      <c r="C717" s="0" t="n">
        <f aca="false">_xlfn.NUMBERVALUE(MID(J717,6,3))</f>
        <v>114</v>
      </c>
      <c r="D717" s="0" t="str">
        <f aca="false">MID(J717,10,3)</f>
        <v>reg</v>
      </c>
      <c r="E717" s="0" t="s">
        <v>9</v>
      </c>
      <c r="F717" s="0" t="n">
        <v>1420</v>
      </c>
      <c r="G717" s="0" t="s">
        <v>10</v>
      </c>
      <c r="H717" s="0" t="s">
        <v>11</v>
      </c>
      <c r="I717" s="0" t="s">
        <v>9</v>
      </c>
      <c r="J717" s="0" t="s">
        <v>732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"1420": "b3s2_114_reg.wav",</v>
      </c>
      <c r="N717" s="0" t="str">
        <f aca="false">IF(OR(B717=113,B717=138),"probe","s")</f>
        <v>probe</v>
      </c>
      <c r="O717" s="0" t="str">
        <f aca="false">IF(MID(J717,10,2)="ir","Minus","Plus")</f>
        <v>Plus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          {%            "class": "probePlus",%            "stim_name": "1420"%          },</v>
      </c>
      <c r="AA717" s="5" t="n">
        <f aca="false">F717</f>
        <v>1420</v>
      </c>
      <c r="AB717" s="5" t="s">
        <v>732</v>
      </c>
      <c r="AC717" s="5" t="str">
        <f aca="false">IF(MID(AB717,10,2)="ir","Minus","Plus")</f>
        <v>Plus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4</v>
      </c>
      <c r="AF717" s="6" t="s">
        <v>16</v>
      </c>
      <c r="AG717" s="5" t="str">
        <f aca="false">AF717&amp;AE717&amp;","</f>
        <v>                            4,</v>
      </c>
    </row>
    <row r="718" customFormat="false" ht="12.8" hidden="true" customHeight="false" outlineLevel="0" collapsed="false">
      <c r="A718" s="0" t="str">
        <f aca="false">LEFT(J718,4)</f>
        <v>b4i1</v>
      </c>
      <c r="B718" s="0" t="n">
        <f aca="false">IF(AND(C718&gt;97,C718&lt;103),100,IF(AND(C718&gt;110,C718&lt;116),113,IF(AND(C718&gt;122,C718&lt;128),125,IF(AND(C718&gt;135,C718&lt;141),138,150))))</f>
        <v>113</v>
      </c>
      <c r="C718" s="0" t="n">
        <f aca="false">_xlfn.NUMBERVALUE(MID(J718,6,3))</f>
        <v>114</v>
      </c>
      <c r="D718" s="0" t="str">
        <f aca="false">MID(J718,10,3)</f>
        <v>reg</v>
      </c>
      <c r="E718" s="0" t="s">
        <v>9</v>
      </c>
      <c r="F718" s="0" t="n">
        <v>1545</v>
      </c>
      <c r="G718" s="0" t="s">
        <v>10</v>
      </c>
      <c r="H718" s="0" t="s">
        <v>11</v>
      </c>
      <c r="I718" s="0" t="s">
        <v>9</v>
      </c>
      <c r="J718" s="0" t="s">
        <v>733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"1545": "b4i1_114_reg.wav",</v>
      </c>
      <c r="N718" s="0" t="str">
        <f aca="false">IF(OR(B718=113,B718=138),"probe","s")</f>
        <v>probe</v>
      </c>
      <c r="O718" s="0" t="str">
        <f aca="false">IF(MID(J718,10,2)="ir","Minus","Plus")</f>
        <v>Plus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          {%            "class": "probePlus",%            "stim_name": "1545"%          },</v>
      </c>
      <c r="AA718" s="5" t="n">
        <f aca="false">F718</f>
        <v>1545</v>
      </c>
      <c r="AB718" s="5" t="s">
        <v>733</v>
      </c>
      <c r="AC718" s="5" t="str">
        <f aca="false">IF(MID(AB718,10,2)="ir","Minus","Plus")</f>
        <v>Plus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4</v>
      </c>
      <c r="AF718" s="6" t="s">
        <v>16</v>
      </c>
      <c r="AG718" s="5" t="str">
        <f aca="false">AF718&amp;AE718&amp;","</f>
        <v>                            4,</v>
      </c>
    </row>
    <row r="719" customFormat="false" ht="12.8" hidden="true" customHeight="false" outlineLevel="0" collapsed="false">
      <c r="A719" s="0" t="str">
        <f aca="false">LEFT(J719,4)</f>
        <v>b4i2</v>
      </c>
      <c r="B719" s="0" t="n">
        <f aca="false">IF(AND(C719&gt;97,C719&lt;103),100,IF(AND(C719&gt;110,C719&lt;116),113,IF(AND(C719&gt;122,C719&lt;128),125,IF(AND(C719&gt;135,C719&lt;141),138,150))))</f>
        <v>113</v>
      </c>
      <c r="C719" s="0" t="n">
        <f aca="false">_xlfn.NUMBERVALUE(MID(J719,6,3))</f>
        <v>114</v>
      </c>
      <c r="D719" s="0" t="str">
        <f aca="false">MID(J719,10,3)</f>
        <v>reg</v>
      </c>
      <c r="E719" s="0" t="s">
        <v>9</v>
      </c>
      <c r="F719" s="0" t="n">
        <v>1670</v>
      </c>
      <c r="G719" s="0" t="s">
        <v>10</v>
      </c>
      <c r="H719" s="0" t="s">
        <v>11</v>
      </c>
      <c r="I719" s="0" t="s">
        <v>9</v>
      </c>
      <c r="J719" s="0" t="s">
        <v>734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"1670": "b4i2_114_reg.wav",</v>
      </c>
      <c r="N719" s="0" t="str">
        <f aca="false">IF(OR(B719=113,B719=138),"probe","s")</f>
        <v>probe</v>
      </c>
      <c r="O719" s="0" t="str">
        <f aca="false">IF(MID(J719,10,2)="ir","Minus","Plus")</f>
        <v>Plus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          {%            "class": "probePlus",%            "stim_name": "1670"%          },</v>
      </c>
      <c r="AA719" s="5" t="n">
        <f aca="false">F719</f>
        <v>1670</v>
      </c>
      <c r="AB719" s="5" t="s">
        <v>734</v>
      </c>
      <c r="AC719" s="5" t="str">
        <f aca="false">IF(MID(AB719,10,2)="ir","Minus","Plus")</f>
        <v>Plus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4</v>
      </c>
      <c r="AF719" s="6" t="s">
        <v>16</v>
      </c>
      <c r="AG719" s="5" t="str">
        <f aca="false">AF719&amp;AE719&amp;","</f>
        <v>                            4,</v>
      </c>
    </row>
    <row r="720" customFormat="false" ht="12.8" hidden="true" customHeight="false" outlineLevel="0" collapsed="false">
      <c r="A720" s="0" t="str">
        <f aca="false">LEFT(J720,4)</f>
        <v>b4s1</v>
      </c>
      <c r="B720" s="0" t="n">
        <f aca="false">IF(AND(C720&gt;97,C720&lt;103),100,IF(AND(C720&gt;110,C720&lt;116),113,IF(AND(C720&gt;122,C720&lt;128),125,IF(AND(C720&gt;135,C720&lt;141),138,150))))</f>
        <v>113</v>
      </c>
      <c r="C720" s="0" t="n">
        <f aca="false">_xlfn.NUMBERVALUE(MID(J720,6,3))</f>
        <v>114</v>
      </c>
      <c r="D720" s="0" t="str">
        <f aca="false">MID(J720,10,3)</f>
        <v>reg</v>
      </c>
      <c r="E720" s="0" t="s">
        <v>9</v>
      </c>
      <c r="F720" s="0" t="n">
        <v>1795</v>
      </c>
      <c r="G720" s="0" t="s">
        <v>10</v>
      </c>
      <c r="H720" s="0" t="s">
        <v>11</v>
      </c>
      <c r="I720" s="0" t="s">
        <v>9</v>
      </c>
      <c r="J720" s="0" t="s">
        <v>735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"1795": "b4s1_114_reg.wav",</v>
      </c>
      <c r="N720" s="0" t="str">
        <f aca="false">IF(OR(B720=113,B720=138),"probe","s")</f>
        <v>probe</v>
      </c>
      <c r="O720" s="0" t="str">
        <f aca="false">IF(MID(J720,10,2)="ir","Minus","Plus")</f>
        <v>Plus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          {%            "class": "probePlus",%            "stim_name": "1795"%          },</v>
      </c>
      <c r="AA720" s="5" t="n">
        <f aca="false">F720</f>
        <v>1795</v>
      </c>
      <c r="AB720" s="5" t="s">
        <v>735</v>
      </c>
      <c r="AC720" s="5" t="str">
        <f aca="false">IF(MID(AB720,10,2)="ir","Minus","Plus")</f>
        <v>Plus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4</v>
      </c>
      <c r="AF720" s="6" t="s">
        <v>16</v>
      </c>
      <c r="AG720" s="5" t="str">
        <f aca="false">AF720&amp;AE720&amp;","</f>
        <v>                            4,</v>
      </c>
    </row>
    <row r="721" customFormat="false" ht="12.8" hidden="true" customHeight="false" outlineLevel="0" collapsed="false">
      <c r="A721" s="0" t="str">
        <f aca="false">LEFT(J721,4)</f>
        <v>b4s2</v>
      </c>
      <c r="B721" s="0" t="n">
        <f aca="false">IF(AND(C721&gt;97,C721&lt;103),100,IF(AND(C721&gt;110,C721&lt;116),113,IF(AND(C721&gt;122,C721&lt;128),125,IF(AND(C721&gt;135,C721&lt;141),138,150))))</f>
        <v>113</v>
      </c>
      <c r="C721" s="0" t="n">
        <f aca="false">_xlfn.NUMBERVALUE(MID(J721,6,3))</f>
        <v>114</v>
      </c>
      <c r="D721" s="0" t="str">
        <f aca="false">MID(J721,10,3)</f>
        <v>reg</v>
      </c>
      <c r="E721" s="0" t="s">
        <v>9</v>
      </c>
      <c r="F721" s="0" t="n">
        <v>1920</v>
      </c>
      <c r="G721" s="0" t="s">
        <v>10</v>
      </c>
      <c r="H721" s="0" t="s">
        <v>11</v>
      </c>
      <c r="I721" s="0" t="s">
        <v>9</v>
      </c>
      <c r="J721" s="0" t="s">
        <v>736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"1920": "b4s2_114_reg.wav",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          {%            "class": "probePlus",%            "stim_name": "1920"%          },</v>
      </c>
      <c r="AA721" s="5" t="n">
        <f aca="false">F721</f>
        <v>1920</v>
      </c>
      <c r="AB721" s="5" t="s">
        <v>736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                            4,</v>
      </c>
    </row>
    <row r="722" customFormat="false" ht="12.8" hidden="true" customHeight="false" outlineLevel="0" collapsed="false">
      <c r="A722" s="0" t="str">
        <f aca="false">LEFT(J722,4)</f>
        <v>b1i1</v>
      </c>
      <c r="B722" s="0" t="n">
        <f aca="false">IF(AND(C722&gt;97,C722&lt;103),100,IF(AND(C722&gt;110,C722&lt;116),113,IF(AND(C722&gt;122,C722&lt;128),125,IF(AND(C722&gt;135,C722&lt;141),138,150))))</f>
        <v>113</v>
      </c>
      <c r="C722" s="0" t="n">
        <f aca="false">_xlfn.NUMBERVALUE(MID(J722,6,3))</f>
        <v>115</v>
      </c>
      <c r="D722" s="0" t="str">
        <f aca="false">MID(J722,10,3)</f>
        <v>ir1</v>
      </c>
      <c r="E722" s="0" t="s">
        <v>9</v>
      </c>
      <c r="F722" s="0" t="n">
        <v>46</v>
      </c>
      <c r="G722" s="0" t="s">
        <v>10</v>
      </c>
      <c r="H722" s="0" t="s">
        <v>11</v>
      </c>
      <c r="I722" s="0" t="s">
        <v>9</v>
      </c>
      <c r="J722" s="0" t="s">
        <v>737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"46": "b1i1_115_ir1.wav",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          {%            "class": "probeMinus",%            "stim_name": "46"%          },</v>
      </c>
      <c r="AA722" s="5" t="n">
        <f aca="false">F722</f>
        <v>46</v>
      </c>
      <c r="AB722" s="5" t="s">
        <v>737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IF(AND(_xlfn.NUMBERVALUE(MID(AB722,6,3))&lt;141,_xlfn.NUMBERVALUE(MID(AB722,6,3))&gt;103),"s","s")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                            12,</v>
      </c>
    </row>
    <row r="723" customFormat="false" ht="12.8" hidden="true" customHeight="false" outlineLevel="0" collapsed="false">
      <c r="A723" s="0" t="str">
        <f aca="false">LEFT(J723,4)</f>
        <v>b1i2</v>
      </c>
      <c r="B723" s="0" t="n">
        <f aca="false">IF(AND(C723&gt;97,C723&lt;103),100,IF(AND(C723&gt;110,C723&lt;116),113,IF(AND(C723&gt;122,C723&lt;128),125,IF(AND(C723&gt;135,C723&lt;141),138,150))))</f>
        <v>113</v>
      </c>
      <c r="C723" s="0" t="n">
        <f aca="false">_xlfn.NUMBERVALUE(MID(J723,6,3))</f>
        <v>115</v>
      </c>
      <c r="D723" s="0" t="str">
        <f aca="false">MID(J723,10,3)</f>
        <v>ir1</v>
      </c>
      <c r="E723" s="0" t="s">
        <v>9</v>
      </c>
      <c r="F723" s="0" t="n">
        <v>171</v>
      </c>
      <c r="G723" s="0" t="s">
        <v>10</v>
      </c>
      <c r="H723" s="0" t="s">
        <v>11</v>
      </c>
      <c r="I723" s="0" t="s">
        <v>9</v>
      </c>
      <c r="J723" s="0" t="s">
        <v>738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"171": "b1i2_115_ir1.wav",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          {%            "class": "probeMinus",%            "stim_name": "171"%          },</v>
      </c>
      <c r="AA723" s="5" t="n">
        <f aca="false">F723</f>
        <v>171</v>
      </c>
      <c r="AB723" s="5" t="s">
        <v>738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                            12,</v>
      </c>
    </row>
    <row r="724" customFormat="false" ht="12.8" hidden="true" customHeight="false" outlineLevel="0" collapsed="false">
      <c r="A724" s="0" t="str">
        <f aca="false">LEFT(J724,4)</f>
        <v>b1s1</v>
      </c>
      <c r="B724" s="0" t="n">
        <f aca="false">IF(AND(C724&gt;97,C724&lt;103),100,IF(AND(C724&gt;110,C724&lt;116),113,IF(AND(C724&gt;122,C724&lt;128),125,IF(AND(C724&gt;135,C724&lt;141),138,150))))</f>
        <v>113</v>
      </c>
      <c r="C724" s="0" t="n">
        <f aca="false">_xlfn.NUMBERVALUE(MID(J724,6,3))</f>
        <v>115</v>
      </c>
      <c r="D724" s="0" t="str">
        <f aca="false">MID(J724,10,3)</f>
        <v>ir1</v>
      </c>
      <c r="E724" s="0" t="s">
        <v>9</v>
      </c>
      <c r="F724" s="0" t="n">
        <v>296</v>
      </c>
      <c r="G724" s="0" t="s">
        <v>10</v>
      </c>
      <c r="H724" s="0" t="s">
        <v>11</v>
      </c>
      <c r="I724" s="0" t="s">
        <v>9</v>
      </c>
      <c r="J724" s="0" t="s">
        <v>739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"296": "b1s1_115_ir1.wav",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          {%            "class": "probeMinus",%            "stim_name": "296"%          },</v>
      </c>
      <c r="AA724" s="5" t="n">
        <f aca="false">F724</f>
        <v>296</v>
      </c>
      <c r="AB724" s="5" t="s">
        <v>739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                            12,</v>
      </c>
    </row>
    <row r="725" customFormat="false" ht="12.8" hidden="true" customHeight="false" outlineLevel="0" collapsed="false">
      <c r="A725" s="0" t="str">
        <f aca="false">LEFT(J725,4)</f>
        <v>b1s2</v>
      </c>
      <c r="B725" s="0" t="n">
        <f aca="false">IF(AND(C725&gt;97,C725&lt;103),100,IF(AND(C725&gt;110,C725&lt;116),113,IF(AND(C725&gt;122,C725&lt;128),125,IF(AND(C725&gt;135,C725&lt;141),138,150))))</f>
        <v>113</v>
      </c>
      <c r="C725" s="0" t="n">
        <f aca="false">_xlfn.NUMBERVALUE(MID(J725,6,3))</f>
        <v>115</v>
      </c>
      <c r="D725" s="0" t="str">
        <f aca="false">MID(J725,10,3)</f>
        <v>ir1</v>
      </c>
      <c r="E725" s="0" t="s">
        <v>9</v>
      </c>
      <c r="F725" s="0" t="n">
        <v>421</v>
      </c>
      <c r="G725" s="0" t="s">
        <v>10</v>
      </c>
      <c r="H725" s="0" t="s">
        <v>11</v>
      </c>
      <c r="I725" s="0" t="s">
        <v>9</v>
      </c>
      <c r="J725" s="0" t="s">
        <v>740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"421": "b1s2_115_ir1.wav",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          {%            "class": "probeMinus",%            "stim_name": "421"%          },</v>
      </c>
      <c r="AA725" s="5" t="n">
        <f aca="false">F725</f>
        <v>421</v>
      </c>
      <c r="AB725" s="5" t="s">
        <v>740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                            12,</v>
      </c>
    </row>
    <row r="726" customFormat="false" ht="12.8" hidden="true" customHeight="false" outlineLevel="0" collapsed="false">
      <c r="A726" s="0" t="str">
        <f aca="false">LEFT(J726,4)</f>
        <v>b2i1</v>
      </c>
      <c r="B726" s="0" t="n">
        <f aca="false">IF(AND(C726&gt;97,C726&lt;103),100,IF(AND(C726&gt;110,C726&lt;116),113,IF(AND(C726&gt;122,C726&lt;128),125,IF(AND(C726&gt;135,C726&lt;141),138,150))))</f>
        <v>113</v>
      </c>
      <c r="C726" s="0" t="n">
        <f aca="false">_xlfn.NUMBERVALUE(MID(J726,6,3))</f>
        <v>115</v>
      </c>
      <c r="D726" s="0" t="str">
        <f aca="false">MID(J726,10,3)</f>
        <v>ir1</v>
      </c>
      <c r="E726" s="0" t="s">
        <v>9</v>
      </c>
      <c r="F726" s="0" t="n">
        <v>546</v>
      </c>
      <c r="G726" s="0" t="s">
        <v>10</v>
      </c>
      <c r="H726" s="0" t="s">
        <v>11</v>
      </c>
      <c r="I726" s="0" t="s">
        <v>9</v>
      </c>
      <c r="J726" s="0" t="s">
        <v>741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"546": "b2i1_115_ir1.wav",</v>
      </c>
      <c r="N726" s="0" t="str">
        <f aca="false">IF(OR(B726=113,B726=138),"probe","s")</f>
        <v>probe</v>
      </c>
      <c r="O726" s="0" t="str">
        <f aca="false">IF(MID(J726,10,2)="ir","Minus","Plus")</f>
        <v>Minus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          {%            "class": "probeMinus",%            "stim_name": "546"%          },</v>
      </c>
      <c r="AA726" s="5" t="n">
        <f aca="false">F726</f>
        <v>546</v>
      </c>
      <c r="AB726" s="5" t="s">
        <v>741</v>
      </c>
      <c r="AC726" s="5" t="str">
        <f aca="false">IF(MID(AB726,10,2)="ir","Minus","Plus")</f>
        <v>Minus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12</v>
      </c>
      <c r="AF726" s="6" t="s">
        <v>16</v>
      </c>
      <c r="AG726" s="5" t="str">
        <f aca="false">AF726&amp;AE726&amp;","</f>
        <v>                            12,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113</v>
      </c>
      <c r="C727" s="0" t="n">
        <f aca="false">_xlfn.NUMBERVALUE(MID(J727,6,3))</f>
        <v>115</v>
      </c>
      <c r="D727" s="0" t="str">
        <f aca="false">MID(J727,10,3)</f>
        <v>ir1</v>
      </c>
      <c r="E727" s="0" t="s">
        <v>9</v>
      </c>
      <c r="F727" s="0" t="n">
        <v>671</v>
      </c>
      <c r="G727" s="0" t="s">
        <v>10</v>
      </c>
      <c r="H727" s="0" t="s">
        <v>11</v>
      </c>
      <c r="I727" s="0" t="s">
        <v>9</v>
      </c>
      <c r="J727" s="0" t="s">
        <v>742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"671": "b2i2_115_ir1.wav",</v>
      </c>
      <c r="N727" s="0" t="str">
        <f aca="false">IF(OR(B727=113,B727=138),"probe","s")</f>
        <v>probe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          {%            "class": "probeMinus",%            "stim_name": "671"%          },</v>
      </c>
      <c r="AA727" s="5" t="n">
        <f aca="false">F727</f>
        <v>671</v>
      </c>
      <c r="AB727" s="5" t="s">
        <v>742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s</v>
      </c>
      <c r="AE727" s="5" t="n">
        <f aca="false">IF(AND(AC727="Minus",AD727="probe"),3,IF(AND(AC727="Plus",AD727="probe"),1,IF(AND(AC727="Minus",AD727="s"),12,IF(AND(AC727="Plus",AD727="s"),4,0))))</f>
        <v>12</v>
      </c>
      <c r="AF727" s="6" t="s">
        <v>16</v>
      </c>
      <c r="AG727" s="5" t="str">
        <f aca="false">AF727&amp;AE727&amp;","</f>
        <v>                            12,</v>
      </c>
    </row>
    <row r="728" customFormat="false" ht="12.8" hidden="false" customHeight="false" outlineLevel="0" collapsed="false">
      <c r="A728" s="0" t="str">
        <f aca="false">LEFT(J728,4)</f>
        <v>b2s1</v>
      </c>
      <c r="B728" s="0" t="n">
        <f aca="false">IF(AND(C728&gt;97,C728&lt;103),100,IF(AND(C728&gt;110,C728&lt;116),113,IF(AND(C728&gt;122,C728&lt;128),125,IF(AND(C728&gt;135,C728&lt;141),138,150))))</f>
        <v>113</v>
      </c>
      <c r="C728" s="0" t="n">
        <f aca="false">_xlfn.NUMBERVALUE(MID(J728,6,3))</f>
        <v>115</v>
      </c>
      <c r="D728" s="0" t="str">
        <f aca="false">MID(J728,10,3)</f>
        <v>ir1</v>
      </c>
      <c r="E728" s="0" t="s">
        <v>9</v>
      </c>
      <c r="F728" s="0" t="n">
        <v>796</v>
      </c>
      <c r="G728" s="0" t="s">
        <v>10</v>
      </c>
      <c r="H728" s="0" t="s">
        <v>11</v>
      </c>
      <c r="I728" s="0" t="s">
        <v>9</v>
      </c>
      <c r="J728" s="0" t="s">
        <v>743</v>
      </c>
      <c r="K728" s="0" t="s">
        <v>9</v>
      </c>
      <c r="L728" s="0" t="str">
        <f aca="false">IF(ISBLANK(J729),"",",")</f>
        <v>,</v>
      </c>
      <c r="M728" s="0" t="str">
        <f aca="false">E728&amp;J728&amp;G728&amp;E728&amp;J728&amp;E728&amp;L728</f>
        <v>"b2s1_115_ir1.wav":"b2s1_115_ir1.wav",</v>
      </c>
      <c r="N728" s="0" t="str">
        <f aca="false">IF(OR(B728=113,B728=138),"probe","s")</f>
        <v>probe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P728&amp;N728&amp;O728&amp;Q728&amp;J728&amp;R728&amp;L728</f>
        <v>          {%            "class": "probeMinus",%            "stim_name": "b2s1_115_ir1.wav"%          },</v>
      </c>
      <c r="AA728" s="5" t="n">
        <f aca="false">F728</f>
        <v>796</v>
      </c>
      <c r="AB728" s="5" t="s">
        <v>743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s</v>
      </c>
      <c r="AE728" s="5" t="n">
        <f aca="false">IF(AND(AC728="Minus",AD728="probe"),3,IF(AND(AC728="Plus",AD728="probe"),1,IF(AND(AC728="Minus",AD728="s"),12,IF(AND(AC728="Plus",AD728="s"),4,0))))</f>
        <v>12</v>
      </c>
      <c r="AF728" s="6" t="s">
        <v>16</v>
      </c>
      <c r="AG728" s="5" t="str">
        <f aca="false">AF728&amp;AE728&amp;","</f>
        <v>                            12,</v>
      </c>
    </row>
    <row r="729" customFormat="false" ht="12.8" hidden="true" customHeight="false" outlineLevel="0" collapsed="false">
      <c r="A729" s="0" t="str">
        <f aca="false">LEFT(J729,4)</f>
        <v>b2s2</v>
      </c>
      <c r="B729" s="0" t="n">
        <f aca="false">IF(AND(C729&gt;97,C729&lt;103),100,IF(AND(C729&gt;110,C729&lt;116),113,IF(AND(C729&gt;122,C729&lt;128),125,IF(AND(C729&gt;135,C729&lt;141),138,150))))</f>
        <v>113</v>
      </c>
      <c r="C729" s="0" t="n">
        <f aca="false">_xlfn.NUMBERVALUE(MID(J729,6,3))</f>
        <v>115</v>
      </c>
      <c r="D729" s="0" t="str">
        <f aca="false">MID(J729,10,3)</f>
        <v>ir1</v>
      </c>
      <c r="E729" s="0" t="s">
        <v>9</v>
      </c>
      <c r="F729" s="0" t="n">
        <v>921</v>
      </c>
      <c r="G729" s="0" t="s">
        <v>10</v>
      </c>
      <c r="H729" s="0" t="s">
        <v>11</v>
      </c>
      <c r="I729" s="0" t="s">
        <v>9</v>
      </c>
      <c r="J729" s="0" t="s">
        <v>744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"921": "b2s2_115_ir1.wav",</v>
      </c>
      <c r="N729" s="0" t="str">
        <f aca="false">IF(OR(B729=113,B729=138),"probe","s")</f>
        <v>probe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          {%            "class": "probeMinus",%            "stim_name": "921"%          },</v>
      </c>
      <c r="AA729" s="5" t="n">
        <f aca="false">F729</f>
        <v>921</v>
      </c>
      <c r="AB729" s="5" t="s">
        <v>744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s</v>
      </c>
      <c r="AE729" s="5" t="n">
        <f aca="false">IF(AND(AC729="Minus",AD729="probe"),3,IF(AND(AC729="Plus",AD729="probe"),1,IF(AND(AC729="Minus",AD729="s"),12,IF(AND(AC729="Plus",AD729="s"),4,0))))</f>
        <v>12</v>
      </c>
      <c r="AF729" s="6" t="s">
        <v>16</v>
      </c>
      <c r="AG729" s="5" t="str">
        <f aca="false">AF729&amp;AE729&amp;","</f>
        <v>                            12,</v>
      </c>
    </row>
    <row r="730" customFormat="false" ht="12.8" hidden="true" customHeight="false" outlineLevel="0" collapsed="false">
      <c r="A730" s="0" t="str">
        <f aca="false">LEFT(J730,4)</f>
        <v>b3i1</v>
      </c>
      <c r="B730" s="0" t="n">
        <f aca="false">IF(AND(C730&gt;97,C730&lt;103),100,IF(AND(C730&gt;110,C730&lt;116),113,IF(AND(C730&gt;122,C730&lt;128),125,IF(AND(C730&gt;135,C730&lt;141),138,150))))</f>
        <v>113</v>
      </c>
      <c r="C730" s="0" t="n">
        <f aca="false">_xlfn.NUMBERVALUE(MID(J730,6,3))</f>
        <v>115</v>
      </c>
      <c r="D730" s="0" t="str">
        <f aca="false">MID(J730,10,3)</f>
        <v>ir1</v>
      </c>
      <c r="E730" s="0" t="s">
        <v>9</v>
      </c>
      <c r="F730" s="0" t="n">
        <v>1046</v>
      </c>
      <c r="G730" s="0" t="s">
        <v>10</v>
      </c>
      <c r="H730" s="0" t="s">
        <v>11</v>
      </c>
      <c r="I730" s="0" t="s">
        <v>9</v>
      </c>
      <c r="J730" s="0" t="s">
        <v>745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"1046": "b3i1_115_ir1.wav",</v>
      </c>
      <c r="N730" s="0" t="str">
        <f aca="false">IF(OR(B730=113,B730=138),"probe","s")</f>
        <v>probe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          {%            "class": "probeMinus",%            "stim_name": "1046"%          },</v>
      </c>
      <c r="AA730" s="5" t="n">
        <f aca="false">F730</f>
        <v>1046</v>
      </c>
      <c r="AB730" s="5" t="s">
        <v>745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s</v>
      </c>
      <c r="AE730" s="5" t="n">
        <f aca="false">IF(AND(AC730="Minus",AD730="probe"),3,IF(AND(AC730="Plus",AD730="probe"),1,IF(AND(AC730="Minus",AD730="s"),12,IF(AND(AC730="Plus",AD730="s"),4,0))))</f>
        <v>12</v>
      </c>
      <c r="AF730" s="6" t="s">
        <v>16</v>
      </c>
      <c r="AG730" s="5" t="str">
        <f aca="false">AF730&amp;AE730&amp;","</f>
        <v>                            12,</v>
      </c>
    </row>
    <row r="731" customFormat="false" ht="12.8" hidden="true" customHeight="false" outlineLevel="0" collapsed="false">
      <c r="A731" s="0" t="str">
        <f aca="false">LEFT(J731,4)</f>
        <v>b3i2</v>
      </c>
      <c r="B731" s="0" t="n">
        <f aca="false">IF(AND(C731&gt;97,C731&lt;103),100,IF(AND(C731&gt;110,C731&lt;116),113,IF(AND(C731&gt;122,C731&lt;128),125,IF(AND(C731&gt;135,C731&lt;141),138,150))))</f>
        <v>113</v>
      </c>
      <c r="C731" s="0" t="n">
        <f aca="false">_xlfn.NUMBERVALUE(MID(J731,6,3))</f>
        <v>115</v>
      </c>
      <c r="D731" s="0" t="str">
        <f aca="false">MID(J731,10,3)</f>
        <v>ir1</v>
      </c>
      <c r="E731" s="0" t="s">
        <v>9</v>
      </c>
      <c r="F731" s="0" t="n">
        <v>1171</v>
      </c>
      <c r="G731" s="0" t="s">
        <v>10</v>
      </c>
      <c r="H731" s="0" t="s">
        <v>11</v>
      </c>
      <c r="I731" s="0" t="s">
        <v>9</v>
      </c>
      <c r="J731" s="0" t="s">
        <v>746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"1171": "b3i2_115_ir1.wav",</v>
      </c>
      <c r="N731" s="0" t="str">
        <f aca="false">IF(OR(B731=113,B731=138),"probe","s")</f>
        <v>probe</v>
      </c>
      <c r="O731" s="0" t="str">
        <f aca="false">IF(MID(J731,10,2)="ir","Minus","Plus")</f>
        <v>Minus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          {%            "class": "probeMinus",%            "stim_name": "1171"%          },</v>
      </c>
      <c r="AA731" s="5" t="n">
        <f aca="false">F731</f>
        <v>1171</v>
      </c>
      <c r="AB731" s="5" t="s">
        <v>746</v>
      </c>
      <c r="AC731" s="5" t="str">
        <f aca="false">IF(MID(AB731,10,2)="ir","Minus","Plus")</f>
        <v>Minus</v>
      </c>
      <c r="AD731" s="5" t="str">
        <f aca="false">IF(AND(_xlfn.NUMBERVALUE(MID(AB731,6,3))&lt;141,_xlfn.NUMBERVALUE(MID(AB731,6,3))&gt;103),"s","probe")</f>
        <v>s</v>
      </c>
      <c r="AE731" s="5" t="n">
        <f aca="false">IF(AND(AC731="Minus",AD731="probe"),3,IF(AND(AC731="Plus",AD731="probe"),1,IF(AND(AC731="Minus",AD731="s"),12,IF(AND(AC731="Plus",AD731="s"),4,0))))</f>
        <v>12</v>
      </c>
      <c r="AF731" s="6" t="s">
        <v>16</v>
      </c>
      <c r="AG731" s="5" t="str">
        <f aca="false">AF731&amp;AE731&amp;","</f>
        <v>                            12,</v>
      </c>
    </row>
    <row r="732" customFormat="false" ht="12.8" hidden="true" customHeight="false" outlineLevel="0" collapsed="false">
      <c r="A732" s="0" t="str">
        <f aca="false">LEFT(J732,4)</f>
        <v>b3s1</v>
      </c>
      <c r="B732" s="0" t="n">
        <f aca="false">IF(AND(C732&gt;97,C732&lt;103),100,IF(AND(C732&gt;110,C732&lt;116),113,IF(AND(C732&gt;122,C732&lt;128),125,IF(AND(C732&gt;135,C732&lt;141),138,150))))</f>
        <v>113</v>
      </c>
      <c r="C732" s="0" t="n">
        <f aca="false">_xlfn.NUMBERVALUE(MID(J732,6,3))</f>
        <v>115</v>
      </c>
      <c r="D732" s="0" t="str">
        <f aca="false">MID(J732,10,3)</f>
        <v>ir1</v>
      </c>
      <c r="E732" s="0" t="s">
        <v>9</v>
      </c>
      <c r="F732" s="0" t="n">
        <v>1296</v>
      </c>
      <c r="G732" s="0" t="s">
        <v>10</v>
      </c>
      <c r="H732" s="0" t="s">
        <v>11</v>
      </c>
      <c r="I732" s="0" t="s">
        <v>9</v>
      </c>
      <c r="J732" s="0" t="s">
        <v>747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"1296": "b3s1_115_ir1.wav",</v>
      </c>
      <c r="N732" s="0" t="str">
        <f aca="false">IF(OR(B732=113,B732=138),"probe","s")</f>
        <v>probe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          {%            "class": "probeMinus",%            "stim_name": "1296"%          },</v>
      </c>
      <c r="AA732" s="5" t="n">
        <f aca="false">F732</f>
        <v>1296</v>
      </c>
      <c r="AB732" s="5" t="s">
        <v>747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s</v>
      </c>
      <c r="AE732" s="5" t="n">
        <f aca="false">IF(AND(AC732="Minus",AD732="probe"),3,IF(AND(AC732="Plus",AD732="probe"),1,IF(AND(AC732="Minus",AD732="s"),12,IF(AND(AC732="Plus",AD732="s"),4,0))))</f>
        <v>12</v>
      </c>
      <c r="AF732" s="6" t="s">
        <v>16</v>
      </c>
      <c r="AG732" s="5" t="str">
        <f aca="false">AF732&amp;AE732&amp;","</f>
        <v>                            12,</v>
      </c>
    </row>
    <row r="733" customFormat="false" ht="12.8" hidden="true" customHeight="false" outlineLevel="0" collapsed="false">
      <c r="A733" s="0" t="str">
        <f aca="false">LEFT(J733,4)</f>
        <v>b3s2</v>
      </c>
      <c r="B733" s="0" t="n">
        <f aca="false">IF(AND(C733&gt;97,C733&lt;103),100,IF(AND(C733&gt;110,C733&lt;116),113,IF(AND(C733&gt;122,C733&lt;128),125,IF(AND(C733&gt;135,C733&lt;141),138,150))))</f>
        <v>113</v>
      </c>
      <c r="C733" s="0" t="n">
        <f aca="false">_xlfn.NUMBERVALUE(MID(J733,6,3))</f>
        <v>115</v>
      </c>
      <c r="D733" s="0" t="str">
        <f aca="false">MID(J733,10,3)</f>
        <v>ir1</v>
      </c>
      <c r="E733" s="0" t="s">
        <v>9</v>
      </c>
      <c r="F733" s="0" t="n">
        <v>1421</v>
      </c>
      <c r="G733" s="0" t="s">
        <v>10</v>
      </c>
      <c r="H733" s="0" t="s">
        <v>11</v>
      </c>
      <c r="I733" s="0" t="s">
        <v>9</v>
      </c>
      <c r="J733" s="0" t="s">
        <v>748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"1421": "b3s2_115_ir1.wav",</v>
      </c>
      <c r="N733" s="0" t="str">
        <f aca="false">IF(OR(B733=113,B733=138),"probe","s")</f>
        <v>probe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          {%            "class": "probeMinus",%            "stim_name": "1421"%          },</v>
      </c>
      <c r="AA733" s="5" t="n">
        <f aca="false">F733</f>
        <v>1421</v>
      </c>
      <c r="AB733" s="5" t="s">
        <v>748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s</v>
      </c>
      <c r="AE733" s="5" t="n">
        <f aca="false">IF(AND(AC733="Minus",AD733="probe"),3,IF(AND(AC733="Plus",AD733="probe"),1,IF(AND(AC733="Minus",AD733="s"),12,IF(AND(AC733="Plus",AD733="s"),4,0))))</f>
        <v>12</v>
      </c>
      <c r="AF733" s="6" t="s">
        <v>16</v>
      </c>
      <c r="AG733" s="5" t="str">
        <f aca="false">AF733&amp;AE733&amp;","</f>
        <v>                            12,</v>
      </c>
    </row>
    <row r="734" customFormat="false" ht="12.8" hidden="true" customHeight="false" outlineLevel="0" collapsed="false">
      <c r="A734" s="0" t="str">
        <f aca="false">LEFT(J734,4)</f>
        <v>b4i1</v>
      </c>
      <c r="B734" s="0" t="n">
        <f aca="false">IF(AND(C734&gt;97,C734&lt;103),100,IF(AND(C734&gt;110,C734&lt;116),113,IF(AND(C734&gt;122,C734&lt;128),125,IF(AND(C734&gt;135,C734&lt;141),138,150))))</f>
        <v>113</v>
      </c>
      <c r="C734" s="0" t="n">
        <f aca="false">_xlfn.NUMBERVALUE(MID(J734,6,3))</f>
        <v>115</v>
      </c>
      <c r="D734" s="0" t="str">
        <f aca="false">MID(J734,10,3)</f>
        <v>ir1</v>
      </c>
      <c r="E734" s="0" t="s">
        <v>9</v>
      </c>
      <c r="F734" s="0" t="n">
        <v>1546</v>
      </c>
      <c r="G734" s="0" t="s">
        <v>10</v>
      </c>
      <c r="H734" s="0" t="s">
        <v>11</v>
      </c>
      <c r="I734" s="0" t="s">
        <v>9</v>
      </c>
      <c r="J734" s="0" t="s">
        <v>749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"1546": "b4i1_115_ir1.wav",</v>
      </c>
      <c r="N734" s="0" t="str">
        <f aca="false">IF(OR(B734=113,B734=138),"probe","s")</f>
        <v>probe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          {%            "class": "probeMinus",%            "stim_name": "1546"%          },</v>
      </c>
      <c r="AA734" s="5" t="n">
        <f aca="false">F734</f>
        <v>1546</v>
      </c>
      <c r="AB734" s="5" t="s">
        <v>749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s</v>
      </c>
      <c r="AE734" s="5" t="n">
        <f aca="false">IF(AND(AC734="Minus",AD734="probe"),3,IF(AND(AC734="Plus",AD734="probe"),1,IF(AND(AC734="Minus",AD734="s"),12,IF(AND(AC734="Plus",AD734="s"),4,0))))</f>
        <v>12</v>
      </c>
      <c r="AF734" s="6" t="s">
        <v>16</v>
      </c>
      <c r="AG734" s="5" t="str">
        <f aca="false">AF734&amp;AE734&amp;","</f>
        <v>                            12,</v>
      </c>
    </row>
    <row r="735" customFormat="false" ht="12.8" hidden="true" customHeight="false" outlineLevel="0" collapsed="false">
      <c r="A735" s="0" t="str">
        <f aca="false">LEFT(J735,4)</f>
        <v>b4i2</v>
      </c>
      <c r="B735" s="0" t="n">
        <f aca="false">IF(AND(C735&gt;97,C735&lt;103),100,IF(AND(C735&gt;110,C735&lt;116),113,IF(AND(C735&gt;122,C735&lt;128),125,IF(AND(C735&gt;135,C735&lt;141),138,150))))</f>
        <v>113</v>
      </c>
      <c r="C735" s="0" t="n">
        <f aca="false">_xlfn.NUMBERVALUE(MID(J735,6,3))</f>
        <v>115</v>
      </c>
      <c r="D735" s="0" t="str">
        <f aca="false">MID(J735,10,3)</f>
        <v>ir1</v>
      </c>
      <c r="E735" s="0" t="s">
        <v>9</v>
      </c>
      <c r="F735" s="0" t="n">
        <v>1671</v>
      </c>
      <c r="G735" s="0" t="s">
        <v>10</v>
      </c>
      <c r="H735" s="0" t="s">
        <v>11</v>
      </c>
      <c r="I735" s="0" t="s">
        <v>9</v>
      </c>
      <c r="J735" s="0" t="s">
        <v>750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"1671": "b4i2_115_ir1.wav",</v>
      </c>
      <c r="N735" s="0" t="str">
        <f aca="false">IF(OR(B735=113,B735=138),"probe","s")</f>
        <v>probe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          {%            "class": "probeMinus",%            "stim_name": "1671"%          },</v>
      </c>
      <c r="AA735" s="5" t="n">
        <f aca="false">F735</f>
        <v>1671</v>
      </c>
      <c r="AB735" s="5" t="s">
        <v>750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s</v>
      </c>
      <c r="AE735" s="5" t="n">
        <f aca="false">IF(AND(AC735="Minus",AD735="probe"),3,IF(AND(AC735="Plus",AD735="probe"),1,IF(AND(AC735="Minus",AD735="s"),12,IF(AND(AC735="Plus",AD735="s"),4,0))))</f>
        <v>12</v>
      </c>
      <c r="AF735" s="6" t="s">
        <v>16</v>
      </c>
      <c r="AG735" s="5" t="str">
        <f aca="false">AF735&amp;AE735&amp;","</f>
        <v>                            12,</v>
      </c>
    </row>
    <row r="736" customFormat="false" ht="12.8" hidden="true" customHeight="false" outlineLevel="0" collapsed="false">
      <c r="A736" s="0" t="str">
        <f aca="false">LEFT(J736,4)</f>
        <v>b4s1</v>
      </c>
      <c r="B736" s="0" t="n">
        <f aca="false">IF(AND(C736&gt;97,C736&lt;103),100,IF(AND(C736&gt;110,C736&lt;116),113,IF(AND(C736&gt;122,C736&lt;128),125,IF(AND(C736&gt;135,C736&lt;141),138,150))))</f>
        <v>113</v>
      </c>
      <c r="C736" s="0" t="n">
        <f aca="false">_xlfn.NUMBERVALUE(MID(J736,6,3))</f>
        <v>115</v>
      </c>
      <c r="D736" s="0" t="str">
        <f aca="false">MID(J736,10,3)</f>
        <v>ir1</v>
      </c>
      <c r="E736" s="0" t="s">
        <v>9</v>
      </c>
      <c r="F736" s="0" t="n">
        <v>1796</v>
      </c>
      <c r="G736" s="0" t="s">
        <v>10</v>
      </c>
      <c r="H736" s="0" t="s">
        <v>11</v>
      </c>
      <c r="I736" s="0" t="s">
        <v>9</v>
      </c>
      <c r="J736" s="0" t="s">
        <v>751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"1796": "b4s1_115_ir1.wav",</v>
      </c>
      <c r="N736" s="0" t="str">
        <f aca="false">IF(OR(B736=113,B736=138),"probe","s")</f>
        <v>probe</v>
      </c>
      <c r="O736" s="0" t="str">
        <f aca="false">IF(MID(J736,10,2)="ir","Minus","Plus")</f>
        <v>Minus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          {%            "class": "probeMinus",%            "stim_name": "1796"%          },</v>
      </c>
      <c r="AA736" s="5" t="n">
        <f aca="false">F736</f>
        <v>1796</v>
      </c>
      <c r="AB736" s="5" t="s">
        <v>751</v>
      </c>
      <c r="AC736" s="5" t="str">
        <f aca="false">IF(MID(AB736,10,2)="ir","Minus","Plus")</f>
        <v>Minus</v>
      </c>
      <c r="AD736" s="5" t="str">
        <f aca="false">IF(AND(_xlfn.NUMBERVALUE(MID(AB736,6,3))&lt;141,_xlfn.NUMBERVALUE(MID(AB736,6,3))&gt;103),"s","probe")</f>
        <v>s</v>
      </c>
      <c r="AE736" s="5" t="n">
        <f aca="false">IF(AND(AC736="Minus",AD736="probe"),3,IF(AND(AC736="Plus",AD736="probe"),1,IF(AND(AC736="Minus",AD736="s"),12,IF(AND(AC736="Plus",AD736="s"),4,0))))</f>
        <v>12</v>
      </c>
      <c r="AF736" s="6" t="s">
        <v>16</v>
      </c>
      <c r="AG736" s="5" t="str">
        <f aca="false">AF736&amp;AE736&amp;","</f>
        <v>                            12,</v>
      </c>
    </row>
    <row r="737" customFormat="false" ht="12.8" hidden="true" customHeight="false" outlineLevel="0" collapsed="false">
      <c r="A737" s="0" t="str">
        <f aca="false">LEFT(J737,4)</f>
        <v>b4s2</v>
      </c>
      <c r="B737" s="0" t="n">
        <f aca="false">IF(AND(C737&gt;97,C737&lt;103),100,IF(AND(C737&gt;110,C737&lt;116),113,IF(AND(C737&gt;122,C737&lt;128),125,IF(AND(C737&gt;135,C737&lt;141),138,150))))</f>
        <v>113</v>
      </c>
      <c r="C737" s="0" t="n">
        <f aca="false">_xlfn.NUMBERVALUE(MID(J737,6,3))</f>
        <v>115</v>
      </c>
      <c r="D737" s="0" t="str">
        <f aca="false">MID(J737,10,3)</f>
        <v>ir1</v>
      </c>
      <c r="E737" s="0" t="s">
        <v>9</v>
      </c>
      <c r="F737" s="0" t="n">
        <v>1921</v>
      </c>
      <c r="G737" s="0" t="s">
        <v>10</v>
      </c>
      <c r="H737" s="0" t="s">
        <v>11</v>
      </c>
      <c r="I737" s="0" t="s">
        <v>9</v>
      </c>
      <c r="J737" s="0" t="s">
        <v>752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"1921": "b4s2_115_ir1.wav",</v>
      </c>
      <c r="N737" s="0" t="str">
        <f aca="false">IF(OR(B737=113,B737=138),"probe","s")</f>
        <v>probe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          {%            "class": "probeMinus",%            "stim_name": "1921"%          },</v>
      </c>
      <c r="AA737" s="5" t="n">
        <f aca="false">F737</f>
        <v>1921</v>
      </c>
      <c r="AB737" s="5" t="s">
        <v>752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s</v>
      </c>
      <c r="AE737" s="5" t="n">
        <f aca="false">IF(AND(AC737="Minus",AD737="probe"),3,IF(AND(AC737="Plus",AD737="probe"),1,IF(AND(AC737="Minus",AD737="s"),12,IF(AND(AC737="Plus",AD737="s"),4,0))))</f>
        <v>12</v>
      </c>
      <c r="AF737" s="6" t="s">
        <v>16</v>
      </c>
      <c r="AG737" s="5" t="str">
        <f aca="false">AF737&amp;AE737&amp;","</f>
        <v>                            12,</v>
      </c>
    </row>
    <row r="738" customFormat="false" ht="12.8" hidden="true" customHeight="false" outlineLevel="0" collapsed="false">
      <c r="A738" s="0" t="str">
        <f aca="false">LEFT(J738,4)</f>
        <v>b1i1</v>
      </c>
      <c r="B738" s="0" t="n">
        <f aca="false">IF(AND(C738&gt;97,C738&lt;103),100,IF(AND(C738&gt;110,C738&lt;116),113,IF(AND(C738&gt;122,C738&lt;128),125,IF(AND(C738&gt;135,C738&lt;141),138,150))))</f>
        <v>113</v>
      </c>
      <c r="C738" s="0" t="n">
        <f aca="false">_xlfn.NUMBERVALUE(MID(J738,6,3))</f>
        <v>115</v>
      </c>
      <c r="D738" s="0" t="str">
        <f aca="false">MID(J738,10,3)</f>
        <v>ir2</v>
      </c>
      <c r="E738" s="0" t="s">
        <v>9</v>
      </c>
      <c r="F738" s="0" t="n">
        <v>47</v>
      </c>
      <c r="G738" s="0" t="s">
        <v>10</v>
      </c>
      <c r="H738" s="0" t="s">
        <v>11</v>
      </c>
      <c r="I738" s="0" t="s">
        <v>9</v>
      </c>
      <c r="J738" s="0" t="s">
        <v>753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"47": "b1i1_115_ir2.wav",</v>
      </c>
      <c r="N738" s="0" t="str">
        <f aca="false">IF(OR(B738=113,B738=138),"probe","s")</f>
        <v>probe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          {%            "class": "probeMinus",%            "stim_name": "47"%          },</v>
      </c>
      <c r="AA738" s="5" t="n">
        <f aca="false">F738</f>
        <v>47</v>
      </c>
      <c r="AB738" s="5" t="s">
        <v>753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IF(AND(_xlfn.NUMBERVALUE(MID(AB738,6,3))&lt;141,_xlfn.NUMBERVALUE(MID(AB738,6,3))&gt;103),"s","s")</f>
        <v>s</v>
      </c>
      <c r="AE738" s="5" t="n">
        <f aca="false">IF(AND(AC738="Minus",AD738="probe"),3,IF(AND(AC738="Plus",AD738="probe"),1,IF(AND(AC738="Minus",AD738="s"),12,IF(AND(AC738="Plus",AD738="s"),4,0))))</f>
        <v>12</v>
      </c>
      <c r="AF738" s="6" t="s">
        <v>16</v>
      </c>
      <c r="AG738" s="5" t="str">
        <f aca="false">AF738&amp;AE738&amp;","</f>
        <v>                            12,</v>
      </c>
    </row>
    <row r="739" customFormat="false" ht="12.8" hidden="true" customHeight="false" outlineLevel="0" collapsed="false">
      <c r="A739" s="0" t="str">
        <f aca="false">LEFT(J739,4)</f>
        <v>b1i2</v>
      </c>
      <c r="B739" s="0" t="n">
        <f aca="false">IF(AND(C739&gt;97,C739&lt;103),100,IF(AND(C739&gt;110,C739&lt;116),113,IF(AND(C739&gt;122,C739&lt;128),125,IF(AND(C739&gt;135,C739&lt;141),138,150))))</f>
        <v>113</v>
      </c>
      <c r="C739" s="0" t="n">
        <f aca="false">_xlfn.NUMBERVALUE(MID(J739,6,3))</f>
        <v>115</v>
      </c>
      <c r="D739" s="0" t="str">
        <f aca="false">MID(J739,10,3)</f>
        <v>ir2</v>
      </c>
      <c r="E739" s="0" t="s">
        <v>9</v>
      </c>
      <c r="F739" s="0" t="n">
        <v>172</v>
      </c>
      <c r="G739" s="0" t="s">
        <v>10</v>
      </c>
      <c r="H739" s="0" t="s">
        <v>11</v>
      </c>
      <c r="I739" s="0" t="s">
        <v>9</v>
      </c>
      <c r="J739" s="0" t="s">
        <v>754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"172": "b1i2_115_ir2.wav",</v>
      </c>
      <c r="N739" s="0" t="str">
        <f aca="false">IF(OR(B739=113,B739=138),"probe","s")</f>
        <v>probe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          {%            "class": "probeMinus",%            "stim_name": "172"%          },</v>
      </c>
      <c r="AA739" s="5" t="n">
        <f aca="false">F739</f>
        <v>172</v>
      </c>
      <c r="AB739" s="5" t="s">
        <v>754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s</v>
      </c>
      <c r="AE739" s="5" t="n">
        <f aca="false">IF(AND(AC739="Minus",AD739="probe"),3,IF(AND(AC739="Plus",AD739="probe"),1,IF(AND(AC739="Minus",AD739="s"),12,IF(AND(AC739="Plus",AD739="s"),4,0))))</f>
        <v>12</v>
      </c>
      <c r="AF739" s="6" t="s">
        <v>16</v>
      </c>
      <c r="AG739" s="5" t="str">
        <f aca="false">AF739&amp;AE739&amp;","</f>
        <v>                            12,</v>
      </c>
    </row>
    <row r="740" customFormat="false" ht="12.8" hidden="true" customHeight="false" outlineLevel="0" collapsed="false">
      <c r="A740" s="0" t="str">
        <f aca="false">LEFT(J740,4)</f>
        <v>b1s1</v>
      </c>
      <c r="B740" s="0" t="n">
        <f aca="false">IF(AND(C740&gt;97,C740&lt;103),100,IF(AND(C740&gt;110,C740&lt;116),113,IF(AND(C740&gt;122,C740&lt;128),125,IF(AND(C740&gt;135,C740&lt;141),138,150))))</f>
        <v>113</v>
      </c>
      <c r="C740" s="0" t="n">
        <f aca="false">_xlfn.NUMBERVALUE(MID(J740,6,3))</f>
        <v>115</v>
      </c>
      <c r="D740" s="0" t="str">
        <f aca="false">MID(J740,10,3)</f>
        <v>ir2</v>
      </c>
      <c r="E740" s="0" t="s">
        <v>9</v>
      </c>
      <c r="F740" s="0" t="n">
        <v>297</v>
      </c>
      <c r="G740" s="0" t="s">
        <v>10</v>
      </c>
      <c r="H740" s="0" t="s">
        <v>11</v>
      </c>
      <c r="I740" s="0" t="s">
        <v>9</v>
      </c>
      <c r="J740" s="0" t="s">
        <v>755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"297": "b1s1_115_ir2.wav",</v>
      </c>
      <c r="N740" s="0" t="str">
        <f aca="false">IF(OR(B740=113,B740=138),"probe","s")</f>
        <v>probe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          {%            "class": "probeMinus",%            "stim_name": "297"%          },</v>
      </c>
      <c r="AA740" s="5" t="n">
        <f aca="false">F740</f>
        <v>297</v>
      </c>
      <c r="AB740" s="5" t="s">
        <v>755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s</v>
      </c>
      <c r="AE740" s="5" t="n">
        <f aca="false">IF(AND(AC740="Minus",AD740="probe"),3,IF(AND(AC740="Plus",AD740="probe"),1,IF(AND(AC740="Minus",AD740="s"),12,IF(AND(AC740="Plus",AD740="s"),4,0))))</f>
        <v>12</v>
      </c>
      <c r="AF740" s="6" t="s">
        <v>16</v>
      </c>
      <c r="AG740" s="5" t="str">
        <f aca="false">AF740&amp;AE740&amp;","</f>
        <v>                            12,</v>
      </c>
    </row>
    <row r="741" customFormat="false" ht="12.8" hidden="true" customHeight="false" outlineLevel="0" collapsed="false">
      <c r="A741" s="0" t="str">
        <f aca="false">LEFT(J741,4)</f>
        <v>b1s2</v>
      </c>
      <c r="B741" s="0" t="n">
        <f aca="false">IF(AND(C741&gt;97,C741&lt;103),100,IF(AND(C741&gt;110,C741&lt;116),113,IF(AND(C741&gt;122,C741&lt;128),125,IF(AND(C741&gt;135,C741&lt;141),138,150))))</f>
        <v>113</v>
      </c>
      <c r="C741" s="0" t="n">
        <f aca="false">_xlfn.NUMBERVALUE(MID(J741,6,3))</f>
        <v>115</v>
      </c>
      <c r="D741" s="0" t="str">
        <f aca="false">MID(J741,10,3)</f>
        <v>ir2</v>
      </c>
      <c r="E741" s="0" t="s">
        <v>9</v>
      </c>
      <c r="F741" s="0" t="n">
        <v>422</v>
      </c>
      <c r="G741" s="0" t="s">
        <v>10</v>
      </c>
      <c r="H741" s="0" t="s">
        <v>11</v>
      </c>
      <c r="I741" s="0" t="s">
        <v>9</v>
      </c>
      <c r="J741" s="0" t="s">
        <v>756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"422": "b1s2_115_ir2.wav",</v>
      </c>
      <c r="N741" s="0" t="str">
        <f aca="false">IF(OR(B741=113,B741=138),"probe","s")</f>
        <v>probe</v>
      </c>
      <c r="O741" s="0" t="str">
        <f aca="false">IF(MID(J741,10,2)="ir","Minus","Plus")</f>
        <v>Minus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          {%            "class": "probeMinus",%            "stim_name": "422"%          },</v>
      </c>
      <c r="AA741" s="5" t="n">
        <f aca="false">F741</f>
        <v>422</v>
      </c>
      <c r="AB741" s="5" t="s">
        <v>756</v>
      </c>
      <c r="AC741" s="5" t="str">
        <f aca="false">IF(MID(AB741,10,2)="ir","Minus","Plus")</f>
        <v>Minus</v>
      </c>
      <c r="AD741" s="5" t="str">
        <f aca="false">IF(AND(_xlfn.NUMBERVALUE(MID(AB741,6,3))&lt;141,_xlfn.NUMBERVALUE(MID(AB741,6,3))&gt;103),"s","probe")</f>
        <v>s</v>
      </c>
      <c r="AE741" s="5" t="n">
        <f aca="false">IF(AND(AC741="Minus",AD741="probe"),3,IF(AND(AC741="Plus",AD741="probe"),1,IF(AND(AC741="Minus",AD741="s"),12,IF(AND(AC741="Plus",AD741="s"),4,0))))</f>
        <v>12</v>
      </c>
      <c r="AF741" s="6" t="s">
        <v>16</v>
      </c>
      <c r="AG741" s="5" t="str">
        <f aca="false">AF741&amp;AE741&amp;","</f>
        <v>                            12,</v>
      </c>
    </row>
    <row r="742" customFormat="false" ht="12.8" hidden="true" customHeight="false" outlineLevel="0" collapsed="false">
      <c r="A742" s="0" t="str">
        <f aca="false">LEFT(J742,4)</f>
        <v>b2i1</v>
      </c>
      <c r="B742" s="0" t="n">
        <f aca="false">IF(AND(C742&gt;97,C742&lt;103),100,IF(AND(C742&gt;110,C742&lt;116),113,IF(AND(C742&gt;122,C742&lt;128),125,IF(AND(C742&gt;135,C742&lt;141),138,150))))</f>
        <v>113</v>
      </c>
      <c r="C742" s="0" t="n">
        <f aca="false">_xlfn.NUMBERVALUE(MID(J742,6,3))</f>
        <v>115</v>
      </c>
      <c r="D742" s="0" t="str">
        <f aca="false">MID(J742,10,3)</f>
        <v>ir2</v>
      </c>
      <c r="E742" s="0" t="s">
        <v>9</v>
      </c>
      <c r="F742" s="0" t="n">
        <v>547</v>
      </c>
      <c r="G742" s="0" t="s">
        <v>10</v>
      </c>
      <c r="H742" s="0" t="s">
        <v>11</v>
      </c>
      <c r="I742" s="0" t="s">
        <v>9</v>
      </c>
      <c r="J742" s="0" t="s">
        <v>757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"547": "b2i1_115_ir2.wav",</v>
      </c>
      <c r="N742" s="0" t="str">
        <f aca="false">IF(OR(B742=113,B742=138),"probe","s")</f>
        <v>probe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          {%            "class": "probeMinus",%            "stim_name": "547"%          },</v>
      </c>
      <c r="AA742" s="5" t="n">
        <f aca="false">F742</f>
        <v>547</v>
      </c>
      <c r="AB742" s="5" t="s">
        <v>757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s</v>
      </c>
      <c r="AE742" s="5" t="n">
        <f aca="false">IF(AND(AC742="Minus",AD742="probe"),3,IF(AND(AC742="Plus",AD742="probe"),1,IF(AND(AC742="Minus",AD742="s"),12,IF(AND(AC742="Plus",AD742="s"),4,0))))</f>
        <v>12</v>
      </c>
      <c r="AF742" s="6" t="s">
        <v>16</v>
      </c>
      <c r="AG742" s="5" t="str">
        <f aca="false">AF742&amp;AE742&amp;","</f>
        <v>                            12,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113</v>
      </c>
      <c r="C743" s="0" t="n">
        <f aca="false">_xlfn.NUMBERVALUE(MID(J743,6,3))</f>
        <v>115</v>
      </c>
      <c r="D743" s="0" t="str">
        <f aca="false">MID(J743,10,3)</f>
        <v>ir2</v>
      </c>
      <c r="E743" s="0" t="s">
        <v>9</v>
      </c>
      <c r="F743" s="0" t="n">
        <v>672</v>
      </c>
      <c r="G743" s="0" t="s">
        <v>10</v>
      </c>
      <c r="H743" s="0" t="s">
        <v>11</v>
      </c>
      <c r="I743" s="0" t="s">
        <v>9</v>
      </c>
      <c r="J743" s="0" t="s">
        <v>758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"672": "b2i2_115_ir2.wav",</v>
      </c>
      <c r="N743" s="0" t="str">
        <f aca="false">IF(OR(B743=113,B743=138),"probe","s")</f>
        <v>probe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          {%            "class": "probeMinus",%            "stim_name": "672"%          },</v>
      </c>
      <c r="AA743" s="5" t="n">
        <f aca="false">F743</f>
        <v>672</v>
      </c>
      <c r="AB743" s="5" t="s">
        <v>758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s</v>
      </c>
      <c r="AE743" s="5" t="n">
        <f aca="false">IF(AND(AC743="Minus",AD743="probe"),3,IF(AND(AC743="Plus",AD743="probe"),1,IF(AND(AC743="Minus",AD743="s"),12,IF(AND(AC743="Plus",AD743="s"),4,0))))</f>
        <v>12</v>
      </c>
      <c r="AF743" s="6" t="s">
        <v>16</v>
      </c>
      <c r="AG743" s="5" t="str">
        <f aca="false">AF743&amp;AE743&amp;","</f>
        <v>                            12,</v>
      </c>
    </row>
    <row r="744" customFormat="false" ht="12.8" hidden="false" customHeight="false" outlineLevel="0" collapsed="false">
      <c r="A744" s="0" t="str">
        <f aca="false">LEFT(J744,4)</f>
        <v>b2s1</v>
      </c>
      <c r="B744" s="0" t="n">
        <f aca="false">IF(AND(C744&gt;97,C744&lt;103),100,IF(AND(C744&gt;110,C744&lt;116),113,IF(AND(C744&gt;122,C744&lt;128),125,IF(AND(C744&gt;135,C744&lt;141),138,150))))</f>
        <v>113</v>
      </c>
      <c r="C744" s="0" t="n">
        <f aca="false">_xlfn.NUMBERVALUE(MID(J744,6,3))</f>
        <v>115</v>
      </c>
      <c r="D744" s="0" t="str">
        <f aca="false">MID(J744,10,3)</f>
        <v>ir2</v>
      </c>
      <c r="E744" s="0" t="s">
        <v>9</v>
      </c>
      <c r="F744" s="0" t="n">
        <v>797</v>
      </c>
      <c r="G744" s="0" t="s">
        <v>10</v>
      </c>
      <c r="H744" s="0" t="s">
        <v>11</v>
      </c>
      <c r="I744" s="0" t="s">
        <v>9</v>
      </c>
      <c r="J744" s="0" t="s">
        <v>759</v>
      </c>
      <c r="K744" s="0" t="s">
        <v>9</v>
      </c>
      <c r="L744" s="0" t="str">
        <f aca="false">IF(ISBLANK(J745),"",",")</f>
        <v>,</v>
      </c>
      <c r="M744" s="0" t="str">
        <f aca="false">E744&amp;J744&amp;G744&amp;E744&amp;J744&amp;E744&amp;L744</f>
        <v>"b2s1_115_ir2.wav":"b2s1_115_ir2.wav",</v>
      </c>
      <c r="N744" s="0" t="str">
        <f aca="false">IF(OR(B744=113,B744=138),"probe","s")</f>
        <v>probe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P744&amp;N744&amp;O744&amp;Q744&amp;J744&amp;R744&amp;L744</f>
        <v>          {%            "class": "probeMinus",%            "stim_name": "b2s1_115_ir2.wav"%          },</v>
      </c>
      <c r="AA744" s="5" t="n">
        <f aca="false">F744</f>
        <v>797</v>
      </c>
      <c r="AB744" s="5" t="s">
        <v>759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s</v>
      </c>
      <c r="AE744" s="5" t="n">
        <f aca="false">IF(AND(AC744="Minus",AD744="probe"),3,IF(AND(AC744="Plus",AD744="probe"),1,IF(AND(AC744="Minus",AD744="s"),12,IF(AND(AC744="Plus",AD744="s"),4,0))))</f>
        <v>12</v>
      </c>
      <c r="AF744" s="6" t="s">
        <v>16</v>
      </c>
      <c r="AG744" s="5" t="str">
        <f aca="false">AF744&amp;AE744&amp;","</f>
        <v>                            12,</v>
      </c>
    </row>
    <row r="745" customFormat="false" ht="12.8" hidden="true" customHeight="false" outlineLevel="0" collapsed="false">
      <c r="A745" s="0" t="str">
        <f aca="false">LEFT(J745,4)</f>
        <v>b2s2</v>
      </c>
      <c r="B745" s="0" t="n">
        <f aca="false">IF(AND(C745&gt;97,C745&lt;103),100,IF(AND(C745&gt;110,C745&lt;116),113,IF(AND(C745&gt;122,C745&lt;128),125,IF(AND(C745&gt;135,C745&lt;141),138,150))))</f>
        <v>113</v>
      </c>
      <c r="C745" s="0" t="n">
        <f aca="false">_xlfn.NUMBERVALUE(MID(J745,6,3))</f>
        <v>115</v>
      </c>
      <c r="D745" s="0" t="str">
        <f aca="false">MID(J745,10,3)</f>
        <v>ir2</v>
      </c>
      <c r="E745" s="0" t="s">
        <v>9</v>
      </c>
      <c r="F745" s="0" t="n">
        <v>922</v>
      </c>
      <c r="G745" s="0" t="s">
        <v>10</v>
      </c>
      <c r="H745" s="0" t="s">
        <v>11</v>
      </c>
      <c r="I745" s="0" t="s">
        <v>9</v>
      </c>
      <c r="J745" s="0" t="s">
        <v>760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"922": "b2s2_115_ir2.wav",</v>
      </c>
      <c r="N745" s="0" t="str">
        <f aca="false">IF(OR(B745=113,B745=138),"probe","s")</f>
        <v>probe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          {%            "class": "probeMinus",%            "stim_name": "922"%          },</v>
      </c>
      <c r="AA745" s="5" t="n">
        <f aca="false">F745</f>
        <v>922</v>
      </c>
      <c r="AB745" s="5" t="s">
        <v>760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s</v>
      </c>
      <c r="AE745" s="5" t="n">
        <f aca="false">IF(AND(AC745="Minus",AD745="probe"),3,IF(AND(AC745="Plus",AD745="probe"),1,IF(AND(AC745="Minus",AD745="s"),12,IF(AND(AC745="Plus",AD745="s"),4,0))))</f>
        <v>12</v>
      </c>
      <c r="AF745" s="6" t="s">
        <v>16</v>
      </c>
      <c r="AG745" s="5" t="str">
        <f aca="false">AF745&amp;AE745&amp;","</f>
        <v>                            12,</v>
      </c>
    </row>
    <row r="746" customFormat="false" ht="12.8" hidden="true" customHeight="false" outlineLevel="0" collapsed="false">
      <c r="A746" s="0" t="str">
        <f aca="false">LEFT(J746,4)</f>
        <v>b3i1</v>
      </c>
      <c r="B746" s="0" t="n">
        <f aca="false">IF(AND(C746&gt;97,C746&lt;103),100,IF(AND(C746&gt;110,C746&lt;116),113,IF(AND(C746&gt;122,C746&lt;128),125,IF(AND(C746&gt;135,C746&lt;141),138,150))))</f>
        <v>113</v>
      </c>
      <c r="C746" s="0" t="n">
        <f aca="false">_xlfn.NUMBERVALUE(MID(J746,6,3))</f>
        <v>115</v>
      </c>
      <c r="D746" s="0" t="str">
        <f aca="false">MID(J746,10,3)</f>
        <v>ir2</v>
      </c>
      <c r="E746" s="0" t="s">
        <v>9</v>
      </c>
      <c r="F746" s="0" t="n">
        <v>1047</v>
      </c>
      <c r="G746" s="0" t="s">
        <v>10</v>
      </c>
      <c r="H746" s="0" t="s">
        <v>11</v>
      </c>
      <c r="I746" s="0" t="s">
        <v>9</v>
      </c>
      <c r="J746" s="0" t="s">
        <v>761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"1047": "b3i1_115_ir2.wav",</v>
      </c>
      <c r="N746" s="0" t="str">
        <f aca="false">IF(OR(B746=113,B746=138),"probe","s")</f>
        <v>probe</v>
      </c>
      <c r="O746" s="0" t="str">
        <f aca="false">IF(MID(J746,10,2)="ir","Minus","Plus")</f>
        <v>Minus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          {%            "class": "probeMinus",%            "stim_name": "1047"%          },</v>
      </c>
      <c r="AA746" s="5" t="n">
        <f aca="false">F746</f>
        <v>1047</v>
      </c>
      <c r="AB746" s="5" t="s">
        <v>761</v>
      </c>
      <c r="AC746" s="5" t="str">
        <f aca="false">IF(MID(AB746,10,2)="ir","Minus","Plus")</f>
        <v>Minus</v>
      </c>
      <c r="AD746" s="5" t="str">
        <f aca="false">IF(AND(_xlfn.NUMBERVALUE(MID(AB746,6,3))&lt;141,_xlfn.NUMBERVALUE(MID(AB746,6,3))&gt;103),"s","probe")</f>
        <v>s</v>
      </c>
      <c r="AE746" s="5" t="n">
        <f aca="false">IF(AND(AC746="Minus",AD746="probe"),3,IF(AND(AC746="Plus",AD746="probe"),1,IF(AND(AC746="Minus",AD746="s"),12,IF(AND(AC746="Plus",AD746="s"),4,0))))</f>
        <v>12</v>
      </c>
      <c r="AF746" s="6" t="s">
        <v>16</v>
      </c>
      <c r="AG746" s="5" t="str">
        <f aca="false">AF746&amp;AE746&amp;","</f>
        <v>                            12,</v>
      </c>
    </row>
    <row r="747" customFormat="false" ht="12.8" hidden="true" customHeight="false" outlineLevel="0" collapsed="false">
      <c r="A747" s="0" t="str">
        <f aca="false">LEFT(J747,4)</f>
        <v>b3i2</v>
      </c>
      <c r="B747" s="0" t="n">
        <f aca="false">IF(AND(C747&gt;97,C747&lt;103),100,IF(AND(C747&gt;110,C747&lt;116),113,IF(AND(C747&gt;122,C747&lt;128),125,IF(AND(C747&gt;135,C747&lt;141),138,150))))</f>
        <v>113</v>
      </c>
      <c r="C747" s="0" t="n">
        <f aca="false">_xlfn.NUMBERVALUE(MID(J747,6,3))</f>
        <v>115</v>
      </c>
      <c r="D747" s="0" t="str">
        <f aca="false">MID(J747,10,3)</f>
        <v>ir2</v>
      </c>
      <c r="E747" s="0" t="s">
        <v>9</v>
      </c>
      <c r="F747" s="0" t="n">
        <v>1172</v>
      </c>
      <c r="G747" s="0" t="s">
        <v>10</v>
      </c>
      <c r="H747" s="0" t="s">
        <v>11</v>
      </c>
      <c r="I747" s="0" t="s">
        <v>9</v>
      </c>
      <c r="J747" s="0" t="s">
        <v>762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"1172": "b3i2_115_ir2.wav",</v>
      </c>
      <c r="N747" s="0" t="str">
        <f aca="false">IF(OR(B747=113,B747=138),"probe","s")</f>
        <v>probe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          {%            "class": "probeMinus",%            "stim_name": "1172"%          },</v>
      </c>
      <c r="AA747" s="5" t="n">
        <f aca="false">F747</f>
        <v>1172</v>
      </c>
      <c r="AB747" s="5" t="s">
        <v>762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s</v>
      </c>
      <c r="AE747" s="5" t="n">
        <f aca="false">IF(AND(AC747="Minus",AD747="probe"),3,IF(AND(AC747="Plus",AD747="probe"),1,IF(AND(AC747="Minus",AD747="s"),12,IF(AND(AC747="Plus",AD747="s"),4,0))))</f>
        <v>12</v>
      </c>
      <c r="AF747" s="6" t="s">
        <v>16</v>
      </c>
      <c r="AG747" s="5" t="str">
        <f aca="false">AF747&amp;AE747&amp;","</f>
        <v>                            12,</v>
      </c>
    </row>
    <row r="748" customFormat="false" ht="12.8" hidden="true" customHeight="false" outlineLevel="0" collapsed="false">
      <c r="A748" s="0" t="str">
        <f aca="false">LEFT(J748,4)</f>
        <v>b3s1</v>
      </c>
      <c r="B748" s="0" t="n">
        <f aca="false">IF(AND(C748&gt;97,C748&lt;103),100,IF(AND(C748&gt;110,C748&lt;116),113,IF(AND(C748&gt;122,C748&lt;128),125,IF(AND(C748&gt;135,C748&lt;141),138,150))))</f>
        <v>113</v>
      </c>
      <c r="C748" s="0" t="n">
        <f aca="false">_xlfn.NUMBERVALUE(MID(J748,6,3))</f>
        <v>115</v>
      </c>
      <c r="D748" s="0" t="str">
        <f aca="false">MID(J748,10,3)</f>
        <v>ir2</v>
      </c>
      <c r="E748" s="0" t="s">
        <v>9</v>
      </c>
      <c r="F748" s="0" t="n">
        <v>1297</v>
      </c>
      <c r="G748" s="0" t="s">
        <v>10</v>
      </c>
      <c r="H748" s="0" t="s">
        <v>11</v>
      </c>
      <c r="I748" s="0" t="s">
        <v>9</v>
      </c>
      <c r="J748" s="0" t="s">
        <v>763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"1297": "b3s1_115_ir2.wav",</v>
      </c>
      <c r="N748" s="0" t="str">
        <f aca="false">IF(OR(B748=113,B748=138),"probe","s")</f>
        <v>probe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          {%            "class": "probeMinus",%            "stim_name": "1297"%          },</v>
      </c>
      <c r="AA748" s="5" t="n">
        <f aca="false">F748</f>
        <v>1297</v>
      </c>
      <c r="AB748" s="5" t="s">
        <v>763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s</v>
      </c>
      <c r="AE748" s="5" t="n">
        <f aca="false">IF(AND(AC748="Minus",AD748="probe"),3,IF(AND(AC748="Plus",AD748="probe"),1,IF(AND(AC748="Minus",AD748="s"),12,IF(AND(AC748="Plus",AD748="s"),4,0))))</f>
        <v>12</v>
      </c>
      <c r="AF748" s="6" t="s">
        <v>16</v>
      </c>
      <c r="AG748" s="5" t="str">
        <f aca="false">AF748&amp;AE748&amp;","</f>
        <v>                            12,</v>
      </c>
    </row>
    <row r="749" customFormat="false" ht="12.8" hidden="true" customHeight="false" outlineLevel="0" collapsed="false">
      <c r="A749" s="0" t="str">
        <f aca="false">LEFT(J749,4)</f>
        <v>b3s2</v>
      </c>
      <c r="B749" s="0" t="n">
        <f aca="false">IF(AND(C749&gt;97,C749&lt;103),100,IF(AND(C749&gt;110,C749&lt;116),113,IF(AND(C749&gt;122,C749&lt;128),125,IF(AND(C749&gt;135,C749&lt;141),138,150))))</f>
        <v>113</v>
      </c>
      <c r="C749" s="0" t="n">
        <f aca="false">_xlfn.NUMBERVALUE(MID(J749,6,3))</f>
        <v>115</v>
      </c>
      <c r="D749" s="0" t="str">
        <f aca="false">MID(J749,10,3)</f>
        <v>ir2</v>
      </c>
      <c r="E749" s="0" t="s">
        <v>9</v>
      </c>
      <c r="F749" s="0" t="n">
        <v>1422</v>
      </c>
      <c r="G749" s="0" t="s">
        <v>10</v>
      </c>
      <c r="H749" s="0" t="s">
        <v>11</v>
      </c>
      <c r="I749" s="0" t="s">
        <v>9</v>
      </c>
      <c r="J749" s="0" t="s">
        <v>764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"1422": "b3s2_115_ir2.wav",</v>
      </c>
      <c r="N749" s="0" t="str">
        <f aca="false">IF(OR(B749=113,B749=138),"probe","s")</f>
        <v>probe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          {%            "class": "probeMinus",%            "stim_name": "1422"%          },</v>
      </c>
      <c r="AA749" s="5" t="n">
        <f aca="false">F749</f>
        <v>1422</v>
      </c>
      <c r="AB749" s="5" t="s">
        <v>764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s</v>
      </c>
      <c r="AE749" s="5" t="n">
        <f aca="false">IF(AND(AC749="Minus",AD749="probe"),3,IF(AND(AC749="Plus",AD749="probe"),1,IF(AND(AC749="Minus",AD749="s"),12,IF(AND(AC749="Plus",AD749="s"),4,0))))</f>
        <v>12</v>
      </c>
      <c r="AF749" s="6" t="s">
        <v>16</v>
      </c>
      <c r="AG749" s="5" t="str">
        <f aca="false">AF749&amp;AE749&amp;","</f>
        <v>                            12,</v>
      </c>
    </row>
    <row r="750" customFormat="false" ht="12.8" hidden="true" customHeight="false" outlineLevel="0" collapsed="false">
      <c r="A750" s="0" t="str">
        <f aca="false">LEFT(J750,4)</f>
        <v>b4i1</v>
      </c>
      <c r="B750" s="0" t="n">
        <f aca="false">IF(AND(C750&gt;97,C750&lt;103),100,IF(AND(C750&gt;110,C750&lt;116),113,IF(AND(C750&gt;122,C750&lt;128),125,IF(AND(C750&gt;135,C750&lt;141),138,150))))</f>
        <v>113</v>
      </c>
      <c r="C750" s="0" t="n">
        <f aca="false">_xlfn.NUMBERVALUE(MID(J750,6,3))</f>
        <v>115</v>
      </c>
      <c r="D750" s="0" t="str">
        <f aca="false">MID(J750,10,3)</f>
        <v>ir2</v>
      </c>
      <c r="E750" s="0" t="s">
        <v>9</v>
      </c>
      <c r="F750" s="0" t="n">
        <v>1547</v>
      </c>
      <c r="G750" s="0" t="s">
        <v>10</v>
      </c>
      <c r="H750" s="0" t="s">
        <v>11</v>
      </c>
      <c r="I750" s="0" t="s">
        <v>9</v>
      </c>
      <c r="J750" s="0" t="s">
        <v>765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"1547": "b4i1_115_ir2.wav",</v>
      </c>
      <c r="N750" s="0" t="str">
        <f aca="false">IF(OR(B750=113,B750=138),"probe","s")</f>
        <v>probe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          {%            "class": "probeMinus",%            "stim_name": "1547"%          },</v>
      </c>
      <c r="AA750" s="5" t="n">
        <f aca="false">F750</f>
        <v>1547</v>
      </c>
      <c r="AB750" s="5" t="s">
        <v>765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s</v>
      </c>
      <c r="AE750" s="5" t="n">
        <f aca="false">IF(AND(AC750="Minus",AD750="probe"),3,IF(AND(AC750="Plus",AD750="probe"),1,IF(AND(AC750="Minus",AD750="s"),12,IF(AND(AC750="Plus",AD750="s"),4,0))))</f>
        <v>12</v>
      </c>
      <c r="AF750" s="6" t="s">
        <v>16</v>
      </c>
      <c r="AG750" s="5" t="str">
        <f aca="false">AF750&amp;AE750&amp;","</f>
        <v>                            12,</v>
      </c>
    </row>
    <row r="751" customFormat="false" ht="12.8" hidden="true" customHeight="false" outlineLevel="0" collapsed="false">
      <c r="A751" s="0" t="str">
        <f aca="false">LEFT(J751,4)</f>
        <v>b4i2</v>
      </c>
      <c r="B751" s="0" t="n">
        <f aca="false">IF(AND(C751&gt;97,C751&lt;103),100,IF(AND(C751&gt;110,C751&lt;116),113,IF(AND(C751&gt;122,C751&lt;128),125,IF(AND(C751&gt;135,C751&lt;141),138,150))))</f>
        <v>113</v>
      </c>
      <c r="C751" s="0" t="n">
        <f aca="false">_xlfn.NUMBERVALUE(MID(J751,6,3))</f>
        <v>115</v>
      </c>
      <c r="D751" s="0" t="str">
        <f aca="false">MID(J751,10,3)</f>
        <v>ir2</v>
      </c>
      <c r="E751" s="0" t="s">
        <v>9</v>
      </c>
      <c r="F751" s="0" t="n">
        <v>1672</v>
      </c>
      <c r="G751" s="0" t="s">
        <v>10</v>
      </c>
      <c r="H751" s="0" t="s">
        <v>11</v>
      </c>
      <c r="I751" s="0" t="s">
        <v>9</v>
      </c>
      <c r="J751" s="0" t="s">
        <v>766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"1672": "b4i2_115_ir2.wav",</v>
      </c>
      <c r="N751" s="0" t="str">
        <f aca="false">IF(OR(B751=113,B751=138),"probe","s")</f>
        <v>probe</v>
      </c>
      <c r="O751" s="0" t="str">
        <f aca="false">IF(MID(J751,10,2)="ir","Minus","Plus")</f>
        <v>Minus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          {%            "class": "probeMinus",%            "stim_name": "1672"%          },</v>
      </c>
      <c r="AA751" s="5" t="n">
        <f aca="false">F751</f>
        <v>1672</v>
      </c>
      <c r="AB751" s="5" t="s">
        <v>766</v>
      </c>
      <c r="AC751" s="5" t="str">
        <f aca="false">IF(MID(AB751,10,2)="ir","Minus","Plus")</f>
        <v>Minus</v>
      </c>
      <c r="AD751" s="5" t="str">
        <f aca="false">IF(AND(_xlfn.NUMBERVALUE(MID(AB751,6,3))&lt;141,_xlfn.NUMBERVALUE(MID(AB751,6,3))&gt;103),"s","probe")</f>
        <v>s</v>
      </c>
      <c r="AE751" s="5" t="n">
        <f aca="false">IF(AND(AC751="Minus",AD751="probe"),3,IF(AND(AC751="Plus",AD751="probe"),1,IF(AND(AC751="Minus",AD751="s"),12,IF(AND(AC751="Plus",AD751="s"),4,0))))</f>
        <v>12</v>
      </c>
      <c r="AF751" s="6" t="s">
        <v>16</v>
      </c>
      <c r="AG751" s="5" t="str">
        <f aca="false">AF751&amp;AE751&amp;","</f>
        <v>                            12,</v>
      </c>
    </row>
    <row r="752" customFormat="false" ht="12.8" hidden="true" customHeight="false" outlineLevel="0" collapsed="false">
      <c r="A752" s="0" t="str">
        <f aca="false">LEFT(J752,4)</f>
        <v>b4s1</v>
      </c>
      <c r="B752" s="0" t="n">
        <f aca="false">IF(AND(C752&gt;97,C752&lt;103),100,IF(AND(C752&gt;110,C752&lt;116),113,IF(AND(C752&gt;122,C752&lt;128),125,IF(AND(C752&gt;135,C752&lt;141),138,150))))</f>
        <v>113</v>
      </c>
      <c r="C752" s="0" t="n">
        <f aca="false">_xlfn.NUMBERVALUE(MID(J752,6,3))</f>
        <v>115</v>
      </c>
      <c r="D752" s="0" t="str">
        <f aca="false">MID(J752,10,3)</f>
        <v>ir2</v>
      </c>
      <c r="E752" s="0" t="s">
        <v>9</v>
      </c>
      <c r="F752" s="0" t="n">
        <v>1797</v>
      </c>
      <c r="G752" s="0" t="s">
        <v>10</v>
      </c>
      <c r="H752" s="0" t="s">
        <v>11</v>
      </c>
      <c r="I752" s="0" t="s">
        <v>9</v>
      </c>
      <c r="J752" s="0" t="s">
        <v>767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"1797": "b4s1_115_ir2.wav",</v>
      </c>
      <c r="N752" s="0" t="str">
        <f aca="false">IF(OR(B752=113,B752=138),"probe","s")</f>
        <v>probe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          {%            "class": "probeMinus",%            "stim_name": "1797"%          },</v>
      </c>
      <c r="AA752" s="5" t="n">
        <f aca="false">F752</f>
        <v>1797</v>
      </c>
      <c r="AB752" s="5" t="s">
        <v>767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s</v>
      </c>
      <c r="AE752" s="5" t="n">
        <f aca="false">IF(AND(AC752="Minus",AD752="probe"),3,IF(AND(AC752="Plus",AD752="probe"),1,IF(AND(AC752="Minus",AD752="s"),12,IF(AND(AC752="Plus",AD752="s"),4,0))))</f>
        <v>12</v>
      </c>
      <c r="AF752" s="6" t="s">
        <v>16</v>
      </c>
      <c r="AG752" s="5" t="str">
        <f aca="false">AF752&amp;AE752&amp;","</f>
        <v>                            12,</v>
      </c>
    </row>
    <row r="753" customFormat="false" ht="12.8" hidden="true" customHeight="false" outlineLevel="0" collapsed="false">
      <c r="A753" s="0" t="str">
        <f aca="false">LEFT(J753,4)</f>
        <v>b4s2</v>
      </c>
      <c r="B753" s="0" t="n">
        <f aca="false">IF(AND(C753&gt;97,C753&lt;103),100,IF(AND(C753&gt;110,C753&lt;116),113,IF(AND(C753&gt;122,C753&lt;128),125,IF(AND(C753&gt;135,C753&lt;141),138,150))))</f>
        <v>113</v>
      </c>
      <c r="C753" s="0" t="n">
        <f aca="false">_xlfn.NUMBERVALUE(MID(J753,6,3))</f>
        <v>115</v>
      </c>
      <c r="D753" s="0" t="str">
        <f aca="false">MID(J753,10,3)</f>
        <v>ir2</v>
      </c>
      <c r="E753" s="0" t="s">
        <v>9</v>
      </c>
      <c r="F753" s="0" t="n">
        <v>1922</v>
      </c>
      <c r="G753" s="0" t="s">
        <v>10</v>
      </c>
      <c r="H753" s="0" t="s">
        <v>11</v>
      </c>
      <c r="I753" s="0" t="s">
        <v>9</v>
      </c>
      <c r="J753" s="0" t="s">
        <v>768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"1922": "b4s2_115_ir2.wav",</v>
      </c>
      <c r="N753" s="0" t="str">
        <f aca="false">IF(OR(B753=113,B753=138),"probe","s")</f>
        <v>probe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          {%            "class": "probeMinus",%            "stim_name": "1922"%          },</v>
      </c>
      <c r="AA753" s="5" t="n">
        <f aca="false">F753</f>
        <v>1922</v>
      </c>
      <c r="AB753" s="5" t="s">
        <v>768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s</v>
      </c>
      <c r="AE753" s="5" t="n">
        <f aca="false">IF(AND(AC753="Minus",AD753="probe"),3,IF(AND(AC753="Plus",AD753="probe"),1,IF(AND(AC753="Minus",AD753="s"),12,IF(AND(AC753="Plus",AD753="s"),4,0))))</f>
        <v>12</v>
      </c>
      <c r="AF753" s="6" t="s">
        <v>16</v>
      </c>
      <c r="AG753" s="5" t="str">
        <f aca="false">AF753&amp;AE753&amp;","</f>
        <v>                            12,</v>
      </c>
    </row>
    <row r="754" customFormat="false" ht="12.8" hidden="true" customHeight="false" outlineLevel="0" collapsed="false">
      <c r="A754" s="0" t="str">
        <f aca="false">LEFT(J754,4)</f>
        <v>b1i1</v>
      </c>
      <c r="B754" s="0" t="n">
        <f aca="false">IF(AND(C754&gt;97,C754&lt;103),100,IF(AND(C754&gt;110,C754&lt;116),113,IF(AND(C754&gt;122,C754&lt;128),125,IF(AND(C754&gt;135,C754&lt;141),138,150))))</f>
        <v>113</v>
      </c>
      <c r="C754" s="0" t="n">
        <f aca="false">_xlfn.NUMBERVALUE(MID(J754,6,3))</f>
        <v>115</v>
      </c>
      <c r="D754" s="0" t="str">
        <f aca="false">MID(J754,10,3)</f>
        <v>ir3</v>
      </c>
      <c r="E754" s="0" t="s">
        <v>9</v>
      </c>
      <c r="F754" s="0" t="n">
        <v>48</v>
      </c>
      <c r="G754" s="0" t="s">
        <v>10</v>
      </c>
      <c r="H754" s="0" t="s">
        <v>11</v>
      </c>
      <c r="I754" s="0" t="s">
        <v>9</v>
      </c>
      <c r="J754" s="0" t="s">
        <v>769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"48": "b1i1_115_ir3.wav",</v>
      </c>
      <c r="N754" s="0" t="str">
        <f aca="false">IF(OR(B754=113,B754=138),"probe","s")</f>
        <v>probe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          {%            "class": "probeMinus",%            "stim_name": "48"%          },</v>
      </c>
      <c r="AA754" s="5" t="n">
        <f aca="false">F754</f>
        <v>48</v>
      </c>
      <c r="AB754" s="5" t="s">
        <v>769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IF(AND(_xlfn.NUMBERVALUE(MID(AB754,6,3))&lt;141,_xlfn.NUMBERVALUE(MID(AB754,6,3))&gt;103),"s","s")</f>
        <v>s</v>
      </c>
      <c r="AE754" s="5" t="n">
        <f aca="false">IF(AND(AC754="Minus",AD754="probe"),3,IF(AND(AC754="Plus",AD754="probe"),1,IF(AND(AC754="Minus",AD754="s"),12,IF(AND(AC754="Plus",AD754="s"),4,0))))</f>
        <v>12</v>
      </c>
      <c r="AF754" s="6" t="s">
        <v>16</v>
      </c>
      <c r="AG754" s="5" t="str">
        <f aca="false">AF754&amp;AE754&amp;","</f>
        <v>                            12,</v>
      </c>
    </row>
    <row r="755" customFormat="false" ht="12.8" hidden="true" customHeight="false" outlineLevel="0" collapsed="false">
      <c r="A755" s="0" t="str">
        <f aca="false">LEFT(J755,4)</f>
        <v>b1i2</v>
      </c>
      <c r="B755" s="0" t="n">
        <f aca="false">IF(AND(C755&gt;97,C755&lt;103),100,IF(AND(C755&gt;110,C755&lt;116),113,IF(AND(C755&gt;122,C755&lt;128),125,IF(AND(C755&gt;135,C755&lt;141),138,150))))</f>
        <v>113</v>
      </c>
      <c r="C755" s="0" t="n">
        <f aca="false">_xlfn.NUMBERVALUE(MID(J755,6,3))</f>
        <v>115</v>
      </c>
      <c r="D755" s="0" t="str">
        <f aca="false">MID(J755,10,3)</f>
        <v>ir3</v>
      </c>
      <c r="E755" s="0" t="s">
        <v>9</v>
      </c>
      <c r="F755" s="0" t="n">
        <v>173</v>
      </c>
      <c r="G755" s="0" t="s">
        <v>10</v>
      </c>
      <c r="H755" s="0" t="s">
        <v>11</v>
      </c>
      <c r="I755" s="0" t="s">
        <v>9</v>
      </c>
      <c r="J755" s="0" t="s">
        <v>770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"173": "b1i2_115_ir3.wav",</v>
      </c>
      <c r="N755" s="0" t="str">
        <f aca="false">IF(OR(B755=113,B755=138),"probe","s")</f>
        <v>probe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          {%            "class": "probeMinus",%            "stim_name": "173"%          },</v>
      </c>
      <c r="AA755" s="5" t="n">
        <f aca="false">F755</f>
        <v>173</v>
      </c>
      <c r="AB755" s="5" t="s">
        <v>770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s</v>
      </c>
      <c r="AE755" s="5" t="n">
        <f aca="false">IF(AND(AC755="Minus",AD755="probe"),3,IF(AND(AC755="Plus",AD755="probe"),1,IF(AND(AC755="Minus",AD755="s"),12,IF(AND(AC755="Plus",AD755="s"),4,0))))</f>
        <v>12</v>
      </c>
      <c r="AF755" s="6" t="s">
        <v>16</v>
      </c>
      <c r="AG755" s="5" t="str">
        <f aca="false">AF755&amp;AE755&amp;","</f>
        <v>                            12,</v>
      </c>
    </row>
    <row r="756" customFormat="false" ht="12.8" hidden="true" customHeight="false" outlineLevel="0" collapsed="false">
      <c r="A756" s="0" t="str">
        <f aca="false">LEFT(J756,4)</f>
        <v>b1s1</v>
      </c>
      <c r="B756" s="0" t="n">
        <f aca="false">IF(AND(C756&gt;97,C756&lt;103),100,IF(AND(C756&gt;110,C756&lt;116),113,IF(AND(C756&gt;122,C756&lt;128),125,IF(AND(C756&gt;135,C756&lt;141),138,150))))</f>
        <v>113</v>
      </c>
      <c r="C756" s="0" t="n">
        <f aca="false">_xlfn.NUMBERVALUE(MID(J756,6,3))</f>
        <v>115</v>
      </c>
      <c r="D756" s="0" t="str">
        <f aca="false">MID(J756,10,3)</f>
        <v>ir3</v>
      </c>
      <c r="E756" s="0" t="s">
        <v>9</v>
      </c>
      <c r="F756" s="0" t="n">
        <v>298</v>
      </c>
      <c r="G756" s="0" t="s">
        <v>10</v>
      </c>
      <c r="H756" s="0" t="s">
        <v>11</v>
      </c>
      <c r="I756" s="0" t="s">
        <v>9</v>
      </c>
      <c r="J756" s="0" t="s">
        <v>771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"298": "b1s1_115_ir3.wav",</v>
      </c>
      <c r="N756" s="0" t="str">
        <f aca="false">IF(OR(B756=113,B756=138),"probe","s")</f>
        <v>probe</v>
      </c>
      <c r="O756" s="0" t="str">
        <f aca="false">IF(MID(J756,10,2)="ir","Minus","Plus")</f>
        <v>Minus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          {%            "class": "probeMinus",%            "stim_name": "298"%          },</v>
      </c>
      <c r="AA756" s="5" t="n">
        <f aca="false">F756</f>
        <v>298</v>
      </c>
      <c r="AB756" s="5" t="s">
        <v>771</v>
      </c>
      <c r="AC756" s="5" t="str">
        <f aca="false">IF(MID(AB756,10,2)="ir","Minus","Plus")</f>
        <v>Minus</v>
      </c>
      <c r="AD756" s="5" t="str">
        <f aca="false">IF(AND(_xlfn.NUMBERVALUE(MID(AB756,6,3))&lt;141,_xlfn.NUMBERVALUE(MID(AB756,6,3))&gt;103),"s","probe")</f>
        <v>s</v>
      </c>
      <c r="AE756" s="5" t="n">
        <f aca="false">IF(AND(AC756="Minus",AD756="probe"),3,IF(AND(AC756="Plus",AD756="probe"),1,IF(AND(AC756="Minus",AD756="s"),12,IF(AND(AC756="Plus",AD756="s"),4,0))))</f>
        <v>12</v>
      </c>
      <c r="AF756" s="6" t="s">
        <v>16</v>
      </c>
      <c r="AG756" s="5" t="str">
        <f aca="false">AF756&amp;AE756&amp;","</f>
        <v>                            12,</v>
      </c>
    </row>
    <row r="757" customFormat="false" ht="12.8" hidden="true" customHeight="false" outlineLevel="0" collapsed="false">
      <c r="A757" s="0" t="str">
        <f aca="false">LEFT(J757,4)</f>
        <v>b1s2</v>
      </c>
      <c r="B757" s="0" t="n">
        <f aca="false">IF(AND(C757&gt;97,C757&lt;103),100,IF(AND(C757&gt;110,C757&lt;116),113,IF(AND(C757&gt;122,C757&lt;128),125,IF(AND(C757&gt;135,C757&lt;141),138,150))))</f>
        <v>113</v>
      </c>
      <c r="C757" s="0" t="n">
        <f aca="false">_xlfn.NUMBERVALUE(MID(J757,6,3))</f>
        <v>115</v>
      </c>
      <c r="D757" s="0" t="str">
        <f aca="false">MID(J757,10,3)</f>
        <v>ir3</v>
      </c>
      <c r="E757" s="0" t="s">
        <v>9</v>
      </c>
      <c r="F757" s="0" t="n">
        <v>423</v>
      </c>
      <c r="G757" s="0" t="s">
        <v>10</v>
      </c>
      <c r="H757" s="0" t="s">
        <v>11</v>
      </c>
      <c r="I757" s="0" t="s">
        <v>9</v>
      </c>
      <c r="J757" s="0" t="s">
        <v>772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"423": "b1s2_115_ir3.wav",</v>
      </c>
      <c r="N757" s="0" t="str">
        <f aca="false">IF(OR(B757=113,B757=138),"probe","s")</f>
        <v>probe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          {%            "class": "probeMinus",%            "stim_name": "423"%          },</v>
      </c>
      <c r="AA757" s="5" t="n">
        <f aca="false">F757</f>
        <v>423</v>
      </c>
      <c r="AB757" s="5" t="s">
        <v>772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s</v>
      </c>
      <c r="AE757" s="5" t="n">
        <f aca="false">IF(AND(AC757="Minus",AD757="probe"),3,IF(AND(AC757="Plus",AD757="probe"),1,IF(AND(AC757="Minus",AD757="s"),12,IF(AND(AC757="Plus",AD757="s"),4,0))))</f>
        <v>12</v>
      </c>
      <c r="AF757" s="6" t="s">
        <v>16</v>
      </c>
      <c r="AG757" s="5" t="str">
        <f aca="false">AF757&amp;AE757&amp;","</f>
        <v>                            12,</v>
      </c>
    </row>
    <row r="758" customFormat="false" ht="12.8" hidden="true" customHeight="false" outlineLevel="0" collapsed="false">
      <c r="A758" s="0" t="str">
        <f aca="false">LEFT(J758,4)</f>
        <v>b2i1</v>
      </c>
      <c r="B758" s="0" t="n">
        <f aca="false">IF(AND(C758&gt;97,C758&lt;103),100,IF(AND(C758&gt;110,C758&lt;116),113,IF(AND(C758&gt;122,C758&lt;128),125,IF(AND(C758&gt;135,C758&lt;141),138,150))))</f>
        <v>113</v>
      </c>
      <c r="C758" s="0" t="n">
        <f aca="false">_xlfn.NUMBERVALUE(MID(J758,6,3))</f>
        <v>115</v>
      </c>
      <c r="D758" s="0" t="str">
        <f aca="false">MID(J758,10,3)</f>
        <v>ir3</v>
      </c>
      <c r="E758" s="0" t="s">
        <v>9</v>
      </c>
      <c r="F758" s="0" t="n">
        <v>548</v>
      </c>
      <c r="G758" s="0" t="s">
        <v>10</v>
      </c>
      <c r="H758" s="0" t="s">
        <v>11</v>
      </c>
      <c r="I758" s="0" t="s">
        <v>9</v>
      </c>
      <c r="J758" s="0" t="s">
        <v>773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"548": "b2i1_115_ir3.wav",</v>
      </c>
      <c r="N758" s="0" t="str">
        <f aca="false">IF(OR(B758=113,B758=138),"probe","s")</f>
        <v>probe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          {%            "class": "probeMinus",%            "stim_name": "548"%          },</v>
      </c>
      <c r="AA758" s="5" t="n">
        <f aca="false">F758</f>
        <v>548</v>
      </c>
      <c r="AB758" s="5" t="s">
        <v>773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s</v>
      </c>
      <c r="AE758" s="5" t="n">
        <f aca="false">IF(AND(AC758="Minus",AD758="probe"),3,IF(AND(AC758="Plus",AD758="probe"),1,IF(AND(AC758="Minus",AD758="s"),12,IF(AND(AC758="Plus",AD758="s"),4,0))))</f>
        <v>12</v>
      </c>
      <c r="AF758" s="6" t="s">
        <v>16</v>
      </c>
      <c r="AG758" s="5" t="str">
        <f aca="false">AF758&amp;AE758&amp;","</f>
        <v>                            12,</v>
      </c>
    </row>
    <row r="759" customFormat="false" ht="12.8" hidden="true" customHeight="false" outlineLevel="0" collapsed="false">
      <c r="A759" s="0" t="str">
        <f aca="false">LEFT(J759,4)</f>
        <v>b2i2</v>
      </c>
      <c r="B759" s="0" t="n">
        <f aca="false">IF(AND(C759&gt;97,C759&lt;103),100,IF(AND(C759&gt;110,C759&lt;116),113,IF(AND(C759&gt;122,C759&lt;128),125,IF(AND(C759&gt;135,C759&lt;141),138,150))))</f>
        <v>113</v>
      </c>
      <c r="C759" s="0" t="n">
        <f aca="false">_xlfn.NUMBERVALUE(MID(J759,6,3))</f>
        <v>115</v>
      </c>
      <c r="D759" s="0" t="str">
        <f aca="false">MID(J759,10,3)</f>
        <v>ir3</v>
      </c>
      <c r="E759" s="0" t="s">
        <v>9</v>
      </c>
      <c r="F759" s="0" t="n">
        <v>673</v>
      </c>
      <c r="G759" s="0" t="s">
        <v>10</v>
      </c>
      <c r="H759" s="0" t="s">
        <v>11</v>
      </c>
      <c r="I759" s="0" t="s">
        <v>9</v>
      </c>
      <c r="J759" s="0" t="s">
        <v>774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"673": "b2i2_115_ir3.wav",</v>
      </c>
      <c r="N759" s="0" t="str">
        <f aca="false">IF(OR(B759=113,B759=138),"probe","s")</f>
        <v>probe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          {%            "class": "probeMinus",%            "stim_name": "673"%          },</v>
      </c>
      <c r="AA759" s="5" t="n">
        <f aca="false">F759</f>
        <v>673</v>
      </c>
      <c r="AB759" s="5" t="s">
        <v>774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s</v>
      </c>
      <c r="AE759" s="5" t="n">
        <f aca="false">IF(AND(AC759="Minus",AD759="probe"),3,IF(AND(AC759="Plus",AD759="probe"),1,IF(AND(AC759="Minus",AD759="s"),12,IF(AND(AC759="Plus",AD759="s"),4,0))))</f>
        <v>12</v>
      </c>
      <c r="AF759" s="6" t="s">
        <v>16</v>
      </c>
      <c r="AG759" s="5" t="str">
        <f aca="false">AF759&amp;AE759&amp;","</f>
        <v>                            12,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113</v>
      </c>
      <c r="C760" s="0" t="n">
        <f aca="false">_xlfn.NUMBERVALUE(MID(J760,6,3))</f>
        <v>115</v>
      </c>
      <c r="D760" s="0" t="str">
        <f aca="false">MID(J760,10,3)</f>
        <v>ir3</v>
      </c>
      <c r="E760" s="0" t="s">
        <v>9</v>
      </c>
      <c r="F760" s="0" t="n">
        <v>798</v>
      </c>
      <c r="G760" s="0" t="s">
        <v>10</v>
      </c>
      <c r="H760" s="0" t="s">
        <v>11</v>
      </c>
      <c r="I760" s="0" t="s">
        <v>9</v>
      </c>
      <c r="J760" s="0" t="s">
        <v>775</v>
      </c>
      <c r="K760" s="0" t="s">
        <v>9</v>
      </c>
      <c r="L760" s="0" t="str">
        <f aca="false">IF(ISBLANK(J761),"",",")</f>
        <v>,</v>
      </c>
      <c r="M760" s="0" t="str">
        <f aca="false">E760&amp;J760&amp;G760&amp;E760&amp;J760&amp;E760&amp;L760</f>
        <v>"b2s1_115_ir3.wav":"b2s1_115_ir3.wav",</v>
      </c>
      <c r="N760" s="0" t="str">
        <f aca="false">IF(OR(B760=113,B760=138),"probe","s")</f>
        <v>probe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P760&amp;N760&amp;O760&amp;Q760&amp;J760&amp;R760&amp;L760</f>
        <v>          {%            "class": "probeMinus",%            "stim_name": "b2s1_115_ir3.wav"%          },</v>
      </c>
      <c r="AA760" s="5" t="n">
        <f aca="false">F760</f>
        <v>798</v>
      </c>
      <c r="AB760" s="5" t="s">
        <v>775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s</v>
      </c>
      <c r="AE760" s="5" t="n">
        <f aca="false">IF(AND(AC760="Minus",AD760="probe"),3,IF(AND(AC760="Plus",AD760="probe"),1,IF(AND(AC760="Minus",AD760="s"),12,IF(AND(AC760="Plus",AD760="s"),4,0))))</f>
        <v>12</v>
      </c>
      <c r="AF760" s="6" t="s">
        <v>16</v>
      </c>
      <c r="AG760" s="5" t="str">
        <f aca="false">AF760&amp;AE760&amp;","</f>
        <v>                            12,</v>
      </c>
    </row>
    <row r="761" customFormat="false" ht="12.8" hidden="true" customHeight="false" outlineLevel="0" collapsed="false">
      <c r="A761" s="0" t="str">
        <f aca="false">LEFT(J761,4)</f>
        <v>b2s2</v>
      </c>
      <c r="B761" s="0" t="n">
        <f aca="false">IF(AND(C761&gt;97,C761&lt;103),100,IF(AND(C761&gt;110,C761&lt;116),113,IF(AND(C761&gt;122,C761&lt;128),125,IF(AND(C761&gt;135,C761&lt;141),138,150))))</f>
        <v>113</v>
      </c>
      <c r="C761" s="0" t="n">
        <f aca="false">_xlfn.NUMBERVALUE(MID(J761,6,3))</f>
        <v>115</v>
      </c>
      <c r="D761" s="0" t="str">
        <f aca="false">MID(J761,10,3)</f>
        <v>ir3</v>
      </c>
      <c r="E761" s="0" t="s">
        <v>9</v>
      </c>
      <c r="F761" s="0" t="n">
        <v>923</v>
      </c>
      <c r="G761" s="0" t="s">
        <v>10</v>
      </c>
      <c r="H761" s="0" t="s">
        <v>11</v>
      </c>
      <c r="I761" s="0" t="s">
        <v>9</v>
      </c>
      <c r="J761" s="0" t="s">
        <v>776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"923": "b2s2_115_ir3.wav",</v>
      </c>
      <c r="N761" s="0" t="str">
        <f aca="false">IF(OR(B761=113,B761=138),"probe","s")</f>
        <v>probe</v>
      </c>
      <c r="O761" s="0" t="str">
        <f aca="false">IF(MID(J761,10,2)="ir","Minus","Plus")</f>
        <v>Minus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          {%            "class": "probeMinus",%            "stim_name": "923"%          },</v>
      </c>
      <c r="AA761" s="5" t="n">
        <f aca="false">F761</f>
        <v>923</v>
      </c>
      <c r="AB761" s="5" t="s">
        <v>776</v>
      </c>
      <c r="AC761" s="5" t="str">
        <f aca="false">IF(MID(AB761,10,2)="ir","Minus","Plus")</f>
        <v>Minus</v>
      </c>
      <c r="AD761" s="5" t="str">
        <f aca="false">IF(AND(_xlfn.NUMBERVALUE(MID(AB761,6,3))&lt;141,_xlfn.NUMBERVALUE(MID(AB761,6,3))&gt;103),"s","probe")</f>
        <v>s</v>
      </c>
      <c r="AE761" s="5" t="n">
        <f aca="false">IF(AND(AC761="Minus",AD761="probe"),3,IF(AND(AC761="Plus",AD761="probe"),1,IF(AND(AC761="Minus",AD761="s"),12,IF(AND(AC761="Plus",AD761="s"),4,0))))</f>
        <v>12</v>
      </c>
      <c r="AF761" s="6" t="s">
        <v>16</v>
      </c>
      <c r="AG761" s="5" t="str">
        <f aca="false">AF761&amp;AE761&amp;","</f>
        <v>                            12,</v>
      </c>
    </row>
    <row r="762" customFormat="false" ht="12.8" hidden="true" customHeight="false" outlineLevel="0" collapsed="false">
      <c r="A762" s="0" t="str">
        <f aca="false">LEFT(J762,4)</f>
        <v>b3i1</v>
      </c>
      <c r="B762" s="0" t="n">
        <f aca="false">IF(AND(C762&gt;97,C762&lt;103),100,IF(AND(C762&gt;110,C762&lt;116),113,IF(AND(C762&gt;122,C762&lt;128),125,IF(AND(C762&gt;135,C762&lt;141),138,150))))</f>
        <v>113</v>
      </c>
      <c r="C762" s="0" t="n">
        <f aca="false">_xlfn.NUMBERVALUE(MID(J762,6,3))</f>
        <v>115</v>
      </c>
      <c r="D762" s="0" t="str">
        <f aca="false">MID(J762,10,3)</f>
        <v>ir3</v>
      </c>
      <c r="E762" s="0" t="s">
        <v>9</v>
      </c>
      <c r="F762" s="0" t="n">
        <v>1048</v>
      </c>
      <c r="G762" s="0" t="s">
        <v>10</v>
      </c>
      <c r="H762" s="0" t="s">
        <v>11</v>
      </c>
      <c r="I762" s="0" t="s">
        <v>9</v>
      </c>
      <c r="J762" s="0" t="s">
        <v>777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"1048": "b3i1_115_ir3.wav",</v>
      </c>
      <c r="N762" s="0" t="str">
        <f aca="false">IF(OR(B762=113,B762=138),"probe","s")</f>
        <v>probe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          {%            "class": "probeMinus",%            "stim_name": "1048"%          },</v>
      </c>
      <c r="AA762" s="5" t="n">
        <f aca="false">F762</f>
        <v>1048</v>
      </c>
      <c r="AB762" s="5" t="s">
        <v>777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s</v>
      </c>
      <c r="AE762" s="5" t="n">
        <f aca="false">IF(AND(AC762="Minus",AD762="probe"),3,IF(AND(AC762="Plus",AD762="probe"),1,IF(AND(AC762="Minus",AD762="s"),12,IF(AND(AC762="Plus",AD762="s"),4,0))))</f>
        <v>12</v>
      </c>
      <c r="AF762" s="6" t="s">
        <v>16</v>
      </c>
      <c r="AG762" s="5" t="str">
        <f aca="false">AF762&amp;AE762&amp;","</f>
        <v>                            12,</v>
      </c>
    </row>
    <row r="763" customFormat="false" ht="12.8" hidden="true" customHeight="false" outlineLevel="0" collapsed="false">
      <c r="A763" s="0" t="str">
        <f aca="false">LEFT(J763,4)</f>
        <v>b3i2</v>
      </c>
      <c r="B763" s="0" t="n">
        <f aca="false">IF(AND(C763&gt;97,C763&lt;103),100,IF(AND(C763&gt;110,C763&lt;116),113,IF(AND(C763&gt;122,C763&lt;128),125,IF(AND(C763&gt;135,C763&lt;141),138,150))))</f>
        <v>113</v>
      </c>
      <c r="C763" s="0" t="n">
        <f aca="false">_xlfn.NUMBERVALUE(MID(J763,6,3))</f>
        <v>115</v>
      </c>
      <c r="D763" s="0" t="str">
        <f aca="false">MID(J763,10,3)</f>
        <v>ir3</v>
      </c>
      <c r="E763" s="0" t="s">
        <v>9</v>
      </c>
      <c r="F763" s="0" t="n">
        <v>1173</v>
      </c>
      <c r="G763" s="0" t="s">
        <v>10</v>
      </c>
      <c r="H763" s="0" t="s">
        <v>11</v>
      </c>
      <c r="I763" s="0" t="s">
        <v>9</v>
      </c>
      <c r="J763" s="0" t="s">
        <v>778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"1173": "b3i2_115_ir3.wav",</v>
      </c>
      <c r="N763" s="0" t="str">
        <f aca="false">IF(OR(B763=113,B763=138),"probe","s")</f>
        <v>probe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          {%            "class": "probeMinus",%            "stim_name": "1173"%          },</v>
      </c>
      <c r="AA763" s="5" t="n">
        <f aca="false">F763</f>
        <v>1173</v>
      </c>
      <c r="AB763" s="5" t="s">
        <v>778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s</v>
      </c>
      <c r="AE763" s="5" t="n">
        <f aca="false">IF(AND(AC763="Minus",AD763="probe"),3,IF(AND(AC763="Plus",AD763="probe"),1,IF(AND(AC763="Minus",AD763="s"),12,IF(AND(AC763="Plus",AD763="s"),4,0))))</f>
        <v>12</v>
      </c>
      <c r="AF763" s="6" t="s">
        <v>16</v>
      </c>
      <c r="AG763" s="5" t="str">
        <f aca="false">AF763&amp;AE763&amp;","</f>
        <v>                            12,</v>
      </c>
    </row>
    <row r="764" customFormat="false" ht="12.8" hidden="true" customHeight="false" outlineLevel="0" collapsed="false">
      <c r="A764" s="0" t="str">
        <f aca="false">LEFT(J764,4)</f>
        <v>b3s1</v>
      </c>
      <c r="B764" s="0" t="n">
        <f aca="false">IF(AND(C764&gt;97,C764&lt;103),100,IF(AND(C764&gt;110,C764&lt;116),113,IF(AND(C764&gt;122,C764&lt;128),125,IF(AND(C764&gt;135,C764&lt;141),138,150))))</f>
        <v>113</v>
      </c>
      <c r="C764" s="0" t="n">
        <f aca="false">_xlfn.NUMBERVALUE(MID(J764,6,3))</f>
        <v>115</v>
      </c>
      <c r="D764" s="0" t="str">
        <f aca="false">MID(J764,10,3)</f>
        <v>ir3</v>
      </c>
      <c r="E764" s="0" t="s">
        <v>9</v>
      </c>
      <c r="F764" s="0" t="n">
        <v>1298</v>
      </c>
      <c r="G764" s="0" t="s">
        <v>10</v>
      </c>
      <c r="H764" s="0" t="s">
        <v>11</v>
      </c>
      <c r="I764" s="0" t="s">
        <v>9</v>
      </c>
      <c r="J764" s="0" t="s">
        <v>779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"1298": "b3s1_115_ir3.wav",</v>
      </c>
      <c r="N764" s="0" t="str">
        <f aca="false">IF(OR(B764=113,B764=138),"probe","s")</f>
        <v>probe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          {%            "class": "probeMinus",%            "stim_name": "1298"%          },</v>
      </c>
      <c r="AA764" s="5" t="n">
        <f aca="false">F764</f>
        <v>1298</v>
      </c>
      <c r="AB764" s="5" t="s">
        <v>779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s</v>
      </c>
      <c r="AE764" s="5" t="n">
        <f aca="false">IF(AND(AC764="Minus",AD764="probe"),3,IF(AND(AC764="Plus",AD764="probe"),1,IF(AND(AC764="Minus",AD764="s"),12,IF(AND(AC764="Plus",AD764="s"),4,0))))</f>
        <v>12</v>
      </c>
      <c r="AF764" s="6" t="s">
        <v>16</v>
      </c>
      <c r="AG764" s="5" t="str">
        <f aca="false">AF764&amp;AE764&amp;","</f>
        <v>                            12,</v>
      </c>
    </row>
    <row r="765" customFormat="false" ht="12.8" hidden="true" customHeight="false" outlineLevel="0" collapsed="false">
      <c r="A765" s="0" t="str">
        <f aca="false">LEFT(J765,4)</f>
        <v>b3s2</v>
      </c>
      <c r="B765" s="0" t="n">
        <f aca="false">IF(AND(C765&gt;97,C765&lt;103),100,IF(AND(C765&gt;110,C765&lt;116),113,IF(AND(C765&gt;122,C765&lt;128),125,IF(AND(C765&gt;135,C765&lt;141),138,150))))</f>
        <v>113</v>
      </c>
      <c r="C765" s="0" t="n">
        <f aca="false">_xlfn.NUMBERVALUE(MID(J765,6,3))</f>
        <v>115</v>
      </c>
      <c r="D765" s="0" t="str">
        <f aca="false">MID(J765,10,3)</f>
        <v>ir3</v>
      </c>
      <c r="E765" s="0" t="s">
        <v>9</v>
      </c>
      <c r="F765" s="0" t="n">
        <v>1423</v>
      </c>
      <c r="G765" s="0" t="s">
        <v>10</v>
      </c>
      <c r="H765" s="0" t="s">
        <v>11</v>
      </c>
      <c r="I765" s="0" t="s">
        <v>9</v>
      </c>
      <c r="J765" s="0" t="s">
        <v>780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"1423": "b3s2_115_ir3.wav",</v>
      </c>
      <c r="N765" s="0" t="str">
        <f aca="false">IF(OR(B765=113,B765=138),"probe","s")</f>
        <v>probe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          {%            "class": "probeMinus",%            "stim_name": "1423"%          },</v>
      </c>
      <c r="AA765" s="5" t="n">
        <f aca="false">F765</f>
        <v>1423</v>
      </c>
      <c r="AB765" s="5" t="s">
        <v>780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s</v>
      </c>
      <c r="AE765" s="5" t="n">
        <f aca="false">IF(AND(AC765="Minus",AD765="probe"),3,IF(AND(AC765="Plus",AD765="probe"),1,IF(AND(AC765="Minus",AD765="s"),12,IF(AND(AC765="Plus",AD765="s"),4,0))))</f>
        <v>12</v>
      </c>
      <c r="AF765" s="6" t="s">
        <v>16</v>
      </c>
      <c r="AG765" s="5" t="str">
        <f aca="false">AF765&amp;AE765&amp;","</f>
        <v>                            12,</v>
      </c>
    </row>
    <row r="766" customFormat="false" ht="12.8" hidden="true" customHeight="false" outlineLevel="0" collapsed="false">
      <c r="A766" s="0" t="str">
        <f aca="false">LEFT(J766,4)</f>
        <v>b4i1</v>
      </c>
      <c r="B766" s="0" t="n">
        <f aca="false">IF(AND(C766&gt;97,C766&lt;103),100,IF(AND(C766&gt;110,C766&lt;116),113,IF(AND(C766&gt;122,C766&lt;128),125,IF(AND(C766&gt;135,C766&lt;141),138,150))))</f>
        <v>113</v>
      </c>
      <c r="C766" s="0" t="n">
        <f aca="false">_xlfn.NUMBERVALUE(MID(J766,6,3))</f>
        <v>115</v>
      </c>
      <c r="D766" s="0" t="str">
        <f aca="false">MID(J766,10,3)</f>
        <v>ir3</v>
      </c>
      <c r="E766" s="0" t="s">
        <v>9</v>
      </c>
      <c r="F766" s="0" t="n">
        <v>1548</v>
      </c>
      <c r="G766" s="0" t="s">
        <v>10</v>
      </c>
      <c r="H766" s="0" t="s">
        <v>11</v>
      </c>
      <c r="I766" s="0" t="s">
        <v>9</v>
      </c>
      <c r="J766" s="0" t="s">
        <v>781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"1548": "b4i1_115_ir3.wav",</v>
      </c>
      <c r="N766" s="0" t="str">
        <f aca="false">IF(OR(B766=113,B766=138),"probe","s")</f>
        <v>probe</v>
      </c>
      <c r="O766" s="0" t="str">
        <f aca="false">IF(MID(J766,10,2)="ir","Minus","Plus")</f>
        <v>Minus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          {%            "class": "probeMinus",%            "stim_name": "1548"%          },</v>
      </c>
      <c r="AA766" s="5" t="n">
        <f aca="false">F766</f>
        <v>1548</v>
      </c>
      <c r="AB766" s="5" t="s">
        <v>781</v>
      </c>
      <c r="AC766" s="5" t="str">
        <f aca="false">IF(MID(AB766,10,2)="ir","Minus","Plus")</f>
        <v>Minus</v>
      </c>
      <c r="AD766" s="5" t="str">
        <f aca="false">IF(AND(_xlfn.NUMBERVALUE(MID(AB766,6,3))&lt;141,_xlfn.NUMBERVALUE(MID(AB766,6,3))&gt;103),"s","probe")</f>
        <v>s</v>
      </c>
      <c r="AE766" s="5" t="n">
        <f aca="false">IF(AND(AC766="Minus",AD766="probe"),3,IF(AND(AC766="Plus",AD766="probe"),1,IF(AND(AC766="Minus",AD766="s"),12,IF(AND(AC766="Plus",AD766="s"),4,0))))</f>
        <v>12</v>
      </c>
      <c r="AF766" s="6" t="s">
        <v>16</v>
      </c>
      <c r="AG766" s="5" t="str">
        <f aca="false">AF766&amp;AE766&amp;","</f>
        <v>                            12,</v>
      </c>
    </row>
    <row r="767" customFormat="false" ht="12.8" hidden="true" customHeight="false" outlineLevel="0" collapsed="false">
      <c r="A767" s="0" t="str">
        <f aca="false">LEFT(J767,4)</f>
        <v>b4i2</v>
      </c>
      <c r="B767" s="0" t="n">
        <f aca="false">IF(AND(C767&gt;97,C767&lt;103),100,IF(AND(C767&gt;110,C767&lt;116),113,IF(AND(C767&gt;122,C767&lt;128),125,IF(AND(C767&gt;135,C767&lt;141),138,150))))</f>
        <v>113</v>
      </c>
      <c r="C767" s="0" t="n">
        <f aca="false">_xlfn.NUMBERVALUE(MID(J767,6,3))</f>
        <v>115</v>
      </c>
      <c r="D767" s="0" t="str">
        <f aca="false">MID(J767,10,3)</f>
        <v>ir3</v>
      </c>
      <c r="E767" s="0" t="s">
        <v>9</v>
      </c>
      <c r="F767" s="0" t="n">
        <v>1673</v>
      </c>
      <c r="G767" s="0" t="s">
        <v>10</v>
      </c>
      <c r="H767" s="0" t="s">
        <v>11</v>
      </c>
      <c r="I767" s="0" t="s">
        <v>9</v>
      </c>
      <c r="J767" s="0" t="s">
        <v>782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"1673": "b4i2_115_ir3.wav",</v>
      </c>
      <c r="N767" s="0" t="str">
        <f aca="false">IF(OR(B767=113,B767=138),"probe","s")</f>
        <v>probe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          {%            "class": "probeMinus",%            "stim_name": "1673"%          },</v>
      </c>
      <c r="AA767" s="5" t="n">
        <f aca="false">F767</f>
        <v>1673</v>
      </c>
      <c r="AB767" s="5" t="s">
        <v>782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s</v>
      </c>
      <c r="AE767" s="5" t="n">
        <f aca="false">IF(AND(AC767="Minus",AD767="probe"),3,IF(AND(AC767="Plus",AD767="probe"),1,IF(AND(AC767="Minus",AD767="s"),12,IF(AND(AC767="Plus",AD767="s"),4,0))))</f>
        <v>12</v>
      </c>
      <c r="AF767" s="6" t="s">
        <v>16</v>
      </c>
      <c r="AG767" s="5" t="str">
        <f aca="false">AF767&amp;AE767&amp;","</f>
        <v>                            12,</v>
      </c>
    </row>
    <row r="768" customFormat="false" ht="12.8" hidden="true" customHeight="false" outlineLevel="0" collapsed="false">
      <c r="A768" s="0" t="str">
        <f aca="false">LEFT(J768,4)</f>
        <v>b4s1</v>
      </c>
      <c r="B768" s="0" t="n">
        <f aca="false">IF(AND(C768&gt;97,C768&lt;103),100,IF(AND(C768&gt;110,C768&lt;116),113,IF(AND(C768&gt;122,C768&lt;128),125,IF(AND(C768&gt;135,C768&lt;141),138,150))))</f>
        <v>113</v>
      </c>
      <c r="C768" s="0" t="n">
        <f aca="false">_xlfn.NUMBERVALUE(MID(J768,6,3))</f>
        <v>115</v>
      </c>
      <c r="D768" s="0" t="str">
        <f aca="false">MID(J768,10,3)</f>
        <v>ir3</v>
      </c>
      <c r="E768" s="0" t="s">
        <v>9</v>
      </c>
      <c r="F768" s="0" t="n">
        <v>1798</v>
      </c>
      <c r="G768" s="0" t="s">
        <v>10</v>
      </c>
      <c r="H768" s="0" t="s">
        <v>11</v>
      </c>
      <c r="I768" s="0" t="s">
        <v>9</v>
      </c>
      <c r="J768" s="0" t="s">
        <v>783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"1798": "b4s1_115_ir3.wav",</v>
      </c>
      <c r="N768" s="0" t="str">
        <f aca="false">IF(OR(B768=113,B768=138),"probe","s")</f>
        <v>probe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          {%            "class": "probeMinus",%            "stim_name": "1798"%          },</v>
      </c>
      <c r="AA768" s="5" t="n">
        <f aca="false">F768</f>
        <v>1798</v>
      </c>
      <c r="AB768" s="5" t="s">
        <v>783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s</v>
      </c>
      <c r="AE768" s="5" t="n">
        <f aca="false">IF(AND(AC768="Minus",AD768="probe"),3,IF(AND(AC768="Plus",AD768="probe"),1,IF(AND(AC768="Minus",AD768="s"),12,IF(AND(AC768="Plus",AD768="s"),4,0))))</f>
        <v>12</v>
      </c>
      <c r="AF768" s="6" t="s">
        <v>16</v>
      </c>
      <c r="AG768" s="5" t="str">
        <f aca="false">AF768&amp;AE768&amp;","</f>
        <v>                            12,</v>
      </c>
    </row>
    <row r="769" customFormat="false" ht="12.8" hidden="true" customHeight="false" outlineLevel="0" collapsed="false">
      <c r="A769" s="0" t="str">
        <f aca="false">LEFT(J769,4)</f>
        <v>b4s2</v>
      </c>
      <c r="B769" s="0" t="n">
        <f aca="false">IF(AND(C769&gt;97,C769&lt;103),100,IF(AND(C769&gt;110,C769&lt;116),113,IF(AND(C769&gt;122,C769&lt;128),125,IF(AND(C769&gt;135,C769&lt;141),138,150))))</f>
        <v>113</v>
      </c>
      <c r="C769" s="0" t="n">
        <f aca="false">_xlfn.NUMBERVALUE(MID(J769,6,3))</f>
        <v>115</v>
      </c>
      <c r="D769" s="0" t="str">
        <f aca="false">MID(J769,10,3)</f>
        <v>ir3</v>
      </c>
      <c r="E769" s="0" t="s">
        <v>9</v>
      </c>
      <c r="F769" s="0" t="n">
        <v>1923</v>
      </c>
      <c r="G769" s="0" t="s">
        <v>10</v>
      </c>
      <c r="H769" s="0" t="s">
        <v>11</v>
      </c>
      <c r="I769" s="0" t="s">
        <v>9</v>
      </c>
      <c r="J769" s="0" t="s">
        <v>784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"1923": "b4s2_115_ir3.wav",</v>
      </c>
      <c r="N769" s="0" t="str">
        <f aca="false">IF(OR(B769=113,B769=138),"probe","s")</f>
        <v>probe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          {%            "class": "probeMinus",%            "stim_name": "1923"%          },</v>
      </c>
      <c r="AA769" s="5" t="n">
        <f aca="false">F769</f>
        <v>1923</v>
      </c>
      <c r="AB769" s="5" t="s">
        <v>784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s</v>
      </c>
      <c r="AE769" s="5" t="n">
        <f aca="false">IF(AND(AC769="Minus",AD769="probe"),3,IF(AND(AC769="Plus",AD769="probe"),1,IF(AND(AC769="Minus",AD769="s"),12,IF(AND(AC769="Plus",AD769="s"),4,0))))</f>
        <v>12</v>
      </c>
      <c r="AF769" s="6" t="s">
        <v>16</v>
      </c>
      <c r="AG769" s="5" t="str">
        <f aca="false">AF769&amp;AE769&amp;","</f>
        <v>                            12,</v>
      </c>
    </row>
    <row r="770" customFormat="false" ht="12.8" hidden="true" customHeight="false" outlineLevel="0" collapsed="false">
      <c r="A770" s="0" t="str">
        <f aca="false">LEFT(J770,4)</f>
        <v>b1i1</v>
      </c>
      <c r="B770" s="0" t="n">
        <f aca="false">IF(AND(C770&gt;97,C770&lt;103),100,IF(AND(C770&gt;110,C770&lt;116),113,IF(AND(C770&gt;122,C770&lt;128),125,IF(AND(C770&gt;135,C770&lt;141),138,150))))</f>
        <v>113</v>
      </c>
      <c r="C770" s="0" t="n">
        <f aca="false">_xlfn.NUMBERVALUE(MID(J770,6,3))</f>
        <v>115</v>
      </c>
      <c r="D770" s="0" t="str">
        <f aca="false">MID(J770,10,3)</f>
        <v>ir4</v>
      </c>
      <c r="E770" s="0" t="s">
        <v>9</v>
      </c>
      <c r="F770" s="0" t="n">
        <v>49</v>
      </c>
      <c r="G770" s="0" t="s">
        <v>10</v>
      </c>
      <c r="H770" s="0" t="s">
        <v>11</v>
      </c>
      <c r="I770" s="0" t="s">
        <v>9</v>
      </c>
      <c r="J770" s="0" t="s">
        <v>785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"49": "b1i1_115_ir4.wav",</v>
      </c>
      <c r="N770" s="0" t="str">
        <f aca="false">IF(OR(B770=113,B770=138),"probe","s")</f>
        <v>probe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          {%            "class": "probeMinus",%            "stim_name": "49"%          },</v>
      </c>
      <c r="AA770" s="5" t="n">
        <f aca="false">F770</f>
        <v>49</v>
      </c>
      <c r="AB770" s="5" t="s">
        <v>785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IF(AND(_xlfn.NUMBERVALUE(MID(AB770,6,3))&lt;141,_xlfn.NUMBERVALUE(MID(AB770,6,3))&gt;103),"s","s")</f>
        <v>s</v>
      </c>
      <c r="AE770" s="5" t="n">
        <f aca="false">IF(AND(AC770="Minus",AD770="probe"),3,IF(AND(AC770="Plus",AD770="probe"),1,IF(AND(AC770="Minus",AD770="s"),12,IF(AND(AC770="Plus",AD770="s"),4,0))))</f>
        <v>12</v>
      </c>
      <c r="AF770" s="6" t="s">
        <v>16</v>
      </c>
      <c r="AG770" s="5" t="str">
        <f aca="false">AF770&amp;AE770&amp;","</f>
        <v>                            12,</v>
      </c>
    </row>
    <row r="771" customFormat="false" ht="12.8" hidden="true" customHeight="false" outlineLevel="0" collapsed="false">
      <c r="A771" s="0" t="str">
        <f aca="false">LEFT(J771,4)</f>
        <v>b1i2</v>
      </c>
      <c r="B771" s="0" t="n">
        <f aca="false">IF(AND(C771&gt;97,C771&lt;103),100,IF(AND(C771&gt;110,C771&lt;116),113,IF(AND(C771&gt;122,C771&lt;128),125,IF(AND(C771&gt;135,C771&lt;141),138,150))))</f>
        <v>113</v>
      </c>
      <c r="C771" s="0" t="n">
        <f aca="false">_xlfn.NUMBERVALUE(MID(J771,6,3))</f>
        <v>115</v>
      </c>
      <c r="D771" s="0" t="str">
        <f aca="false">MID(J771,10,3)</f>
        <v>ir4</v>
      </c>
      <c r="E771" s="0" t="s">
        <v>9</v>
      </c>
      <c r="F771" s="0" t="n">
        <v>174</v>
      </c>
      <c r="G771" s="0" t="s">
        <v>10</v>
      </c>
      <c r="H771" s="0" t="s">
        <v>11</v>
      </c>
      <c r="I771" s="0" t="s">
        <v>9</v>
      </c>
      <c r="J771" s="0" t="s">
        <v>786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"174": "b1i2_115_ir4.wav",</v>
      </c>
      <c r="N771" s="0" t="str">
        <f aca="false">IF(OR(B771=113,B771=138),"probe","s")</f>
        <v>probe</v>
      </c>
      <c r="O771" s="0" t="str">
        <f aca="false">IF(MID(J771,10,2)="ir","Minus","Plus")</f>
        <v>Minus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          {%            "class": "probeMinus",%            "stim_name": "174"%          },</v>
      </c>
      <c r="AA771" s="5" t="n">
        <f aca="false">F771</f>
        <v>174</v>
      </c>
      <c r="AB771" s="5" t="s">
        <v>786</v>
      </c>
      <c r="AC771" s="5" t="str">
        <f aca="false">IF(MID(AB771,10,2)="ir","Minus","Plus")</f>
        <v>Minus</v>
      </c>
      <c r="AD771" s="5" t="str">
        <f aca="false">IF(AND(_xlfn.NUMBERVALUE(MID(AB771,6,3))&lt;141,_xlfn.NUMBERVALUE(MID(AB771,6,3))&gt;103),"s","probe")</f>
        <v>s</v>
      </c>
      <c r="AE771" s="5" t="n">
        <f aca="false">IF(AND(AC771="Minus",AD771="probe"),3,IF(AND(AC771="Plus",AD771="probe"),1,IF(AND(AC771="Minus",AD771="s"),12,IF(AND(AC771="Plus",AD771="s"),4,0))))</f>
        <v>12</v>
      </c>
      <c r="AF771" s="6" t="s">
        <v>16</v>
      </c>
      <c r="AG771" s="5" t="str">
        <f aca="false">AF771&amp;AE771&amp;","</f>
        <v>                            12,</v>
      </c>
    </row>
    <row r="772" customFormat="false" ht="12.8" hidden="true" customHeight="false" outlineLevel="0" collapsed="false">
      <c r="A772" s="0" t="str">
        <f aca="false">LEFT(J772,4)</f>
        <v>b1s1</v>
      </c>
      <c r="B772" s="0" t="n">
        <f aca="false">IF(AND(C772&gt;97,C772&lt;103),100,IF(AND(C772&gt;110,C772&lt;116),113,IF(AND(C772&gt;122,C772&lt;128),125,IF(AND(C772&gt;135,C772&lt;141),138,150))))</f>
        <v>113</v>
      </c>
      <c r="C772" s="0" t="n">
        <f aca="false">_xlfn.NUMBERVALUE(MID(J772,6,3))</f>
        <v>115</v>
      </c>
      <c r="D772" s="0" t="str">
        <f aca="false">MID(J772,10,3)</f>
        <v>ir4</v>
      </c>
      <c r="E772" s="0" t="s">
        <v>9</v>
      </c>
      <c r="F772" s="0" t="n">
        <v>299</v>
      </c>
      <c r="G772" s="0" t="s">
        <v>10</v>
      </c>
      <c r="H772" s="0" t="s">
        <v>11</v>
      </c>
      <c r="I772" s="0" t="s">
        <v>9</v>
      </c>
      <c r="J772" s="0" t="s">
        <v>787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"299": "b1s1_115_ir4.wav",</v>
      </c>
      <c r="N772" s="0" t="str">
        <f aca="false">IF(OR(B772=113,B772=138),"probe","s")</f>
        <v>probe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          {%            "class": "probeMinus",%            "stim_name": "299"%          },</v>
      </c>
      <c r="AA772" s="5" t="n">
        <f aca="false">F772</f>
        <v>299</v>
      </c>
      <c r="AB772" s="5" t="s">
        <v>787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s</v>
      </c>
      <c r="AE772" s="5" t="n">
        <f aca="false">IF(AND(AC772="Minus",AD772="probe"),3,IF(AND(AC772="Plus",AD772="probe"),1,IF(AND(AC772="Minus",AD772="s"),12,IF(AND(AC772="Plus",AD772="s"),4,0))))</f>
        <v>12</v>
      </c>
      <c r="AF772" s="6" t="s">
        <v>16</v>
      </c>
      <c r="AG772" s="5" t="str">
        <f aca="false">AF772&amp;AE772&amp;","</f>
        <v>                            12,</v>
      </c>
    </row>
    <row r="773" customFormat="false" ht="12.8" hidden="true" customHeight="false" outlineLevel="0" collapsed="false">
      <c r="A773" s="0" t="str">
        <f aca="false">LEFT(J773,4)</f>
        <v>b1s2</v>
      </c>
      <c r="B773" s="0" t="n">
        <f aca="false">IF(AND(C773&gt;97,C773&lt;103),100,IF(AND(C773&gt;110,C773&lt;116),113,IF(AND(C773&gt;122,C773&lt;128),125,IF(AND(C773&gt;135,C773&lt;141),138,150))))</f>
        <v>113</v>
      </c>
      <c r="C773" s="0" t="n">
        <f aca="false">_xlfn.NUMBERVALUE(MID(J773,6,3))</f>
        <v>115</v>
      </c>
      <c r="D773" s="0" t="str">
        <f aca="false">MID(J773,10,3)</f>
        <v>ir4</v>
      </c>
      <c r="E773" s="0" t="s">
        <v>9</v>
      </c>
      <c r="F773" s="0" t="n">
        <v>424</v>
      </c>
      <c r="G773" s="0" t="s">
        <v>10</v>
      </c>
      <c r="H773" s="0" t="s">
        <v>11</v>
      </c>
      <c r="I773" s="0" t="s">
        <v>9</v>
      </c>
      <c r="J773" s="0" t="s">
        <v>788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"424": "b1s2_115_ir4.wav",</v>
      </c>
      <c r="N773" s="0" t="str">
        <f aca="false">IF(OR(B773=113,B773=138),"probe","s")</f>
        <v>probe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          {%            "class": "probeMinus",%            "stim_name": "424"%          },</v>
      </c>
      <c r="AA773" s="5" t="n">
        <f aca="false">F773</f>
        <v>424</v>
      </c>
      <c r="AB773" s="5" t="s">
        <v>788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s</v>
      </c>
      <c r="AE773" s="5" t="n">
        <f aca="false">IF(AND(AC773="Minus",AD773="probe"),3,IF(AND(AC773="Plus",AD773="probe"),1,IF(AND(AC773="Minus",AD773="s"),12,IF(AND(AC773="Plus",AD773="s"),4,0))))</f>
        <v>12</v>
      </c>
      <c r="AF773" s="6" t="s">
        <v>16</v>
      </c>
      <c r="AG773" s="5" t="str">
        <f aca="false">AF773&amp;AE773&amp;","</f>
        <v>                            12,</v>
      </c>
    </row>
    <row r="774" customFormat="false" ht="12.8" hidden="true" customHeight="false" outlineLevel="0" collapsed="false">
      <c r="A774" s="0" t="str">
        <f aca="false">LEFT(J774,4)</f>
        <v>b2i1</v>
      </c>
      <c r="B774" s="0" t="n">
        <f aca="false">IF(AND(C774&gt;97,C774&lt;103),100,IF(AND(C774&gt;110,C774&lt;116),113,IF(AND(C774&gt;122,C774&lt;128),125,IF(AND(C774&gt;135,C774&lt;141),138,150))))</f>
        <v>113</v>
      </c>
      <c r="C774" s="0" t="n">
        <f aca="false">_xlfn.NUMBERVALUE(MID(J774,6,3))</f>
        <v>115</v>
      </c>
      <c r="D774" s="0" t="str">
        <f aca="false">MID(J774,10,3)</f>
        <v>ir4</v>
      </c>
      <c r="E774" s="0" t="s">
        <v>9</v>
      </c>
      <c r="F774" s="0" t="n">
        <v>549</v>
      </c>
      <c r="G774" s="0" t="s">
        <v>10</v>
      </c>
      <c r="H774" s="0" t="s">
        <v>11</v>
      </c>
      <c r="I774" s="0" t="s">
        <v>9</v>
      </c>
      <c r="J774" s="0" t="s">
        <v>789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"549": "b2i1_115_ir4.wav",</v>
      </c>
      <c r="N774" s="0" t="str">
        <f aca="false">IF(OR(B774=113,B774=138),"probe","s")</f>
        <v>probe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          {%            "class": "probeMinus",%            "stim_name": "549"%          },</v>
      </c>
      <c r="AA774" s="5" t="n">
        <f aca="false">F774</f>
        <v>549</v>
      </c>
      <c r="AB774" s="5" t="s">
        <v>789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s</v>
      </c>
      <c r="AE774" s="5" t="n">
        <f aca="false">IF(AND(AC774="Minus",AD774="probe"),3,IF(AND(AC774="Plus",AD774="probe"),1,IF(AND(AC774="Minus",AD774="s"),12,IF(AND(AC774="Plus",AD774="s"),4,0))))</f>
        <v>12</v>
      </c>
      <c r="AF774" s="6" t="s">
        <v>16</v>
      </c>
      <c r="AG774" s="5" t="str">
        <f aca="false">AF774&amp;AE774&amp;","</f>
        <v>                            12,</v>
      </c>
    </row>
    <row r="775" customFormat="false" ht="12.8" hidden="true" customHeight="false" outlineLevel="0" collapsed="false">
      <c r="A775" s="0" t="str">
        <f aca="false">LEFT(J775,4)</f>
        <v>b2i2</v>
      </c>
      <c r="B775" s="0" t="n">
        <f aca="false">IF(AND(C775&gt;97,C775&lt;103),100,IF(AND(C775&gt;110,C775&lt;116),113,IF(AND(C775&gt;122,C775&lt;128),125,IF(AND(C775&gt;135,C775&lt;141),138,150))))</f>
        <v>113</v>
      </c>
      <c r="C775" s="0" t="n">
        <f aca="false">_xlfn.NUMBERVALUE(MID(J775,6,3))</f>
        <v>115</v>
      </c>
      <c r="D775" s="0" t="str">
        <f aca="false">MID(J775,10,3)</f>
        <v>ir4</v>
      </c>
      <c r="E775" s="0" t="s">
        <v>9</v>
      </c>
      <c r="F775" s="0" t="n">
        <v>674</v>
      </c>
      <c r="G775" s="0" t="s">
        <v>10</v>
      </c>
      <c r="H775" s="0" t="s">
        <v>11</v>
      </c>
      <c r="I775" s="0" t="s">
        <v>9</v>
      </c>
      <c r="J775" s="0" t="s">
        <v>790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"674": "b2i2_115_ir4.wav",</v>
      </c>
      <c r="N775" s="0" t="str">
        <f aca="false">IF(OR(B775=113,B775=138),"probe","s")</f>
        <v>probe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          {%            "class": "probeMinus",%            "stim_name": "674"%          },</v>
      </c>
      <c r="AA775" s="5" t="n">
        <f aca="false">F775</f>
        <v>674</v>
      </c>
      <c r="AB775" s="5" t="s">
        <v>790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s</v>
      </c>
      <c r="AE775" s="5" t="n">
        <f aca="false">IF(AND(AC775="Minus",AD775="probe"),3,IF(AND(AC775="Plus",AD775="probe"),1,IF(AND(AC775="Minus",AD775="s"),12,IF(AND(AC775="Plus",AD775="s"),4,0))))</f>
        <v>12</v>
      </c>
      <c r="AF775" s="6" t="s">
        <v>16</v>
      </c>
      <c r="AG775" s="5" t="str">
        <f aca="false">AF775&amp;AE775&amp;","</f>
        <v>                            12,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113</v>
      </c>
      <c r="C776" s="0" t="n">
        <f aca="false">_xlfn.NUMBERVALUE(MID(J776,6,3))</f>
        <v>115</v>
      </c>
      <c r="D776" s="0" t="str">
        <f aca="false">MID(J776,10,3)</f>
        <v>ir4</v>
      </c>
      <c r="E776" s="0" t="s">
        <v>9</v>
      </c>
      <c r="F776" s="0" t="n">
        <v>799</v>
      </c>
      <c r="G776" s="0" t="s">
        <v>10</v>
      </c>
      <c r="H776" s="0" t="s">
        <v>11</v>
      </c>
      <c r="I776" s="0" t="s">
        <v>9</v>
      </c>
      <c r="J776" s="0" t="s">
        <v>791</v>
      </c>
      <c r="K776" s="0" t="s">
        <v>9</v>
      </c>
      <c r="L776" s="0" t="str">
        <f aca="false">IF(ISBLANK(J777),"",",")</f>
        <v>,</v>
      </c>
      <c r="M776" s="0" t="str">
        <f aca="false">E776&amp;J776&amp;G776&amp;E776&amp;J776&amp;E776&amp;L776</f>
        <v>"b2s1_115_ir4.wav":"b2s1_115_ir4.wav",</v>
      </c>
      <c r="N776" s="0" t="str">
        <f aca="false">IF(OR(B776=113,B776=138),"probe","s")</f>
        <v>probe</v>
      </c>
      <c r="O776" s="0" t="str">
        <f aca="false">IF(MID(J776,10,2)="ir","Minus","Plus")</f>
        <v>Minus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P776&amp;N776&amp;O776&amp;Q776&amp;J776&amp;R776&amp;L776</f>
        <v>          {%            "class": "probeMinus",%            "stim_name": "b2s1_115_ir4.wav"%          },</v>
      </c>
      <c r="AA776" s="5" t="n">
        <f aca="false">F776</f>
        <v>799</v>
      </c>
      <c r="AB776" s="5" t="s">
        <v>791</v>
      </c>
      <c r="AC776" s="5" t="str">
        <f aca="false">IF(MID(AB776,10,2)="ir","Minus","Plus")</f>
        <v>Minus</v>
      </c>
      <c r="AD776" s="5" t="str">
        <f aca="false">IF(AND(_xlfn.NUMBERVALUE(MID(AB776,6,3))&lt;141,_xlfn.NUMBERVALUE(MID(AB776,6,3))&gt;103),"s","probe")</f>
        <v>s</v>
      </c>
      <c r="AE776" s="5" t="n">
        <f aca="false">IF(AND(AC776="Minus",AD776="probe"),3,IF(AND(AC776="Plus",AD776="probe"),1,IF(AND(AC776="Minus",AD776="s"),12,IF(AND(AC776="Plus",AD776="s"),4,0))))</f>
        <v>12</v>
      </c>
      <c r="AF776" s="6" t="s">
        <v>16</v>
      </c>
      <c r="AG776" s="5" t="str">
        <f aca="false">AF776&amp;AE776&amp;","</f>
        <v>                            12,</v>
      </c>
    </row>
    <row r="777" customFormat="false" ht="12.8" hidden="true" customHeight="false" outlineLevel="0" collapsed="false">
      <c r="A777" s="0" t="str">
        <f aca="false">LEFT(J777,4)</f>
        <v>b2s2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115</v>
      </c>
      <c r="D777" s="0" t="str">
        <f aca="false">MID(J777,10,3)</f>
        <v>ir4</v>
      </c>
      <c r="E777" s="0" t="s">
        <v>9</v>
      </c>
      <c r="F777" s="0" t="n">
        <v>924</v>
      </c>
      <c r="G777" s="0" t="s">
        <v>10</v>
      </c>
      <c r="H777" s="0" t="s">
        <v>11</v>
      </c>
      <c r="I777" s="0" t="s">
        <v>9</v>
      </c>
      <c r="J777" s="0" t="s">
        <v>792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"924": "b2s2_115_ir4.wav",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          {%            "class": "probeMinus",%            "stim_name": "924"%          },</v>
      </c>
      <c r="AA777" s="5" t="n">
        <f aca="false">F777</f>
        <v>924</v>
      </c>
      <c r="AB777" s="5" t="s">
        <v>792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                            12,</v>
      </c>
    </row>
    <row r="778" customFormat="false" ht="12.8" hidden="true" customHeight="false" outlineLevel="0" collapsed="false">
      <c r="A778" s="0" t="str">
        <f aca="false">LEFT(J778,4)</f>
        <v>b3i1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115</v>
      </c>
      <c r="D778" s="0" t="str">
        <f aca="false">MID(J778,10,3)</f>
        <v>ir4</v>
      </c>
      <c r="E778" s="0" t="s">
        <v>9</v>
      </c>
      <c r="F778" s="0" t="n">
        <v>1049</v>
      </c>
      <c r="G778" s="0" t="s">
        <v>10</v>
      </c>
      <c r="H778" s="0" t="s">
        <v>11</v>
      </c>
      <c r="I778" s="0" t="s">
        <v>9</v>
      </c>
      <c r="J778" s="0" t="s">
        <v>793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"1049": "b3i1_115_ir4.wav",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          {%            "class": "probeMinus",%            "stim_name": "1049"%          },</v>
      </c>
      <c r="AA778" s="5" t="n">
        <f aca="false">F778</f>
        <v>1049</v>
      </c>
      <c r="AB778" s="5" t="s">
        <v>793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                            12,</v>
      </c>
    </row>
    <row r="779" customFormat="false" ht="12.8" hidden="true" customHeight="false" outlineLevel="0" collapsed="false">
      <c r="A779" s="0" t="str">
        <f aca="false">LEFT(J779,4)</f>
        <v>b3i2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115</v>
      </c>
      <c r="D779" s="0" t="str">
        <f aca="false">MID(J779,10,3)</f>
        <v>ir4</v>
      </c>
      <c r="E779" s="0" t="s">
        <v>9</v>
      </c>
      <c r="F779" s="0" t="n">
        <v>1174</v>
      </c>
      <c r="G779" s="0" t="s">
        <v>10</v>
      </c>
      <c r="H779" s="0" t="s">
        <v>11</v>
      </c>
      <c r="I779" s="0" t="s">
        <v>9</v>
      </c>
      <c r="J779" s="0" t="s">
        <v>794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"1174": "b3i2_115_ir4.wav",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          {%            "class": "probeMinus",%            "stim_name": "1174"%          },</v>
      </c>
      <c r="AA779" s="5" t="n">
        <f aca="false">F779</f>
        <v>1174</v>
      </c>
      <c r="AB779" s="5" t="s">
        <v>794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                            12,</v>
      </c>
    </row>
    <row r="780" customFormat="false" ht="12.8" hidden="true" customHeight="false" outlineLevel="0" collapsed="false">
      <c r="A780" s="0" t="str">
        <f aca="false">LEFT(J780,4)</f>
        <v>b3s1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115</v>
      </c>
      <c r="D780" s="0" t="str">
        <f aca="false">MID(J780,10,3)</f>
        <v>ir4</v>
      </c>
      <c r="E780" s="0" t="s">
        <v>9</v>
      </c>
      <c r="F780" s="0" t="n">
        <v>1299</v>
      </c>
      <c r="G780" s="0" t="s">
        <v>10</v>
      </c>
      <c r="H780" s="0" t="s">
        <v>11</v>
      </c>
      <c r="I780" s="0" t="s">
        <v>9</v>
      </c>
      <c r="J780" s="0" t="s">
        <v>795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"1299": "b3s1_115_ir4.wav",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          {%            "class": "probeMinus",%            "stim_name": "1299"%          },</v>
      </c>
      <c r="AA780" s="5" t="n">
        <f aca="false">F780</f>
        <v>1299</v>
      </c>
      <c r="AB780" s="5" t="s">
        <v>795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                            12,</v>
      </c>
    </row>
    <row r="781" customFormat="false" ht="12.8" hidden="true" customHeight="false" outlineLevel="0" collapsed="false">
      <c r="A781" s="0" t="str">
        <f aca="false">LEFT(J781,4)</f>
        <v>b3s2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115</v>
      </c>
      <c r="D781" s="0" t="str">
        <f aca="false">MID(J781,10,3)</f>
        <v>ir4</v>
      </c>
      <c r="E781" s="0" t="s">
        <v>9</v>
      </c>
      <c r="F781" s="0" t="n">
        <v>1424</v>
      </c>
      <c r="G781" s="0" t="s">
        <v>10</v>
      </c>
      <c r="H781" s="0" t="s">
        <v>11</v>
      </c>
      <c r="I781" s="0" t="s">
        <v>9</v>
      </c>
      <c r="J781" s="0" t="s">
        <v>796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"1424": "b3s2_115_ir4.wav",</v>
      </c>
      <c r="N781" s="0" t="str">
        <f aca="false">IF(OR(B781=113,B781=138),"probe","s")</f>
        <v>probe</v>
      </c>
      <c r="O781" s="0" t="str">
        <f aca="false">IF(MID(J781,10,2)="ir","Minus","Plus")</f>
        <v>Minus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          {%            "class": "probeMinus",%            "stim_name": "1424"%          },</v>
      </c>
      <c r="AA781" s="5" t="n">
        <f aca="false">F781</f>
        <v>1424</v>
      </c>
      <c r="AB781" s="5" t="s">
        <v>796</v>
      </c>
      <c r="AC781" s="5" t="str">
        <f aca="false">IF(MID(AB781,10,2)="ir","Minus","Plus")</f>
        <v>Minus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12</v>
      </c>
      <c r="AF781" s="6" t="s">
        <v>16</v>
      </c>
      <c r="AG781" s="5" t="str">
        <f aca="false">AF781&amp;AE781&amp;","</f>
        <v>                            12,</v>
      </c>
    </row>
    <row r="782" customFormat="false" ht="12.8" hidden="true" customHeight="false" outlineLevel="0" collapsed="false">
      <c r="A782" s="0" t="str">
        <f aca="false">LEFT(J782,4)</f>
        <v>b4i1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115</v>
      </c>
      <c r="D782" s="0" t="str">
        <f aca="false">MID(J782,10,3)</f>
        <v>ir4</v>
      </c>
      <c r="E782" s="0" t="s">
        <v>9</v>
      </c>
      <c r="F782" s="0" t="n">
        <v>1549</v>
      </c>
      <c r="G782" s="0" t="s">
        <v>10</v>
      </c>
      <c r="H782" s="0" t="s">
        <v>11</v>
      </c>
      <c r="I782" s="0" t="s">
        <v>9</v>
      </c>
      <c r="J782" s="0" t="s">
        <v>797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"1549": "b4i1_115_ir4.wav",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          {%            "class": "probeMinus",%            "stim_name": "1549"%          },</v>
      </c>
      <c r="AA782" s="5" t="n">
        <f aca="false">F782</f>
        <v>1549</v>
      </c>
      <c r="AB782" s="5" t="s">
        <v>797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                            12,</v>
      </c>
    </row>
    <row r="783" customFormat="false" ht="12.8" hidden="true" customHeight="false" outlineLevel="0" collapsed="false">
      <c r="A783" s="0" t="str">
        <f aca="false">LEFT(J783,4)</f>
        <v>b4i2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115</v>
      </c>
      <c r="D783" s="0" t="str">
        <f aca="false">MID(J783,10,3)</f>
        <v>ir4</v>
      </c>
      <c r="E783" s="0" t="s">
        <v>9</v>
      </c>
      <c r="F783" s="0" t="n">
        <v>1674</v>
      </c>
      <c r="G783" s="0" t="s">
        <v>10</v>
      </c>
      <c r="H783" s="0" t="s">
        <v>11</v>
      </c>
      <c r="I783" s="0" t="s">
        <v>9</v>
      </c>
      <c r="J783" s="0" t="s">
        <v>798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"1674": "b4i2_115_ir4.wav",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          {%            "class": "probeMinus",%            "stim_name": "1674"%          },</v>
      </c>
      <c r="AA783" s="5" t="n">
        <f aca="false">F783</f>
        <v>1674</v>
      </c>
      <c r="AB783" s="5" t="s">
        <v>798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                            12,</v>
      </c>
    </row>
    <row r="784" customFormat="false" ht="12.8" hidden="true" customHeight="false" outlineLevel="0" collapsed="false">
      <c r="A784" s="0" t="str">
        <f aca="false">LEFT(J784,4)</f>
        <v>b4s1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115</v>
      </c>
      <c r="D784" s="0" t="str">
        <f aca="false">MID(J784,10,3)</f>
        <v>ir4</v>
      </c>
      <c r="E784" s="0" t="s">
        <v>9</v>
      </c>
      <c r="F784" s="0" t="n">
        <v>1799</v>
      </c>
      <c r="G784" s="0" t="s">
        <v>10</v>
      </c>
      <c r="H784" s="0" t="s">
        <v>11</v>
      </c>
      <c r="I784" s="0" t="s">
        <v>9</v>
      </c>
      <c r="J784" s="0" t="s">
        <v>799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"1799": "b4s1_115_ir4.wav",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          {%            "class": "probeMinus",%            "stim_name": "1799"%          },</v>
      </c>
      <c r="AA784" s="5" t="n">
        <f aca="false">F784</f>
        <v>1799</v>
      </c>
      <c r="AB784" s="5" t="s">
        <v>799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                            12,</v>
      </c>
    </row>
    <row r="785" customFormat="false" ht="12.8" hidden="true" customHeight="false" outlineLevel="0" collapsed="false">
      <c r="A785" s="0" t="str">
        <f aca="false">LEFT(J785,4)</f>
        <v>b4s2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115</v>
      </c>
      <c r="D785" s="0" t="str">
        <f aca="false">MID(J785,10,3)</f>
        <v>ir4</v>
      </c>
      <c r="E785" s="0" t="s">
        <v>9</v>
      </c>
      <c r="F785" s="0" t="n">
        <v>1924</v>
      </c>
      <c r="G785" s="0" t="s">
        <v>10</v>
      </c>
      <c r="H785" s="0" t="s">
        <v>11</v>
      </c>
      <c r="I785" s="0" t="s">
        <v>9</v>
      </c>
      <c r="J785" s="0" t="s">
        <v>800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"1924": "b4s2_115_ir4.wav",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          {%            "class": "probeMinus",%            "stim_name": "1924"%          },</v>
      </c>
      <c r="AA785" s="5" t="n">
        <f aca="false">F785</f>
        <v>1924</v>
      </c>
      <c r="AB785" s="5" t="s">
        <v>800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                            12,</v>
      </c>
    </row>
    <row r="786" customFormat="false" ht="12.8" hidden="true" customHeight="false" outlineLevel="0" collapsed="false">
      <c r="A786" s="0" t="str">
        <f aca="false">LEFT(J786,4)</f>
        <v>b1i1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115</v>
      </c>
      <c r="D786" s="0" t="str">
        <f aca="false">MID(J786,10,3)</f>
        <v>reg</v>
      </c>
      <c r="E786" s="0" t="s">
        <v>9</v>
      </c>
      <c r="F786" s="0" t="n">
        <v>50</v>
      </c>
      <c r="G786" s="0" t="s">
        <v>10</v>
      </c>
      <c r="H786" s="0" t="s">
        <v>11</v>
      </c>
      <c r="I786" s="0" t="s">
        <v>9</v>
      </c>
      <c r="J786" s="0" t="s">
        <v>801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"50": "b1i1_115_reg.wav",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          {%            "class": "probePlus",%            "stim_name": "50"%          },</v>
      </c>
      <c r="AA786" s="5" t="n">
        <f aca="false">F786</f>
        <v>50</v>
      </c>
      <c r="AB786" s="5" t="s">
        <v>801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IF(AND(_xlfn.NUMBERVALUE(MID(AB786,6,3))&lt;141,_xlfn.NUMBERVALUE(MID(AB786,6,3))&gt;103),"s","s")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                            4,</v>
      </c>
    </row>
    <row r="787" customFormat="false" ht="12.8" hidden="true" customHeight="false" outlineLevel="0" collapsed="false">
      <c r="A787" s="0" t="str">
        <f aca="false">LEFT(J787,4)</f>
        <v>b1i2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115</v>
      </c>
      <c r="D787" s="0" t="str">
        <f aca="false">MID(J787,10,3)</f>
        <v>reg</v>
      </c>
      <c r="E787" s="0" t="s">
        <v>9</v>
      </c>
      <c r="F787" s="0" t="n">
        <v>175</v>
      </c>
      <c r="G787" s="0" t="s">
        <v>10</v>
      </c>
      <c r="H787" s="0" t="s">
        <v>11</v>
      </c>
      <c r="I787" s="0" t="s">
        <v>9</v>
      </c>
      <c r="J787" s="0" t="s">
        <v>802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"175": "b1i2_115_reg.wav",</v>
      </c>
      <c r="N787" s="0" t="str">
        <f aca="false">IF(OR(B787=113,B787=138),"probe","s")</f>
        <v>probe</v>
      </c>
      <c r="O787" s="0" t="str">
        <f aca="false">IF(MID(J787,10,2)="ir","Minus","Plus")</f>
        <v>Plus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          {%            "class": "probePlus",%            "stim_name": "175"%          },</v>
      </c>
      <c r="AA787" s="5" t="n">
        <f aca="false">F787</f>
        <v>175</v>
      </c>
      <c r="AB787" s="5" t="s">
        <v>802</v>
      </c>
      <c r="AC787" s="5" t="str">
        <f aca="false">IF(MID(AB787,10,2)="ir","Minus","Plus")</f>
        <v>Plus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4</v>
      </c>
      <c r="AF787" s="6" t="s">
        <v>16</v>
      </c>
      <c r="AG787" s="5" t="str">
        <f aca="false">AF787&amp;AE787&amp;","</f>
        <v>                            4,</v>
      </c>
    </row>
    <row r="788" customFormat="false" ht="12.8" hidden="true" customHeight="false" outlineLevel="0" collapsed="false">
      <c r="A788" s="0" t="str">
        <f aca="false">LEFT(J788,4)</f>
        <v>b1s1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115</v>
      </c>
      <c r="D788" s="0" t="str">
        <f aca="false">MID(J788,10,3)</f>
        <v>reg</v>
      </c>
      <c r="E788" s="0" t="s">
        <v>9</v>
      </c>
      <c r="F788" s="0" t="n">
        <v>300</v>
      </c>
      <c r="G788" s="0" t="s">
        <v>10</v>
      </c>
      <c r="H788" s="0" t="s">
        <v>11</v>
      </c>
      <c r="I788" s="0" t="s">
        <v>9</v>
      </c>
      <c r="J788" s="0" t="s">
        <v>803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"300": "b1s1_115_reg.wav",</v>
      </c>
      <c r="N788" s="0" t="str">
        <f aca="false">IF(OR(B788=113,B788=138),"probe","s")</f>
        <v>probe</v>
      </c>
      <c r="O788" s="0" t="str">
        <f aca="false">IF(MID(J788,10,2)="ir","Minus","Plus")</f>
        <v>Plus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          {%            "class": "probePlus",%            "stim_name": "300"%          },</v>
      </c>
      <c r="AA788" s="5" t="n">
        <f aca="false">F788</f>
        <v>300</v>
      </c>
      <c r="AB788" s="5" t="s">
        <v>803</v>
      </c>
      <c r="AC788" s="5" t="str">
        <f aca="false">IF(MID(AB788,10,2)="ir","Minus","Plus")</f>
        <v>Plus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4</v>
      </c>
      <c r="AF788" s="6" t="s">
        <v>16</v>
      </c>
      <c r="AG788" s="5" t="str">
        <f aca="false">AF788&amp;AE788&amp;","</f>
        <v>                            4,</v>
      </c>
    </row>
    <row r="789" customFormat="false" ht="12.8" hidden="true" customHeight="false" outlineLevel="0" collapsed="false">
      <c r="A789" s="0" t="str">
        <f aca="false">LEFT(J789,4)</f>
        <v>b1s2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115</v>
      </c>
      <c r="D789" s="0" t="str">
        <f aca="false">MID(J789,10,3)</f>
        <v>reg</v>
      </c>
      <c r="E789" s="0" t="s">
        <v>9</v>
      </c>
      <c r="F789" s="0" t="n">
        <v>425</v>
      </c>
      <c r="G789" s="0" t="s">
        <v>10</v>
      </c>
      <c r="H789" s="0" t="s">
        <v>11</v>
      </c>
      <c r="I789" s="0" t="s">
        <v>9</v>
      </c>
      <c r="J789" s="0" t="s">
        <v>804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"425": "b1s2_115_reg.wav",</v>
      </c>
      <c r="N789" s="0" t="str">
        <f aca="false">IF(OR(B789=113,B789=138),"probe","s")</f>
        <v>probe</v>
      </c>
      <c r="O789" s="0" t="str">
        <f aca="false">IF(MID(J789,10,2)="ir","Minus","Plus")</f>
        <v>Plus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          {%            "class": "probePlus",%            "stim_name": "425"%          },</v>
      </c>
      <c r="AA789" s="5" t="n">
        <f aca="false">F789</f>
        <v>425</v>
      </c>
      <c r="AB789" s="5" t="s">
        <v>804</v>
      </c>
      <c r="AC789" s="5" t="str">
        <f aca="false">IF(MID(AB789,10,2)="ir","Minus","Plus")</f>
        <v>Plus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4</v>
      </c>
      <c r="AF789" s="6" t="s">
        <v>16</v>
      </c>
      <c r="AG789" s="5" t="str">
        <f aca="false">AF789&amp;AE789&amp;","</f>
        <v>                            4,</v>
      </c>
    </row>
    <row r="790" customFormat="false" ht="12.8" hidden="true" customHeight="false" outlineLevel="0" collapsed="false">
      <c r="A790" s="0" t="str">
        <f aca="false">LEFT(J790,4)</f>
        <v>b2i1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115</v>
      </c>
      <c r="D790" s="0" t="str">
        <f aca="false">MID(J790,10,3)</f>
        <v>reg</v>
      </c>
      <c r="E790" s="0" t="s">
        <v>9</v>
      </c>
      <c r="F790" s="0" t="n">
        <v>550</v>
      </c>
      <c r="G790" s="0" t="s">
        <v>10</v>
      </c>
      <c r="H790" s="0" t="s">
        <v>11</v>
      </c>
      <c r="I790" s="0" t="s">
        <v>9</v>
      </c>
      <c r="J790" s="0" t="s">
        <v>805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"550": "b2i1_115_reg.wav",</v>
      </c>
      <c r="N790" s="0" t="str">
        <f aca="false">IF(OR(B790=113,B790=138),"probe","s")</f>
        <v>probe</v>
      </c>
      <c r="O790" s="0" t="str">
        <f aca="false">IF(MID(J790,10,2)="ir","Minus","Plus")</f>
        <v>Plus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          {%            "class": "probePlus",%            "stim_name": "550"%          },</v>
      </c>
      <c r="AA790" s="5" t="n">
        <f aca="false">F790</f>
        <v>550</v>
      </c>
      <c r="AB790" s="5" t="s">
        <v>805</v>
      </c>
      <c r="AC790" s="5" t="str">
        <f aca="false">IF(MID(AB790,10,2)="ir","Minus","Plus")</f>
        <v>Plus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4</v>
      </c>
      <c r="AF790" s="6" t="s">
        <v>16</v>
      </c>
      <c r="AG790" s="5" t="str">
        <f aca="false">AF790&amp;AE790&amp;","</f>
        <v>                            4,</v>
      </c>
    </row>
    <row r="791" customFormat="false" ht="12.8" hidden="true" customHeight="false" outlineLevel="0" collapsed="false">
      <c r="A791" s="0" t="str">
        <f aca="false">LEFT(J791,4)</f>
        <v>b2i2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115</v>
      </c>
      <c r="D791" s="0" t="str">
        <f aca="false">MID(J791,10,3)</f>
        <v>reg</v>
      </c>
      <c r="E791" s="0" t="s">
        <v>9</v>
      </c>
      <c r="F791" s="0" t="n">
        <v>675</v>
      </c>
      <c r="G791" s="0" t="s">
        <v>10</v>
      </c>
      <c r="H791" s="0" t="s">
        <v>11</v>
      </c>
      <c r="I791" s="0" t="s">
        <v>9</v>
      </c>
      <c r="J791" s="0" t="s">
        <v>806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"675": "b2i2_115_reg.wav",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          {%            "class": "probePlus",%            "stim_name": "675"%          },</v>
      </c>
      <c r="AA791" s="5" t="n">
        <f aca="false">F791</f>
        <v>675</v>
      </c>
      <c r="AB791" s="5" t="s">
        <v>806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                            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115</v>
      </c>
      <c r="D792" s="0" t="str">
        <f aca="false">MID(J792,10,3)</f>
        <v>reg</v>
      </c>
      <c r="E792" s="0" t="s">
        <v>9</v>
      </c>
      <c r="F792" s="0" t="n">
        <v>800</v>
      </c>
      <c r="G792" s="0" t="s">
        <v>10</v>
      </c>
      <c r="H792" s="0" t="s">
        <v>11</v>
      </c>
      <c r="I792" s="0" t="s">
        <v>9</v>
      </c>
      <c r="J792" s="0" t="s">
        <v>807</v>
      </c>
      <c r="K792" s="0" t="s">
        <v>9</v>
      </c>
      <c r="L792" s="0" t="str">
        <f aca="false">IF(ISBLANK(J793),"",",")</f>
        <v>,</v>
      </c>
      <c r="M792" s="0" t="str">
        <f aca="false">E792&amp;J792&amp;G792&amp;E792&amp;J792&amp;E792&amp;L792</f>
        <v>"b2s1_115_reg.wav":"b2s1_115_reg.wav",</v>
      </c>
      <c r="N792" s="0" t="str">
        <f aca="false">IF(OR(B792=113,B792=138),"probe","s")</f>
        <v>probe</v>
      </c>
      <c r="O792" s="0" t="str">
        <f aca="false">IF(MID(J792,10,2)="ir","Minus","Plus")</f>
        <v>Plus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P792&amp;N792&amp;O792&amp;Q792&amp;J792&amp;R792&amp;L792</f>
        <v>          {%            "class": "probePlus",%            "stim_name": "b2s1_115_reg.wav"%          },</v>
      </c>
      <c r="AA792" s="5" t="n">
        <f aca="false">F792</f>
        <v>800</v>
      </c>
      <c r="AB792" s="5" t="s">
        <v>807</v>
      </c>
      <c r="AC792" s="5" t="str">
        <f aca="false">IF(MID(AB792,10,2)="ir","Minus","Plus")</f>
        <v>Plus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4</v>
      </c>
      <c r="AF792" s="6" t="s">
        <v>16</v>
      </c>
      <c r="AG792" s="5" t="str">
        <f aca="false">AF792&amp;AE792&amp;","</f>
        <v>                            4,</v>
      </c>
    </row>
    <row r="793" customFormat="false" ht="12.8" hidden="true" customHeight="false" outlineLevel="0" collapsed="false">
      <c r="A793" s="0" t="str">
        <f aca="false">LEFT(J793,4)</f>
        <v>b2s2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115</v>
      </c>
      <c r="D793" s="0" t="str">
        <f aca="false">MID(J793,10,3)</f>
        <v>reg</v>
      </c>
      <c r="E793" s="0" t="s">
        <v>9</v>
      </c>
      <c r="F793" s="0" t="n">
        <v>925</v>
      </c>
      <c r="G793" s="0" t="s">
        <v>10</v>
      </c>
      <c r="H793" s="0" t="s">
        <v>11</v>
      </c>
      <c r="I793" s="0" t="s">
        <v>9</v>
      </c>
      <c r="J793" s="0" t="s">
        <v>808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"925": "b2s2_115_reg.wav",</v>
      </c>
      <c r="N793" s="0" t="str">
        <f aca="false">IF(OR(B793=113,B793=138),"probe","s")</f>
        <v>probe</v>
      </c>
      <c r="O793" s="0" t="str">
        <f aca="false">IF(MID(J793,10,2)="ir","Minus","Plus")</f>
        <v>Plus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          {%            "class": "probePlus",%            "stim_name": "925"%          },</v>
      </c>
      <c r="AA793" s="5" t="n">
        <f aca="false">F793</f>
        <v>925</v>
      </c>
      <c r="AB793" s="5" t="s">
        <v>808</v>
      </c>
      <c r="AC793" s="5" t="str">
        <f aca="false">IF(MID(AB793,10,2)="ir","Minus","Plus")</f>
        <v>Plus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4</v>
      </c>
      <c r="AF793" s="6" t="s">
        <v>16</v>
      </c>
      <c r="AG793" s="5" t="str">
        <f aca="false">AF793&amp;AE793&amp;","</f>
        <v>                            4,</v>
      </c>
    </row>
    <row r="794" customFormat="false" ht="12.8" hidden="true" customHeight="false" outlineLevel="0" collapsed="false">
      <c r="A794" s="0" t="str">
        <f aca="false">LEFT(J794,4)</f>
        <v>b3i1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115</v>
      </c>
      <c r="D794" s="0" t="str">
        <f aca="false">MID(J794,10,3)</f>
        <v>reg</v>
      </c>
      <c r="E794" s="0" t="s">
        <v>9</v>
      </c>
      <c r="F794" s="0" t="n">
        <v>1050</v>
      </c>
      <c r="G794" s="0" t="s">
        <v>10</v>
      </c>
      <c r="H794" s="0" t="s">
        <v>11</v>
      </c>
      <c r="I794" s="0" t="s">
        <v>9</v>
      </c>
      <c r="J794" s="0" t="s">
        <v>809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"1050": "b3i1_115_reg.wav",</v>
      </c>
      <c r="N794" s="0" t="str">
        <f aca="false">IF(OR(B794=113,B794=138),"probe","s")</f>
        <v>probe</v>
      </c>
      <c r="O794" s="0" t="str">
        <f aca="false">IF(MID(J794,10,2)="ir","Minus","Plus")</f>
        <v>Plus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          {%            "class": "probePlus",%            "stim_name": "1050"%          },</v>
      </c>
      <c r="AA794" s="5" t="n">
        <f aca="false">F794</f>
        <v>1050</v>
      </c>
      <c r="AB794" s="5" t="s">
        <v>809</v>
      </c>
      <c r="AC794" s="5" t="str">
        <f aca="false">IF(MID(AB794,10,2)="ir","Minus","Plus")</f>
        <v>Plus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4</v>
      </c>
      <c r="AF794" s="6" t="s">
        <v>16</v>
      </c>
      <c r="AG794" s="5" t="str">
        <f aca="false">AF794&amp;AE794&amp;","</f>
        <v>                            4,</v>
      </c>
    </row>
    <row r="795" customFormat="false" ht="12.8" hidden="true" customHeight="false" outlineLevel="0" collapsed="false">
      <c r="A795" s="0" t="str">
        <f aca="false">LEFT(J795,4)</f>
        <v>b3i2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115</v>
      </c>
      <c r="D795" s="0" t="str">
        <f aca="false">MID(J795,10,3)</f>
        <v>reg</v>
      </c>
      <c r="E795" s="0" t="s">
        <v>9</v>
      </c>
      <c r="F795" s="0" t="n">
        <v>1175</v>
      </c>
      <c r="G795" s="0" t="s">
        <v>10</v>
      </c>
      <c r="H795" s="0" t="s">
        <v>11</v>
      </c>
      <c r="I795" s="0" t="s">
        <v>9</v>
      </c>
      <c r="J795" s="0" t="s">
        <v>810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"1175": "b3i2_115_reg.wav",</v>
      </c>
      <c r="N795" s="0" t="str">
        <f aca="false">IF(OR(B795=113,B795=138),"probe","s")</f>
        <v>probe</v>
      </c>
      <c r="O795" s="0" t="str">
        <f aca="false">IF(MID(J795,10,2)="ir","Minus","Plus")</f>
        <v>Plus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          {%            "class": "probePlus",%            "stim_name": "1175"%          },</v>
      </c>
      <c r="AA795" s="5" t="n">
        <f aca="false">F795</f>
        <v>1175</v>
      </c>
      <c r="AB795" s="5" t="s">
        <v>810</v>
      </c>
      <c r="AC795" s="5" t="str">
        <f aca="false">IF(MID(AB795,10,2)="ir","Minus","Plus")</f>
        <v>Plus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4</v>
      </c>
      <c r="AF795" s="6" t="s">
        <v>16</v>
      </c>
      <c r="AG795" s="5" t="str">
        <f aca="false">AF795&amp;AE795&amp;","</f>
        <v>                            4,</v>
      </c>
    </row>
    <row r="796" customFormat="false" ht="12.8" hidden="true" customHeight="false" outlineLevel="0" collapsed="false">
      <c r="A796" s="0" t="str">
        <f aca="false">LEFT(J796,4)</f>
        <v>b3s1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115</v>
      </c>
      <c r="D796" s="0" t="str">
        <f aca="false">MID(J796,10,3)</f>
        <v>reg</v>
      </c>
      <c r="E796" s="0" t="s">
        <v>9</v>
      </c>
      <c r="F796" s="0" t="n">
        <v>1300</v>
      </c>
      <c r="G796" s="0" t="s">
        <v>10</v>
      </c>
      <c r="H796" s="0" t="s">
        <v>11</v>
      </c>
      <c r="I796" s="0" t="s">
        <v>9</v>
      </c>
      <c r="J796" s="0" t="s">
        <v>811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"1300": "b3s1_115_reg.wav",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          {%            "class": "probePlus",%            "stim_name": "1300"%          },</v>
      </c>
      <c r="AA796" s="5" t="n">
        <f aca="false">F796</f>
        <v>1300</v>
      </c>
      <c r="AB796" s="5" t="s">
        <v>811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                            4,</v>
      </c>
    </row>
    <row r="797" customFormat="false" ht="12.8" hidden="true" customHeight="false" outlineLevel="0" collapsed="false">
      <c r="A797" s="0" t="str">
        <f aca="false">LEFT(J797,4)</f>
        <v>b3s2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reg</v>
      </c>
      <c r="E797" s="0" t="s">
        <v>9</v>
      </c>
      <c r="F797" s="0" t="n">
        <v>1425</v>
      </c>
      <c r="G797" s="0" t="s">
        <v>10</v>
      </c>
      <c r="H797" s="0" t="s">
        <v>11</v>
      </c>
      <c r="I797" s="0" t="s">
        <v>9</v>
      </c>
      <c r="J797" s="0" t="s">
        <v>812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"1425": "b3s2_115_reg.wav",</v>
      </c>
      <c r="N797" s="0" t="str">
        <f aca="false">IF(OR(B797=113,B797=138),"probe","s")</f>
        <v>probe</v>
      </c>
      <c r="O797" s="0" t="str">
        <f aca="false">IF(MID(J797,10,2)="ir","Minus","Plus")</f>
        <v>Plus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          {%            "class": "probePlus",%            "stim_name": "1425"%          },</v>
      </c>
      <c r="AA797" s="5" t="n">
        <f aca="false">F797</f>
        <v>1425</v>
      </c>
      <c r="AB797" s="5" t="s">
        <v>812</v>
      </c>
      <c r="AC797" s="5" t="str">
        <f aca="false">IF(MID(AB797,10,2)="ir","Minus","Plus")</f>
        <v>Plus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4</v>
      </c>
      <c r="AF797" s="6" t="s">
        <v>16</v>
      </c>
      <c r="AG797" s="5" t="str">
        <f aca="false">AF797&amp;AE797&amp;","</f>
        <v>                            4,</v>
      </c>
    </row>
    <row r="798" customFormat="false" ht="12.8" hidden="true" customHeight="false" outlineLevel="0" collapsed="false">
      <c r="A798" s="0" t="str">
        <f aca="false">LEFT(J798,4)</f>
        <v>b4i1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reg</v>
      </c>
      <c r="E798" s="0" t="s">
        <v>9</v>
      </c>
      <c r="F798" s="0" t="n">
        <v>1550</v>
      </c>
      <c r="G798" s="0" t="s">
        <v>10</v>
      </c>
      <c r="H798" s="0" t="s">
        <v>11</v>
      </c>
      <c r="I798" s="0" t="s">
        <v>9</v>
      </c>
      <c r="J798" s="0" t="s">
        <v>813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"1550": "b4i1_115_reg.wav",</v>
      </c>
      <c r="N798" s="0" t="str">
        <f aca="false">IF(OR(B798=113,B798=138),"probe","s")</f>
        <v>probe</v>
      </c>
      <c r="O798" s="0" t="str">
        <f aca="false">IF(MID(J798,10,2)="ir","Minus","Plus")</f>
        <v>Plus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          {%            "class": "probePlus",%            "stim_name": "1550"%          },</v>
      </c>
      <c r="AA798" s="5" t="n">
        <f aca="false">F798</f>
        <v>1550</v>
      </c>
      <c r="AB798" s="5" t="s">
        <v>813</v>
      </c>
      <c r="AC798" s="5" t="str">
        <f aca="false">IF(MID(AB798,10,2)="ir","Minus","Plus")</f>
        <v>Plus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4</v>
      </c>
      <c r="AF798" s="6" t="s">
        <v>16</v>
      </c>
      <c r="AG798" s="5" t="str">
        <f aca="false">AF798&amp;AE798&amp;","</f>
        <v>                            4,</v>
      </c>
    </row>
    <row r="799" customFormat="false" ht="12.8" hidden="true" customHeight="false" outlineLevel="0" collapsed="false">
      <c r="A799" s="0" t="str">
        <f aca="false">LEFT(J799,4)</f>
        <v>b4i2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reg</v>
      </c>
      <c r="E799" s="0" t="s">
        <v>9</v>
      </c>
      <c r="F799" s="0" t="n">
        <v>1675</v>
      </c>
      <c r="G799" s="0" t="s">
        <v>10</v>
      </c>
      <c r="H799" s="0" t="s">
        <v>11</v>
      </c>
      <c r="I799" s="0" t="s">
        <v>9</v>
      </c>
      <c r="J799" s="0" t="s">
        <v>814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"1675": "b4i2_115_reg.wav",</v>
      </c>
      <c r="N799" s="0" t="str">
        <f aca="false">IF(OR(B799=113,B799=138),"probe","s")</f>
        <v>probe</v>
      </c>
      <c r="O799" s="0" t="str">
        <f aca="false">IF(MID(J799,10,2)="ir","Minus","Plus")</f>
        <v>Plus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          {%            "class": "probePlus",%            "stim_name": "1675"%          },</v>
      </c>
      <c r="AA799" s="5" t="n">
        <f aca="false">F799</f>
        <v>1675</v>
      </c>
      <c r="AB799" s="5" t="s">
        <v>814</v>
      </c>
      <c r="AC799" s="5" t="str">
        <f aca="false">IF(MID(AB799,10,2)="ir","Minus","Plus")</f>
        <v>Plus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4</v>
      </c>
      <c r="AF799" s="6" t="s">
        <v>16</v>
      </c>
      <c r="AG799" s="5" t="str">
        <f aca="false">AF799&amp;AE799&amp;","</f>
        <v>                            4,</v>
      </c>
    </row>
    <row r="800" customFormat="false" ht="12.8" hidden="true" customHeight="false" outlineLevel="0" collapsed="false">
      <c r="A800" s="0" t="str">
        <f aca="false">LEFT(J800,4)</f>
        <v>b4s1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reg</v>
      </c>
      <c r="E800" s="0" t="s">
        <v>9</v>
      </c>
      <c r="F800" s="0" t="n">
        <v>1800</v>
      </c>
      <c r="G800" s="0" t="s">
        <v>10</v>
      </c>
      <c r="H800" s="0" t="s">
        <v>11</v>
      </c>
      <c r="I800" s="0" t="s">
        <v>9</v>
      </c>
      <c r="J800" s="0" t="s">
        <v>815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"1800": "b4s1_115_reg.wav",</v>
      </c>
      <c r="N800" s="0" t="str">
        <f aca="false">IF(OR(B800=113,B800=138),"probe","s")</f>
        <v>probe</v>
      </c>
      <c r="O800" s="0" t="str">
        <f aca="false">IF(MID(J800,10,2)="ir","Minus","Plus")</f>
        <v>Plus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          {%            "class": "probePlus",%            "stim_name": "1800"%          },</v>
      </c>
      <c r="AA800" s="5" t="n">
        <f aca="false">F800</f>
        <v>1800</v>
      </c>
      <c r="AB800" s="5" t="s">
        <v>815</v>
      </c>
      <c r="AC800" s="5" t="str">
        <f aca="false">IF(MID(AB800,10,2)="ir","Minus","Plus")</f>
        <v>Plus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4</v>
      </c>
      <c r="AF800" s="6" t="s">
        <v>16</v>
      </c>
      <c r="AG800" s="5" t="str">
        <f aca="false">AF800&amp;AE800&amp;","</f>
        <v>                            4,</v>
      </c>
    </row>
    <row r="801" customFormat="false" ht="12.8" hidden="true" customHeight="false" outlineLevel="0" collapsed="false">
      <c r="A801" s="0" t="str">
        <f aca="false">LEFT(J801,4)</f>
        <v>b4s2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1925</v>
      </c>
      <c r="G801" s="0" t="s">
        <v>10</v>
      </c>
      <c r="H801" s="0" t="s">
        <v>11</v>
      </c>
      <c r="I801" s="0" t="s">
        <v>9</v>
      </c>
      <c r="J801" s="0" t="s">
        <v>816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"1925": "b4s2_115_reg.wav",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          {%            "class": "probePlus",%            "stim_name": "1925"%          },</v>
      </c>
      <c r="AA801" s="5" t="n">
        <f aca="false">F801</f>
        <v>1925</v>
      </c>
      <c r="AB801" s="5" t="s">
        <v>816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                            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v>125</v>
      </c>
      <c r="C802" s="0" t="n">
        <f aca="false">_xlfn.NUMBERVALUE(MID(J802,6,3))</f>
        <v>120</v>
      </c>
      <c r="D802" s="0" t="str">
        <f aca="false">MID(J802,10,3)</f>
        <v>ir1</v>
      </c>
      <c r="E802" s="1" t="s">
        <v>9</v>
      </c>
      <c r="F802" s="0" t="n">
        <v>2026</v>
      </c>
      <c r="G802" s="0" t="s">
        <v>10</v>
      </c>
      <c r="H802" s="0" t="s">
        <v>11</v>
      </c>
      <c r="I802" s="0" t="s">
        <v>9</v>
      </c>
      <c r="J802" s="0" t="s">
        <v>817</v>
      </c>
      <c r="K802" s="0" t="s">
        <v>9</v>
      </c>
      <c r="L802" s="0" t="str">
        <f aca="false">IF(ISBLANK(J803),"",",")</f>
        <v>,</v>
      </c>
      <c r="M802" s="0" t="str">
        <f aca="false">E802&amp;J802&amp;G802&amp;E802&amp;J802&amp;E802&amp;L802</f>
        <v>"b2s1_120_ir1.wav":"b2s1_120_ir1.wav",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P802&amp;N802&amp;O802&amp;Q802&amp;J802&amp;R802&amp;L802</f>
        <v>          {%            "class": "sMinus",%            "stim_name": "b2s1_120_ir1.wav"%          },</v>
      </c>
      <c r="AA802" s="5" t="n">
        <f aca="false">F802</f>
        <v>2026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v>125</v>
      </c>
      <c r="C803" s="0" t="n">
        <f aca="false">_xlfn.NUMBERVALUE(MID(J803,6,3))</f>
        <v>120</v>
      </c>
      <c r="D803" s="0" t="str">
        <f aca="false">MID(J803,10,3)</f>
        <v>ir2</v>
      </c>
      <c r="E803" s="1" t="s">
        <v>9</v>
      </c>
      <c r="F803" s="0" t="n">
        <v>2027</v>
      </c>
      <c r="G803" s="0" t="s">
        <v>10</v>
      </c>
      <c r="H803" s="0" t="s">
        <v>11</v>
      </c>
      <c r="I803" s="0" t="s">
        <v>9</v>
      </c>
      <c r="J803" s="0" t="s">
        <v>818</v>
      </c>
      <c r="K803" s="0" t="s">
        <v>9</v>
      </c>
      <c r="L803" s="0" t="str">
        <f aca="false">IF(ISBLANK(J804),"",",")</f>
        <v>,</v>
      </c>
      <c r="M803" s="0" t="str">
        <f aca="false">E803&amp;J803&amp;G803&amp;E803&amp;J803&amp;E803&amp;L803</f>
        <v>"b2s1_120_ir2.wav":"b2s1_120_ir2.wav",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P803&amp;N803&amp;O803&amp;Q803&amp;J803&amp;R803&amp;L803</f>
        <v>          {%            "class": "sMinus",%            "stim_name": "b2s1_120_ir2.wav"%          },</v>
      </c>
      <c r="AA803" s="5" t="n">
        <f aca="false">F803</f>
        <v>2027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v>125</v>
      </c>
      <c r="C804" s="0" t="n">
        <f aca="false">_xlfn.NUMBERVALUE(MID(J804,6,3))</f>
        <v>120</v>
      </c>
      <c r="D804" s="0" t="str">
        <f aca="false">MID(J804,10,3)</f>
        <v>ir3</v>
      </c>
      <c r="E804" s="1" t="s">
        <v>9</v>
      </c>
      <c r="F804" s="0" t="n">
        <v>2028</v>
      </c>
      <c r="G804" s="0" t="s">
        <v>10</v>
      </c>
      <c r="H804" s="0" t="s">
        <v>11</v>
      </c>
      <c r="I804" s="0" t="s">
        <v>9</v>
      </c>
      <c r="J804" s="0" t="s">
        <v>819</v>
      </c>
      <c r="K804" s="0" t="s">
        <v>9</v>
      </c>
      <c r="L804" s="0" t="str">
        <f aca="false">IF(ISBLANK(J805),"",",")</f>
        <v>,</v>
      </c>
      <c r="M804" s="0" t="str">
        <f aca="false">E804&amp;J804&amp;G804&amp;E804&amp;J804&amp;E804&amp;L804</f>
        <v>"b2s1_120_ir3.wav":"b2s1_120_ir3.wav",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P804&amp;N804&amp;O804&amp;Q804&amp;J804&amp;R804&amp;L804</f>
        <v>          {%            "class": "sMinus",%            "stim_name": "b2s1_120_ir3.wav"%          },</v>
      </c>
      <c r="AA804" s="5" t="n">
        <f aca="false">F804</f>
        <v>2028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v>125</v>
      </c>
      <c r="C805" s="0" t="n">
        <f aca="false">_xlfn.NUMBERVALUE(MID(J805,6,3))</f>
        <v>120</v>
      </c>
      <c r="D805" s="0" t="str">
        <f aca="false">MID(J805,10,3)</f>
        <v>ir4</v>
      </c>
      <c r="E805" s="1" t="s">
        <v>9</v>
      </c>
      <c r="F805" s="0" t="n">
        <v>2029</v>
      </c>
      <c r="G805" s="0" t="s">
        <v>10</v>
      </c>
      <c r="H805" s="0" t="s">
        <v>11</v>
      </c>
      <c r="I805" s="0" t="s">
        <v>9</v>
      </c>
      <c r="J805" s="0" t="s">
        <v>820</v>
      </c>
      <c r="K805" s="0" t="s">
        <v>9</v>
      </c>
      <c r="L805" s="0" t="str">
        <f aca="false">IF(ISBLANK(J806),"",",")</f>
        <v>,</v>
      </c>
      <c r="M805" s="0" t="str">
        <f aca="false">E805&amp;J805&amp;G805&amp;E805&amp;J805&amp;E805&amp;L805</f>
        <v>"b2s1_120_ir4.wav":"b2s1_120_ir4.wav",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P805&amp;N805&amp;O805&amp;Q805&amp;J805&amp;R805&amp;L805</f>
        <v>          {%            "class": "sMinus",%            "stim_name": "b2s1_120_ir4.wav"%          },</v>
      </c>
      <c r="AA805" s="5" t="n">
        <f aca="false">F805</f>
        <v>2029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v>125</v>
      </c>
      <c r="C806" s="0" t="n">
        <f aca="false">_xlfn.NUMBERVALUE(MID(J806,6,3))</f>
        <v>120</v>
      </c>
      <c r="D806" s="0" t="str">
        <f aca="false">MID(J806,10,3)</f>
        <v>reg</v>
      </c>
      <c r="E806" s="1" t="s">
        <v>9</v>
      </c>
      <c r="F806" s="0" t="n">
        <v>2030</v>
      </c>
      <c r="G806" s="0" t="s">
        <v>10</v>
      </c>
      <c r="H806" s="0" t="s">
        <v>11</v>
      </c>
      <c r="I806" s="0" t="s">
        <v>9</v>
      </c>
      <c r="J806" s="0" t="s">
        <v>821</v>
      </c>
      <c r="K806" s="0" t="s">
        <v>9</v>
      </c>
      <c r="L806" s="0" t="str">
        <f aca="false">IF(ISBLANK(J807),"",",")</f>
        <v>,</v>
      </c>
      <c r="M806" s="0" t="str">
        <f aca="false">E806&amp;J806&amp;G806&amp;E806&amp;J806&amp;E806&amp;L806</f>
        <v>"b2s1_120_reg.wav":"b2s1_120_reg.wav",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P806&amp;N806&amp;O806&amp;Q806&amp;J806&amp;R806&amp;L806</f>
        <v>          {%            "class": "sPlus",%            "stim_name": "b2s1_120_reg.wav"%          },</v>
      </c>
      <c r="AA806" s="5" t="n">
        <f aca="false">F806</f>
        <v>2030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v>125</v>
      </c>
      <c r="C807" s="0" t="n">
        <f aca="false">_xlfn.NUMBERVALUE(MID(J807,6,3))</f>
        <v>121</v>
      </c>
      <c r="D807" s="0" t="str">
        <f aca="false">MID(J807,10,3)</f>
        <v>ir1</v>
      </c>
      <c r="E807" s="1" t="s">
        <v>9</v>
      </c>
      <c r="F807" s="0" t="n">
        <v>2031</v>
      </c>
      <c r="G807" s="0" t="s">
        <v>10</v>
      </c>
      <c r="H807" s="0" t="s">
        <v>11</v>
      </c>
      <c r="I807" s="0" t="s">
        <v>9</v>
      </c>
      <c r="J807" s="0" t="s">
        <v>822</v>
      </c>
      <c r="K807" s="0" t="s">
        <v>9</v>
      </c>
      <c r="L807" s="0" t="str">
        <f aca="false">IF(ISBLANK(J808),"",",")</f>
        <v>,</v>
      </c>
      <c r="M807" s="0" t="str">
        <f aca="false">E807&amp;J807&amp;G807&amp;E807&amp;J807&amp;E807&amp;L807</f>
        <v>"b2s1_121_ir1.wav":"b2s1_121_ir1.wav",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P807&amp;N807&amp;O807&amp;Q807&amp;J807&amp;R807&amp;L807</f>
        <v>          {%            "class": "sMinus",%            "stim_name": "b2s1_121_ir1.wav"%          },</v>
      </c>
      <c r="AA807" s="5" t="n">
        <f aca="false">F807</f>
        <v>2031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v>125</v>
      </c>
      <c r="C808" s="0" t="n">
        <f aca="false">_xlfn.NUMBERVALUE(MID(J808,6,3))</f>
        <v>121</v>
      </c>
      <c r="D808" s="0" t="str">
        <f aca="false">MID(J808,10,3)</f>
        <v>ir2</v>
      </c>
      <c r="E808" s="1" t="s">
        <v>9</v>
      </c>
      <c r="F808" s="0" t="n">
        <v>2032</v>
      </c>
      <c r="G808" s="0" t="s">
        <v>10</v>
      </c>
      <c r="H808" s="0" t="s">
        <v>11</v>
      </c>
      <c r="I808" s="0" t="s">
        <v>9</v>
      </c>
      <c r="J808" s="0" t="s">
        <v>823</v>
      </c>
      <c r="K808" s="0" t="s">
        <v>9</v>
      </c>
      <c r="L808" s="0" t="str">
        <f aca="false">IF(ISBLANK(J809),"",",")</f>
        <v>,</v>
      </c>
      <c r="M808" s="0" t="str">
        <f aca="false">E808&amp;J808&amp;G808&amp;E808&amp;J808&amp;E808&amp;L808</f>
        <v>"b2s1_121_ir2.wav":"b2s1_121_ir2.wav",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P808&amp;N808&amp;O808&amp;Q808&amp;J808&amp;R808&amp;L808</f>
        <v>          {%            "class": "sMinus",%            "stim_name": "b2s1_121_ir2.wav"%          },</v>
      </c>
      <c r="AA808" s="5" t="n">
        <f aca="false">F808</f>
        <v>2032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v>125</v>
      </c>
      <c r="C809" s="0" t="n">
        <f aca="false">_xlfn.NUMBERVALUE(MID(J809,6,3))</f>
        <v>121</v>
      </c>
      <c r="D809" s="0" t="str">
        <f aca="false">MID(J809,10,3)</f>
        <v>ir3</v>
      </c>
      <c r="E809" s="1" t="s">
        <v>9</v>
      </c>
      <c r="F809" s="0" t="n">
        <v>2033</v>
      </c>
      <c r="G809" s="0" t="s">
        <v>10</v>
      </c>
      <c r="H809" s="0" t="s">
        <v>11</v>
      </c>
      <c r="I809" s="0" t="s">
        <v>9</v>
      </c>
      <c r="J809" s="0" t="s">
        <v>824</v>
      </c>
      <c r="K809" s="0" t="s">
        <v>9</v>
      </c>
      <c r="L809" s="0" t="str">
        <f aca="false">IF(ISBLANK(J810),"",",")</f>
        <v>,</v>
      </c>
      <c r="M809" s="0" t="str">
        <f aca="false">E809&amp;J809&amp;G809&amp;E809&amp;J809&amp;E809&amp;L809</f>
        <v>"b2s1_121_ir3.wav":"b2s1_121_ir3.wav",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P809&amp;N809&amp;O809&amp;Q809&amp;J809&amp;R809&amp;L809</f>
        <v>          {%            "class": "sMinus",%            "stim_name": "b2s1_121_ir3.wav"%          },</v>
      </c>
      <c r="AA809" s="5" t="n">
        <f aca="false">F809</f>
        <v>2033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v>125</v>
      </c>
      <c r="C810" s="0" t="n">
        <f aca="false">_xlfn.NUMBERVALUE(MID(J810,6,3))</f>
        <v>121</v>
      </c>
      <c r="D810" s="0" t="str">
        <f aca="false">MID(J810,10,3)</f>
        <v>ir4</v>
      </c>
      <c r="E810" s="1" t="s">
        <v>9</v>
      </c>
      <c r="F810" s="0" t="n">
        <v>2034</v>
      </c>
      <c r="G810" s="0" t="s">
        <v>10</v>
      </c>
      <c r="H810" s="0" t="s">
        <v>11</v>
      </c>
      <c r="I810" s="0" t="s">
        <v>9</v>
      </c>
      <c r="J810" s="0" t="s">
        <v>825</v>
      </c>
      <c r="K810" s="0" t="s">
        <v>9</v>
      </c>
      <c r="L810" s="0" t="str">
        <f aca="false">IF(ISBLANK(J811),"",",")</f>
        <v>,</v>
      </c>
      <c r="M810" s="0" t="str">
        <f aca="false">E810&amp;J810&amp;G810&amp;E810&amp;J810&amp;E810&amp;L810</f>
        <v>"b2s1_121_ir4.wav":"b2s1_121_ir4.wav",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P810&amp;N810&amp;O810&amp;Q810&amp;J810&amp;R810&amp;L810</f>
        <v>          {%            "class": "sMinus",%            "stim_name": "b2s1_121_ir4.wav"%          },</v>
      </c>
      <c r="AA810" s="5" t="n">
        <f aca="false">F810</f>
        <v>2034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v>125</v>
      </c>
      <c r="C811" s="0" t="n">
        <f aca="false">_xlfn.NUMBERVALUE(MID(J811,6,3))</f>
        <v>121</v>
      </c>
      <c r="D811" s="0" t="str">
        <f aca="false">MID(J811,10,3)</f>
        <v>reg</v>
      </c>
      <c r="E811" s="1" t="s">
        <v>9</v>
      </c>
      <c r="F811" s="0" t="n">
        <v>2035</v>
      </c>
      <c r="G811" s="0" t="s">
        <v>10</v>
      </c>
      <c r="H811" s="0" t="s">
        <v>11</v>
      </c>
      <c r="I811" s="0" t="s">
        <v>9</v>
      </c>
      <c r="J811" s="0" t="s">
        <v>826</v>
      </c>
      <c r="K811" s="0" t="s">
        <v>9</v>
      </c>
      <c r="L811" s="0" t="str">
        <f aca="false">IF(ISBLANK(J812),"",",")</f>
        <v>,</v>
      </c>
      <c r="M811" s="0" t="str">
        <f aca="false">E811&amp;J811&amp;G811&amp;E811&amp;J811&amp;E811&amp;L811</f>
        <v>"b2s1_121_reg.wav":"b2s1_121_reg.wav",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P811&amp;N811&amp;O811&amp;Q811&amp;J811&amp;R811&amp;L811</f>
        <v>          {%            "class": "sPlus",%            "stim_name": "b2s1_121_reg.wav"%          },</v>
      </c>
      <c r="AA811" s="5" t="n">
        <f aca="false">F811</f>
        <v>2035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v>125</v>
      </c>
      <c r="C812" s="0" t="n">
        <f aca="false">_xlfn.NUMBERVALUE(MID(J812,6,3))</f>
        <v>122</v>
      </c>
      <c r="D812" s="0" t="str">
        <f aca="false">MID(J812,10,3)</f>
        <v>ir1</v>
      </c>
      <c r="E812" s="1" t="s">
        <v>9</v>
      </c>
      <c r="F812" s="0" t="n">
        <v>2036</v>
      </c>
      <c r="G812" s="0" t="s">
        <v>10</v>
      </c>
      <c r="H812" s="0" t="s">
        <v>11</v>
      </c>
      <c r="I812" s="0" t="s">
        <v>9</v>
      </c>
      <c r="J812" s="0" t="s">
        <v>827</v>
      </c>
      <c r="K812" s="0" t="s">
        <v>9</v>
      </c>
      <c r="L812" s="0" t="str">
        <f aca="false">IF(ISBLANK(J813),"",",")</f>
        <v>,</v>
      </c>
      <c r="M812" s="0" t="str">
        <f aca="false">E812&amp;J812&amp;G812&amp;E812&amp;J812&amp;E812&amp;L812</f>
        <v>"b2s1_122_ir1.wav":"b2s1_122_ir1.wav",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P812&amp;N812&amp;O812&amp;Q812&amp;J812&amp;R812&amp;L812</f>
        <v>          {%            "class": "sMinus",%            "stim_name": "b2s1_122_ir1.wav"%          },</v>
      </c>
      <c r="AA812" s="5" t="n">
        <f aca="false">F812</f>
        <v>2036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v>125</v>
      </c>
      <c r="C813" s="0" t="n">
        <f aca="false">_xlfn.NUMBERVALUE(MID(J813,6,3))</f>
        <v>122</v>
      </c>
      <c r="D813" s="0" t="str">
        <f aca="false">MID(J813,10,3)</f>
        <v>ir2</v>
      </c>
      <c r="E813" s="1" t="s">
        <v>9</v>
      </c>
      <c r="F813" s="0" t="n">
        <v>2037</v>
      </c>
      <c r="G813" s="0" t="s">
        <v>10</v>
      </c>
      <c r="H813" s="0" t="s">
        <v>11</v>
      </c>
      <c r="I813" s="0" t="s">
        <v>9</v>
      </c>
      <c r="J813" s="0" t="s">
        <v>828</v>
      </c>
      <c r="K813" s="0" t="s">
        <v>9</v>
      </c>
      <c r="L813" s="0" t="str">
        <f aca="false">IF(ISBLANK(J814),"",",")</f>
        <v>,</v>
      </c>
      <c r="M813" s="0" t="str">
        <f aca="false">E813&amp;J813&amp;G813&amp;E813&amp;J813&amp;E813&amp;L813</f>
        <v>"b2s1_122_ir2.wav":"b2s1_122_ir2.wav",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P813&amp;N813&amp;O813&amp;Q813&amp;J813&amp;R813&amp;L813</f>
        <v>          {%            "class": "sMinus",%            "stim_name": "b2s1_122_ir2.wav"%          },</v>
      </c>
      <c r="AA813" s="5" t="n">
        <f aca="false">F813</f>
        <v>2037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v>125</v>
      </c>
      <c r="C814" s="0" t="n">
        <f aca="false">_xlfn.NUMBERVALUE(MID(J814,6,3))</f>
        <v>122</v>
      </c>
      <c r="D814" s="0" t="str">
        <f aca="false">MID(J814,10,3)</f>
        <v>ir3</v>
      </c>
      <c r="E814" s="1" t="s">
        <v>9</v>
      </c>
      <c r="F814" s="0" t="n">
        <v>2038</v>
      </c>
      <c r="G814" s="0" t="s">
        <v>10</v>
      </c>
      <c r="H814" s="0" t="s">
        <v>11</v>
      </c>
      <c r="I814" s="0" t="s">
        <v>9</v>
      </c>
      <c r="J814" s="0" t="s">
        <v>829</v>
      </c>
      <c r="K814" s="0" t="s">
        <v>9</v>
      </c>
      <c r="L814" s="0" t="str">
        <f aca="false">IF(ISBLANK(J815),"",",")</f>
        <v>,</v>
      </c>
      <c r="M814" s="0" t="str">
        <f aca="false">E814&amp;J814&amp;G814&amp;E814&amp;J814&amp;E814&amp;L814</f>
        <v>"b2s1_122_ir3.wav":"b2s1_122_ir3.wav",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P814&amp;N814&amp;O814&amp;Q814&amp;J814&amp;R814&amp;L814</f>
        <v>          {%            "class": "sMinus",%            "stim_name": "b2s1_122_ir3.wav"%          },</v>
      </c>
      <c r="AA814" s="5" t="n">
        <f aca="false">F814</f>
        <v>2038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v>125</v>
      </c>
      <c r="C815" s="0" t="n">
        <f aca="false">_xlfn.NUMBERVALUE(MID(J815,6,3))</f>
        <v>122</v>
      </c>
      <c r="D815" s="0" t="str">
        <f aca="false">MID(J815,10,3)</f>
        <v>ir4</v>
      </c>
      <c r="E815" s="1" t="s">
        <v>9</v>
      </c>
      <c r="F815" s="0" t="n">
        <v>2039</v>
      </c>
      <c r="G815" s="0" t="s">
        <v>10</v>
      </c>
      <c r="H815" s="0" t="s">
        <v>11</v>
      </c>
      <c r="I815" s="0" t="s">
        <v>9</v>
      </c>
      <c r="J815" s="0" t="s">
        <v>830</v>
      </c>
      <c r="K815" s="0" t="s">
        <v>9</v>
      </c>
      <c r="L815" s="0" t="str">
        <f aca="false">IF(ISBLANK(J816),"",",")</f>
        <v>,</v>
      </c>
      <c r="M815" s="0" t="str">
        <f aca="false">E815&amp;J815&amp;G815&amp;E815&amp;J815&amp;E815&amp;L815</f>
        <v>"b2s1_122_ir4.wav":"b2s1_122_ir4.wav",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P815&amp;N815&amp;O815&amp;Q815&amp;J815&amp;R815&amp;L815</f>
        <v>          {%            "class": "sMinus",%            "stim_name": "b2s1_122_ir4.wav"%          },</v>
      </c>
      <c r="AA815" s="5" t="n">
        <f aca="false">F815</f>
        <v>2039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v>125</v>
      </c>
      <c r="C816" s="0" t="n">
        <f aca="false">_xlfn.NUMBERVALUE(MID(J816,6,3))</f>
        <v>122</v>
      </c>
      <c r="D816" s="0" t="str">
        <f aca="false">MID(J816,10,3)</f>
        <v>reg</v>
      </c>
      <c r="E816" s="1" t="s">
        <v>9</v>
      </c>
      <c r="F816" s="0" t="n">
        <v>2040</v>
      </c>
      <c r="G816" s="0" t="s">
        <v>10</v>
      </c>
      <c r="H816" s="0" t="s">
        <v>11</v>
      </c>
      <c r="I816" s="0" t="s">
        <v>9</v>
      </c>
      <c r="J816" s="0" t="s">
        <v>831</v>
      </c>
      <c r="K816" s="0" t="s">
        <v>9</v>
      </c>
      <c r="L816" s="0" t="str">
        <f aca="false">IF(ISBLANK(J817),"",",")</f>
        <v>,</v>
      </c>
      <c r="M816" s="0" t="str">
        <f aca="false">E816&amp;J816&amp;G816&amp;E816&amp;J816&amp;E816&amp;L816</f>
        <v>"b2s1_122_reg.wav":"b2s1_122_reg.wav",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P816&amp;N816&amp;O816&amp;Q816&amp;J816&amp;R816&amp;L816</f>
        <v>          {%            "class": "sPlus",%            "stim_name": "b2s1_122_reg.wav"%          },</v>
      </c>
      <c r="AA816" s="5" t="n">
        <f aca="false">F816</f>
        <v>2040</v>
      </c>
    </row>
    <row r="817" customFormat="false" ht="12.8" hidden="true" customHeight="false" outlineLevel="0" collapsed="false">
      <c r="A817" s="0" t="str">
        <f aca="false">LEFT(J817,4)</f>
        <v>b1i1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123</v>
      </c>
      <c r="D817" s="0" t="str">
        <f aca="false">MID(J817,10,3)</f>
        <v>ir1</v>
      </c>
      <c r="E817" s="1" t="s">
        <v>9</v>
      </c>
      <c r="F817" s="0" t="n">
        <v>51</v>
      </c>
      <c r="G817" s="0" t="s">
        <v>10</v>
      </c>
      <c r="H817" s="0" t="s">
        <v>11</v>
      </c>
      <c r="I817" s="0" t="s">
        <v>9</v>
      </c>
      <c r="J817" s="0" t="s">
        <v>832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"51": "b1i1_123_ir1.wav",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          {%            "class": "sMinus",%            "stim_name": "51"%          },</v>
      </c>
      <c r="AA817" s="5" t="n">
        <f aca="false">F817</f>
        <v>51</v>
      </c>
      <c r="AB817" s="5" t="s">
        <v>832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IF(AND(_xlfn.NUMBERVALUE(MID(AB817,6,3))&lt;141,_xlfn.NUMBERVALUE(MID(AB817,6,3))&gt;103),"s","s")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                            12,</v>
      </c>
    </row>
    <row r="818" customFormat="false" ht="12.8" hidden="true" customHeight="false" outlineLevel="0" collapsed="false">
      <c r="A818" s="0" t="str">
        <f aca="false">LEFT(J818,4)</f>
        <v>b1i2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123</v>
      </c>
      <c r="D818" s="0" t="str">
        <f aca="false">MID(J818,10,3)</f>
        <v>ir1</v>
      </c>
      <c r="E818" s="1" t="s">
        <v>9</v>
      </c>
      <c r="F818" s="0" t="n">
        <v>176</v>
      </c>
      <c r="G818" s="0" t="s">
        <v>10</v>
      </c>
      <c r="H818" s="0" t="s">
        <v>11</v>
      </c>
      <c r="I818" s="0" t="s">
        <v>9</v>
      </c>
      <c r="J818" s="0" t="s">
        <v>833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"176": "b1i2_123_ir1.wav",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          {%            "class": "sMinus",%            "stim_name": "176"%          },</v>
      </c>
      <c r="AA818" s="5" t="n">
        <f aca="false">F818</f>
        <v>176</v>
      </c>
      <c r="AB818" s="5" t="s">
        <v>833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                            12,</v>
      </c>
    </row>
    <row r="819" customFormat="false" ht="12.8" hidden="true" customHeight="false" outlineLevel="0" collapsed="false">
      <c r="A819" s="0" t="str">
        <f aca="false">LEFT(J819,4)</f>
        <v>b1s1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123</v>
      </c>
      <c r="D819" s="0" t="str">
        <f aca="false">MID(J819,10,3)</f>
        <v>ir1</v>
      </c>
      <c r="E819" s="0" t="s">
        <v>9</v>
      </c>
      <c r="F819" s="0" t="n">
        <v>301</v>
      </c>
      <c r="G819" s="0" t="s">
        <v>10</v>
      </c>
      <c r="H819" s="0" t="s">
        <v>11</v>
      </c>
      <c r="I819" s="0" t="s">
        <v>9</v>
      </c>
      <c r="J819" s="0" t="s">
        <v>834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"301": "b1s1_123_ir1.wav",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          {%            "class": "sMinus",%            "stim_name": "301"%          },</v>
      </c>
      <c r="AA819" s="5" t="n">
        <f aca="false">F819</f>
        <v>301</v>
      </c>
      <c r="AB819" s="5" t="s">
        <v>834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                            12,</v>
      </c>
    </row>
    <row r="820" customFormat="false" ht="12.8" hidden="true" customHeight="false" outlineLevel="0" collapsed="false">
      <c r="A820" s="0" t="str">
        <f aca="false">LEFT(J820,4)</f>
        <v>b1s2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123</v>
      </c>
      <c r="D820" s="0" t="str">
        <f aca="false">MID(J820,10,3)</f>
        <v>ir1</v>
      </c>
      <c r="E820" s="0" t="s">
        <v>9</v>
      </c>
      <c r="F820" s="0" t="n">
        <v>426</v>
      </c>
      <c r="G820" s="0" t="s">
        <v>10</v>
      </c>
      <c r="H820" s="0" t="s">
        <v>11</v>
      </c>
      <c r="I820" s="0" t="s">
        <v>9</v>
      </c>
      <c r="J820" s="0" t="s">
        <v>835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"426": "b1s2_123_ir1.wav",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          {%            "class": "sMinus",%            "stim_name": "426"%          },</v>
      </c>
      <c r="AA820" s="5" t="n">
        <f aca="false">F820</f>
        <v>426</v>
      </c>
      <c r="AB820" s="5" t="s">
        <v>835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                            12,</v>
      </c>
    </row>
    <row r="821" customFormat="false" ht="12.8" hidden="true" customHeight="false" outlineLevel="0" collapsed="false">
      <c r="A821" s="0" t="str">
        <f aca="false">LEFT(J821,4)</f>
        <v>b2i1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123</v>
      </c>
      <c r="D821" s="0" t="str">
        <f aca="false">MID(J821,10,3)</f>
        <v>ir1</v>
      </c>
      <c r="E821" s="0" t="s">
        <v>9</v>
      </c>
      <c r="F821" s="0" t="n">
        <v>551</v>
      </c>
      <c r="G821" s="0" t="s">
        <v>10</v>
      </c>
      <c r="H821" s="0" t="s">
        <v>11</v>
      </c>
      <c r="I821" s="0" t="s">
        <v>9</v>
      </c>
      <c r="J821" s="0" t="s">
        <v>836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"551": "b2i1_123_ir1.wav",</v>
      </c>
      <c r="N821" s="0" t="str">
        <f aca="false">IF(OR(B821=113,B821=138),"probe","s")</f>
        <v>s</v>
      </c>
      <c r="O821" s="0" t="str">
        <f aca="false">IF(MID(J821,10,2)="ir","Minus","Plus")</f>
        <v>Minus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          {%            "class": "sMinus",%            "stim_name": "551"%          },</v>
      </c>
      <c r="AA821" s="5" t="n">
        <f aca="false">F821</f>
        <v>551</v>
      </c>
      <c r="AB821" s="5" t="s">
        <v>836</v>
      </c>
      <c r="AC821" s="5" t="str">
        <f aca="false">IF(MID(AB821,10,2)="ir","Minus","Plus")</f>
        <v>Minus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12</v>
      </c>
      <c r="AF821" s="6" t="s">
        <v>16</v>
      </c>
      <c r="AG821" s="5" t="str">
        <f aca="false">AF821&amp;AE821&amp;","</f>
        <v>                            12,</v>
      </c>
    </row>
    <row r="822" customFormat="false" ht="12.8" hidden="true" customHeight="false" outlineLevel="0" collapsed="false">
      <c r="A822" s="0" t="str">
        <f aca="false">LEFT(J822,4)</f>
        <v>b2i2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123</v>
      </c>
      <c r="D822" s="0" t="str">
        <f aca="false">MID(J822,10,3)</f>
        <v>ir1</v>
      </c>
      <c r="E822" s="0" t="s">
        <v>9</v>
      </c>
      <c r="F822" s="0" t="n">
        <v>676</v>
      </c>
      <c r="G822" s="0" t="s">
        <v>10</v>
      </c>
      <c r="H822" s="0" t="s">
        <v>11</v>
      </c>
      <c r="I822" s="0" t="s">
        <v>9</v>
      </c>
      <c r="J822" s="0" t="s">
        <v>837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"676": "b2i2_123_ir1.wav",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          {%            "class": "sMinus",%            "stim_name": "676"%          },</v>
      </c>
      <c r="AA822" s="5" t="n">
        <f aca="false">F822</f>
        <v>676</v>
      </c>
      <c r="AB822" s="5" t="s">
        <v>837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                            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123</v>
      </c>
      <c r="D823" s="0" t="str">
        <f aca="false">MID(J823,10,3)</f>
        <v>ir1</v>
      </c>
      <c r="E823" s="1" t="s">
        <v>9</v>
      </c>
      <c r="F823" s="0" t="n">
        <v>801</v>
      </c>
      <c r="G823" s="0" t="s">
        <v>10</v>
      </c>
      <c r="H823" s="0" t="s">
        <v>11</v>
      </c>
      <c r="I823" s="0" t="s">
        <v>9</v>
      </c>
      <c r="J823" s="0" t="s">
        <v>838</v>
      </c>
      <c r="K823" s="0" t="s">
        <v>9</v>
      </c>
      <c r="L823" s="0" t="str">
        <f aca="false">IF(ISBLANK(J824),"",",")</f>
        <v>,</v>
      </c>
      <c r="M823" s="0" t="str">
        <f aca="false">E823&amp;J823&amp;G823&amp;E823&amp;J823&amp;E823&amp;L823</f>
        <v>"b2s1_123_ir1.wav":"b2s1_123_ir1.wav",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P823&amp;N823&amp;O823&amp;Q823&amp;J823&amp;R823&amp;L823</f>
        <v>          {%            "class": "sMinus",%            "stim_name": "b2s1_123_ir1.wav"%          },</v>
      </c>
      <c r="AA823" s="5" t="n">
        <f aca="false">F823</f>
        <v>801</v>
      </c>
      <c r="AB823" s="5" t="s">
        <v>838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                            12,</v>
      </c>
    </row>
    <row r="824" customFormat="false" ht="12.8" hidden="true" customHeight="false" outlineLevel="0" collapsed="false">
      <c r="A824" s="0" t="str">
        <f aca="false">LEFT(J824,4)</f>
        <v>b2s2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123</v>
      </c>
      <c r="D824" s="0" t="str">
        <f aca="false">MID(J824,10,3)</f>
        <v>ir1</v>
      </c>
      <c r="E824" s="1" t="s">
        <v>9</v>
      </c>
      <c r="F824" s="0" t="n">
        <v>926</v>
      </c>
      <c r="G824" s="0" t="s">
        <v>10</v>
      </c>
      <c r="H824" s="0" t="s">
        <v>11</v>
      </c>
      <c r="I824" s="0" t="s">
        <v>9</v>
      </c>
      <c r="J824" s="0" t="s">
        <v>839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"926": "b2s2_123_ir1.wav",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          {%            "class": "sMinus",%            "stim_name": "926"%          },</v>
      </c>
      <c r="AA824" s="5" t="n">
        <f aca="false">F824</f>
        <v>926</v>
      </c>
      <c r="AB824" s="5" t="s">
        <v>839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                            12,</v>
      </c>
    </row>
    <row r="825" customFormat="false" ht="12.8" hidden="true" customHeight="false" outlineLevel="0" collapsed="false">
      <c r="A825" s="0" t="str">
        <f aca="false">LEFT(J825,4)</f>
        <v>b3i1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123</v>
      </c>
      <c r="D825" s="0" t="str">
        <f aca="false">MID(J825,10,3)</f>
        <v>ir1</v>
      </c>
      <c r="E825" s="0" t="s">
        <v>9</v>
      </c>
      <c r="F825" s="0" t="n">
        <v>1051</v>
      </c>
      <c r="G825" s="0" t="s">
        <v>10</v>
      </c>
      <c r="H825" s="0" t="s">
        <v>11</v>
      </c>
      <c r="I825" s="0" t="s">
        <v>9</v>
      </c>
      <c r="J825" s="0" t="s">
        <v>840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"1051": "b3i1_123_ir1.wav",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          {%            "class": "sMinus",%            "stim_name": "1051"%          },</v>
      </c>
      <c r="AA825" s="5" t="n">
        <f aca="false">F825</f>
        <v>1051</v>
      </c>
      <c r="AB825" s="5" t="s">
        <v>840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                            12,</v>
      </c>
    </row>
    <row r="826" customFormat="false" ht="12.8" hidden="true" customHeight="false" outlineLevel="0" collapsed="false">
      <c r="A826" s="0" t="str">
        <f aca="false">LEFT(J826,4)</f>
        <v>b3i2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123</v>
      </c>
      <c r="D826" s="0" t="str">
        <f aca="false">MID(J826,10,3)</f>
        <v>ir1</v>
      </c>
      <c r="E826" s="0" t="s">
        <v>9</v>
      </c>
      <c r="F826" s="0" t="n">
        <v>1176</v>
      </c>
      <c r="G826" s="0" t="s">
        <v>10</v>
      </c>
      <c r="H826" s="0" t="s">
        <v>11</v>
      </c>
      <c r="I826" s="0" t="s">
        <v>9</v>
      </c>
      <c r="J826" s="0" t="s">
        <v>841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"1176": "b3i2_123_ir1.wav",</v>
      </c>
      <c r="N826" s="0" t="str">
        <f aca="false">IF(OR(B826=113,B826=138),"probe","s")</f>
        <v>s</v>
      </c>
      <c r="O826" s="0" t="str">
        <f aca="false">IF(MID(J826,10,2)="ir","Minus","Plus")</f>
        <v>Minus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          {%            "class": "sMinus",%            "stim_name": "1176"%          },</v>
      </c>
      <c r="AA826" s="5" t="n">
        <f aca="false">F826</f>
        <v>1176</v>
      </c>
      <c r="AB826" s="5" t="s">
        <v>841</v>
      </c>
      <c r="AC826" s="5" t="str">
        <f aca="false">IF(MID(AB826,10,2)="ir","Minus","Plus")</f>
        <v>Minus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12</v>
      </c>
      <c r="AF826" s="6" t="s">
        <v>16</v>
      </c>
      <c r="AG826" s="5" t="str">
        <f aca="false">AF826&amp;AE826&amp;","</f>
        <v>                            12,</v>
      </c>
    </row>
    <row r="827" customFormat="false" ht="12.8" hidden="true" customHeight="false" outlineLevel="0" collapsed="false">
      <c r="A827" s="0" t="str">
        <f aca="false">LEFT(J827,4)</f>
        <v>b3s1</v>
      </c>
      <c r="B827" s="0" t="n">
        <f aca="false">IF(AND(C827&gt;97,C827&lt;103),100,IF(AND(C827&gt;110,C827&lt;116),113,IF(AND(C827&gt;122,C827&lt;128),125,IF(AND(C827&gt;135,C827&lt;141),138,150))))</f>
        <v>125</v>
      </c>
      <c r="C827" s="0" t="n">
        <f aca="false">_xlfn.NUMBERVALUE(MID(J827,6,3))</f>
        <v>123</v>
      </c>
      <c r="D827" s="0" t="str">
        <f aca="false">MID(J827,10,3)</f>
        <v>ir1</v>
      </c>
      <c r="E827" s="0" t="s">
        <v>9</v>
      </c>
      <c r="F827" s="0" t="n">
        <v>1301</v>
      </c>
      <c r="G827" s="0" t="s">
        <v>10</v>
      </c>
      <c r="H827" s="0" t="s">
        <v>11</v>
      </c>
      <c r="I827" s="0" t="s">
        <v>9</v>
      </c>
      <c r="J827" s="0" t="s">
        <v>842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"1301": "b3s1_123_ir1.wav",</v>
      </c>
      <c r="N827" s="0" t="str">
        <f aca="false">IF(OR(B827=113,B827=138),"probe","s")</f>
        <v>s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          {%            "class": "sMinus",%            "stim_name": "1301"%          },</v>
      </c>
      <c r="AA827" s="5" t="n">
        <f aca="false">F827</f>
        <v>1301</v>
      </c>
      <c r="AB827" s="5" t="s">
        <v>842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                            12,</v>
      </c>
    </row>
    <row r="828" customFormat="false" ht="12.8" hidden="true" customHeight="false" outlineLevel="0" collapsed="false">
      <c r="A828" s="0" t="str">
        <f aca="false">LEFT(J828,4)</f>
        <v>b3s2</v>
      </c>
      <c r="B828" s="0" t="n">
        <f aca="false">IF(AND(C828&gt;97,C828&lt;103),100,IF(AND(C828&gt;110,C828&lt;116),113,IF(AND(C828&gt;122,C828&lt;128),125,IF(AND(C828&gt;135,C828&lt;141),138,150))))</f>
        <v>125</v>
      </c>
      <c r="C828" s="0" t="n">
        <f aca="false">_xlfn.NUMBERVALUE(MID(J828,6,3))</f>
        <v>123</v>
      </c>
      <c r="D828" s="0" t="str">
        <f aca="false">MID(J828,10,3)</f>
        <v>ir1</v>
      </c>
      <c r="E828" s="0" t="s">
        <v>9</v>
      </c>
      <c r="F828" s="0" t="n">
        <v>1426</v>
      </c>
      <c r="G828" s="0" t="s">
        <v>10</v>
      </c>
      <c r="H828" s="0" t="s">
        <v>11</v>
      </c>
      <c r="I828" s="0" t="s">
        <v>9</v>
      </c>
      <c r="J828" s="0" t="s">
        <v>843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"1426": "b3s2_123_ir1.wav",</v>
      </c>
      <c r="N828" s="0" t="str">
        <f aca="false">IF(OR(B828=113,B828=138),"probe","s")</f>
        <v>s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          {%            "class": "sMinus",%            "stim_name": "1426"%          },</v>
      </c>
      <c r="AA828" s="5" t="n">
        <f aca="false">F828</f>
        <v>1426</v>
      </c>
      <c r="AB828" s="5" t="s">
        <v>843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                            12,</v>
      </c>
    </row>
    <row r="829" customFormat="false" ht="12.8" hidden="true" customHeight="false" outlineLevel="0" collapsed="false">
      <c r="A829" s="0" t="str">
        <f aca="false">LEFT(J829,4)</f>
        <v>b4i1</v>
      </c>
      <c r="B829" s="0" t="n">
        <f aca="false">IF(AND(C829&gt;97,C829&lt;103),100,IF(AND(C829&gt;110,C829&lt;116),113,IF(AND(C829&gt;122,C829&lt;128),125,IF(AND(C829&gt;135,C829&lt;141),138,150))))</f>
        <v>125</v>
      </c>
      <c r="C829" s="0" t="n">
        <f aca="false">_xlfn.NUMBERVALUE(MID(J829,6,3))</f>
        <v>123</v>
      </c>
      <c r="D829" s="0" t="str">
        <f aca="false">MID(J829,10,3)</f>
        <v>ir1</v>
      </c>
      <c r="E829" s="0" t="s">
        <v>9</v>
      </c>
      <c r="F829" s="0" t="n">
        <v>1551</v>
      </c>
      <c r="G829" s="0" t="s">
        <v>10</v>
      </c>
      <c r="H829" s="0" t="s">
        <v>11</v>
      </c>
      <c r="I829" s="0" t="s">
        <v>9</v>
      </c>
      <c r="J829" s="0" t="s">
        <v>844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"1551": "b4i1_123_ir1.wav",</v>
      </c>
      <c r="N829" s="0" t="str">
        <f aca="false">IF(OR(B829=113,B829=138),"probe","s")</f>
        <v>s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          {%            "class": "sMinus",%            "stim_name": "1551"%          },</v>
      </c>
      <c r="AA829" s="5" t="n">
        <f aca="false">F829</f>
        <v>1551</v>
      </c>
      <c r="AB829" s="5" t="s">
        <v>844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                            12,</v>
      </c>
    </row>
    <row r="830" customFormat="false" ht="12.8" hidden="true" customHeight="false" outlineLevel="0" collapsed="false">
      <c r="A830" s="0" t="str">
        <f aca="false">LEFT(J830,4)</f>
        <v>b4i2</v>
      </c>
      <c r="B830" s="0" t="n">
        <f aca="false">IF(AND(C830&gt;97,C830&lt;103),100,IF(AND(C830&gt;110,C830&lt;116),113,IF(AND(C830&gt;122,C830&lt;128),125,IF(AND(C830&gt;135,C830&lt;141),138,150))))</f>
        <v>125</v>
      </c>
      <c r="C830" s="0" t="n">
        <f aca="false">_xlfn.NUMBERVALUE(MID(J830,6,3))</f>
        <v>123</v>
      </c>
      <c r="D830" s="0" t="str">
        <f aca="false">MID(J830,10,3)</f>
        <v>ir1</v>
      </c>
      <c r="E830" s="0" t="s">
        <v>9</v>
      </c>
      <c r="F830" s="0" t="n">
        <v>1676</v>
      </c>
      <c r="G830" s="0" t="s">
        <v>10</v>
      </c>
      <c r="H830" s="0" t="s">
        <v>11</v>
      </c>
      <c r="I830" s="0" t="s">
        <v>9</v>
      </c>
      <c r="J830" s="0" t="s">
        <v>845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"1676": "b4i2_123_ir1.wav",</v>
      </c>
      <c r="N830" s="0" t="str">
        <f aca="false">IF(OR(B830=113,B830=138),"probe","s")</f>
        <v>s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          {%            "class": "sMinus",%            "stim_name": "1676"%          },</v>
      </c>
      <c r="AA830" s="5" t="n">
        <f aca="false">F830</f>
        <v>1676</v>
      </c>
      <c r="AB830" s="5" t="s">
        <v>845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                            12,</v>
      </c>
    </row>
    <row r="831" customFormat="false" ht="12.8" hidden="true" customHeight="false" outlineLevel="0" collapsed="false">
      <c r="A831" s="0" t="str">
        <f aca="false">LEFT(J831,4)</f>
        <v>b4s1</v>
      </c>
      <c r="B831" s="0" t="n">
        <f aca="false">IF(AND(C831&gt;97,C831&lt;103),100,IF(AND(C831&gt;110,C831&lt;116),113,IF(AND(C831&gt;122,C831&lt;128),125,IF(AND(C831&gt;135,C831&lt;141),138,150))))</f>
        <v>125</v>
      </c>
      <c r="C831" s="0" t="n">
        <f aca="false">_xlfn.NUMBERVALUE(MID(J831,6,3))</f>
        <v>123</v>
      </c>
      <c r="D831" s="0" t="str">
        <f aca="false">MID(J831,10,3)</f>
        <v>ir1</v>
      </c>
      <c r="E831" s="0" t="s">
        <v>9</v>
      </c>
      <c r="F831" s="0" t="n">
        <v>1801</v>
      </c>
      <c r="G831" s="0" t="s">
        <v>10</v>
      </c>
      <c r="H831" s="0" t="s">
        <v>11</v>
      </c>
      <c r="I831" s="0" t="s">
        <v>9</v>
      </c>
      <c r="J831" s="0" t="s">
        <v>846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"1801": "b4s1_123_ir1.wav",</v>
      </c>
      <c r="N831" s="0" t="str">
        <f aca="false">IF(OR(B831=113,B831=138),"probe","s")</f>
        <v>s</v>
      </c>
      <c r="O831" s="0" t="str">
        <f aca="false">IF(MID(J831,10,2)="ir","Minus","Plus")</f>
        <v>Minus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          {%            "class": "sMinus",%            "stim_name": "1801"%          },</v>
      </c>
      <c r="AA831" s="5" t="n">
        <f aca="false">F831</f>
        <v>1801</v>
      </c>
      <c r="AB831" s="5" t="s">
        <v>846</v>
      </c>
      <c r="AC831" s="5" t="str">
        <f aca="false">IF(MID(AB831,10,2)="ir","Minus","Plus")</f>
        <v>Minus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12</v>
      </c>
      <c r="AF831" s="6" t="s">
        <v>16</v>
      </c>
      <c r="AG831" s="5" t="str">
        <f aca="false">AF831&amp;AE831&amp;","</f>
        <v>                            12,</v>
      </c>
    </row>
    <row r="832" customFormat="false" ht="12.8" hidden="true" customHeight="false" outlineLevel="0" collapsed="false">
      <c r="A832" s="0" t="str">
        <f aca="false">LEFT(J832,4)</f>
        <v>b4s2</v>
      </c>
      <c r="B832" s="0" t="n">
        <f aca="false">IF(AND(C832&gt;97,C832&lt;103),100,IF(AND(C832&gt;110,C832&lt;116),113,IF(AND(C832&gt;122,C832&lt;128),125,IF(AND(C832&gt;135,C832&lt;141),138,150))))</f>
        <v>125</v>
      </c>
      <c r="C832" s="0" t="n">
        <f aca="false">_xlfn.NUMBERVALUE(MID(J832,6,3))</f>
        <v>123</v>
      </c>
      <c r="D832" s="0" t="str">
        <f aca="false">MID(J832,10,3)</f>
        <v>ir1</v>
      </c>
      <c r="E832" s="0" t="s">
        <v>9</v>
      </c>
      <c r="F832" s="0" t="n">
        <v>1926</v>
      </c>
      <c r="G832" s="0" t="s">
        <v>10</v>
      </c>
      <c r="H832" s="0" t="s">
        <v>11</v>
      </c>
      <c r="I832" s="0" t="s">
        <v>9</v>
      </c>
      <c r="J832" s="0" t="s">
        <v>847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"1926": "b4s2_123_ir1.wav",</v>
      </c>
      <c r="N832" s="0" t="str">
        <f aca="false">IF(OR(B832=113,B832=138),"probe","s")</f>
        <v>s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          {%            "class": "sMinus",%            "stim_name": "1926"%          },</v>
      </c>
      <c r="AA832" s="5" t="n">
        <f aca="false">F832</f>
        <v>1926</v>
      </c>
      <c r="AB832" s="5" t="s">
        <v>847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                            12,</v>
      </c>
    </row>
    <row r="833" customFormat="false" ht="12.8" hidden="true" customHeight="false" outlineLevel="0" collapsed="false">
      <c r="A833" s="0" t="str">
        <f aca="false">LEFT(J833,4)</f>
        <v>b1i1</v>
      </c>
      <c r="B833" s="0" t="n">
        <f aca="false">IF(AND(C833&gt;97,C833&lt;103),100,IF(AND(C833&gt;110,C833&lt;116),113,IF(AND(C833&gt;122,C833&lt;128),125,IF(AND(C833&gt;135,C833&lt;141),138,150))))</f>
        <v>125</v>
      </c>
      <c r="C833" s="0" t="n">
        <f aca="false">_xlfn.NUMBERVALUE(MID(J833,6,3))</f>
        <v>123</v>
      </c>
      <c r="D833" s="0" t="str">
        <f aca="false">MID(J833,10,3)</f>
        <v>ir2</v>
      </c>
      <c r="E833" s="1" t="s">
        <v>9</v>
      </c>
      <c r="F833" s="0" t="n">
        <v>52</v>
      </c>
      <c r="G833" s="0" t="s">
        <v>10</v>
      </c>
      <c r="H833" s="0" t="s">
        <v>11</v>
      </c>
      <c r="I833" s="0" t="s">
        <v>9</v>
      </c>
      <c r="J833" s="0" t="s">
        <v>848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"52": "b1i1_123_ir2.wav",</v>
      </c>
      <c r="N833" s="0" t="str">
        <f aca="false">IF(OR(B833=113,B833=138),"probe","s")</f>
        <v>s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          {%            "class": "sMinus",%            "stim_name": "52"%          },</v>
      </c>
      <c r="AA833" s="5" t="n">
        <f aca="false">F833</f>
        <v>52</v>
      </c>
      <c r="AB833" s="5" t="s">
        <v>848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IF(AND(_xlfn.NUMBERVALUE(MID(AB833,6,3))&lt;141,_xlfn.NUMBERVALUE(MID(AB833,6,3))&gt;103),"s","s")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                            12,</v>
      </c>
    </row>
    <row r="834" customFormat="false" ht="12.8" hidden="true" customHeight="false" outlineLevel="0" collapsed="false">
      <c r="A834" s="0" t="str">
        <f aca="false">LEFT(J834,4)</f>
        <v>b1i2</v>
      </c>
      <c r="B834" s="0" t="n">
        <f aca="false">IF(AND(C834&gt;97,C834&lt;103),100,IF(AND(C834&gt;110,C834&lt;116),113,IF(AND(C834&gt;122,C834&lt;128),125,IF(AND(C834&gt;135,C834&lt;141),138,150))))</f>
        <v>125</v>
      </c>
      <c r="C834" s="0" t="n">
        <f aca="false">_xlfn.NUMBERVALUE(MID(J834,6,3))</f>
        <v>123</v>
      </c>
      <c r="D834" s="0" t="str">
        <f aca="false">MID(J834,10,3)</f>
        <v>ir2</v>
      </c>
      <c r="E834" s="1" t="s">
        <v>9</v>
      </c>
      <c r="F834" s="0" t="n">
        <v>177</v>
      </c>
      <c r="G834" s="0" t="s">
        <v>10</v>
      </c>
      <c r="H834" s="0" t="s">
        <v>11</v>
      </c>
      <c r="I834" s="0" t="s">
        <v>9</v>
      </c>
      <c r="J834" s="0" t="s">
        <v>849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"177": "b1i2_123_ir2.wav",</v>
      </c>
      <c r="N834" s="0" t="str">
        <f aca="false">IF(OR(B834=113,B834=138),"probe","s")</f>
        <v>s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          {%            "class": "sMinus",%            "stim_name": "177"%          },</v>
      </c>
      <c r="AA834" s="5" t="n">
        <f aca="false">F834</f>
        <v>177</v>
      </c>
      <c r="AB834" s="5" t="s">
        <v>849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                            12,</v>
      </c>
    </row>
    <row r="835" customFormat="false" ht="12.8" hidden="true" customHeight="false" outlineLevel="0" collapsed="false">
      <c r="A835" s="0" t="str">
        <f aca="false">LEFT(J835,4)</f>
        <v>b1s1</v>
      </c>
      <c r="B835" s="0" t="n">
        <f aca="false">IF(AND(C835&gt;97,C835&lt;103),100,IF(AND(C835&gt;110,C835&lt;116),113,IF(AND(C835&gt;122,C835&lt;128),125,IF(AND(C835&gt;135,C835&lt;141),138,150))))</f>
        <v>125</v>
      </c>
      <c r="C835" s="0" t="n">
        <f aca="false">_xlfn.NUMBERVALUE(MID(J835,6,3))</f>
        <v>123</v>
      </c>
      <c r="D835" s="0" t="str">
        <f aca="false">MID(J835,10,3)</f>
        <v>ir2</v>
      </c>
      <c r="E835" s="0" t="s">
        <v>9</v>
      </c>
      <c r="F835" s="0" t="n">
        <v>302</v>
      </c>
      <c r="G835" s="0" t="s">
        <v>10</v>
      </c>
      <c r="H835" s="0" t="s">
        <v>11</v>
      </c>
      <c r="I835" s="0" t="s">
        <v>9</v>
      </c>
      <c r="J835" s="0" t="s">
        <v>850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"302": "b1s1_123_ir2.wav",</v>
      </c>
      <c r="N835" s="0" t="str">
        <f aca="false">IF(OR(B835=113,B835=138),"probe","s")</f>
        <v>s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          {%            "class": "sMinus",%            "stim_name": "302"%          },</v>
      </c>
      <c r="AA835" s="5" t="n">
        <f aca="false">F835</f>
        <v>302</v>
      </c>
      <c r="AB835" s="5" t="s">
        <v>850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                            12,</v>
      </c>
    </row>
    <row r="836" customFormat="false" ht="12.8" hidden="true" customHeight="false" outlineLevel="0" collapsed="false">
      <c r="A836" s="0" t="str">
        <f aca="false">LEFT(J836,4)</f>
        <v>b1s2</v>
      </c>
      <c r="B836" s="0" t="n">
        <f aca="false">IF(AND(C836&gt;97,C836&lt;103),100,IF(AND(C836&gt;110,C836&lt;116),113,IF(AND(C836&gt;122,C836&lt;128),125,IF(AND(C836&gt;135,C836&lt;141),138,150))))</f>
        <v>125</v>
      </c>
      <c r="C836" s="0" t="n">
        <f aca="false">_xlfn.NUMBERVALUE(MID(J836,6,3))</f>
        <v>123</v>
      </c>
      <c r="D836" s="0" t="str">
        <f aca="false">MID(J836,10,3)</f>
        <v>ir2</v>
      </c>
      <c r="E836" s="0" t="s">
        <v>9</v>
      </c>
      <c r="F836" s="0" t="n">
        <v>427</v>
      </c>
      <c r="G836" s="0" t="s">
        <v>10</v>
      </c>
      <c r="H836" s="0" t="s">
        <v>11</v>
      </c>
      <c r="I836" s="0" t="s">
        <v>9</v>
      </c>
      <c r="J836" s="0" t="s">
        <v>851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"427": "b1s2_123_ir2.wav",</v>
      </c>
      <c r="N836" s="0" t="str">
        <f aca="false">IF(OR(B836=113,B836=138),"probe","s")</f>
        <v>s</v>
      </c>
      <c r="O836" s="0" t="str">
        <f aca="false">IF(MID(J836,10,2)="ir","Minus","Plus")</f>
        <v>Minus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          {%            "class": "sMinus",%            "stim_name": "427"%          },</v>
      </c>
      <c r="AA836" s="5" t="n">
        <f aca="false">F836</f>
        <v>427</v>
      </c>
      <c r="AB836" s="5" t="s">
        <v>851</v>
      </c>
      <c r="AC836" s="5" t="str">
        <f aca="false">IF(MID(AB836,10,2)="ir","Minus","Plus")</f>
        <v>Minus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12</v>
      </c>
      <c r="AF836" s="6" t="s">
        <v>16</v>
      </c>
      <c r="AG836" s="5" t="str">
        <f aca="false">AF836&amp;AE836&amp;","</f>
        <v>                            12,</v>
      </c>
    </row>
    <row r="837" customFormat="false" ht="12.8" hidden="true" customHeight="false" outlineLevel="0" collapsed="false">
      <c r="A837" s="0" t="str">
        <f aca="false">LEFT(J837,4)</f>
        <v>b2i1</v>
      </c>
      <c r="B837" s="0" t="n">
        <f aca="false">IF(AND(C837&gt;97,C837&lt;103),100,IF(AND(C837&gt;110,C837&lt;116),113,IF(AND(C837&gt;122,C837&lt;128),125,IF(AND(C837&gt;135,C837&lt;141),138,150))))</f>
        <v>125</v>
      </c>
      <c r="C837" s="0" t="n">
        <f aca="false">_xlfn.NUMBERVALUE(MID(J837,6,3))</f>
        <v>123</v>
      </c>
      <c r="D837" s="0" t="str">
        <f aca="false">MID(J837,10,3)</f>
        <v>ir2</v>
      </c>
      <c r="E837" s="0" t="s">
        <v>9</v>
      </c>
      <c r="F837" s="0" t="n">
        <v>552</v>
      </c>
      <c r="G837" s="0" t="s">
        <v>10</v>
      </c>
      <c r="H837" s="0" t="s">
        <v>11</v>
      </c>
      <c r="I837" s="0" t="s">
        <v>9</v>
      </c>
      <c r="J837" s="0" t="s">
        <v>852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"552": "b2i1_123_ir2.wav",</v>
      </c>
      <c r="N837" s="0" t="str">
        <f aca="false">IF(OR(B837=113,B837=138),"probe","s")</f>
        <v>s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          {%            "class": "sMinus",%            "stim_name": "552"%          },</v>
      </c>
      <c r="AA837" s="5" t="n">
        <f aca="false">F837</f>
        <v>552</v>
      </c>
      <c r="AB837" s="5" t="s">
        <v>852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                            12,</v>
      </c>
    </row>
    <row r="838" customFormat="false" ht="12.8" hidden="true" customHeight="false" outlineLevel="0" collapsed="false">
      <c r="A838" s="0" t="str">
        <f aca="false">LEFT(J838,4)</f>
        <v>b2i2</v>
      </c>
      <c r="B838" s="0" t="n">
        <f aca="false">IF(AND(C838&gt;97,C838&lt;103),100,IF(AND(C838&gt;110,C838&lt;116),113,IF(AND(C838&gt;122,C838&lt;128),125,IF(AND(C838&gt;135,C838&lt;141),138,150))))</f>
        <v>125</v>
      </c>
      <c r="C838" s="0" t="n">
        <f aca="false">_xlfn.NUMBERVALUE(MID(J838,6,3))</f>
        <v>123</v>
      </c>
      <c r="D838" s="0" t="str">
        <f aca="false">MID(J838,10,3)</f>
        <v>ir2</v>
      </c>
      <c r="E838" s="0" t="s">
        <v>9</v>
      </c>
      <c r="F838" s="0" t="n">
        <v>677</v>
      </c>
      <c r="G838" s="0" t="s">
        <v>10</v>
      </c>
      <c r="H838" s="0" t="s">
        <v>11</v>
      </c>
      <c r="I838" s="0" t="s">
        <v>9</v>
      </c>
      <c r="J838" s="0" t="s">
        <v>853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"677": "b2i2_123_ir2.wav",</v>
      </c>
      <c r="N838" s="0" t="str">
        <f aca="false">IF(OR(B838=113,B838=138),"probe","s")</f>
        <v>s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          {%            "class": "sMinus",%            "stim_name": "677"%          },</v>
      </c>
      <c r="AA838" s="5" t="n">
        <f aca="false">F838</f>
        <v>677</v>
      </c>
      <c r="AB838" s="5" t="s">
        <v>853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                            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125</v>
      </c>
      <c r="C839" s="0" t="n">
        <f aca="false">_xlfn.NUMBERVALUE(MID(J839,6,3))</f>
        <v>123</v>
      </c>
      <c r="D839" s="0" t="str">
        <f aca="false">MID(J839,10,3)</f>
        <v>ir2</v>
      </c>
      <c r="E839" s="1" t="s">
        <v>9</v>
      </c>
      <c r="F839" s="0" t="n">
        <v>802</v>
      </c>
      <c r="G839" s="0" t="s">
        <v>10</v>
      </c>
      <c r="H839" s="0" t="s">
        <v>11</v>
      </c>
      <c r="I839" s="0" t="s">
        <v>9</v>
      </c>
      <c r="J839" s="0" t="s">
        <v>854</v>
      </c>
      <c r="K839" s="0" t="s">
        <v>9</v>
      </c>
      <c r="L839" s="0" t="str">
        <f aca="false">IF(ISBLANK(J840),"",",")</f>
        <v>,</v>
      </c>
      <c r="M839" s="0" t="str">
        <f aca="false">E839&amp;J839&amp;G839&amp;E839&amp;J839&amp;E839&amp;L839</f>
        <v>"b2s1_123_ir2.wav":"b2s1_123_ir2.wav",</v>
      </c>
      <c r="N839" s="0" t="str">
        <f aca="false">IF(OR(B839=113,B839=138),"probe","s")</f>
        <v>s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P839&amp;N839&amp;O839&amp;Q839&amp;J839&amp;R839&amp;L839</f>
        <v>          {%            "class": "sMinus",%            "stim_name": "b2s1_123_ir2.wav"%          },</v>
      </c>
      <c r="AA839" s="5" t="n">
        <f aca="false">F839</f>
        <v>802</v>
      </c>
      <c r="AB839" s="5" t="s">
        <v>854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                            12,</v>
      </c>
    </row>
    <row r="840" customFormat="false" ht="12.8" hidden="true" customHeight="false" outlineLevel="0" collapsed="false">
      <c r="A840" s="0" t="str">
        <f aca="false">LEFT(J840,4)</f>
        <v>b2s2</v>
      </c>
      <c r="B840" s="0" t="n">
        <f aca="false">IF(AND(C840&gt;97,C840&lt;103),100,IF(AND(C840&gt;110,C840&lt;116),113,IF(AND(C840&gt;122,C840&lt;128),125,IF(AND(C840&gt;135,C840&lt;141),138,150))))</f>
        <v>125</v>
      </c>
      <c r="C840" s="0" t="n">
        <f aca="false">_xlfn.NUMBERVALUE(MID(J840,6,3))</f>
        <v>123</v>
      </c>
      <c r="D840" s="0" t="str">
        <f aca="false">MID(J840,10,3)</f>
        <v>ir2</v>
      </c>
      <c r="E840" s="1" t="s">
        <v>9</v>
      </c>
      <c r="F840" s="0" t="n">
        <v>927</v>
      </c>
      <c r="G840" s="0" t="s">
        <v>10</v>
      </c>
      <c r="H840" s="0" t="s">
        <v>11</v>
      </c>
      <c r="I840" s="0" t="s">
        <v>9</v>
      </c>
      <c r="J840" s="0" t="s">
        <v>855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"927": "b2s2_123_ir2.wav",</v>
      </c>
      <c r="N840" s="0" t="str">
        <f aca="false">IF(OR(B840=113,B840=138),"probe","s")</f>
        <v>s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          {%            "class": "sMinus",%            "stim_name": "927"%          },</v>
      </c>
      <c r="AA840" s="5" t="n">
        <f aca="false">F840</f>
        <v>927</v>
      </c>
      <c r="AB840" s="5" t="s">
        <v>855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                            12,</v>
      </c>
    </row>
    <row r="841" customFormat="false" ht="12.8" hidden="true" customHeight="false" outlineLevel="0" collapsed="false">
      <c r="A841" s="0" t="str">
        <f aca="false">LEFT(J841,4)</f>
        <v>b3i1</v>
      </c>
      <c r="B841" s="0" t="n">
        <f aca="false">IF(AND(C841&gt;97,C841&lt;103),100,IF(AND(C841&gt;110,C841&lt;116),113,IF(AND(C841&gt;122,C841&lt;128),125,IF(AND(C841&gt;135,C841&lt;141),138,150))))</f>
        <v>125</v>
      </c>
      <c r="C841" s="0" t="n">
        <f aca="false">_xlfn.NUMBERVALUE(MID(J841,6,3))</f>
        <v>123</v>
      </c>
      <c r="D841" s="0" t="str">
        <f aca="false">MID(J841,10,3)</f>
        <v>ir2</v>
      </c>
      <c r="E841" s="0" t="s">
        <v>9</v>
      </c>
      <c r="F841" s="0" t="n">
        <v>1052</v>
      </c>
      <c r="G841" s="0" t="s">
        <v>10</v>
      </c>
      <c r="H841" s="0" t="s">
        <v>11</v>
      </c>
      <c r="I841" s="0" t="s">
        <v>9</v>
      </c>
      <c r="J841" s="0" t="s">
        <v>856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"1052": "b3i1_123_ir2.wav",</v>
      </c>
      <c r="N841" s="0" t="str">
        <f aca="false">IF(OR(B841=113,B841=138),"probe","s")</f>
        <v>s</v>
      </c>
      <c r="O841" s="0" t="str">
        <f aca="false">IF(MID(J841,10,2)="ir","Minus","Plus")</f>
        <v>Minus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          {%            "class": "sMinus",%            "stim_name": "1052"%          },</v>
      </c>
      <c r="AA841" s="5" t="n">
        <f aca="false">F841</f>
        <v>1052</v>
      </c>
      <c r="AB841" s="5" t="s">
        <v>856</v>
      </c>
      <c r="AC841" s="5" t="str">
        <f aca="false">IF(MID(AB841,10,2)="ir","Minus","Plus")</f>
        <v>Minus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12</v>
      </c>
      <c r="AF841" s="6" t="s">
        <v>16</v>
      </c>
      <c r="AG841" s="5" t="str">
        <f aca="false">AF841&amp;AE841&amp;","</f>
        <v>                            12,</v>
      </c>
    </row>
    <row r="842" customFormat="false" ht="12.8" hidden="true" customHeight="false" outlineLevel="0" collapsed="false">
      <c r="A842" s="0" t="str">
        <f aca="false">LEFT(J842,4)</f>
        <v>b3i2</v>
      </c>
      <c r="B842" s="0" t="n">
        <f aca="false">IF(AND(C842&gt;97,C842&lt;103),100,IF(AND(C842&gt;110,C842&lt;116),113,IF(AND(C842&gt;122,C842&lt;128),125,IF(AND(C842&gt;135,C842&lt;141),138,150))))</f>
        <v>125</v>
      </c>
      <c r="C842" s="0" t="n">
        <f aca="false">_xlfn.NUMBERVALUE(MID(J842,6,3))</f>
        <v>123</v>
      </c>
      <c r="D842" s="0" t="str">
        <f aca="false">MID(J842,10,3)</f>
        <v>ir2</v>
      </c>
      <c r="E842" s="0" t="s">
        <v>9</v>
      </c>
      <c r="F842" s="0" t="n">
        <v>1177</v>
      </c>
      <c r="G842" s="0" t="s">
        <v>10</v>
      </c>
      <c r="H842" s="0" t="s">
        <v>11</v>
      </c>
      <c r="I842" s="0" t="s">
        <v>9</v>
      </c>
      <c r="J842" s="0" t="s">
        <v>857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"1177": "b3i2_123_ir2.wav",</v>
      </c>
      <c r="N842" s="0" t="str">
        <f aca="false">IF(OR(B842=113,B842=138),"probe","s")</f>
        <v>s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          {%            "class": "sMinus",%            "stim_name": "1177"%          },</v>
      </c>
      <c r="AA842" s="5" t="n">
        <f aca="false">F842</f>
        <v>1177</v>
      </c>
      <c r="AB842" s="5" t="s">
        <v>857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                            12,</v>
      </c>
    </row>
    <row r="843" customFormat="false" ht="12.8" hidden="true" customHeight="false" outlineLevel="0" collapsed="false">
      <c r="A843" s="0" t="str">
        <f aca="false">LEFT(J843,4)</f>
        <v>b3s1</v>
      </c>
      <c r="B843" s="0" t="n">
        <f aca="false">IF(AND(C843&gt;97,C843&lt;103),100,IF(AND(C843&gt;110,C843&lt;116),113,IF(AND(C843&gt;122,C843&lt;128),125,IF(AND(C843&gt;135,C843&lt;141),138,150))))</f>
        <v>125</v>
      </c>
      <c r="C843" s="0" t="n">
        <f aca="false">_xlfn.NUMBERVALUE(MID(J843,6,3))</f>
        <v>123</v>
      </c>
      <c r="D843" s="0" t="str">
        <f aca="false">MID(J843,10,3)</f>
        <v>ir2</v>
      </c>
      <c r="E843" s="0" t="s">
        <v>9</v>
      </c>
      <c r="F843" s="0" t="n">
        <v>1302</v>
      </c>
      <c r="G843" s="0" t="s">
        <v>10</v>
      </c>
      <c r="H843" s="0" t="s">
        <v>11</v>
      </c>
      <c r="I843" s="0" t="s">
        <v>9</v>
      </c>
      <c r="J843" s="0" t="s">
        <v>858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"1302": "b3s1_123_ir2.wav",</v>
      </c>
      <c r="N843" s="0" t="str">
        <f aca="false">IF(OR(B843=113,B843=138),"probe","s")</f>
        <v>s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          {%            "class": "sMinus",%            "stim_name": "1302"%          },</v>
      </c>
      <c r="AA843" s="5" t="n">
        <f aca="false">F843</f>
        <v>1302</v>
      </c>
      <c r="AB843" s="5" t="s">
        <v>858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                            12,</v>
      </c>
    </row>
    <row r="844" customFormat="false" ht="12.8" hidden="true" customHeight="false" outlineLevel="0" collapsed="false">
      <c r="A844" s="0" t="str">
        <f aca="false">LEFT(J844,4)</f>
        <v>b3s2</v>
      </c>
      <c r="B844" s="0" t="n">
        <f aca="false">IF(AND(C844&gt;97,C844&lt;103),100,IF(AND(C844&gt;110,C844&lt;116),113,IF(AND(C844&gt;122,C844&lt;128),125,IF(AND(C844&gt;135,C844&lt;141),138,150))))</f>
        <v>125</v>
      </c>
      <c r="C844" s="0" t="n">
        <f aca="false">_xlfn.NUMBERVALUE(MID(J844,6,3))</f>
        <v>123</v>
      </c>
      <c r="D844" s="0" t="str">
        <f aca="false">MID(J844,10,3)</f>
        <v>ir2</v>
      </c>
      <c r="E844" s="0" t="s">
        <v>9</v>
      </c>
      <c r="F844" s="0" t="n">
        <v>1427</v>
      </c>
      <c r="G844" s="0" t="s">
        <v>10</v>
      </c>
      <c r="H844" s="0" t="s">
        <v>11</v>
      </c>
      <c r="I844" s="0" t="s">
        <v>9</v>
      </c>
      <c r="J844" s="0" t="s">
        <v>859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"1427": "b3s2_123_ir2.wav",</v>
      </c>
      <c r="N844" s="0" t="str">
        <f aca="false">IF(OR(B844=113,B844=138),"probe","s")</f>
        <v>s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          {%            "class": "sMinus",%            "stim_name": "1427"%          },</v>
      </c>
      <c r="AA844" s="5" t="n">
        <f aca="false">F844</f>
        <v>1427</v>
      </c>
      <c r="AB844" s="5" t="s">
        <v>859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                            12,</v>
      </c>
    </row>
    <row r="845" customFormat="false" ht="12.8" hidden="true" customHeight="false" outlineLevel="0" collapsed="false">
      <c r="A845" s="0" t="str">
        <f aca="false">LEFT(J845,4)</f>
        <v>b4i1</v>
      </c>
      <c r="B845" s="0" t="n">
        <f aca="false">IF(AND(C845&gt;97,C845&lt;103),100,IF(AND(C845&gt;110,C845&lt;116),113,IF(AND(C845&gt;122,C845&lt;128),125,IF(AND(C845&gt;135,C845&lt;141),138,150))))</f>
        <v>125</v>
      </c>
      <c r="C845" s="0" t="n">
        <f aca="false">_xlfn.NUMBERVALUE(MID(J845,6,3))</f>
        <v>123</v>
      </c>
      <c r="D845" s="0" t="str">
        <f aca="false">MID(J845,10,3)</f>
        <v>ir2</v>
      </c>
      <c r="E845" s="0" t="s">
        <v>9</v>
      </c>
      <c r="F845" s="0" t="n">
        <v>1552</v>
      </c>
      <c r="G845" s="0" t="s">
        <v>10</v>
      </c>
      <c r="H845" s="0" t="s">
        <v>11</v>
      </c>
      <c r="I845" s="0" t="s">
        <v>9</v>
      </c>
      <c r="J845" s="0" t="s">
        <v>860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"1552": "b4i1_123_ir2.wav",</v>
      </c>
      <c r="N845" s="0" t="str">
        <f aca="false">IF(OR(B845=113,B845=138),"probe","s")</f>
        <v>s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          {%            "class": "sMinus",%            "stim_name": "1552"%          },</v>
      </c>
      <c r="AA845" s="5" t="n">
        <f aca="false">F845</f>
        <v>1552</v>
      </c>
      <c r="AB845" s="5" t="s">
        <v>860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                            12,</v>
      </c>
    </row>
    <row r="846" customFormat="false" ht="12.8" hidden="true" customHeight="false" outlineLevel="0" collapsed="false">
      <c r="A846" s="0" t="str">
        <f aca="false">LEFT(J846,4)</f>
        <v>b4i2</v>
      </c>
      <c r="B846" s="0" t="n">
        <f aca="false">IF(AND(C846&gt;97,C846&lt;103),100,IF(AND(C846&gt;110,C846&lt;116),113,IF(AND(C846&gt;122,C846&lt;128),125,IF(AND(C846&gt;135,C846&lt;141),138,150))))</f>
        <v>125</v>
      </c>
      <c r="C846" s="0" t="n">
        <f aca="false">_xlfn.NUMBERVALUE(MID(J846,6,3))</f>
        <v>123</v>
      </c>
      <c r="D846" s="0" t="str">
        <f aca="false">MID(J846,10,3)</f>
        <v>ir2</v>
      </c>
      <c r="E846" s="0" t="s">
        <v>9</v>
      </c>
      <c r="F846" s="0" t="n">
        <v>1677</v>
      </c>
      <c r="G846" s="0" t="s">
        <v>10</v>
      </c>
      <c r="H846" s="0" t="s">
        <v>11</v>
      </c>
      <c r="I846" s="0" t="s">
        <v>9</v>
      </c>
      <c r="J846" s="0" t="s">
        <v>861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"1677": "b4i2_123_ir2.wav",</v>
      </c>
      <c r="N846" s="0" t="str">
        <f aca="false">IF(OR(B846=113,B846=138),"probe","s")</f>
        <v>s</v>
      </c>
      <c r="O846" s="0" t="str">
        <f aca="false">IF(MID(J846,10,2)="ir","Minus","Plus")</f>
        <v>Minus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          {%            "class": "sMinus",%            "stim_name": "1677"%          },</v>
      </c>
      <c r="AA846" s="5" t="n">
        <f aca="false">F846</f>
        <v>1677</v>
      </c>
      <c r="AB846" s="5" t="s">
        <v>861</v>
      </c>
      <c r="AC846" s="5" t="str">
        <f aca="false">IF(MID(AB846,10,2)="ir","Minus","Plus")</f>
        <v>Minus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12</v>
      </c>
      <c r="AF846" s="6" t="s">
        <v>16</v>
      </c>
      <c r="AG846" s="5" t="str">
        <f aca="false">AF846&amp;AE846&amp;","</f>
        <v>                            12,</v>
      </c>
    </row>
    <row r="847" customFormat="false" ht="12.8" hidden="true" customHeight="false" outlineLevel="0" collapsed="false">
      <c r="A847" s="0" t="str">
        <f aca="false">LEFT(J847,4)</f>
        <v>b4s1</v>
      </c>
      <c r="B847" s="0" t="n">
        <f aca="false">IF(AND(C847&gt;97,C847&lt;103),100,IF(AND(C847&gt;110,C847&lt;116),113,IF(AND(C847&gt;122,C847&lt;128),125,IF(AND(C847&gt;135,C847&lt;141),138,150))))</f>
        <v>125</v>
      </c>
      <c r="C847" s="0" t="n">
        <f aca="false">_xlfn.NUMBERVALUE(MID(J847,6,3))</f>
        <v>123</v>
      </c>
      <c r="D847" s="0" t="str">
        <f aca="false">MID(J847,10,3)</f>
        <v>ir2</v>
      </c>
      <c r="E847" s="0" t="s">
        <v>9</v>
      </c>
      <c r="F847" s="0" t="n">
        <v>1802</v>
      </c>
      <c r="G847" s="0" t="s">
        <v>10</v>
      </c>
      <c r="H847" s="0" t="s">
        <v>11</v>
      </c>
      <c r="I847" s="0" t="s">
        <v>9</v>
      </c>
      <c r="J847" s="0" t="s">
        <v>862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"1802": "b4s1_123_ir2.wav",</v>
      </c>
      <c r="N847" s="0" t="str">
        <f aca="false">IF(OR(B847=113,B847=138),"probe","s")</f>
        <v>s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          {%            "class": "sMinus",%            "stim_name": "1802"%          },</v>
      </c>
      <c r="AA847" s="5" t="n">
        <f aca="false">F847</f>
        <v>1802</v>
      </c>
      <c r="AB847" s="5" t="s">
        <v>862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                            12,</v>
      </c>
    </row>
    <row r="848" customFormat="false" ht="12.8" hidden="true" customHeight="false" outlineLevel="0" collapsed="false">
      <c r="A848" s="0" t="str">
        <f aca="false">LEFT(J848,4)</f>
        <v>b4s2</v>
      </c>
      <c r="B848" s="0" t="n">
        <f aca="false">IF(AND(C848&gt;97,C848&lt;103),100,IF(AND(C848&gt;110,C848&lt;116),113,IF(AND(C848&gt;122,C848&lt;128),125,IF(AND(C848&gt;135,C848&lt;141),138,150))))</f>
        <v>125</v>
      </c>
      <c r="C848" s="0" t="n">
        <f aca="false">_xlfn.NUMBERVALUE(MID(J848,6,3))</f>
        <v>123</v>
      </c>
      <c r="D848" s="0" t="str">
        <f aca="false">MID(J848,10,3)</f>
        <v>ir2</v>
      </c>
      <c r="E848" s="0" t="s">
        <v>9</v>
      </c>
      <c r="F848" s="0" t="n">
        <v>1927</v>
      </c>
      <c r="G848" s="0" t="s">
        <v>10</v>
      </c>
      <c r="H848" s="0" t="s">
        <v>11</v>
      </c>
      <c r="I848" s="0" t="s">
        <v>9</v>
      </c>
      <c r="J848" s="0" t="s">
        <v>863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"1927": "b4s2_123_ir2.wav",</v>
      </c>
      <c r="N848" s="0" t="str">
        <f aca="false">IF(OR(B848=113,B848=138),"probe","s")</f>
        <v>s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          {%            "class": "sMinus",%            "stim_name": "1927"%          },</v>
      </c>
      <c r="AA848" s="5" t="n">
        <f aca="false">F848</f>
        <v>1927</v>
      </c>
      <c r="AB848" s="5" t="s">
        <v>863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                            12,</v>
      </c>
    </row>
    <row r="849" customFormat="false" ht="12.8" hidden="true" customHeight="false" outlineLevel="0" collapsed="false">
      <c r="A849" s="0" t="str">
        <f aca="false">LEFT(J849,4)</f>
        <v>b1i1</v>
      </c>
      <c r="B849" s="0" t="n">
        <f aca="false">IF(AND(C849&gt;97,C849&lt;103),100,IF(AND(C849&gt;110,C849&lt;116),113,IF(AND(C849&gt;122,C849&lt;128),125,IF(AND(C849&gt;135,C849&lt;141),138,150))))</f>
        <v>125</v>
      </c>
      <c r="C849" s="0" t="n">
        <f aca="false">_xlfn.NUMBERVALUE(MID(J849,6,3))</f>
        <v>123</v>
      </c>
      <c r="D849" s="0" t="str">
        <f aca="false">MID(J849,10,3)</f>
        <v>ir3</v>
      </c>
      <c r="E849" s="1" t="s">
        <v>9</v>
      </c>
      <c r="F849" s="0" t="n">
        <v>53</v>
      </c>
      <c r="G849" s="0" t="s">
        <v>10</v>
      </c>
      <c r="H849" s="0" t="s">
        <v>11</v>
      </c>
      <c r="I849" s="0" t="s">
        <v>9</v>
      </c>
      <c r="J849" s="0" t="s">
        <v>864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"53": "b1i1_123_ir3.wav",</v>
      </c>
      <c r="N849" s="0" t="str">
        <f aca="false">IF(OR(B849=113,B849=138),"probe","s")</f>
        <v>s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          {%            "class": "sMinus",%            "stim_name": "53"%          },</v>
      </c>
      <c r="AA849" s="5" t="n">
        <f aca="false">F849</f>
        <v>53</v>
      </c>
      <c r="AB849" s="5" t="s">
        <v>864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IF(AND(_xlfn.NUMBERVALUE(MID(AB849,6,3))&lt;141,_xlfn.NUMBERVALUE(MID(AB849,6,3))&gt;103),"s","s")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                            12,</v>
      </c>
    </row>
    <row r="850" customFormat="false" ht="12.8" hidden="true" customHeight="false" outlineLevel="0" collapsed="false">
      <c r="A850" s="0" t="str">
        <f aca="false">LEFT(J850,4)</f>
        <v>b1i2</v>
      </c>
      <c r="B850" s="0" t="n">
        <f aca="false">IF(AND(C850&gt;97,C850&lt;103),100,IF(AND(C850&gt;110,C850&lt;116),113,IF(AND(C850&gt;122,C850&lt;128),125,IF(AND(C850&gt;135,C850&lt;141),138,150))))</f>
        <v>125</v>
      </c>
      <c r="C850" s="0" t="n">
        <f aca="false">_xlfn.NUMBERVALUE(MID(J850,6,3))</f>
        <v>123</v>
      </c>
      <c r="D850" s="0" t="str">
        <f aca="false">MID(J850,10,3)</f>
        <v>ir3</v>
      </c>
      <c r="E850" s="1" t="s">
        <v>9</v>
      </c>
      <c r="F850" s="0" t="n">
        <v>178</v>
      </c>
      <c r="G850" s="0" t="s">
        <v>10</v>
      </c>
      <c r="H850" s="0" t="s">
        <v>11</v>
      </c>
      <c r="I850" s="0" t="s">
        <v>9</v>
      </c>
      <c r="J850" s="0" t="s">
        <v>865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"178": "b1i2_123_ir3.wav",</v>
      </c>
      <c r="N850" s="0" t="str">
        <f aca="false">IF(OR(B850=113,B850=138),"probe","s")</f>
        <v>s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          {%            "class": "sMinus",%            "stim_name": "178"%          },</v>
      </c>
      <c r="AA850" s="5" t="n">
        <f aca="false">F850</f>
        <v>178</v>
      </c>
      <c r="AB850" s="5" t="s">
        <v>865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                            12,</v>
      </c>
    </row>
    <row r="851" customFormat="false" ht="12.8" hidden="true" customHeight="false" outlineLevel="0" collapsed="false">
      <c r="A851" s="0" t="str">
        <f aca="false">LEFT(J851,4)</f>
        <v>b1s1</v>
      </c>
      <c r="B851" s="0" t="n">
        <f aca="false">IF(AND(C851&gt;97,C851&lt;103),100,IF(AND(C851&gt;110,C851&lt;116),113,IF(AND(C851&gt;122,C851&lt;128),125,IF(AND(C851&gt;135,C851&lt;141),138,150))))</f>
        <v>125</v>
      </c>
      <c r="C851" s="0" t="n">
        <f aca="false">_xlfn.NUMBERVALUE(MID(J851,6,3))</f>
        <v>123</v>
      </c>
      <c r="D851" s="0" t="str">
        <f aca="false">MID(J851,10,3)</f>
        <v>ir3</v>
      </c>
      <c r="E851" s="0" t="s">
        <v>9</v>
      </c>
      <c r="F851" s="0" t="n">
        <v>303</v>
      </c>
      <c r="G851" s="0" t="s">
        <v>10</v>
      </c>
      <c r="H851" s="0" t="s">
        <v>11</v>
      </c>
      <c r="I851" s="0" t="s">
        <v>9</v>
      </c>
      <c r="J851" s="0" t="s">
        <v>866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"303": "b1s1_123_ir3.wav",</v>
      </c>
      <c r="N851" s="0" t="str">
        <f aca="false">IF(OR(B851=113,B851=138),"probe","s")</f>
        <v>s</v>
      </c>
      <c r="O851" s="0" t="str">
        <f aca="false">IF(MID(J851,10,2)="ir","Minus","Plus")</f>
        <v>Minus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          {%            "class": "sMinus",%            "stim_name": "303"%          },</v>
      </c>
      <c r="AA851" s="5" t="n">
        <f aca="false">F851</f>
        <v>303</v>
      </c>
      <c r="AB851" s="5" t="s">
        <v>866</v>
      </c>
      <c r="AC851" s="5" t="str">
        <f aca="false">IF(MID(AB851,10,2)="ir","Minus","Plus")</f>
        <v>Minus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12</v>
      </c>
      <c r="AF851" s="6" t="s">
        <v>16</v>
      </c>
      <c r="AG851" s="5" t="str">
        <f aca="false">AF851&amp;AE851&amp;","</f>
        <v>                            12,</v>
      </c>
    </row>
    <row r="852" customFormat="false" ht="12.8" hidden="true" customHeight="false" outlineLevel="0" collapsed="false">
      <c r="A852" s="0" t="str">
        <f aca="false">LEFT(J852,4)</f>
        <v>b1s2</v>
      </c>
      <c r="B852" s="0" t="n">
        <f aca="false">IF(AND(C852&gt;97,C852&lt;103),100,IF(AND(C852&gt;110,C852&lt;116),113,IF(AND(C852&gt;122,C852&lt;128),125,IF(AND(C852&gt;135,C852&lt;141),138,150))))</f>
        <v>125</v>
      </c>
      <c r="C852" s="0" t="n">
        <f aca="false">_xlfn.NUMBERVALUE(MID(J852,6,3))</f>
        <v>123</v>
      </c>
      <c r="D852" s="0" t="str">
        <f aca="false">MID(J852,10,3)</f>
        <v>ir3</v>
      </c>
      <c r="E852" s="0" t="s">
        <v>9</v>
      </c>
      <c r="F852" s="0" t="n">
        <v>428</v>
      </c>
      <c r="G852" s="0" t="s">
        <v>10</v>
      </c>
      <c r="H852" s="0" t="s">
        <v>11</v>
      </c>
      <c r="I852" s="0" t="s">
        <v>9</v>
      </c>
      <c r="J852" s="0" t="s">
        <v>867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"428": "b1s2_123_ir3.wav",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          {%            "class": "sMinus",%            "stim_name": "428"%          },</v>
      </c>
      <c r="AA852" s="5" t="n">
        <f aca="false">F852</f>
        <v>428</v>
      </c>
      <c r="AB852" s="5" t="s">
        <v>867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s</v>
      </c>
      <c r="AE852" s="5" t="n">
        <f aca="false">IF(AND(AC852="Minus",AD852="probe"),3,IF(AND(AC852="Plus",AD852="probe"),1,IF(AND(AC852="Minus",AD852="s"),12,IF(AND(AC852="Plus",AD852="s"),4,0))))</f>
        <v>12</v>
      </c>
      <c r="AF852" s="6" t="s">
        <v>16</v>
      </c>
      <c r="AG852" s="5" t="str">
        <f aca="false">AF852&amp;AE852&amp;","</f>
        <v>                            12,</v>
      </c>
    </row>
    <row r="853" customFormat="false" ht="12.8" hidden="true" customHeight="false" outlineLevel="0" collapsed="false">
      <c r="A853" s="0" t="str">
        <f aca="false">LEFT(J853,4)</f>
        <v>b2i1</v>
      </c>
      <c r="B853" s="0" t="n">
        <f aca="false">IF(AND(C853&gt;97,C853&lt;103),100,IF(AND(C853&gt;110,C853&lt;116),113,IF(AND(C853&gt;122,C853&lt;128),125,IF(AND(C853&gt;135,C853&lt;141),138,150))))</f>
        <v>125</v>
      </c>
      <c r="C853" s="0" t="n">
        <f aca="false">_xlfn.NUMBERVALUE(MID(J853,6,3))</f>
        <v>123</v>
      </c>
      <c r="D853" s="0" t="str">
        <f aca="false">MID(J853,10,3)</f>
        <v>ir3</v>
      </c>
      <c r="E853" s="0" t="s">
        <v>9</v>
      </c>
      <c r="F853" s="0" t="n">
        <v>553</v>
      </c>
      <c r="G853" s="0" t="s">
        <v>10</v>
      </c>
      <c r="H853" s="0" t="s">
        <v>11</v>
      </c>
      <c r="I853" s="0" t="s">
        <v>9</v>
      </c>
      <c r="J853" s="0" t="s">
        <v>868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"553": "b2i1_123_ir3.wav",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          {%            "class": "sMinus",%            "stim_name": "553"%          },</v>
      </c>
      <c r="AA853" s="5" t="n">
        <f aca="false">F853</f>
        <v>553</v>
      </c>
      <c r="AB853" s="5" t="s">
        <v>868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s</v>
      </c>
      <c r="AE853" s="5" t="n">
        <f aca="false">IF(AND(AC853="Minus",AD853="probe"),3,IF(AND(AC853="Plus",AD853="probe"),1,IF(AND(AC853="Minus",AD853="s"),12,IF(AND(AC853="Plus",AD853="s"),4,0))))</f>
        <v>12</v>
      </c>
      <c r="AF853" s="6" t="s">
        <v>16</v>
      </c>
      <c r="AG853" s="5" t="str">
        <f aca="false">AF853&amp;AE853&amp;","</f>
        <v>                            12,</v>
      </c>
    </row>
    <row r="854" customFormat="false" ht="12.8" hidden="true" customHeight="false" outlineLevel="0" collapsed="false">
      <c r="A854" s="0" t="str">
        <f aca="false">LEFT(J854,4)</f>
        <v>b2i2</v>
      </c>
      <c r="B854" s="0" t="n">
        <f aca="false">IF(AND(C854&gt;97,C854&lt;103),100,IF(AND(C854&gt;110,C854&lt;116),113,IF(AND(C854&gt;122,C854&lt;128),125,IF(AND(C854&gt;135,C854&lt;141),138,150))))</f>
        <v>125</v>
      </c>
      <c r="C854" s="0" t="n">
        <f aca="false">_xlfn.NUMBERVALUE(MID(J854,6,3))</f>
        <v>123</v>
      </c>
      <c r="D854" s="0" t="str">
        <f aca="false">MID(J854,10,3)</f>
        <v>ir3</v>
      </c>
      <c r="E854" s="0" t="s">
        <v>9</v>
      </c>
      <c r="F854" s="0" t="n">
        <v>678</v>
      </c>
      <c r="G854" s="0" t="s">
        <v>10</v>
      </c>
      <c r="H854" s="0" t="s">
        <v>11</v>
      </c>
      <c r="I854" s="0" t="s">
        <v>9</v>
      </c>
      <c r="J854" s="0" t="s">
        <v>869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"678": "b2i2_123_ir3.wav",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          {%            "class": "sMinus",%            "stim_name": "678"%          },</v>
      </c>
      <c r="AA854" s="5" t="n">
        <f aca="false">F854</f>
        <v>678</v>
      </c>
      <c r="AB854" s="5" t="s">
        <v>869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s</v>
      </c>
      <c r="AE854" s="5" t="n">
        <f aca="false">IF(AND(AC854="Minus",AD854="probe"),3,IF(AND(AC854="Plus",AD854="probe"),1,IF(AND(AC854="Minus",AD854="s"),12,IF(AND(AC854="Plus",AD854="s"),4,0))))</f>
        <v>12</v>
      </c>
      <c r="AF854" s="6" t="s">
        <v>16</v>
      </c>
      <c r="AG854" s="5" t="str">
        <f aca="false">AF854&amp;AE854&amp;","</f>
        <v>                            12,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125</v>
      </c>
      <c r="C855" s="0" t="n">
        <f aca="false">_xlfn.NUMBERVALUE(MID(J855,6,3))</f>
        <v>123</v>
      </c>
      <c r="D855" s="0" t="str">
        <f aca="false">MID(J855,10,3)</f>
        <v>ir3</v>
      </c>
      <c r="E855" s="1" t="s">
        <v>9</v>
      </c>
      <c r="F855" s="0" t="n">
        <v>803</v>
      </c>
      <c r="G855" s="0" t="s">
        <v>10</v>
      </c>
      <c r="H855" s="0" t="s">
        <v>11</v>
      </c>
      <c r="I855" s="0" t="s">
        <v>9</v>
      </c>
      <c r="J855" s="0" t="s">
        <v>870</v>
      </c>
      <c r="K855" s="0" t="s">
        <v>9</v>
      </c>
      <c r="L855" s="0" t="str">
        <f aca="false">IF(ISBLANK(J856),"",",")</f>
        <v>,</v>
      </c>
      <c r="M855" s="0" t="str">
        <f aca="false">E855&amp;J855&amp;G855&amp;E855&amp;J855&amp;E855&amp;L855</f>
        <v>"b2s1_123_ir3.wav":"b2s1_123_ir3.wav",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P855&amp;N855&amp;O855&amp;Q855&amp;J855&amp;R855&amp;L855</f>
        <v>          {%            "class": "sMinus",%            "stim_name": "b2s1_123_ir3.wav"%          },</v>
      </c>
      <c r="AA855" s="5" t="n">
        <f aca="false">F855</f>
        <v>803</v>
      </c>
      <c r="AB855" s="5" t="s">
        <v>870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s</v>
      </c>
      <c r="AE855" s="5" t="n">
        <f aca="false">IF(AND(AC855="Minus",AD855="probe"),3,IF(AND(AC855="Plus",AD855="probe"),1,IF(AND(AC855="Minus",AD855="s"),12,IF(AND(AC855="Plus",AD855="s"),4,0))))</f>
        <v>12</v>
      </c>
      <c r="AF855" s="6" t="s">
        <v>16</v>
      </c>
      <c r="AG855" s="5" t="str">
        <f aca="false">AF855&amp;AE855&amp;","</f>
        <v>                            12,</v>
      </c>
    </row>
    <row r="856" customFormat="false" ht="12.8" hidden="true" customHeight="false" outlineLevel="0" collapsed="false">
      <c r="A856" s="0" t="str">
        <f aca="false">LEFT(J856,4)</f>
        <v>b2s2</v>
      </c>
      <c r="B856" s="0" t="n">
        <f aca="false">IF(AND(C856&gt;97,C856&lt;103),100,IF(AND(C856&gt;110,C856&lt;116),113,IF(AND(C856&gt;122,C856&lt;128),125,IF(AND(C856&gt;135,C856&lt;141),138,150))))</f>
        <v>125</v>
      </c>
      <c r="C856" s="0" t="n">
        <f aca="false">_xlfn.NUMBERVALUE(MID(J856,6,3))</f>
        <v>123</v>
      </c>
      <c r="D856" s="0" t="str">
        <f aca="false">MID(J856,10,3)</f>
        <v>ir3</v>
      </c>
      <c r="E856" s="1" t="s">
        <v>9</v>
      </c>
      <c r="F856" s="0" t="n">
        <v>928</v>
      </c>
      <c r="G856" s="0" t="s">
        <v>10</v>
      </c>
      <c r="H856" s="0" t="s">
        <v>11</v>
      </c>
      <c r="I856" s="0" t="s">
        <v>9</v>
      </c>
      <c r="J856" s="0" t="s">
        <v>871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"928": "b2s2_123_ir3.wav",</v>
      </c>
      <c r="N856" s="0" t="str">
        <f aca="false">IF(OR(B856=113,B856=138),"probe","s")</f>
        <v>s</v>
      </c>
      <c r="O856" s="0" t="str">
        <f aca="false">IF(MID(J856,10,2)="ir","Minus","Plus")</f>
        <v>Minus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          {%            "class": "sMinus",%            "stim_name": "928"%          },</v>
      </c>
      <c r="AA856" s="5" t="n">
        <f aca="false">F856</f>
        <v>928</v>
      </c>
      <c r="AB856" s="5" t="s">
        <v>871</v>
      </c>
      <c r="AC856" s="5" t="str">
        <f aca="false">IF(MID(AB856,10,2)="ir","Minus","Plus")</f>
        <v>Minus</v>
      </c>
      <c r="AD856" s="5" t="str">
        <f aca="false">IF(AND(_xlfn.NUMBERVALUE(MID(AB856,6,3))&lt;141,_xlfn.NUMBERVALUE(MID(AB856,6,3))&gt;103),"s","probe")</f>
        <v>s</v>
      </c>
      <c r="AE856" s="5" t="n">
        <f aca="false">IF(AND(AC856="Minus",AD856="probe"),3,IF(AND(AC856="Plus",AD856="probe"),1,IF(AND(AC856="Minus",AD856="s"),12,IF(AND(AC856="Plus",AD856="s"),4,0))))</f>
        <v>12</v>
      </c>
      <c r="AF856" s="6" t="s">
        <v>16</v>
      </c>
      <c r="AG856" s="5" t="str">
        <f aca="false">AF856&amp;AE856&amp;","</f>
        <v>                            12,</v>
      </c>
    </row>
    <row r="857" customFormat="false" ht="12.8" hidden="true" customHeight="false" outlineLevel="0" collapsed="false">
      <c r="A857" s="0" t="str">
        <f aca="false">LEFT(J857,4)</f>
        <v>b3i1</v>
      </c>
      <c r="B857" s="0" t="n">
        <f aca="false">IF(AND(C857&gt;97,C857&lt;103),100,IF(AND(C857&gt;110,C857&lt;116),113,IF(AND(C857&gt;122,C857&lt;128),125,IF(AND(C857&gt;135,C857&lt;141),138,150))))</f>
        <v>125</v>
      </c>
      <c r="C857" s="0" t="n">
        <f aca="false">_xlfn.NUMBERVALUE(MID(J857,6,3))</f>
        <v>123</v>
      </c>
      <c r="D857" s="0" t="str">
        <f aca="false">MID(J857,10,3)</f>
        <v>ir3</v>
      </c>
      <c r="E857" s="0" t="s">
        <v>9</v>
      </c>
      <c r="F857" s="0" t="n">
        <v>1053</v>
      </c>
      <c r="G857" s="0" t="s">
        <v>10</v>
      </c>
      <c r="H857" s="0" t="s">
        <v>11</v>
      </c>
      <c r="I857" s="0" t="s">
        <v>9</v>
      </c>
      <c r="J857" s="0" t="s">
        <v>872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"1053": "b3i1_123_ir3.wav",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          {%            "class": "sMinus",%            "stim_name": "1053"%          },</v>
      </c>
      <c r="AA857" s="5" t="n">
        <f aca="false">F857</f>
        <v>1053</v>
      </c>
      <c r="AB857" s="5" t="s">
        <v>872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s</v>
      </c>
      <c r="AE857" s="5" t="n">
        <f aca="false">IF(AND(AC857="Minus",AD857="probe"),3,IF(AND(AC857="Plus",AD857="probe"),1,IF(AND(AC857="Minus",AD857="s"),12,IF(AND(AC857="Plus",AD857="s"),4,0))))</f>
        <v>12</v>
      </c>
      <c r="AF857" s="6" t="s">
        <v>16</v>
      </c>
      <c r="AG857" s="5" t="str">
        <f aca="false">AF857&amp;AE857&amp;","</f>
        <v>                            12,</v>
      </c>
    </row>
    <row r="858" customFormat="false" ht="12.8" hidden="true" customHeight="false" outlineLevel="0" collapsed="false">
      <c r="A858" s="0" t="str">
        <f aca="false">LEFT(J858,4)</f>
        <v>b3i2</v>
      </c>
      <c r="B858" s="0" t="n">
        <f aca="false">IF(AND(C858&gt;97,C858&lt;103),100,IF(AND(C858&gt;110,C858&lt;116),113,IF(AND(C858&gt;122,C858&lt;128),125,IF(AND(C858&gt;135,C858&lt;141),138,150))))</f>
        <v>125</v>
      </c>
      <c r="C858" s="0" t="n">
        <f aca="false">_xlfn.NUMBERVALUE(MID(J858,6,3))</f>
        <v>123</v>
      </c>
      <c r="D858" s="0" t="str">
        <f aca="false">MID(J858,10,3)</f>
        <v>ir3</v>
      </c>
      <c r="E858" s="0" t="s">
        <v>9</v>
      </c>
      <c r="F858" s="0" t="n">
        <v>1178</v>
      </c>
      <c r="G858" s="0" t="s">
        <v>10</v>
      </c>
      <c r="H858" s="0" t="s">
        <v>11</v>
      </c>
      <c r="I858" s="0" t="s">
        <v>9</v>
      </c>
      <c r="J858" s="0" t="s">
        <v>873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"1178": "b3i2_123_ir3.wav",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          {%            "class": "sMinus",%            "stim_name": "1178"%          },</v>
      </c>
      <c r="AA858" s="5" t="n">
        <f aca="false">F858</f>
        <v>1178</v>
      </c>
      <c r="AB858" s="5" t="s">
        <v>873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s</v>
      </c>
      <c r="AE858" s="5" t="n">
        <f aca="false">IF(AND(AC858="Minus",AD858="probe"),3,IF(AND(AC858="Plus",AD858="probe"),1,IF(AND(AC858="Minus",AD858="s"),12,IF(AND(AC858="Plus",AD858="s"),4,0))))</f>
        <v>12</v>
      </c>
      <c r="AF858" s="6" t="s">
        <v>16</v>
      </c>
      <c r="AG858" s="5" t="str">
        <f aca="false">AF858&amp;AE858&amp;","</f>
        <v>                            12,</v>
      </c>
    </row>
    <row r="859" customFormat="false" ht="12.8" hidden="true" customHeight="false" outlineLevel="0" collapsed="false">
      <c r="A859" s="0" t="str">
        <f aca="false">LEFT(J859,4)</f>
        <v>b3s1</v>
      </c>
      <c r="B859" s="0" t="n">
        <f aca="false">IF(AND(C859&gt;97,C859&lt;103),100,IF(AND(C859&gt;110,C859&lt;116),113,IF(AND(C859&gt;122,C859&lt;128),125,IF(AND(C859&gt;135,C859&lt;141),138,150))))</f>
        <v>125</v>
      </c>
      <c r="C859" s="0" t="n">
        <f aca="false">_xlfn.NUMBERVALUE(MID(J859,6,3))</f>
        <v>123</v>
      </c>
      <c r="D859" s="0" t="str">
        <f aca="false">MID(J859,10,3)</f>
        <v>ir3</v>
      </c>
      <c r="E859" s="0" t="s">
        <v>9</v>
      </c>
      <c r="F859" s="0" t="n">
        <v>1303</v>
      </c>
      <c r="G859" s="0" t="s">
        <v>10</v>
      </c>
      <c r="H859" s="0" t="s">
        <v>11</v>
      </c>
      <c r="I859" s="0" t="s">
        <v>9</v>
      </c>
      <c r="J859" s="0" t="s">
        <v>874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"1303": "b3s1_123_ir3.wav",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          {%            "class": "sMinus",%            "stim_name": "1303"%          },</v>
      </c>
      <c r="AA859" s="5" t="n">
        <f aca="false">F859</f>
        <v>1303</v>
      </c>
      <c r="AB859" s="5" t="s">
        <v>874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s</v>
      </c>
      <c r="AE859" s="5" t="n">
        <f aca="false">IF(AND(AC859="Minus",AD859="probe"),3,IF(AND(AC859="Plus",AD859="probe"),1,IF(AND(AC859="Minus",AD859="s"),12,IF(AND(AC859="Plus",AD859="s"),4,0))))</f>
        <v>12</v>
      </c>
      <c r="AF859" s="6" t="s">
        <v>16</v>
      </c>
      <c r="AG859" s="5" t="str">
        <f aca="false">AF859&amp;AE859&amp;","</f>
        <v>                            12,</v>
      </c>
    </row>
    <row r="860" customFormat="false" ht="12.8" hidden="true" customHeight="false" outlineLevel="0" collapsed="false">
      <c r="A860" s="0" t="str">
        <f aca="false">LEFT(J860,4)</f>
        <v>b3s2</v>
      </c>
      <c r="B860" s="0" t="n">
        <f aca="false">IF(AND(C860&gt;97,C860&lt;103),100,IF(AND(C860&gt;110,C860&lt;116),113,IF(AND(C860&gt;122,C860&lt;128),125,IF(AND(C860&gt;135,C860&lt;141),138,150))))</f>
        <v>125</v>
      </c>
      <c r="C860" s="0" t="n">
        <f aca="false">_xlfn.NUMBERVALUE(MID(J860,6,3))</f>
        <v>123</v>
      </c>
      <c r="D860" s="0" t="str">
        <f aca="false">MID(J860,10,3)</f>
        <v>ir3</v>
      </c>
      <c r="E860" s="0" t="s">
        <v>9</v>
      </c>
      <c r="F860" s="0" t="n">
        <v>1428</v>
      </c>
      <c r="G860" s="0" t="s">
        <v>10</v>
      </c>
      <c r="H860" s="0" t="s">
        <v>11</v>
      </c>
      <c r="I860" s="0" t="s">
        <v>9</v>
      </c>
      <c r="J860" s="0" t="s">
        <v>875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"1428": "b3s2_123_ir3.wav",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          {%            "class": "sMinus",%            "stim_name": "1428"%          },</v>
      </c>
      <c r="AA860" s="5" t="n">
        <f aca="false">F860</f>
        <v>1428</v>
      </c>
      <c r="AB860" s="5" t="s">
        <v>875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s</v>
      </c>
      <c r="AE860" s="5" t="n">
        <f aca="false">IF(AND(AC860="Minus",AD860="probe"),3,IF(AND(AC860="Plus",AD860="probe"),1,IF(AND(AC860="Minus",AD860="s"),12,IF(AND(AC860="Plus",AD860="s"),4,0))))</f>
        <v>12</v>
      </c>
      <c r="AF860" s="6" t="s">
        <v>16</v>
      </c>
      <c r="AG860" s="5" t="str">
        <f aca="false">AF860&amp;AE860&amp;","</f>
        <v>                            12,</v>
      </c>
    </row>
    <row r="861" customFormat="false" ht="12.8" hidden="true" customHeight="false" outlineLevel="0" collapsed="false">
      <c r="A861" s="0" t="str">
        <f aca="false">LEFT(J861,4)</f>
        <v>b4i1</v>
      </c>
      <c r="B861" s="0" t="n">
        <f aca="false">IF(AND(C861&gt;97,C861&lt;103),100,IF(AND(C861&gt;110,C861&lt;116),113,IF(AND(C861&gt;122,C861&lt;128),125,IF(AND(C861&gt;135,C861&lt;141),138,150))))</f>
        <v>125</v>
      </c>
      <c r="C861" s="0" t="n">
        <f aca="false">_xlfn.NUMBERVALUE(MID(J861,6,3))</f>
        <v>123</v>
      </c>
      <c r="D861" s="0" t="str">
        <f aca="false">MID(J861,10,3)</f>
        <v>ir3</v>
      </c>
      <c r="E861" s="0" t="s">
        <v>9</v>
      </c>
      <c r="F861" s="0" t="n">
        <v>1553</v>
      </c>
      <c r="G861" s="0" t="s">
        <v>10</v>
      </c>
      <c r="H861" s="0" t="s">
        <v>11</v>
      </c>
      <c r="I861" s="0" t="s">
        <v>9</v>
      </c>
      <c r="J861" s="0" t="s">
        <v>876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"1553": "b4i1_123_ir3.wav",</v>
      </c>
      <c r="N861" s="0" t="str">
        <f aca="false">IF(OR(B861=113,B861=138),"probe","s")</f>
        <v>s</v>
      </c>
      <c r="O861" s="0" t="str">
        <f aca="false">IF(MID(J861,10,2)="ir","Minus","Plus")</f>
        <v>Minus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          {%            "class": "sMinus",%            "stim_name": "1553"%          },</v>
      </c>
      <c r="AA861" s="5" t="n">
        <f aca="false">F861</f>
        <v>1553</v>
      </c>
      <c r="AB861" s="5" t="s">
        <v>876</v>
      </c>
      <c r="AC861" s="5" t="str">
        <f aca="false">IF(MID(AB861,10,2)="ir","Minus","Plus")</f>
        <v>Minus</v>
      </c>
      <c r="AD861" s="5" t="str">
        <f aca="false">IF(AND(_xlfn.NUMBERVALUE(MID(AB861,6,3))&lt;141,_xlfn.NUMBERVALUE(MID(AB861,6,3))&gt;103),"s","probe")</f>
        <v>s</v>
      </c>
      <c r="AE861" s="5" t="n">
        <f aca="false">IF(AND(AC861="Minus",AD861="probe"),3,IF(AND(AC861="Plus",AD861="probe"),1,IF(AND(AC861="Minus",AD861="s"),12,IF(AND(AC861="Plus",AD861="s"),4,0))))</f>
        <v>12</v>
      </c>
      <c r="AF861" s="6" t="s">
        <v>16</v>
      </c>
      <c r="AG861" s="5" t="str">
        <f aca="false">AF861&amp;AE861&amp;","</f>
        <v>                            12,</v>
      </c>
    </row>
    <row r="862" customFormat="false" ht="12.8" hidden="true" customHeight="false" outlineLevel="0" collapsed="false">
      <c r="A862" s="0" t="str">
        <f aca="false">LEFT(J862,4)</f>
        <v>b4i2</v>
      </c>
      <c r="B862" s="0" t="n">
        <f aca="false">IF(AND(C862&gt;97,C862&lt;103),100,IF(AND(C862&gt;110,C862&lt;116),113,IF(AND(C862&gt;122,C862&lt;128),125,IF(AND(C862&gt;135,C862&lt;141),138,150))))</f>
        <v>125</v>
      </c>
      <c r="C862" s="0" t="n">
        <f aca="false">_xlfn.NUMBERVALUE(MID(J862,6,3))</f>
        <v>123</v>
      </c>
      <c r="D862" s="0" t="str">
        <f aca="false">MID(J862,10,3)</f>
        <v>ir3</v>
      </c>
      <c r="E862" s="0" t="s">
        <v>9</v>
      </c>
      <c r="F862" s="0" t="n">
        <v>1678</v>
      </c>
      <c r="G862" s="0" t="s">
        <v>10</v>
      </c>
      <c r="H862" s="0" t="s">
        <v>11</v>
      </c>
      <c r="I862" s="0" t="s">
        <v>9</v>
      </c>
      <c r="J862" s="0" t="s">
        <v>877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"1678": "b4i2_123_ir3.wav",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          {%            "class": "sMinus",%            "stim_name": "1678"%          },</v>
      </c>
      <c r="AA862" s="5" t="n">
        <f aca="false">F862</f>
        <v>1678</v>
      </c>
      <c r="AB862" s="5" t="s">
        <v>877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s</v>
      </c>
      <c r="AE862" s="5" t="n">
        <f aca="false">IF(AND(AC862="Minus",AD862="probe"),3,IF(AND(AC862="Plus",AD862="probe"),1,IF(AND(AC862="Minus",AD862="s"),12,IF(AND(AC862="Plus",AD862="s"),4,0))))</f>
        <v>12</v>
      </c>
      <c r="AF862" s="6" t="s">
        <v>16</v>
      </c>
      <c r="AG862" s="5" t="str">
        <f aca="false">AF862&amp;AE862&amp;","</f>
        <v>                            12,</v>
      </c>
    </row>
    <row r="863" customFormat="false" ht="12.8" hidden="true" customHeight="false" outlineLevel="0" collapsed="false">
      <c r="A863" s="0" t="str">
        <f aca="false">LEFT(J863,4)</f>
        <v>b4s1</v>
      </c>
      <c r="B863" s="0" t="n">
        <f aca="false">IF(AND(C863&gt;97,C863&lt;103),100,IF(AND(C863&gt;110,C863&lt;116),113,IF(AND(C863&gt;122,C863&lt;128),125,IF(AND(C863&gt;135,C863&lt;141),138,150))))</f>
        <v>125</v>
      </c>
      <c r="C863" s="0" t="n">
        <f aca="false">_xlfn.NUMBERVALUE(MID(J863,6,3))</f>
        <v>123</v>
      </c>
      <c r="D863" s="0" t="str">
        <f aca="false">MID(J863,10,3)</f>
        <v>ir3</v>
      </c>
      <c r="E863" s="0" t="s">
        <v>9</v>
      </c>
      <c r="F863" s="0" t="n">
        <v>1803</v>
      </c>
      <c r="G863" s="0" t="s">
        <v>10</v>
      </c>
      <c r="H863" s="0" t="s">
        <v>11</v>
      </c>
      <c r="I863" s="0" t="s">
        <v>9</v>
      </c>
      <c r="J863" s="0" t="s">
        <v>878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"1803": "b4s1_123_ir3.wav",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          {%            "class": "sMinus",%            "stim_name": "1803"%          },</v>
      </c>
      <c r="AA863" s="5" t="n">
        <f aca="false">F863</f>
        <v>1803</v>
      </c>
      <c r="AB863" s="5" t="s">
        <v>878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s</v>
      </c>
      <c r="AE863" s="5" t="n">
        <f aca="false">IF(AND(AC863="Minus",AD863="probe"),3,IF(AND(AC863="Plus",AD863="probe"),1,IF(AND(AC863="Minus",AD863="s"),12,IF(AND(AC863="Plus",AD863="s"),4,0))))</f>
        <v>12</v>
      </c>
      <c r="AF863" s="6" t="s">
        <v>16</v>
      </c>
      <c r="AG863" s="5" t="str">
        <f aca="false">AF863&amp;AE863&amp;","</f>
        <v>                            12,</v>
      </c>
    </row>
    <row r="864" customFormat="false" ht="12.8" hidden="true" customHeight="false" outlineLevel="0" collapsed="false">
      <c r="A864" s="0" t="str">
        <f aca="false">LEFT(J864,4)</f>
        <v>b4s2</v>
      </c>
      <c r="B864" s="0" t="n">
        <f aca="false">IF(AND(C864&gt;97,C864&lt;103),100,IF(AND(C864&gt;110,C864&lt;116),113,IF(AND(C864&gt;122,C864&lt;128),125,IF(AND(C864&gt;135,C864&lt;141),138,150))))</f>
        <v>125</v>
      </c>
      <c r="C864" s="0" t="n">
        <f aca="false">_xlfn.NUMBERVALUE(MID(J864,6,3))</f>
        <v>123</v>
      </c>
      <c r="D864" s="0" t="str">
        <f aca="false">MID(J864,10,3)</f>
        <v>ir3</v>
      </c>
      <c r="E864" s="0" t="s">
        <v>9</v>
      </c>
      <c r="F864" s="0" t="n">
        <v>1928</v>
      </c>
      <c r="G864" s="0" t="s">
        <v>10</v>
      </c>
      <c r="H864" s="0" t="s">
        <v>11</v>
      </c>
      <c r="I864" s="0" t="s">
        <v>9</v>
      </c>
      <c r="J864" s="0" t="s">
        <v>879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"1928": "b4s2_123_ir3.wav",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          {%            "class": "sMinus",%            "stim_name": "1928"%          },</v>
      </c>
      <c r="AA864" s="5" t="n">
        <f aca="false">F864</f>
        <v>1928</v>
      </c>
      <c r="AB864" s="5" t="s">
        <v>879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s</v>
      </c>
      <c r="AE864" s="5" t="n">
        <f aca="false">IF(AND(AC864="Minus",AD864="probe"),3,IF(AND(AC864="Plus",AD864="probe"),1,IF(AND(AC864="Minus",AD864="s"),12,IF(AND(AC864="Plus",AD864="s"),4,0))))</f>
        <v>12</v>
      </c>
      <c r="AF864" s="6" t="s">
        <v>16</v>
      </c>
      <c r="AG864" s="5" t="str">
        <f aca="false">AF864&amp;AE864&amp;","</f>
        <v>                            12,</v>
      </c>
    </row>
    <row r="865" customFormat="false" ht="12.8" hidden="true" customHeight="false" outlineLevel="0" collapsed="false">
      <c r="A865" s="0" t="str">
        <f aca="false">LEFT(J865,4)</f>
        <v>b1i1</v>
      </c>
      <c r="B865" s="0" t="n">
        <f aca="false">IF(AND(C865&gt;97,C865&lt;103),100,IF(AND(C865&gt;110,C865&lt;116),113,IF(AND(C865&gt;122,C865&lt;128),125,IF(AND(C865&gt;135,C865&lt;141),138,150))))</f>
        <v>125</v>
      </c>
      <c r="C865" s="0" t="n">
        <f aca="false">_xlfn.NUMBERVALUE(MID(J865,6,3))</f>
        <v>123</v>
      </c>
      <c r="D865" s="0" t="str">
        <f aca="false">MID(J865,10,3)</f>
        <v>ir4</v>
      </c>
      <c r="E865" s="1" t="s">
        <v>9</v>
      </c>
      <c r="F865" s="0" t="n">
        <v>54</v>
      </c>
      <c r="G865" s="0" t="s">
        <v>10</v>
      </c>
      <c r="H865" s="0" t="s">
        <v>11</v>
      </c>
      <c r="I865" s="0" t="s">
        <v>9</v>
      </c>
      <c r="J865" s="0" t="s">
        <v>880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"54": "b1i1_123_ir4.wav",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          {%            "class": "sMinus",%            "stim_name": "54"%          },</v>
      </c>
      <c r="AA865" s="5" t="n">
        <f aca="false">F865</f>
        <v>54</v>
      </c>
      <c r="AB865" s="5" t="s">
        <v>880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IF(AND(_xlfn.NUMBERVALUE(MID(AB865,6,3))&lt;141,_xlfn.NUMBERVALUE(MID(AB865,6,3))&gt;103),"s","s")</f>
        <v>s</v>
      </c>
      <c r="AE865" s="5" t="n">
        <f aca="false">IF(AND(AC865="Minus",AD865="probe"),3,IF(AND(AC865="Plus",AD865="probe"),1,IF(AND(AC865="Minus",AD865="s"),12,IF(AND(AC865="Plus",AD865="s"),4,0))))</f>
        <v>12</v>
      </c>
      <c r="AF865" s="6" t="s">
        <v>16</v>
      </c>
      <c r="AG865" s="5" t="str">
        <f aca="false">AF865&amp;AE865&amp;","</f>
        <v>                            12,</v>
      </c>
    </row>
    <row r="866" customFormat="false" ht="12.8" hidden="true" customHeight="false" outlineLevel="0" collapsed="false">
      <c r="A866" s="0" t="str">
        <f aca="false">LEFT(J866,4)</f>
        <v>b1i2</v>
      </c>
      <c r="B866" s="0" t="n">
        <f aca="false">IF(AND(C866&gt;97,C866&lt;103),100,IF(AND(C866&gt;110,C866&lt;116),113,IF(AND(C866&gt;122,C866&lt;128),125,IF(AND(C866&gt;135,C866&lt;141),138,150))))</f>
        <v>125</v>
      </c>
      <c r="C866" s="0" t="n">
        <f aca="false">_xlfn.NUMBERVALUE(MID(J866,6,3))</f>
        <v>123</v>
      </c>
      <c r="D866" s="0" t="str">
        <f aca="false">MID(J866,10,3)</f>
        <v>ir4</v>
      </c>
      <c r="E866" s="1" t="s">
        <v>9</v>
      </c>
      <c r="F866" s="0" t="n">
        <v>179</v>
      </c>
      <c r="G866" s="0" t="s">
        <v>10</v>
      </c>
      <c r="H866" s="0" t="s">
        <v>11</v>
      </c>
      <c r="I866" s="0" t="s">
        <v>9</v>
      </c>
      <c r="J866" s="0" t="s">
        <v>881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"179": "b1i2_123_ir4.wav",</v>
      </c>
      <c r="N866" s="0" t="str">
        <f aca="false">IF(OR(B866=113,B866=138),"probe","s")</f>
        <v>s</v>
      </c>
      <c r="O866" s="0" t="str">
        <f aca="false">IF(MID(J866,10,2)="ir","Minus","Plus")</f>
        <v>Minus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          {%            "class": "sMinus",%            "stim_name": "179"%          },</v>
      </c>
      <c r="AA866" s="5" t="n">
        <f aca="false">F866</f>
        <v>179</v>
      </c>
      <c r="AB866" s="5" t="s">
        <v>881</v>
      </c>
      <c r="AC866" s="5" t="str">
        <f aca="false">IF(MID(AB866,10,2)="ir","Minus","Plus")</f>
        <v>Minus</v>
      </c>
      <c r="AD866" s="5" t="str">
        <f aca="false">IF(AND(_xlfn.NUMBERVALUE(MID(AB866,6,3))&lt;141,_xlfn.NUMBERVALUE(MID(AB866,6,3))&gt;103),"s","probe")</f>
        <v>s</v>
      </c>
      <c r="AE866" s="5" t="n">
        <f aca="false">IF(AND(AC866="Minus",AD866="probe"),3,IF(AND(AC866="Plus",AD866="probe"),1,IF(AND(AC866="Minus",AD866="s"),12,IF(AND(AC866="Plus",AD866="s"),4,0))))</f>
        <v>12</v>
      </c>
      <c r="AF866" s="6" t="s">
        <v>16</v>
      </c>
      <c r="AG866" s="5" t="str">
        <f aca="false">AF866&amp;AE866&amp;","</f>
        <v>                            12,</v>
      </c>
    </row>
    <row r="867" customFormat="false" ht="12.8" hidden="true" customHeight="false" outlineLevel="0" collapsed="false">
      <c r="A867" s="0" t="str">
        <f aca="false">LEFT(J867,4)</f>
        <v>b1s1</v>
      </c>
      <c r="B867" s="0" t="n">
        <f aca="false">IF(AND(C867&gt;97,C867&lt;103),100,IF(AND(C867&gt;110,C867&lt;116),113,IF(AND(C867&gt;122,C867&lt;128),125,IF(AND(C867&gt;135,C867&lt;141),138,150))))</f>
        <v>125</v>
      </c>
      <c r="C867" s="0" t="n">
        <f aca="false">_xlfn.NUMBERVALUE(MID(J867,6,3))</f>
        <v>123</v>
      </c>
      <c r="D867" s="0" t="str">
        <f aca="false">MID(J867,10,3)</f>
        <v>ir4</v>
      </c>
      <c r="E867" s="0" t="s">
        <v>9</v>
      </c>
      <c r="F867" s="0" t="n">
        <v>304</v>
      </c>
      <c r="G867" s="0" t="s">
        <v>10</v>
      </c>
      <c r="H867" s="0" t="s">
        <v>11</v>
      </c>
      <c r="I867" s="0" t="s">
        <v>9</v>
      </c>
      <c r="J867" s="0" t="s">
        <v>882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"304": "b1s1_123_ir4.wav",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          {%            "class": "sMinus",%            "stim_name": "304"%          },</v>
      </c>
      <c r="AA867" s="5" t="n">
        <f aca="false">F867</f>
        <v>304</v>
      </c>
      <c r="AB867" s="5" t="s">
        <v>882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s</v>
      </c>
      <c r="AE867" s="5" t="n">
        <f aca="false">IF(AND(AC867="Minus",AD867="probe"),3,IF(AND(AC867="Plus",AD867="probe"),1,IF(AND(AC867="Minus",AD867="s"),12,IF(AND(AC867="Plus",AD867="s"),4,0))))</f>
        <v>12</v>
      </c>
      <c r="AF867" s="6" t="s">
        <v>16</v>
      </c>
      <c r="AG867" s="5" t="str">
        <f aca="false">AF867&amp;AE867&amp;","</f>
        <v>                            12,</v>
      </c>
    </row>
    <row r="868" customFormat="false" ht="12.8" hidden="true" customHeight="false" outlineLevel="0" collapsed="false">
      <c r="A868" s="0" t="str">
        <f aca="false">LEFT(J868,4)</f>
        <v>b1s2</v>
      </c>
      <c r="B868" s="0" t="n">
        <f aca="false">IF(AND(C868&gt;97,C868&lt;103),100,IF(AND(C868&gt;110,C868&lt;116),113,IF(AND(C868&gt;122,C868&lt;128),125,IF(AND(C868&gt;135,C868&lt;141),138,150))))</f>
        <v>125</v>
      </c>
      <c r="C868" s="0" t="n">
        <f aca="false">_xlfn.NUMBERVALUE(MID(J868,6,3))</f>
        <v>123</v>
      </c>
      <c r="D868" s="0" t="str">
        <f aca="false">MID(J868,10,3)</f>
        <v>ir4</v>
      </c>
      <c r="E868" s="0" t="s">
        <v>9</v>
      </c>
      <c r="F868" s="0" t="n">
        <v>429</v>
      </c>
      <c r="G868" s="0" t="s">
        <v>10</v>
      </c>
      <c r="H868" s="0" t="s">
        <v>11</v>
      </c>
      <c r="I868" s="0" t="s">
        <v>9</v>
      </c>
      <c r="J868" s="0" t="s">
        <v>883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"429": "b1s2_123_ir4.wav",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          {%            "class": "sMinus",%            "stim_name": "429"%          },</v>
      </c>
      <c r="AA868" s="5" t="n">
        <f aca="false">F868</f>
        <v>429</v>
      </c>
      <c r="AB868" s="5" t="s">
        <v>883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s</v>
      </c>
      <c r="AE868" s="5" t="n">
        <f aca="false">IF(AND(AC868="Minus",AD868="probe"),3,IF(AND(AC868="Plus",AD868="probe"),1,IF(AND(AC868="Minus",AD868="s"),12,IF(AND(AC868="Plus",AD868="s"),4,0))))</f>
        <v>12</v>
      </c>
      <c r="AF868" s="6" t="s">
        <v>16</v>
      </c>
      <c r="AG868" s="5" t="str">
        <f aca="false">AF868&amp;AE868&amp;","</f>
        <v>                            12,</v>
      </c>
    </row>
    <row r="869" customFormat="false" ht="12.8" hidden="true" customHeight="false" outlineLevel="0" collapsed="false">
      <c r="A869" s="0" t="str">
        <f aca="false">LEFT(J869,4)</f>
        <v>b2i1</v>
      </c>
      <c r="B869" s="0" t="n">
        <f aca="false">IF(AND(C869&gt;97,C869&lt;103),100,IF(AND(C869&gt;110,C869&lt;116),113,IF(AND(C869&gt;122,C869&lt;128),125,IF(AND(C869&gt;135,C869&lt;141),138,150))))</f>
        <v>125</v>
      </c>
      <c r="C869" s="0" t="n">
        <f aca="false">_xlfn.NUMBERVALUE(MID(J869,6,3))</f>
        <v>123</v>
      </c>
      <c r="D869" s="0" t="str">
        <f aca="false">MID(J869,10,3)</f>
        <v>ir4</v>
      </c>
      <c r="E869" s="0" t="s">
        <v>9</v>
      </c>
      <c r="F869" s="0" t="n">
        <v>554</v>
      </c>
      <c r="G869" s="0" t="s">
        <v>10</v>
      </c>
      <c r="H869" s="0" t="s">
        <v>11</v>
      </c>
      <c r="I869" s="0" t="s">
        <v>9</v>
      </c>
      <c r="J869" s="0" t="s">
        <v>884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"554": "b2i1_123_ir4.wav",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          {%            "class": "sMinus",%            "stim_name": "554"%          },</v>
      </c>
      <c r="AA869" s="5" t="n">
        <f aca="false">F869</f>
        <v>554</v>
      </c>
      <c r="AB869" s="5" t="s">
        <v>884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s</v>
      </c>
      <c r="AE869" s="5" t="n">
        <f aca="false">IF(AND(AC869="Minus",AD869="probe"),3,IF(AND(AC869="Plus",AD869="probe"),1,IF(AND(AC869="Minus",AD869="s"),12,IF(AND(AC869="Plus",AD869="s"),4,0))))</f>
        <v>12</v>
      </c>
      <c r="AF869" s="6" t="s">
        <v>16</v>
      </c>
      <c r="AG869" s="5" t="str">
        <f aca="false">AF869&amp;AE869&amp;","</f>
        <v>                            12,</v>
      </c>
    </row>
    <row r="870" customFormat="false" ht="12.8" hidden="true" customHeight="false" outlineLevel="0" collapsed="false">
      <c r="A870" s="0" t="str">
        <f aca="false">LEFT(J870,4)</f>
        <v>b2i2</v>
      </c>
      <c r="B870" s="0" t="n">
        <f aca="false">IF(AND(C870&gt;97,C870&lt;103),100,IF(AND(C870&gt;110,C870&lt;116),113,IF(AND(C870&gt;122,C870&lt;128),125,IF(AND(C870&gt;135,C870&lt;141),138,150))))</f>
        <v>125</v>
      </c>
      <c r="C870" s="0" t="n">
        <f aca="false">_xlfn.NUMBERVALUE(MID(J870,6,3))</f>
        <v>123</v>
      </c>
      <c r="D870" s="0" t="str">
        <f aca="false">MID(J870,10,3)</f>
        <v>ir4</v>
      </c>
      <c r="E870" s="0" t="s">
        <v>9</v>
      </c>
      <c r="F870" s="0" t="n">
        <v>679</v>
      </c>
      <c r="G870" s="0" t="s">
        <v>10</v>
      </c>
      <c r="H870" s="0" t="s">
        <v>11</v>
      </c>
      <c r="I870" s="0" t="s">
        <v>9</v>
      </c>
      <c r="J870" s="0" t="s">
        <v>885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"679": "b2i2_123_ir4.wav",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          {%            "class": "sMinus",%            "stim_name": "679"%          },</v>
      </c>
      <c r="AA870" s="5" t="n">
        <f aca="false">F870</f>
        <v>679</v>
      </c>
      <c r="AB870" s="5" t="s">
        <v>885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s</v>
      </c>
      <c r="AE870" s="5" t="n">
        <f aca="false">IF(AND(AC870="Minus",AD870="probe"),3,IF(AND(AC870="Plus",AD870="probe"),1,IF(AND(AC870="Minus",AD870="s"),12,IF(AND(AC870="Plus",AD870="s"),4,0))))</f>
        <v>12</v>
      </c>
      <c r="AF870" s="6" t="s">
        <v>16</v>
      </c>
      <c r="AG870" s="5" t="str">
        <f aca="false">AF870&amp;AE870&amp;","</f>
        <v>                            12,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125</v>
      </c>
      <c r="C871" s="0" t="n">
        <f aca="false">_xlfn.NUMBERVALUE(MID(J871,6,3))</f>
        <v>123</v>
      </c>
      <c r="D871" s="0" t="str">
        <f aca="false">MID(J871,10,3)</f>
        <v>ir4</v>
      </c>
      <c r="E871" s="1" t="s">
        <v>9</v>
      </c>
      <c r="F871" s="0" t="n">
        <v>804</v>
      </c>
      <c r="G871" s="0" t="s">
        <v>10</v>
      </c>
      <c r="H871" s="0" t="s">
        <v>11</v>
      </c>
      <c r="I871" s="0" t="s">
        <v>9</v>
      </c>
      <c r="J871" s="0" t="s">
        <v>886</v>
      </c>
      <c r="K871" s="0" t="s">
        <v>9</v>
      </c>
      <c r="L871" s="0" t="str">
        <f aca="false">IF(ISBLANK(J872),"",",")</f>
        <v>,</v>
      </c>
      <c r="M871" s="0" t="str">
        <f aca="false">E871&amp;J871&amp;G871&amp;E871&amp;J871&amp;E871&amp;L871</f>
        <v>"b2s1_123_ir4.wav":"b2s1_123_ir4.wav",</v>
      </c>
      <c r="N871" s="0" t="str">
        <f aca="false">IF(OR(B871=113,B871=138),"probe","s")</f>
        <v>s</v>
      </c>
      <c r="O871" s="0" t="str">
        <f aca="false">IF(MID(J871,10,2)="ir","Minus","Plus")</f>
        <v>Minus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P871&amp;N871&amp;O871&amp;Q871&amp;J871&amp;R871&amp;L871</f>
        <v>          {%            "class": "sMinus",%            "stim_name": "b2s1_123_ir4.wav"%          },</v>
      </c>
      <c r="AA871" s="5" t="n">
        <f aca="false">F871</f>
        <v>804</v>
      </c>
      <c r="AB871" s="5" t="s">
        <v>886</v>
      </c>
      <c r="AC871" s="5" t="str">
        <f aca="false">IF(MID(AB871,10,2)="ir","Minus","Plus")</f>
        <v>Minus</v>
      </c>
      <c r="AD871" s="5" t="str">
        <f aca="false">IF(AND(_xlfn.NUMBERVALUE(MID(AB871,6,3))&lt;141,_xlfn.NUMBERVALUE(MID(AB871,6,3))&gt;103),"s","probe")</f>
        <v>s</v>
      </c>
      <c r="AE871" s="5" t="n">
        <f aca="false">IF(AND(AC871="Minus",AD871="probe"),3,IF(AND(AC871="Plus",AD871="probe"),1,IF(AND(AC871="Minus",AD871="s"),12,IF(AND(AC871="Plus",AD871="s"),4,0))))</f>
        <v>12</v>
      </c>
      <c r="AF871" s="6" t="s">
        <v>16</v>
      </c>
      <c r="AG871" s="5" t="str">
        <f aca="false">AF871&amp;AE871&amp;","</f>
        <v>                            12,</v>
      </c>
    </row>
    <row r="872" customFormat="false" ht="12.8" hidden="true" customHeight="false" outlineLevel="0" collapsed="false">
      <c r="A872" s="0" t="str">
        <f aca="false">LEFT(J872,4)</f>
        <v>b2s2</v>
      </c>
      <c r="B872" s="0" t="n">
        <f aca="false">IF(AND(C872&gt;97,C872&lt;103),100,IF(AND(C872&gt;110,C872&lt;116),113,IF(AND(C872&gt;122,C872&lt;128),125,IF(AND(C872&gt;135,C872&lt;141),138,150))))</f>
        <v>125</v>
      </c>
      <c r="C872" s="0" t="n">
        <f aca="false">_xlfn.NUMBERVALUE(MID(J872,6,3))</f>
        <v>123</v>
      </c>
      <c r="D872" s="0" t="str">
        <f aca="false">MID(J872,10,3)</f>
        <v>ir4</v>
      </c>
      <c r="E872" s="1" t="s">
        <v>9</v>
      </c>
      <c r="F872" s="0" t="n">
        <v>929</v>
      </c>
      <c r="G872" s="0" t="s">
        <v>10</v>
      </c>
      <c r="H872" s="0" t="s">
        <v>11</v>
      </c>
      <c r="I872" s="0" t="s">
        <v>9</v>
      </c>
      <c r="J872" s="0" t="s">
        <v>887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"929": "b2s2_123_ir4.wav",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          {%            "class": "sMinus",%            "stim_name": "929"%          },</v>
      </c>
      <c r="AA872" s="5" t="n">
        <f aca="false">F872</f>
        <v>929</v>
      </c>
      <c r="AB872" s="5" t="s">
        <v>887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s</v>
      </c>
      <c r="AE872" s="5" t="n">
        <f aca="false">IF(AND(AC872="Minus",AD872="probe"),3,IF(AND(AC872="Plus",AD872="probe"),1,IF(AND(AC872="Minus",AD872="s"),12,IF(AND(AC872="Plus",AD872="s"),4,0))))</f>
        <v>12</v>
      </c>
      <c r="AF872" s="6" t="s">
        <v>16</v>
      </c>
      <c r="AG872" s="5" t="str">
        <f aca="false">AF872&amp;AE872&amp;","</f>
        <v>                            12,</v>
      </c>
    </row>
    <row r="873" customFormat="false" ht="12.8" hidden="true" customHeight="false" outlineLevel="0" collapsed="false">
      <c r="A873" s="0" t="str">
        <f aca="false">LEFT(J873,4)</f>
        <v>b3i1</v>
      </c>
      <c r="B873" s="0" t="n">
        <f aca="false">IF(AND(C873&gt;97,C873&lt;103),100,IF(AND(C873&gt;110,C873&lt;116),113,IF(AND(C873&gt;122,C873&lt;128),125,IF(AND(C873&gt;135,C873&lt;141),138,150))))</f>
        <v>125</v>
      </c>
      <c r="C873" s="0" t="n">
        <f aca="false">_xlfn.NUMBERVALUE(MID(J873,6,3))</f>
        <v>123</v>
      </c>
      <c r="D873" s="0" t="str">
        <f aca="false">MID(J873,10,3)</f>
        <v>ir4</v>
      </c>
      <c r="E873" s="0" t="s">
        <v>9</v>
      </c>
      <c r="F873" s="0" t="n">
        <v>1054</v>
      </c>
      <c r="G873" s="0" t="s">
        <v>10</v>
      </c>
      <c r="H873" s="0" t="s">
        <v>11</v>
      </c>
      <c r="I873" s="0" t="s">
        <v>9</v>
      </c>
      <c r="J873" s="0" t="s">
        <v>888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"1054": "b3i1_123_ir4.wav",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          {%            "class": "sMinus",%            "stim_name": "1054"%          },</v>
      </c>
      <c r="AA873" s="5" t="n">
        <f aca="false">F873</f>
        <v>1054</v>
      </c>
      <c r="AB873" s="5" t="s">
        <v>888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s</v>
      </c>
      <c r="AE873" s="5" t="n">
        <f aca="false">IF(AND(AC873="Minus",AD873="probe"),3,IF(AND(AC873="Plus",AD873="probe"),1,IF(AND(AC873="Minus",AD873="s"),12,IF(AND(AC873="Plus",AD873="s"),4,0))))</f>
        <v>12</v>
      </c>
      <c r="AF873" s="6" t="s">
        <v>16</v>
      </c>
      <c r="AG873" s="5" t="str">
        <f aca="false">AF873&amp;AE873&amp;","</f>
        <v>                            12,</v>
      </c>
    </row>
    <row r="874" customFormat="false" ht="12.8" hidden="true" customHeight="false" outlineLevel="0" collapsed="false">
      <c r="A874" s="0" t="str">
        <f aca="false">LEFT(J874,4)</f>
        <v>b3i2</v>
      </c>
      <c r="B874" s="0" t="n">
        <f aca="false">IF(AND(C874&gt;97,C874&lt;103),100,IF(AND(C874&gt;110,C874&lt;116),113,IF(AND(C874&gt;122,C874&lt;128),125,IF(AND(C874&gt;135,C874&lt;141),138,150))))</f>
        <v>125</v>
      </c>
      <c r="C874" s="0" t="n">
        <f aca="false">_xlfn.NUMBERVALUE(MID(J874,6,3))</f>
        <v>123</v>
      </c>
      <c r="D874" s="0" t="str">
        <f aca="false">MID(J874,10,3)</f>
        <v>ir4</v>
      </c>
      <c r="E874" s="0" t="s">
        <v>9</v>
      </c>
      <c r="F874" s="0" t="n">
        <v>1179</v>
      </c>
      <c r="G874" s="0" t="s">
        <v>10</v>
      </c>
      <c r="H874" s="0" t="s">
        <v>11</v>
      </c>
      <c r="I874" s="0" t="s">
        <v>9</v>
      </c>
      <c r="J874" s="0" t="s">
        <v>889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"1179": "b3i2_123_ir4.wav",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          {%            "class": "sMinus",%            "stim_name": "1179"%          },</v>
      </c>
      <c r="AA874" s="5" t="n">
        <f aca="false">F874</f>
        <v>1179</v>
      </c>
      <c r="AB874" s="5" t="s">
        <v>889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s</v>
      </c>
      <c r="AE874" s="5" t="n">
        <f aca="false">IF(AND(AC874="Minus",AD874="probe"),3,IF(AND(AC874="Plus",AD874="probe"),1,IF(AND(AC874="Minus",AD874="s"),12,IF(AND(AC874="Plus",AD874="s"),4,0))))</f>
        <v>12</v>
      </c>
      <c r="AF874" s="6" t="s">
        <v>16</v>
      </c>
      <c r="AG874" s="5" t="str">
        <f aca="false">AF874&amp;AE874&amp;","</f>
        <v>                            12,</v>
      </c>
    </row>
    <row r="875" customFormat="false" ht="12.8" hidden="true" customHeight="false" outlineLevel="0" collapsed="false">
      <c r="A875" s="0" t="str">
        <f aca="false">LEFT(J875,4)</f>
        <v>b3s1</v>
      </c>
      <c r="B875" s="0" t="n">
        <f aca="false">IF(AND(C875&gt;97,C875&lt;103),100,IF(AND(C875&gt;110,C875&lt;116),113,IF(AND(C875&gt;122,C875&lt;128),125,IF(AND(C875&gt;135,C875&lt;141),138,150))))</f>
        <v>125</v>
      </c>
      <c r="C875" s="0" t="n">
        <f aca="false">_xlfn.NUMBERVALUE(MID(J875,6,3))</f>
        <v>123</v>
      </c>
      <c r="D875" s="0" t="str">
        <f aca="false">MID(J875,10,3)</f>
        <v>ir4</v>
      </c>
      <c r="E875" s="0" t="s">
        <v>9</v>
      </c>
      <c r="F875" s="0" t="n">
        <v>1304</v>
      </c>
      <c r="G875" s="0" t="s">
        <v>10</v>
      </c>
      <c r="H875" s="0" t="s">
        <v>11</v>
      </c>
      <c r="I875" s="0" t="s">
        <v>9</v>
      </c>
      <c r="J875" s="0" t="s">
        <v>890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"1304": "b3s1_123_ir4.wav",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          {%            "class": "sMinus",%            "stim_name": "1304"%          },</v>
      </c>
      <c r="AA875" s="5" t="n">
        <f aca="false">F875</f>
        <v>1304</v>
      </c>
      <c r="AB875" s="5" t="s">
        <v>890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s</v>
      </c>
      <c r="AE875" s="5" t="n">
        <f aca="false">IF(AND(AC875="Minus",AD875="probe"),3,IF(AND(AC875="Plus",AD875="probe"),1,IF(AND(AC875="Minus",AD875="s"),12,IF(AND(AC875="Plus",AD875="s"),4,0))))</f>
        <v>12</v>
      </c>
      <c r="AF875" s="6" t="s">
        <v>16</v>
      </c>
      <c r="AG875" s="5" t="str">
        <f aca="false">AF875&amp;AE875&amp;","</f>
        <v>                            12,</v>
      </c>
    </row>
    <row r="876" customFormat="false" ht="12.8" hidden="true" customHeight="false" outlineLevel="0" collapsed="false">
      <c r="A876" s="0" t="str">
        <f aca="false">LEFT(J876,4)</f>
        <v>b3s2</v>
      </c>
      <c r="B876" s="0" t="n">
        <f aca="false">IF(AND(C876&gt;97,C876&lt;103),100,IF(AND(C876&gt;110,C876&lt;116),113,IF(AND(C876&gt;122,C876&lt;128),125,IF(AND(C876&gt;135,C876&lt;141),138,150))))</f>
        <v>125</v>
      </c>
      <c r="C876" s="0" t="n">
        <f aca="false">_xlfn.NUMBERVALUE(MID(J876,6,3))</f>
        <v>123</v>
      </c>
      <c r="D876" s="0" t="str">
        <f aca="false">MID(J876,10,3)</f>
        <v>ir4</v>
      </c>
      <c r="E876" s="0" t="s">
        <v>9</v>
      </c>
      <c r="F876" s="0" t="n">
        <v>1429</v>
      </c>
      <c r="G876" s="0" t="s">
        <v>10</v>
      </c>
      <c r="H876" s="0" t="s">
        <v>11</v>
      </c>
      <c r="I876" s="0" t="s">
        <v>9</v>
      </c>
      <c r="J876" s="0" t="s">
        <v>891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"1429": "b3s2_123_ir4.wav",</v>
      </c>
      <c r="N876" s="0" t="str">
        <f aca="false">IF(OR(B876=113,B876=138),"probe","s")</f>
        <v>s</v>
      </c>
      <c r="O876" s="0" t="str">
        <f aca="false">IF(MID(J876,10,2)="ir","Minus","Plus")</f>
        <v>Minus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          {%            "class": "sMinus",%            "stim_name": "1429"%          },</v>
      </c>
      <c r="AA876" s="5" t="n">
        <f aca="false">F876</f>
        <v>1429</v>
      </c>
      <c r="AB876" s="5" t="s">
        <v>891</v>
      </c>
      <c r="AC876" s="5" t="str">
        <f aca="false">IF(MID(AB876,10,2)="ir","Minus","Plus")</f>
        <v>Minus</v>
      </c>
      <c r="AD876" s="5" t="str">
        <f aca="false">IF(AND(_xlfn.NUMBERVALUE(MID(AB876,6,3))&lt;141,_xlfn.NUMBERVALUE(MID(AB876,6,3))&gt;103),"s","probe")</f>
        <v>s</v>
      </c>
      <c r="AE876" s="5" t="n">
        <f aca="false">IF(AND(AC876="Minus",AD876="probe"),3,IF(AND(AC876="Plus",AD876="probe"),1,IF(AND(AC876="Minus",AD876="s"),12,IF(AND(AC876="Plus",AD876="s"),4,0))))</f>
        <v>12</v>
      </c>
      <c r="AF876" s="6" t="s">
        <v>16</v>
      </c>
      <c r="AG876" s="5" t="str">
        <f aca="false">AF876&amp;AE876&amp;","</f>
        <v>                            12,</v>
      </c>
    </row>
    <row r="877" customFormat="false" ht="12.8" hidden="true" customHeight="false" outlineLevel="0" collapsed="false">
      <c r="A877" s="0" t="str">
        <f aca="false">LEFT(J877,4)</f>
        <v>b4i1</v>
      </c>
      <c r="B877" s="0" t="n">
        <f aca="false">IF(AND(C877&gt;97,C877&lt;103),100,IF(AND(C877&gt;110,C877&lt;116),113,IF(AND(C877&gt;122,C877&lt;128),125,IF(AND(C877&gt;135,C877&lt;141),138,150))))</f>
        <v>125</v>
      </c>
      <c r="C877" s="0" t="n">
        <f aca="false">_xlfn.NUMBERVALUE(MID(J877,6,3))</f>
        <v>123</v>
      </c>
      <c r="D877" s="0" t="str">
        <f aca="false">MID(J877,10,3)</f>
        <v>ir4</v>
      </c>
      <c r="E877" s="0" t="s">
        <v>9</v>
      </c>
      <c r="F877" s="0" t="n">
        <v>1554</v>
      </c>
      <c r="G877" s="0" t="s">
        <v>10</v>
      </c>
      <c r="H877" s="0" t="s">
        <v>11</v>
      </c>
      <c r="I877" s="0" t="s">
        <v>9</v>
      </c>
      <c r="J877" s="0" t="s">
        <v>892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"1554": "b4i1_123_ir4.wav",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          {%            "class": "sMinus",%            "stim_name": "1554"%          },</v>
      </c>
      <c r="AA877" s="5" t="n">
        <f aca="false">F877</f>
        <v>1554</v>
      </c>
      <c r="AB877" s="5" t="s">
        <v>892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s</v>
      </c>
      <c r="AE877" s="5" t="n">
        <f aca="false">IF(AND(AC877="Minus",AD877="probe"),3,IF(AND(AC877="Plus",AD877="probe"),1,IF(AND(AC877="Minus",AD877="s"),12,IF(AND(AC877="Plus",AD877="s"),4,0))))</f>
        <v>12</v>
      </c>
      <c r="AF877" s="6" t="s">
        <v>16</v>
      </c>
      <c r="AG877" s="5" t="str">
        <f aca="false">AF877&amp;AE877&amp;","</f>
        <v>                            12,</v>
      </c>
    </row>
    <row r="878" customFormat="false" ht="12.8" hidden="true" customHeight="false" outlineLevel="0" collapsed="false">
      <c r="A878" s="0" t="str">
        <f aca="false">LEFT(J878,4)</f>
        <v>b4i2</v>
      </c>
      <c r="B878" s="0" t="n">
        <f aca="false">IF(AND(C878&gt;97,C878&lt;103),100,IF(AND(C878&gt;110,C878&lt;116),113,IF(AND(C878&gt;122,C878&lt;128),125,IF(AND(C878&gt;135,C878&lt;141),138,150))))</f>
        <v>125</v>
      </c>
      <c r="C878" s="0" t="n">
        <f aca="false">_xlfn.NUMBERVALUE(MID(J878,6,3))</f>
        <v>123</v>
      </c>
      <c r="D878" s="0" t="str">
        <f aca="false">MID(J878,10,3)</f>
        <v>ir4</v>
      </c>
      <c r="E878" s="0" t="s">
        <v>9</v>
      </c>
      <c r="F878" s="0" t="n">
        <v>1679</v>
      </c>
      <c r="G878" s="0" t="s">
        <v>10</v>
      </c>
      <c r="H878" s="0" t="s">
        <v>11</v>
      </c>
      <c r="I878" s="0" t="s">
        <v>9</v>
      </c>
      <c r="J878" s="0" t="s">
        <v>893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"1679": "b4i2_123_ir4.wav",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          {%            "class": "sMinus",%            "stim_name": "1679"%          },</v>
      </c>
      <c r="AA878" s="5" t="n">
        <f aca="false">F878</f>
        <v>1679</v>
      </c>
      <c r="AB878" s="5" t="s">
        <v>893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s</v>
      </c>
      <c r="AE878" s="5" t="n">
        <f aca="false">IF(AND(AC878="Minus",AD878="probe"),3,IF(AND(AC878="Plus",AD878="probe"),1,IF(AND(AC878="Minus",AD878="s"),12,IF(AND(AC878="Plus",AD878="s"),4,0))))</f>
        <v>12</v>
      </c>
      <c r="AF878" s="6" t="s">
        <v>16</v>
      </c>
      <c r="AG878" s="5" t="str">
        <f aca="false">AF878&amp;AE878&amp;","</f>
        <v>                            12,</v>
      </c>
    </row>
    <row r="879" customFormat="false" ht="12.8" hidden="true" customHeight="false" outlineLevel="0" collapsed="false">
      <c r="A879" s="0" t="str">
        <f aca="false">LEFT(J879,4)</f>
        <v>b4s1</v>
      </c>
      <c r="B879" s="0" t="n">
        <f aca="false">IF(AND(C879&gt;97,C879&lt;103),100,IF(AND(C879&gt;110,C879&lt;116),113,IF(AND(C879&gt;122,C879&lt;128),125,IF(AND(C879&gt;135,C879&lt;141),138,150))))</f>
        <v>125</v>
      </c>
      <c r="C879" s="0" t="n">
        <f aca="false">_xlfn.NUMBERVALUE(MID(J879,6,3))</f>
        <v>123</v>
      </c>
      <c r="D879" s="0" t="str">
        <f aca="false">MID(J879,10,3)</f>
        <v>ir4</v>
      </c>
      <c r="E879" s="0" t="s">
        <v>9</v>
      </c>
      <c r="F879" s="0" t="n">
        <v>1804</v>
      </c>
      <c r="G879" s="0" t="s">
        <v>10</v>
      </c>
      <c r="H879" s="0" t="s">
        <v>11</v>
      </c>
      <c r="I879" s="0" t="s">
        <v>9</v>
      </c>
      <c r="J879" s="0" t="s">
        <v>894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"1804": "b4s1_123_ir4.wav",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          {%            "class": "sMinus",%            "stim_name": "1804"%          },</v>
      </c>
      <c r="AA879" s="5" t="n">
        <f aca="false">F879</f>
        <v>1804</v>
      </c>
      <c r="AB879" s="5" t="s">
        <v>894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s</v>
      </c>
      <c r="AE879" s="5" t="n">
        <f aca="false">IF(AND(AC879="Minus",AD879="probe"),3,IF(AND(AC879="Plus",AD879="probe"),1,IF(AND(AC879="Minus",AD879="s"),12,IF(AND(AC879="Plus",AD879="s"),4,0))))</f>
        <v>12</v>
      </c>
      <c r="AF879" s="6" t="s">
        <v>16</v>
      </c>
      <c r="AG879" s="5" t="str">
        <f aca="false">AF879&amp;AE879&amp;","</f>
        <v>                            12,</v>
      </c>
    </row>
    <row r="880" customFormat="false" ht="12.8" hidden="true" customHeight="false" outlineLevel="0" collapsed="false">
      <c r="A880" s="0" t="str">
        <f aca="false">LEFT(J880,4)</f>
        <v>b4s2</v>
      </c>
      <c r="B880" s="0" t="n">
        <f aca="false">IF(AND(C880&gt;97,C880&lt;103),100,IF(AND(C880&gt;110,C880&lt;116),113,IF(AND(C880&gt;122,C880&lt;128),125,IF(AND(C880&gt;135,C880&lt;141),138,150))))</f>
        <v>125</v>
      </c>
      <c r="C880" s="0" t="n">
        <f aca="false">_xlfn.NUMBERVALUE(MID(J880,6,3))</f>
        <v>123</v>
      </c>
      <c r="D880" s="0" t="str">
        <f aca="false">MID(J880,10,3)</f>
        <v>ir4</v>
      </c>
      <c r="E880" s="0" t="s">
        <v>9</v>
      </c>
      <c r="F880" s="0" t="n">
        <v>1929</v>
      </c>
      <c r="G880" s="0" t="s">
        <v>10</v>
      </c>
      <c r="H880" s="0" t="s">
        <v>11</v>
      </c>
      <c r="I880" s="0" t="s">
        <v>9</v>
      </c>
      <c r="J880" s="0" t="s">
        <v>895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"1929": "b4s2_123_ir4.wav",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          {%            "class": "sMinus",%            "stim_name": "1929"%          },</v>
      </c>
      <c r="AA880" s="5" t="n">
        <f aca="false">F880</f>
        <v>1929</v>
      </c>
      <c r="AB880" s="5" t="s">
        <v>895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s</v>
      </c>
      <c r="AE880" s="5" t="n">
        <f aca="false">IF(AND(AC880="Minus",AD880="probe"),3,IF(AND(AC880="Plus",AD880="probe"),1,IF(AND(AC880="Minus",AD880="s"),12,IF(AND(AC880="Plus",AD880="s"),4,0))))</f>
        <v>12</v>
      </c>
      <c r="AF880" s="6" t="s">
        <v>16</v>
      </c>
      <c r="AG880" s="5" t="str">
        <f aca="false">AF880&amp;AE880&amp;","</f>
        <v>                            12,</v>
      </c>
    </row>
    <row r="881" customFormat="false" ht="12.8" hidden="true" customHeight="false" outlineLevel="0" collapsed="false">
      <c r="A881" s="0" t="str">
        <f aca="false">LEFT(J881,4)</f>
        <v>b1i1</v>
      </c>
      <c r="B881" s="0" t="n">
        <f aca="false">IF(AND(C881&gt;97,C881&lt;103),100,IF(AND(C881&gt;110,C881&lt;116),113,IF(AND(C881&gt;122,C881&lt;128),125,IF(AND(C881&gt;135,C881&lt;141),138,150))))</f>
        <v>125</v>
      </c>
      <c r="C881" s="0" t="n">
        <f aca="false">_xlfn.NUMBERVALUE(MID(J881,6,3))</f>
        <v>123</v>
      </c>
      <c r="D881" s="0" t="str">
        <f aca="false">MID(J881,10,3)</f>
        <v>reg</v>
      </c>
      <c r="E881" s="1" t="s">
        <v>9</v>
      </c>
      <c r="F881" s="0" t="n">
        <v>55</v>
      </c>
      <c r="G881" s="0" t="s">
        <v>10</v>
      </c>
      <c r="H881" s="0" t="s">
        <v>11</v>
      </c>
      <c r="I881" s="0" t="s">
        <v>9</v>
      </c>
      <c r="J881" s="0" t="s">
        <v>896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"55": "b1i1_123_reg.wav",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          {%            "class": "sPlus",%            "stim_name": "55"%          },</v>
      </c>
      <c r="AA881" s="5" t="n">
        <f aca="false">F881</f>
        <v>55</v>
      </c>
      <c r="AB881" s="5" t="s">
        <v>896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IF(AND(_xlfn.NUMBERVALUE(MID(AB881,6,3))&lt;141,_xlfn.NUMBERVALUE(MID(AB881,6,3))&gt;103),"s","s")</f>
        <v>s</v>
      </c>
      <c r="AE881" s="5" t="n">
        <f aca="false">IF(AND(AC881="Minus",AD881="probe"),3,IF(AND(AC881="Plus",AD881="probe"),1,IF(AND(AC881="Minus",AD881="s"),12,IF(AND(AC881="Plus",AD881="s"),4,0))))</f>
        <v>4</v>
      </c>
      <c r="AF881" s="6" t="s">
        <v>16</v>
      </c>
      <c r="AG881" s="5" t="str">
        <f aca="false">AF881&amp;AE881&amp;","</f>
        <v>                            4,</v>
      </c>
    </row>
    <row r="882" customFormat="false" ht="12.8" hidden="true" customHeight="false" outlineLevel="0" collapsed="false">
      <c r="A882" s="0" t="str">
        <f aca="false">LEFT(J882,4)</f>
        <v>b1i2</v>
      </c>
      <c r="B882" s="0" t="n">
        <f aca="false">IF(AND(C882&gt;97,C882&lt;103),100,IF(AND(C882&gt;110,C882&lt;116),113,IF(AND(C882&gt;122,C882&lt;128),125,IF(AND(C882&gt;135,C882&lt;141),138,150))))</f>
        <v>125</v>
      </c>
      <c r="C882" s="0" t="n">
        <f aca="false">_xlfn.NUMBERVALUE(MID(J882,6,3))</f>
        <v>123</v>
      </c>
      <c r="D882" s="0" t="str">
        <f aca="false">MID(J882,10,3)</f>
        <v>reg</v>
      </c>
      <c r="E882" s="1" t="s">
        <v>9</v>
      </c>
      <c r="F882" s="0" t="n">
        <v>180</v>
      </c>
      <c r="G882" s="0" t="s">
        <v>10</v>
      </c>
      <c r="H882" s="0" t="s">
        <v>11</v>
      </c>
      <c r="I882" s="0" t="s">
        <v>9</v>
      </c>
      <c r="J882" s="0" t="s">
        <v>897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"180": "b1i2_123_reg.wav",</v>
      </c>
      <c r="N882" s="0" t="str">
        <f aca="false">IF(OR(B882=113,B882=138),"probe","s")</f>
        <v>s</v>
      </c>
      <c r="O882" s="0" t="str">
        <f aca="false">IF(MID(J882,10,2)="ir","Minus","Plus")</f>
        <v>Plus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          {%            "class": "sPlus",%            "stim_name": "180"%          },</v>
      </c>
      <c r="AA882" s="5" t="n">
        <f aca="false">F882</f>
        <v>180</v>
      </c>
      <c r="AB882" s="5" t="s">
        <v>897</v>
      </c>
      <c r="AC882" s="5" t="str">
        <f aca="false">IF(MID(AB882,10,2)="ir","Minus","Plus")</f>
        <v>Plus</v>
      </c>
      <c r="AD882" s="5" t="str">
        <f aca="false">IF(AND(_xlfn.NUMBERVALUE(MID(AB882,6,3))&lt;141,_xlfn.NUMBERVALUE(MID(AB882,6,3))&gt;103),"s","probe")</f>
        <v>s</v>
      </c>
      <c r="AE882" s="5" t="n">
        <f aca="false">IF(AND(AC882="Minus",AD882="probe"),3,IF(AND(AC882="Plus",AD882="probe"),1,IF(AND(AC882="Minus",AD882="s"),12,IF(AND(AC882="Plus",AD882="s"),4,0))))</f>
        <v>4</v>
      </c>
      <c r="AF882" s="6" t="s">
        <v>16</v>
      </c>
      <c r="AG882" s="5" t="str">
        <f aca="false">AF882&amp;AE882&amp;","</f>
        <v>                            4,</v>
      </c>
    </row>
    <row r="883" customFormat="false" ht="12.8" hidden="true" customHeight="false" outlineLevel="0" collapsed="false">
      <c r="A883" s="0" t="str">
        <f aca="false">LEFT(J883,4)</f>
        <v>b1s1</v>
      </c>
      <c r="B883" s="0" t="n">
        <f aca="false">IF(AND(C883&gt;97,C883&lt;103),100,IF(AND(C883&gt;110,C883&lt;116),113,IF(AND(C883&gt;122,C883&lt;128),125,IF(AND(C883&gt;135,C883&lt;141),138,150))))</f>
        <v>125</v>
      </c>
      <c r="C883" s="0" t="n">
        <f aca="false">_xlfn.NUMBERVALUE(MID(J883,6,3))</f>
        <v>123</v>
      </c>
      <c r="D883" s="0" t="str">
        <f aca="false">MID(J883,10,3)</f>
        <v>reg</v>
      </c>
      <c r="E883" s="0" t="s">
        <v>9</v>
      </c>
      <c r="F883" s="0" t="n">
        <v>305</v>
      </c>
      <c r="G883" s="0" t="s">
        <v>10</v>
      </c>
      <c r="H883" s="0" t="s">
        <v>11</v>
      </c>
      <c r="I883" s="0" t="s">
        <v>9</v>
      </c>
      <c r="J883" s="0" t="s">
        <v>898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"305": "b1s1_123_reg.wav",</v>
      </c>
      <c r="N883" s="0" t="str">
        <f aca="false">IF(OR(B883=113,B883=138),"probe","s")</f>
        <v>s</v>
      </c>
      <c r="O883" s="0" t="str">
        <f aca="false">IF(MID(J883,10,2)="ir","Minus","Plus")</f>
        <v>Plus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          {%            "class": "sPlus",%            "stim_name": "305"%          },</v>
      </c>
      <c r="AA883" s="5" t="n">
        <f aca="false">F883</f>
        <v>305</v>
      </c>
      <c r="AB883" s="5" t="s">
        <v>898</v>
      </c>
      <c r="AC883" s="5" t="str">
        <f aca="false">IF(MID(AB883,10,2)="ir","Minus","Plus")</f>
        <v>Plus</v>
      </c>
      <c r="AD883" s="5" t="str">
        <f aca="false">IF(AND(_xlfn.NUMBERVALUE(MID(AB883,6,3))&lt;141,_xlfn.NUMBERVALUE(MID(AB883,6,3))&gt;103),"s","probe")</f>
        <v>s</v>
      </c>
      <c r="AE883" s="5" t="n">
        <f aca="false">IF(AND(AC883="Minus",AD883="probe"),3,IF(AND(AC883="Plus",AD883="probe"),1,IF(AND(AC883="Minus",AD883="s"),12,IF(AND(AC883="Plus",AD883="s"),4,0))))</f>
        <v>4</v>
      </c>
      <c r="AF883" s="6" t="s">
        <v>16</v>
      </c>
      <c r="AG883" s="5" t="str">
        <f aca="false">AF883&amp;AE883&amp;","</f>
        <v>                            4,</v>
      </c>
    </row>
    <row r="884" customFormat="false" ht="12.8" hidden="true" customHeight="false" outlineLevel="0" collapsed="false">
      <c r="A884" s="0" t="str">
        <f aca="false">LEFT(J884,4)</f>
        <v>b1s2</v>
      </c>
      <c r="B884" s="0" t="n">
        <f aca="false">IF(AND(C884&gt;97,C884&lt;103),100,IF(AND(C884&gt;110,C884&lt;116),113,IF(AND(C884&gt;122,C884&lt;128),125,IF(AND(C884&gt;135,C884&lt;141),138,150))))</f>
        <v>125</v>
      </c>
      <c r="C884" s="0" t="n">
        <f aca="false">_xlfn.NUMBERVALUE(MID(J884,6,3))</f>
        <v>123</v>
      </c>
      <c r="D884" s="0" t="str">
        <f aca="false">MID(J884,10,3)</f>
        <v>reg</v>
      </c>
      <c r="E884" s="0" t="s">
        <v>9</v>
      </c>
      <c r="F884" s="0" t="n">
        <v>430</v>
      </c>
      <c r="G884" s="0" t="s">
        <v>10</v>
      </c>
      <c r="H884" s="0" t="s">
        <v>11</v>
      </c>
      <c r="I884" s="0" t="s">
        <v>9</v>
      </c>
      <c r="J884" s="0" t="s">
        <v>899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"430": "b1s2_123_reg.wav",</v>
      </c>
      <c r="N884" s="0" t="str">
        <f aca="false">IF(OR(B884=113,B884=138),"probe","s")</f>
        <v>s</v>
      </c>
      <c r="O884" s="0" t="str">
        <f aca="false">IF(MID(J884,10,2)="ir","Minus","Plus")</f>
        <v>Plus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          {%            "class": "sPlus",%            "stim_name": "430"%          },</v>
      </c>
      <c r="AA884" s="5" t="n">
        <f aca="false">F884</f>
        <v>430</v>
      </c>
      <c r="AB884" s="5" t="s">
        <v>899</v>
      </c>
      <c r="AC884" s="5" t="str">
        <f aca="false">IF(MID(AB884,10,2)="ir","Minus","Plus")</f>
        <v>Plus</v>
      </c>
      <c r="AD884" s="5" t="str">
        <f aca="false">IF(AND(_xlfn.NUMBERVALUE(MID(AB884,6,3))&lt;141,_xlfn.NUMBERVALUE(MID(AB884,6,3))&gt;103),"s","probe")</f>
        <v>s</v>
      </c>
      <c r="AE884" s="5" t="n">
        <f aca="false">IF(AND(AC884="Minus",AD884="probe"),3,IF(AND(AC884="Plus",AD884="probe"),1,IF(AND(AC884="Minus",AD884="s"),12,IF(AND(AC884="Plus",AD884="s"),4,0))))</f>
        <v>4</v>
      </c>
      <c r="AF884" s="6" t="s">
        <v>16</v>
      </c>
      <c r="AG884" s="5" t="str">
        <f aca="false">AF884&amp;AE884&amp;","</f>
        <v>                            4,</v>
      </c>
    </row>
    <row r="885" customFormat="false" ht="12.8" hidden="true" customHeight="false" outlineLevel="0" collapsed="false">
      <c r="A885" s="0" t="str">
        <f aca="false">LEFT(J885,4)</f>
        <v>b2i1</v>
      </c>
      <c r="B885" s="0" t="n">
        <f aca="false">IF(AND(C885&gt;97,C885&lt;103),100,IF(AND(C885&gt;110,C885&lt;116),113,IF(AND(C885&gt;122,C885&lt;128),125,IF(AND(C885&gt;135,C885&lt;141),138,150))))</f>
        <v>125</v>
      </c>
      <c r="C885" s="0" t="n">
        <f aca="false">_xlfn.NUMBERVALUE(MID(J885,6,3))</f>
        <v>123</v>
      </c>
      <c r="D885" s="0" t="str">
        <f aca="false">MID(J885,10,3)</f>
        <v>reg</v>
      </c>
      <c r="E885" s="0" t="s">
        <v>9</v>
      </c>
      <c r="F885" s="0" t="n">
        <v>555</v>
      </c>
      <c r="G885" s="0" t="s">
        <v>10</v>
      </c>
      <c r="H885" s="0" t="s">
        <v>11</v>
      </c>
      <c r="I885" s="0" t="s">
        <v>9</v>
      </c>
      <c r="J885" s="0" t="s">
        <v>900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"555": "b2i1_123_reg.wav",</v>
      </c>
      <c r="N885" s="0" t="str">
        <f aca="false">IF(OR(B885=113,B885=138),"probe","s")</f>
        <v>s</v>
      </c>
      <c r="O885" s="0" t="str">
        <f aca="false">IF(MID(J885,10,2)="ir","Minus","Plus")</f>
        <v>Plus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          {%            "class": "sPlus",%            "stim_name": "555"%          },</v>
      </c>
      <c r="AA885" s="5" t="n">
        <f aca="false">F885</f>
        <v>555</v>
      </c>
      <c r="AB885" s="5" t="s">
        <v>900</v>
      </c>
      <c r="AC885" s="5" t="str">
        <f aca="false">IF(MID(AB885,10,2)="ir","Minus","Plus")</f>
        <v>Plus</v>
      </c>
      <c r="AD885" s="5" t="str">
        <f aca="false">IF(AND(_xlfn.NUMBERVALUE(MID(AB885,6,3))&lt;141,_xlfn.NUMBERVALUE(MID(AB885,6,3))&gt;103),"s","probe")</f>
        <v>s</v>
      </c>
      <c r="AE885" s="5" t="n">
        <f aca="false">IF(AND(AC885="Minus",AD885="probe"),3,IF(AND(AC885="Plus",AD885="probe"),1,IF(AND(AC885="Minus",AD885="s"),12,IF(AND(AC885="Plus",AD885="s"),4,0))))</f>
        <v>4</v>
      </c>
      <c r="AF885" s="6" t="s">
        <v>16</v>
      </c>
      <c r="AG885" s="5" t="str">
        <f aca="false">AF885&amp;AE885&amp;","</f>
        <v>                            4,</v>
      </c>
    </row>
    <row r="886" customFormat="false" ht="12.8" hidden="true" customHeight="false" outlineLevel="0" collapsed="false">
      <c r="A886" s="0" t="str">
        <f aca="false">LEFT(J886,4)</f>
        <v>b2i2</v>
      </c>
      <c r="B886" s="0" t="n">
        <f aca="false">IF(AND(C886&gt;97,C886&lt;103),100,IF(AND(C886&gt;110,C886&lt;116),113,IF(AND(C886&gt;122,C886&lt;128),125,IF(AND(C886&gt;135,C886&lt;141),138,150))))</f>
        <v>125</v>
      </c>
      <c r="C886" s="0" t="n">
        <f aca="false">_xlfn.NUMBERVALUE(MID(J886,6,3))</f>
        <v>123</v>
      </c>
      <c r="D886" s="0" t="str">
        <f aca="false">MID(J886,10,3)</f>
        <v>reg</v>
      </c>
      <c r="E886" s="0" t="s">
        <v>9</v>
      </c>
      <c r="F886" s="0" t="n">
        <v>680</v>
      </c>
      <c r="G886" s="0" t="s">
        <v>10</v>
      </c>
      <c r="H886" s="0" t="s">
        <v>11</v>
      </c>
      <c r="I886" s="0" t="s">
        <v>9</v>
      </c>
      <c r="J886" s="0" t="s">
        <v>901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"680": "b2i2_123_reg.wav",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          {%            "class": "sPlus",%            "stim_name": "680"%          },</v>
      </c>
      <c r="AA886" s="5" t="n">
        <f aca="false">F886</f>
        <v>680</v>
      </c>
      <c r="AB886" s="5" t="s">
        <v>901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s</v>
      </c>
      <c r="AE886" s="5" t="n">
        <f aca="false">IF(AND(AC886="Minus",AD886="probe"),3,IF(AND(AC886="Plus",AD886="probe"),1,IF(AND(AC886="Minus",AD886="s"),12,IF(AND(AC886="Plus",AD886="s"),4,0))))</f>
        <v>4</v>
      </c>
      <c r="AF886" s="6" t="s">
        <v>16</v>
      </c>
      <c r="AG886" s="5" t="str">
        <f aca="false">AF886&amp;AE886&amp;","</f>
        <v>                            4,</v>
      </c>
    </row>
    <row r="887" customFormat="false" ht="12.8" hidden="false" customHeight="false" outlineLevel="0" collapsed="false">
      <c r="A887" s="0" t="str">
        <f aca="false">LEFT(J887,4)</f>
        <v>b2s1</v>
      </c>
      <c r="B887" s="0" t="n">
        <f aca="false">IF(AND(C887&gt;97,C887&lt;103),100,IF(AND(C887&gt;110,C887&lt;116),113,IF(AND(C887&gt;122,C887&lt;128),125,IF(AND(C887&gt;135,C887&lt;141),138,150))))</f>
        <v>125</v>
      </c>
      <c r="C887" s="0" t="n">
        <f aca="false">_xlfn.NUMBERVALUE(MID(J887,6,3))</f>
        <v>123</v>
      </c>
      <c r="D887" s="0" t="str">
        <f aca="false">MID(J887,10,3)</f>
        <v>reg</v>
      </c>
      <c r="E887" s="1" t="s">
        <v>9</v>
      </c>
      <c r="F887" s="0" t="n">
        <v>805</v>
      </c>
      <c r="G887" s="0" t="s">
        <v>10</v>
      </c>
      <c r="H887" s="0" t="s">
        <v>11</v>
      </c>
      <c r="I887" s="0" t="s">
        <v>9</v>
      </c>
      <c r="J887" s="0" t="s">
        <v>902</v>
      </c>
      <c r="K887" s="0" t="s">
        <v>9</v>
      </c>
      <c r="L887" s="0" t="str">
        <f aca="false">IF(ISBLANK(J888),"",",")</f>
        <v>,</v>
      </c>
      <c r="M887" s="0" t="str">
        <f aca="false">E887&amp;J887&amp;G887&amp;E887&amp;J887&amp;E887&amp;L887</f>
        <v>"b2s1_123_reg.wav":"b2s1_123_reg.wav",</v>
      </c>
      <c r="N887" s="0" t="str">
        <f aca="false">IF(OR(B887=113,B887=138),"probe","s")</f>
        <v>s</v>
      </c>
      <c r="O887" s="0" t="str">
        <f aca="false">IF(MID(J887,10,2)="ir","Minus","Plus")</f>
        <v>Plus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P887&amp;N887&amp;O887&amp;Q887&amp;J887&amp;R887&amp;L887</f>
        <v>          {%            "class": "sPlus",%            "stim_name": "b2s1_123_reg.wav"%          },</v>
      </c>
      <c r="AA887" s="5" t="n">
        <f aca="false">F887</f>
        <v>805</v>
      </c>
      <c r="AB887" s="5" t="s">
        <v>902</v>
      </c>
      <c r="AC887" s="5" t="str">
        <f aca="false">IF(MID(AB887,10,2)="ir","Minus","Plus")</f>
        <v>Plus</v>
      </c>
      <c r="AD887" s="5" t="str">
        <f aca="false">IF(AND(_xlfn.NUMBERVALUE(MID(AB887,6,3))&lt;141,_xlfn.NUMBERVALUE(MID(AB887,6,3))&gt;103),"s","probe")</f>
        <v>s</v>
      </c>
      <c r="AE887" s="5" t="n">
        <f aca="false">IF(AND(AC887="Minus",AD887="probe"),3,IF(AND(AC887="Plus",AD887="probe"),1,IF(AND(AC887="Minus",AD887="s"),12,IF(AND(AC887="Plus",AD887="s"),4,0))))</f>
        <v>4</v>
      </c>
      <c r="AF887" s="6" t="s">
        <v>16</v>
      </c>
      <c r="AG887" s="5" t="str">
        <f aca="false">AF887&amp;AE887&amp;","</f>
        <v>                            4,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125</v>
      </c>
      <c r="C888" s="0" t="n">
        <f aca="false">_xlfn.NUMBERVALUE(MID(J888,6,3))</f>
        <v>123</v>
      </c>
      <c r="D888" s="0" t="str">
        <f aca="false">MID(J888,10,3)</f>
        <v>reg</v>
      </c>
      <c r="E888" s="1" t="s">
        <v>9</v>
      </c>
      <c r="F888" s="0" t="n">
        <v>930</v>
      </c>
      <c r="G888" s="0" t="s">
        <v>10</v>
      </c>
      <c r="H888" s="0" t="s">
        <v>11</v>
      </c>
      <c r="I888" s="0" t="s">
        <v>9</v>
      </c>
      <c r="J888" s="0" t="s">
        <v>903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"930": "b2s2_123_reg.wav",</v>
      </c>
      <c r="N888" s="0" t="str">
        <f aca="false">IF(OR(B888=113,B888=138),"probe","s")</f>
        <v>s</v>
      </c>
      <c r="O888" s="0" t="str">
        <f aca="false">IF(MID(J888,10,2)="ir","Minus","Plus")</f>
        <v>Plus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          {%            "class": "sPlus",%            "stim_name": "930"%          },</v>
      </c>
      <c r="AA888" s="5" t="n">
        <f aca="false">F888</f>
        <v>930</v>
      </c>
      <c r="AB888" s="5" t="s">
        <v>903</v>
      </c>
      <c r="AC888" s="5" t="str">
        <f aca="false">IF(MID(AB888,10,2)="ir","Minus","Plus")</f>
        <v>Plus</v>
      </c>
      <c r="AD888" s="5" t="str">
        <f aca="false">IF(AND(_xlfn.NUMBERVALUE(MID(AB888,6,3))&lt;141,_xlfn.NUMBERVALUE(MID(AB888,6,3))&gt;103),"s","probe")</f>
        <v>s</v>
      </c>
      <c r="AE888" s="5" t="n">
        <f aca="false">IF(AND(AC888="Minus",AD888="probe"),3,IF(AND(AC888="Plus",AD888="probe"),1,IF(AND(AC888="Minus",AD888="s"),12,IF(AND(AC888="Plus",AD888="s"),4,0))))</f>
        <v>4</v>
      </c>
      <c r="AF888" s="6" t="s">
        <v>16</v>
      </c>
      <c r="AG888" s="5" t="str">
        <f aca="false">AF888&amp;AE888&amp;","</f>
        <v>                            4,</v>
      </c>
    </row>
    <row r="889" customFormat="false" ht="12.8" hidden="true" customHeight="false" outlineLevel="0" collapsed="false">
      <c r="A889" s="0" t="str">
        <f aca="false">LEFT(J889,4)</f>
        <v>b3i1</v>
      </c>
      <c r="B889" s="0" t="n">
        <f aca="false">IF(AND(C889&gt;97,C889&lt;103),100,IF(AND(C889&gt;110,C889&lt;116),113,IF(AND(C889&gt;122,C889&lt;128),125,IF(AND(C889&gt;135,C889&lt;141),138,150))))</f>
        <v>125</v>
      </c>
      <c r="C889" s="0" t="n">
        <f aca="false">_xlfn.NUMBERVALUE(MID(J889,6,3))</f>
        <v>123</v>
      </c>
      <c r="D889" s="0" t="str">
        <f aca="false">MID(J889,10,3)</f>
        <v>reg</v>
      </c>
      <c r="E889" s="0" t="s">
        <v>9</v>
      </c>
      <c r="F889" s="0" t="n">
        <v>1055</v>
      </c>
      <c r="G889" s="0" t="s">
        <v>10</v>
      </c>
      <c r="H889" s="0" t="s">
        <v>11</v>
      </c>
      <c r="I889" s="0" t="s">
        <v>9</v>
      </c>
      <c r="J889" s="0" t="s">
        <v>904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"1055": "b3i1_123_reg.wav",</v>
      </c>
      <c r="N889" s="0" t="str">
        <f aca="false">IF(OR(B889=113,B889=138),"probe","s")</f>
        <v>s</v>
      </c>
      <c r="O889" s="0" t="str">
        <f aca="false">IF(MID(J889,10,2)="ir","Minus","Plus")</f>
        <v>Plus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          {%            "class": "sPlus",%            "stim_name": "1055"%          },</v>
      </c>
      <c r="AA889" s="5" t="n">
        <f aca="false">F889</f>
        <v>1055</v>
      </c>
      <c r="AB889" s="5" t="s">
        <v>904</v>
      </c>
      <c r="AC889" s="5" t="str">
        <f aca="false">IF(MID(AB889,10,2)="ir","Minus","Plus")</f>
        <v>Plus</v>
      </c>
      <c r="AD889" s="5" t="str">
        <f aca="false">IF(AND(_xlfn.NUMBERVALUE(MID(AB889,6,3))&lt;141,_xlfn.NUMBERVALUE(MID(AB889,6,3))&gt;103),"s","probe")</f>
        <v>s</v>
      </c>
      <c r="AE889" s="5" t="n">
        <f aca="false">IF(AND(AC889="Minus",AD889="probe"),3,IF(AND(AC889="Plus",AD889="probe"),1,IF(AND(AC889="Minus",AD889="s"),12,IF(AND(AC889="Plus",AD889="s"),4,0))))</f>
        <v>4</v>
      </c>
      <c r="AF889" s="6" t="s">
        <v>16</v>
      </c>
      <c r="AG889" s="5" t="str">
        <f aca="false">AF889&amp;AE889&amp;","</f>
        <v>                            4,</v>
      </c>
    </row>
    <row r="890" customFormat="false" ht="12.8" hidden="true" customHeight="false" outlineLevel="0" collapsed="false">
      <c r="A890" s="0" t="str">
        <f aca="false">LEFT(J890,4)</f>
        <v>b3i2</v>
      </c>
      <c r="B890" s="0" t="n">
        <f aca="false">IF(AND(C890&gt;97,C890&lt;103),100,IF(AND(C890&gt;110,C890&lt;116),113,IF(AND(C890&gt;122,C890&lt;128),125,IF(AND(C890&gt;135,C890&lt;141),138,150))))</f>
        <v>125</v>
      </c>
      <c r="C890" s="0" t="n">
        <f aca="false">_xlfn.NUMBERVALUE(MID(J890,6,3))</f>
        <v>123</v>
      </c>
      <c r="D890" s="0" t="str">
        <f aca="false">MID(J890,10,3)</f>
        <v>reg</v>
      </c>
      <c r="E890" s="0" t="s">
        <v>9</v>
      </c>
      <c r="F890" s="0" t="n">
        <v>1180</v>
      </c>
      <c r="G890" s="0" t="s">
        <v>10</v>
      </c>
      <c r="H890" s="0" t="s">
        <v>11</v>
      </c>
      <c r="I890" s="0" t="s">
        <v>9</v>
      </c>
      <c r="J890" s="0" t="s">
        <v>905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"1180": "b3i2_123_reg.wav",</v>
      </c>
      <c r="N890" s="0" t="str">
        <f aca="false">IF(OR(B890=113,B890=138),"probe","s")</f>
        <v>s</v>
      </c>
      <c r="O890" s="0" t="str">
        <f aca="false">IF(MID(J890,10,2)="ir","Minus","Plus")</f>
        <v>Plus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          {%            "class": "sPlus",%            "stim_name": "1180"%          },</v>
      </c>
      <c r="AA890" s="5" t="n">
        <f aca="false">F890</f>
        <v>1180</v>
      </c>
      <c r="AB890" s="5" t="s">
        <v>905</v>
      </c>
      <c r="AC890" s="5" t="str">
        <f aca="false">IF(MID(AB890,10,2)="ir","Minus","Plus")</f>
        <v>Plus</v>
      </c>
      <c r="AD890" s="5" t="str">
        <f aca="false">IF(AND(_xlfn.NUMBERVALUE(MID(AB890,6,3))&lt;141,_xlfn.NUMBERVALUE(MID(AB890,6,3))&gt;103),"s","probe")</f>
        <v>s</v>
      </c>
      <c r="AE890" s="5" t="n">
        <f aca="false">IF(AND(AC890="Minus",AD890="probe"),3,IF(AND(AC890="Plus",AD890="probe"),1,IF(AND(AC890="Minus",AD890="s"),12,IF(AND(AC890="Plus",AD890="s"),4,0))))</f>
        <v>4</v>
      </c>
      <c r="AF890" s="6" t="s">
        <v>16</v>
      </c>
      <c r="AG890" s="5" t="str">
        <f aca="false">AF890&amp;AE890&amp;","</f>
        <v>                            4,</v>
      </c>
    </row>
    <row r="891" customFormat="false" ht="12.8" hidden="true" customHeight="false" outlineLevel="0" collapsed="false">
      <c r="A891" s="0" t="str">
        <f aca="false">LEFT(J891,4)</f>
        <v>b3s1</v>
      </c>
      <c r="B891" s="0" t="n">
        <f aca="false">IF(AND(C891&gt;97,C891&lt;103),100,IF(AND(C891&gt;110,C891&lt;116),113,IF(AND(C891&gt;122,C891&lt;128),125,IF(AND(C891&gt;135,C891&lt;141),138,150))))</f>
        <v>125</v>
      </c>
      <c r="C891" s="0" t="n">
        <f aca="false">_xlfn.NUMBERVALUE(MID(J891,6,3))</f>
        <v>123</v>
      </c>
      <c r="D891" s="0" t="str">
        <f aca="false">MID(J891,10,3)</f>
        <v>reg</v>
      </c>
      <c r="E891" s="0" t="s">
        <v>9</v>
      </c>
      <c r="F891" s="0" t="n">
        <v>1305</v>
      </c>
      <c r="G891" s="0" t="s">
        <v>10</v>
      </c>
      <c r="H891" s="0" t="s">
        <v>11</v>
      </c>
      <c r="I891" s="0" t="s">
        <v>9</v>
      </c>
      <c r="J891" s="0" t="s">
        <v>906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"1305": "b3s1_123_reg.wav",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          {%            "class": "sPlus",%            "stim_name": "1305"%          },</v>
      </c>
      <c r="AA891" s="5" t="n">
        <f aca="false">F891</f>
        <v>1305</v>
      </c>
      <c r="AB891" s="5" t="s">
        <v>906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s</v>
      </c>
      <c r="AE891" s="5" t="n">
        <f aca="false">IF(AND(AC891="Minus",AD891="probe"),3,IF(AND(AC891="Plus",AD891="probe"),1,IF(AND(AC891="Minus",AD891="s"),12,IF(AND(AC891="Plus",AD891="s"),4,0))))</f>
        <v>4</v>
      </c>
      <c r="AF891" s="6" t="s">
        <v>16</v>
      </c>
      <c r="AG891" s="5" t="str">
        <f aca="false">AF891&amp;AE891&amp;","</f>
        <v>                            4,</v>
      </c>
    </row>
    <row r="892" customFormat="false" ht="12.8" hidden="true" customHeight="false" outlineLevel="0" collapsed="false">
      <c r="A892" s="0" t="str">
        <f aca="false">LEFT(J892,4)</f>
        <v>b3s2</v>
      </c>
      <c r="B892" s="0" t="n">
        <f aca="false">IF(AND(C892&gt;97,C892&lt;103),100,IF(AND(C892&gt;110,C892&lt;116),113,IF(AND(C892&gt;122,C892&lt;128),125,IF(AND(C892&gt;135,C892&lt;141),138,150))))</f>
        <v>125</v>
      </c>
      <c r="C892" s="0" t="n">
        <f aca="false">_xlfn.NUMBERVALUE(MID(J892,6,3))</f>
        <v>123</v>
      </c>
      <c r="D892" s="0" t="str">
        <f aca="false">MID(J892,10,3)</f>
        <v>reg</v>
      </c>
      <c r="E892" s="0" t="s">
        <v>9</v>
      </c>
      <c r="F892" s="0" t="n">
        <v>1430</v>
      </c>
      <c r="G892" s="0" t="s">
        <v>10</v>
      </c>
      <c r="H892" s="0" t="s">
        <v>11</v>
      </c>
      <c r="I892" s="0" t="s">
        <v>9</v>
      </c>
      <c r="J892" s="0" t="s">
        <v>907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"1430": "b3s2_123_reg.wav",</v>
      </c>
      <c r="N892" s="0" t="str">
        <f aca="false">IF(OR(B892=113,B892=138),"probe","s")</f>
        <v>s</v>
      </c>
      <c r="O892" s="0" t="str">
        <f aca="false">IF(MID(J892,10,2)="ir","Minus","Plus")</f>
        <v>Plus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          {%            "class": "sPlus",%            "stim_name": "1430"%          },</v>
      </c>
      <c r="AA892" s="5" t="n">
        <f aca="false">F892</f>
        <v>1430</v>
      </c>
      <c r="AB892" s="5" t="s">
        <v>907</v>
      </c>
      <c r="AC892" s="5" t="str">
        <f aca="false">IF(MID(AB892,10,2)="ir","Minus","Plus")</f>
        <v>Plus</v>
      </c>
      <c r="AD892" s="5" t="str">
        <f aca="false">IF(AND(_xlfn.NUMBERVALUE(MID(AB892,6,3))&lt;141,_xlfn.NUMBERVALUE(MID(AB892,6,3))&gt;103),"s","probe")</f>
        <v>s</v>
      </c>
      <c r="AE892" s="5" t="n">
        <f aca="false">IF(AND(AC892="Minus",AD892="probe"),3,IF(AND(AC892="Plus",AD892="probe"),1,IF(AND(AC892="Minus",AD892="s"),12,IF(AND(AC892="Plus",AD892="s"),4,0))))</f>
        <v>4</v>
      </c>
      <c r="AF892" s="6" t="s">
        <v>16</v>
      </c>
      <c r="AG892" s="5" t="str">
        <f aca="false">AF892&amp;AE892&amp;","</f>
        <v>                            4,</v>
      </c>
    </row>
    <row r="893" customFormat="false" ht="12.8" hidden="true" customHeight="false" outlineLevel="0" collapsed="false">
      <c r="A893" s="0" t="str">
        <f aca="false">LEFT(J893,4)</f>
        <v>b4i1</v>
      </c>
      <c r="B893" s="0" t="n">
        <f aca="false">IF(AND(C893&gt;97,C893&lt;103),100,IF(AND(C893&gt;110,C893&lt;116),113,IF(AND(C893&gt;122,C893&lt;128),125,IF(AND(C893&gt;135,C893&lt;141),138,150))))</f>
        <v>125</v>
      </c>
      <c r="C893" s="0" t="n">
        <f aca="false">_xlfn.NUMBERVALUE(MID(J893,6,3))</f>
        <v>123</v>
      </c>
      <c r="D893" s="0" t="str">
        <f aca="false">MID(J893,10,3)</f>
        <v>reg</v>
      </c>
      <c r="E893" s="0" t="s">
        <v>9</v>
      </c>
      <c r="F893" s="0" t="n">
        <v>1555</v>
      </c>
      <c r="G893" s="0" t="s">
        <v>10</v>
      </c>
      <c r="H893" s="0" t="s">
        <v>11</v>
      </c>
      <c r="I893" s="0" t="s">
        <v>9</v>
      </c>
      <c r="J893" s="0" t="s">
        <v>908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"1555": "b4i1_123_reg.wav",</v>
      </c>
      <c r="N893" s="0" t="str">
        <f aca="false">IF(OR(B893=113,B893=138),"probe","s")</f>
        <v>s</v>
      </c>
      <c r="O893" s="0" t="str">
        <f aca="false">IF(MID(J893,10,2)="ir","Minus","Plus")</f>
        <v>Plus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          {%            "class": "sPlus",%            "stim_name": "1555"%          },</v>
      </c>
      <c r="AA893" s="5" t="n">
        <f aca="false">F893</f>
        <v>1555</v>
      </c>
      <c r="AB893" s="5" t="s">
        <v>908</v>
      </c>
      <c r="AC893" s="5" t="str">
        <f aca="false">IF(MID(AB893,10,2)="ir","Minus","Plus")</f>
        <v>Plus</v>
      </c>
      <c r="AD893" s="5" t="str">
        <f aca="false">IF(AND(_xlfn.NUMBERVALUE(MID(AB893,6,3))&lt;141,_xlfn.NUMBERVALUE(MID(AB893,6,3))&gt;103),"s","probe")</f>
        <v>s</v>
      </c>
      <c r="AE893" s="5" t="n">
        <f aca="false">IF(AND(AC893="Minus",AD893="probe"),3,IF(AND(AC893="Plus",AD893="probe"),1,IF(AND(AC893="Minus",AD893="s"),12,IF(AND(AC893="Plus",AD893="s"),4,0))))</f>
        <v>4</v>
      </c>
      <c r="AF893" s="6" t="s">
        <v>16</v>
      </c>
      <c r="AG893" s="5" t="str">
        <f aca="false">AF893&amp;AE893&amp;","</f>
        <v>                            4,</v>
      </c>
    </row>
    <row r="894" customFormat="false" ht="12.8" hidden="true" customHeight="false" outlineLevel="0" collapsed="false">
      <c r="A894" s="0" t="str">
        <f aca="false">LEFT(J894,4)</f>
        <v>b4i2</v>
      </c>
      <c r="B894" s="0" t="n">
        <f aca="false">IF(AND(C894&gt;97,C894&lt;103),100,IF(AND(C894&gt;110,C894&lt;116),113,IF(AND(C894&gt;122,C894&lt;128),125,IF(AND(C894&gt;135,C894&lt;141),138,150))))</f>
        <v>125</v>
      </c>
      <c r="C894" s="0" t="n">
        <f aca="false">_xlfn.NUMBERVALUE(MID(J894,6,3))</f>
        <v>123</v>
      </c>
      <c r="D894" s="0" t="str">
        <f aca="false">MID(J894,10,3)</f>
        <v>reg</v>
      </c>
      <c r="E894" s="0" t="s">
        <v>9</v>
      </c>
      <c r="F894" s="0" t="n">
        <v>1680</v>
      </c>
      <c r="G894" s="0" t="s">
        <v>10</v>
      </c>
      <c r="H894" s="0" t="s">
        <v>11</v>
      </c>
      <c r="I894" s="0" t="s">
        <v>9</v>
      </c>
      <c r="J894" s="0" t="s">
        <v>909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"1680": "b4i2_123_reg.wav",</v>
      </c>
      <c r="N894" s="0" t="str">
        <f aca="false">IF(OR(B894=113,B894=138),"probe","s")</f>
        <v>s</v>
      </c>
      <c r="O894" s="0" t="str">
        <f aca="false">IF(MID(J894,10,2)="ir","Minus","Plus")</f>
        <v>Plus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          {%            "class": "sPlus",%            "stim_name": "1680"%          },</v>
      </c>
      <c r="AA894" s="5" t="n">
        <f aca="false">F894</f>
        <v>1680</v>
      </c>
      <c r="AB894" s="5" t="s">
        <v>909</v>
      </c>
      <c r="AC894" s="5" t="str">
        <f aca="false">IF(MID(AB894,10,2)="ir","Minus","Plus")</f>
        <v>Plus</v>
      </c>
      <c r="AD894" s="5" t="str">
        <f aca="false">IF(AND(_xlfn.NUMBERVALUE(MID(AB894,6,3))&lt;141,_xlfn.NUMBERVALUE(MID(AB894,6,3))&gt;103),"s","probe")</f>
        <v>s</v>
      </c>
      <c r="AE894" s="5" t="n">
        <f aca="false">IF(AND(AC894="Minus",AD894="probe"),3,IF(AND(AC894="Plus",AD894="probe"),1,IF(AND(AC894="Minus",AD894="s"),12,IF(AND(AC894="Plus",AD894="s"),4,0))))</f>
        <v>4</v>
      </c>
      <c r="AF894" s="6" t="s">
        <v>16</v>
      </c>
      <c r="AG894" s="5" t="str">
        <f aca="false">AF894&amp;AE894&amp;","</f>
        <v>                            4,</v>
      </c>
    </row>
    <row r="895" customFormat="false" ht="12.8" hidden="true" customHeight="false" outlineLevel="0" collapsed="false">
      <c r="A895" s="0" t="str">
        <f aca="false">LEFT(J895,4)</f>
        <v>b4s1</v>
      </c>
      <c r="B895" s="0" t="n">
        <f aca="false">IF(AND(C895&gt;97,C895&lt;103),100,IF(AND(C895&gt;110,C895&lt;116),113,IF(AND(C895&gt;122,C895&lt;128),125,IF(AND(C895&gt;135,C895&lt;141),138,150))))</f>
        <v>125</v>
      </c>
      <c r="C895" s="0" t="n">
        <f aca="false">_xlfn.NUMBERVALUE(MID(J895,6,3))</f>
        <v>123</v>
      </c>
      <c r="D895" s="0" t="str">
        <f aca="false">MID(J895,10,3)</f>
        <v>reg</v>
      </c>
      <c r="E895" s="0" t="s">
        <v>9</v>
      </c>
      <c r="F895" s="0" t="n">
        <v>1805</v>
      </c>
      <c r="G895" s="0" t="s">
        <v>10</v>
      </c>
      <c r="H895" s="0" t="s">
        <v>11</v>
      </c>
      <c r="I895" s="0" t="s">
        <v>9</v>
      </c>
      <c r="J895" s="0" t="s">
        <v>910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"1805": "b4s1_123_reg.wav",</v>
      </c>
      <c r="N895" s="0" t="str">
        <f aca="false">IF(OR(B895=113,B895=138),"probe","s")</f>
        <v>s</v>
      </c>
      <c r="O895" s="0" t="str">
        <f aca="false">IF(MID(J895,10,2)="ir","Minus","Plus")</f>
        <v>Plus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          {%            "class": "sPlus",%            "stim_name": "1805"%          },</v>
      </c>
      <c r="AA895" s="5" t="n">
        <f aca="false">F895</f>
        <v>1805</v>
      </c>
      <c r="AB895" s="5" t="s">
        <v>910</v>
      </c>
      <c r="AC895" s="5" t="str">
        <f aca="false">IF(MID(AB895,10,2)="ir","Minus","Plus")</f>
        <v>Plus</v>
      </c>
      <c r="AD895" s="5" t="str">
        <f aca="false">IF(AND(_xlfn.NUMBERVALUE(MID(AB895,6,3))&lt;141,_xlfn.NUMBERVALUE(MID(AB895,6,3))&gt;103),"s","probe")</f>
        <v>s</v>
      </c>
      <c r="AE895" s="5" t="n">
        <f aca="false">IF(AND(AC895="Minus",AD895="probe"),3,IF(AND(AC895="Plus",AD895="probe"),1,IF(AND(AC895="Minus",AD895="s"),12,IF(AND(AC895="Plus",AD895="s"),4,0))))</f>
        <v>4</v>
      </c>
      <c r="AF895" s="6" t="s">
        <v>16</v>
      </c>
      <c r="AG895" s="5" t="str">
        <f aca="false">AF895&amp;AE895&amp;","</f>
        <v>                            4,</v>
      </c>
    </row>
    <row r="896" customFormat="false" ht="12.8" hidden="true" customHeight="false" outlineLevel="0" collapsed="false">
      <c r="A896" s="0" t="str">
        <f aca="false">LEFT(J896,4)</f>
        <v>b4s2</v>
      </c>
      <c r="B896" s="0" t="n">
        <f aca="false">IF(AND(C896&gt;97,C896&lt;103),100,IF(AND(C896&gt;110,C896&lt;116),113,IF(AND(C896&gt;122,C896&lt;128),125,IF(AND(C896&gt;135,C896&lt;141),138,150))))</f>
        <v>125</v>
      </c>
      <c r="C896" s="0" t="n">
        <f aca="false">_xlfn.NUMBERVALUE(MID(J896,6,3))</f>
        <v>123</v>
      </c>
      <c r="D896" s="0" t="str">
        <f aca="false">MID(J896,10,3)</f>
        <v>reg</v>
      </c>
      <c r="E896" s="0" t="s">
        <v>9</v>
      </c>
      <c r="F896" s="0" t="n">
        <v>1930</v>
      </c>
      <c r="G896" s="0" t="s">
        <v>10</v>
      </c>
      <c r="H896" s="0" t="s">
        <v>11</v>
      </c>
      <c r="I896" s="0" t="s">
        <v>9</v>
      </c>
      <c r="J896" s="0" t="s">
        <v>911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"1930": "b4s2_123_reg.wav",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          {%            "class": "sPlus",%            "stim_name": "1930"%          },</v>
      </c>
      <c r="AA896" s="5" t="n">
        <f aca="false">F896</f>
        <v>1930</v>
      </c>
      <c r="AB896" s="5" t="s">
        <v>911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s</v>
      </c>
      <c r="AE896" s="5" t="n">
        <f aca="false">IF(AND(AC896="Minus",AD896="probe"),3,IF(AND(AC896="Plus",AD896="probe"),1,IF(AND(AC896="Minus",AD896="s"),12,IF(AND(AC896="Plus",AD896="s"),4,0))))</f>
        <v>4</v>
      </c>
      <c r="AF896" s="6" t="s">
        <v>16</v>
      </c>
      <c r="AG896" s="5" t="str">
        <f aca="false">AF896&amp;AE896&amp;","</f>
        <v>                            4,</v>
      </c>
    </row>
    <row r="897" customFormat="false" ht="12.8" hidden="true" customHeight="false" outlineLevel="0" collapsed="false">
      <c r="A897" s="0" t="str">
        <f aca="false">LEFT(J897,4)</f>
        <v>b1i1</v>
      </c>
      <c r="B897" s="0" t="n">
        <f aca="false">IF(AND(C897&gt;97,C897&lt;103),100,IF(AND(C897&gt;110,C897&lt;116),113,IF(AND(C897&gt;122,C897&lt;128),125,IF(AND(C897&gt;135,C897&lt;141),138,150))))</f>
        <v>125</v>
      </c>
      <c r="C897" s="0" t="n">
        <f aca="false">_xlfn.NUMBERVALUE(MID(J897,6,3))</f>
        <v>124</v>
      </c>
      <c r="D897" s="0" t="str">
        <f aca="false">MID(J897,10,3)</f>
        <v>ir1</v>
      </c>
      <c r="E897" s="1" t="s">
        <v>9</v>
      </c>
      <c r="F897" s="0" t="n">
        <v>56</v>
      </c>
      <c r="G897" s="0" t="s">
        <v>10</v>
      </c>
      <c r="H897" s="0" t="s">
        <v>11</v>
      </c>
      <c r="I897" s="0" t="s">
        <v>9</v>
      </c>
      <c r="J897" s="0" t="s">
        <v>912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"56": "b1i1_124_ir1.wav",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          {%            "class": "sMinus",%            "stim_name": "56"%          },</v>
      </c>
      <c r="AA897" s="5" t="n">
        <f aca="false">F897</f>
        <v>56</v>
      </c>
      <c r="AB897" s="5" t="s">
        <v>912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IF(AND(_xlfn.NUMBERVALUE(MID(AB897,6,3))&lt;141,_xlfn.NUMBERVALUE(MID(AB897,6,3))&gt;103),"s","s")</f>
        <v>s</v>
      </c>
      <c r="AE897" s="5" t="n">
        <f aca="false">IF(AND(AC897="Minus",AD897="probe"),3,IF(AND(AC897="Plus",AD897="probe"),1,IF(AND(AC897="Minus",AD897="s"),12,IF(AND(AC897="Plus",AD897="s"),4,0))))</f>
        <v>12</v>
      </c>
      <c r="AF897" s="6" t="s">
        <v>16</v>
      </c>
      <c r="AG897" s="5" t="str">
        <f aca="false">AF897&amp;AE897&amp;","</f>
        <v>                            12,</v>
      </c>
    </row>
    <row r="898" customFormat="false" ht="12.8" hidden="true" customHeight="false" outlineLevel="0" collapsed="false">
      <c r="A898" s="0" t="str">
        <f aca="false">LEFT(J898,4)</f>
        <v>b1i2</v>
      </c>
      <c r="B898" s="0" t="n">
        <f aca="false">IF(AND(C898&gt;97,C898&lt;103),100,IF(AND(C898&gt;110,C898&lt;116),113,IF(AND(C898&gt;122,C898&lt;128),125,IF(AND(C898&gt;135,C898&lt;141),138,150))))</f>
        <v>125</v>
      </c>
      <c r="C898" s="0" t="n">
        <f aca="false">_xlfn.NUMBERVALUE(MID(J898,6,3))</f>
        <v>124</v>
      </c>
      <c r="D898" s="0" t="str">
        <f aca="false">MID(J898,10,3)</f>
        <v>ir1</v>
      </c>
      <c r="E898" s="1" t="s">
        <v>9</v>
      </c>
      <c r="F898" s="0" t="n">
        <v>181</v>
      </c>
      <c r="G898" s="0" t="s">
        <v>10</v>
      </c>
      <c r="H898" s="0" t="s">
        <v>11</v>
      </c>
      <c r="I898" s="0" t="s">
        <v>9</v>
      </c>
      <c r="J898" s="0" t="s">
        <v>913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"181": "b1i2_124_ir1.wav",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          {%            "class": "sMinus",%            "stim_name": "181"%          },</v>
      </c>
      <c r="AA898" s="5" t="n">
        <f aca="false">F898</f>
        <v>181</v>
      </c>
      <c r="AB898" s="5" t="s">
        <v>913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s</v>
      </c>
      <c r="AE898" s="5" t="n">
        <f aca="false">IF(AND(AC898="Minus",AD898="probe"),3,IF(AND(AC898="Plus",AD898="probe"),1,IF(AND(AC898="Minus",AD898="s"),12,IF(AND(AC898="Plus",AD898="s"),4,0))))</f>
        <v>12</v>
      </c>
      <c r="AF898" s="6" t="s">
        <v>16</v>
      </c>
      <c r="AG898" s="5" t="str">
        <f aca="false">AF898&amp;AE898&amp;","</f>
        <v>                            12,</v>
      </c>
    </row>
    <row r="899" customFormat="false" ht="12.8" hidden="true" customHeight="false" outlineLevel="0" collapsed="false">
      <c r="A899" s="0" t="str">
        <f aca="false">LEFT(J899,4)</f>
        <v>b1s1</v>
      </c>
      <c r="B899" s="0" t="n">
        <f aca="false">IF(AND(C899&gt;97,C899&lt;103),100,IF(AND(C899&gt;110,C899&lt;116),113,IF(AND(C899&gt;122,C899&lt;128),125,IF(AND(C899&gt;135,C899&lt;141),138,150))))</f>
        <v>125</v>
      </c>
      <c r="C899" s="0" t="n">
        <f aca="false">_xlfn.NUMBERVALUE(MID(J899,6,3))</f>
        <v>124</v>
      </c>
      <c r="D899" s="0" t="str">
        <f aca="false">MID(J899,10,3)</f>
        <v>ir1</v>
      </c>
      <c r="E899" s="0" t="s">
        <v>9</v>
      </c>
      <c r="F899" s="0" t="n">
        <v>306</v>
      </c>
      <c r="G899" s="0" t="s">
        <v>10</v>
      </c>
      <c r="H899" s="0" t="s">
        <v>11</v>
      </c>
      <c r="I899" s="0" t="s">
        <v>9</v>
      </c>
      <c r="J899" s="0" t="s">
        <v>914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"306": "b1s1_124_ir1.wav",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          {%            "class": "sMinus",%            "stim_name": "306"%          },</v>
      </c>
      <c r="AA899" s="5" t="n">
        <f aca="false">F899</f>
        <v>306</v>
      </c>
      <c r="AB899" s="5" t="s">
        <v>914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s</v>
      </c>
      <c r="AE899" s="5" t="n">
        <f aca="false">IF(AND(AC899="Minus",AD899="probe"),3,IF(AND(AC899="Plus",AD899="probe"),1,IF(AND(AC899="Minus",AD899="s"),12,IF(AND(AC899="Plus",AD899="s"),4,0))))</f>
        <v>12</v>
      </c>
      <c r="AF899" s="6" t="s">
        <v>16</v>
      </c>
      <c r="AG899" s="5" t="str">
        <f aca="false">AF899&amp;AE899&amp;","</f>
        <v>                            12,</v>
      </c>
    </row>
    <row r="900" customFormat="false" ht="12.8" hidden="true" customHeight="false" outlineLevel="0" collapsed="false">
      <c r="A900" s="0" t="str">
        <f aca="false">LEFT(J900,4)</f>
        <v>b1s2</v>
      </c>
      <c r="B900" s="0" t="n">
        <f aca="false">IF(AND(C900&gt;97,C900&lt;103),100,IF(AND(C900&gt;110,C900&lt;116),113,IF(AND(C900&gt;122,C900&lt;128),125,IF(AND(C900&gt;135,C900&lt;141),138,150))))</f>
        <v>125</v>
      </c>
      <c r="C900" s="0" t="n">
        <f aca="false">_xlfn.NUMBERVALUE(MID(J900,6,3))</f>
        <v>124</v>
      </c>
      <c r="D900" s="0" t="str">
        <f aca="false">MID(J900,10,3)</f>
        <v>ir1</v>
      </c>
      <c r="E900" s="0" t="s">
        <v>9</v>
      </c>
      <c r="F900" s="0" t="n">
        <v>431</v>
      </c>
      <c r="G900" s="0" t="s">
        <v>10</v>
      </c>
      <c r="H900" s="0" t="s">
        <v>11</v>
      </c>
      <c r="I900" s="0" t="s">
        <v>9</v>
      </c>
      <c r="J900" s="0" t="s">
        <v>915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"431": "b1s2_124_ir1.wav",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          {%            "class": "sMinus",%            "stim_name": "431"%          },</v>
      </c>
      <c r="AA900" s="5" t="n">
        <f aca="false">F900</f>
        <v>431</v>
      </c>
      <c r="AB900" s="5" t="s">
        <v>915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s</v>
      </c>
      <c r="AE900" s="5" t="n">
        <f aca="false">IF(AND(AC900="Minus",AD900="probe"),3,IF(AND(AC900="Plus",AD900="probe"),1,IF(AND(AC900="Minus",AD900="s"),12,IF(AND(AC900="Plus",AD900="s"),4,0))))</f>
        <v>12</v>
      </c>
      <c r="AF900" s="6" t="s">
        <v>16</v>
      </c>
      <c r="AG900" s="5" t="str">
        <f aca="false">AF900&amp;AE900&amp;","</f>
        <v>                            12,</v>
      </c>
    </row>
    <row r="901" customFormat="false" ht="12.8" hidden="true" customHeight="false" outlineLevel="0" collapsed="false">
      <c r="A901" s="0" t="str">
        <f aca="false">LEFT(J901,4)</f>
        <v>b2i1</v>
      </c>
      <c r="B901" s="0" t="n">
        <f aca="false">IF(AND(C901&gt;97,C901&lt;103),100,IF(AND(C901&gt;110,C901&lt;116),113,IF(AND(C901&gt;122,C901&lt;128),125,IF(AND(C901&gt;135,C901&lt;141),138,150))))</f>
        <v>125</v>
      </c>
      <c r="C901" s="0" t="n">
        <f aca="false">_xlfn.NUMBERVALUE(MID(J901,6,3))</f>
        <v>124</v>
      </c>
      <c r="D901" s="0" t="str">
        <f aca="false">MID(J901,10,3)</f>
        <v>ir1</v>
      </c>
      <c r="E901" s="0" t="s">
        <v>9</v>
      </c>
      <c r="F901" s="0" t="n">
        <v>556</v>
      </c>
      <c r="G901" s="0" t="s">
        <v>10</v>
      </c>
      <c r="H901" s="0" t="s">
        <v>11</v>
      </c>
      <c r="I901" s="0" t="s">
        <v>9</v>
      </c>
      <c r="J901" s="0" t="s">
        <v>916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"556": "b2i1_124_ir1.wav",</v>
      </c>
      <c r="N901" s="0" t="str">
        <f aca="false">IF(OR(B901=113,B901=138),"probe","s")</f>
        <v>s</v>
      </c>
      <c r="O901" s="0" t="str">
        <f aca="false">IF(MID(J901,10,2)="ir","Minus","Plus")</f>
        <v>Minus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          {%            "class": "sMinus",%            "stim_name": "556"%          },</v>
      </c>
      <c r="AA901" s="5" t="n">
        <f aca="false">F901</f>
        <v>556</v>
      </c>
      <c r="AB901" s="5" t="s">
        <v>916</v>
      </c>
      <c r="AC901" s="5" t="str">
        <f aca="false">IF(MID(AB901,10,2)="ir","Minus","Plus")</f>
        <v>Minus</v>
      </c>
      <c r="AD901" s="5" t="str">
        <f aca="false">IF(AND(_xlfn.NUMBERVALUE(MID(AB901,6,3))&lt;141,_xlfn.NUMBERVALUE(MID(AB901,6,3))&gt;103),"s","probe")</f>
        <v>s</v>
      </c>
      <c r="AE901" s="5" t="n">
        <f aca="false">IF(AND(AC901="Minus",AD901="probe"),3,IF(AND(AC901="Plus",AD901="probe"),1,IF(AND(AC901="Minus",AD901="s"),12,IF(AND(AC901="Plus",AD901="s"),4,0))))</f>
        <v>12</v>
      </c>
      <c r="AF901" s="6" t="s">
        <v>16</v>
      </c>
      <c r="AG901" s="5" t="str">
        <f aca="false">AF901&amp;AE901&amp;","</f>
        <v>                            12,</v>
      </c>
    </row>
    <row r="902" customFormat="false" ht="12.8" hidden="true" customHeight="false" outlineLevel="0" collapsed="false">
      <c r="A902" s="0" t="str">
        <f aca="false">LEFT(J902,4)</f>
        <v>b2i2</v>
      </c>
      <c r="B902" s="0" t="n">
        <f aca="false">IF(AND(C902&gt;97,C902&lt;103),100,IF(AND(C902&gt;110,C902&lt;116),113,IF(AND(C902&gt;122,C902&lt;128),125,IF(AND(C902&gt;135,C902&lt;141),138,150))))</f>
        <v>125</v>
      </c>
      <c r="C902" s="0" t="n">
        <f aca="false">_xlfn.NUMBERVALUE(MID(J902,6,3))</f>
        <v>124</v>
      </c>
      <c r="D902" s="0" t="str">
        <f aca="false">MID(J902,10,3)</f>
        <v>ir1</v>
      </c>
      <c r="E902" s="0" t="s">
        <v>9</v>
      </c>
      <c r="F902" s="0" t="n">
        <v>681</v>
      </c>
      <c r="G902" s="0" t="s">
        <v>10</v>
      </c>
      <c r="H902" s="0" t="s">
        <v>11</v>
      </c>
      <c r="I902" s="0" t="s">
        <v>9</v>
      </c>
      <c r="J902" s="0" t="s">
        <v>917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"681": "b2i2_124_ir1.wav",</v>
      </c>
      <c r="N902" s="0" t="str">
        <f aca="false">IF(OR(B902=113,B902=138),"probe","s")</f>
        <v>s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          {%            "class": "sMinus",%            "stim_name": "681"%          },</v>
      </c>
      <c r="AA902" s="5" t="n">
        <f aca="false">F902</f>
        <v>681</v>
      </c>
      <c r="AB902" s="5" t="s">
        <v>917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                            12,</v>
      </c>
    </row>
    <row r="903" customFormat="false" ht="12.8" hidden="false" customHeight="false" outlineLevel="0" collapsed="false">
      <c r="A903" s="0" t="str">
        <f aca="false">LEFT(J903,4)</f>
        <v>b2s1</v>
      </c>
      <c r="B903" s="0" t="n">
        <f aca="false">IF(AND(C903&gt;97,C903&lt;103),100,IF(AND(C903&gt;110,C903&lt;116),113,IF(AND(C903&gt;122,C903&lt;128),125,IF(AND(C903&gt;135,C903&lt;141),138,150))))</f>
        <v>125</v>
      </c>
      <c r="C903" s="0" t="n">
        <f aca="false">_xlfn.NUMBERVALUE(MID(J903,6,3))</f>
        <v>124</v>
      </c>
      <c r="D903" s="0" t="str">
        <f aca="false">MID(J903,10,3)</f>
        <v>ir1</v>
      </c>
      <c r="E903" s="1" t="s">
        <v>9</v>
      </c>
      <c r="F903" s="0" t="n">
        <v>806</v>
      </c>
      <c r="G903" s="0" t="s">
        <v>10</v>
      </c>
      <c r="H903" s="0" t="s">
        <v>11</v>
      </c>
      <c r="I903" s="0" t="s">
        <v>9</v>
      </c>
      <c r="J903" s="0" t="s">
        <v>918</v>
      </c>
      <c r="K903" s="0" t="s">
        <v>9</v>
      </c>
      <c r="L903" s="0" t="str">
        <f aca="false">IF(ISBLANK(J904),"",",")</f>
        <v>,</v>
      </c>
      <c r="M903" s="0" t="str">
        <f aca="false">E903&amp;J903&amp;G903&amp;E903&amp;J903&amp;E903&amp;L903</f>
        <v>"b2s1_124_ir1.wav":"b2s1_124_ir1.wav",</v>
      </c>
      <c r="N903" s="0" t="str">
        <f aca="false">IF(OR(B903=113,B903=138),"probe","s")</f>
        <v>s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P903&amp;N903&amp;O903&amp;Q903&amp;J903&amp;R903&amp;L903</f>
        <v>          {%            "class": "sMinus",%            "stim_name": "b2s1_124_ir1.wav"%          },</v>
      </c>
      <c r="AA903" s="5" t="n">
        <f aca="false">F903</f>
        <v>806</v>
      </c>
      <c r="AB903" s="5" t="s">
        <v>918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                            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125</v>
      </c>
      <c r="C904" s="0" t="n">
        <f aca="false">_xlfn.NUMBERVALUE(MID(J904,6,3))</f>
        <v>124</v>
      </c>
      <c r="D904" s="0" t="str">
        <f aca="false">MID(J904,10,3)</f>
        <v>ir1</v>
      </c>
      <c r="E904" s="1" t="s">
        <v>9</v>
      </c>
      <c r="F904" s="0" t="n">
        <v>931</v>
      </c>
      <c r="G904" s="0" t="s">
        <v>10</v>
      </c>
      <c r="H904" s="0" t="s">
        <v>11</v>
      </c>
      <c r="I904" s="0" t="s">
        <v>9</v>
      </c>
      <c r="J904" s="0" t="s">
        <v>919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"931": "b2s2_124_ir1.wav",</v>
      </c>
      <c r="N904" s="0" t="str">
        <f aca="false">IF(OR(B904=113,B904=138),"probe","s")</f>
        <v>s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          {%            "class": "sMinus",%            "stim_name": "931"%          },</v>
      </c>
      <c r="AA904" s="5" t="n">
        <f aca="false">F904</f>
        <v>931</v>
      </c>
      <c r="AB904" s="5" t="s">
        <v>919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                            12,</v>
      </c>
    </row>
    <row r="905" customFormat="false" ht="12.8" hidden="true" customHeight="false" outlineLevel="0" collapsed="false">
      <c r="A905" s="0" t="str">
        <f aca="false">LEFT(J905,4)</f>
        <v>b3i1</v>
      </c>
      <c r="B905" s="0" t="n">
        <f aca="false">IF(AND(C905&gt;97,C905&lt;103),100,IF(AND(C905&gt;110,C905&lt;116),113,IF(AND(C905&gt;122,C905&lt;128),125,IF(AND(C905&gt;135,C905&lt;141),138,150))))</f>
        <v>125</v>
      </c>
      <c r="C905" s="0" t="n">
        <f aca="false">_xlfn.NUMBERVALUE(MID(J905,6,3))</f>
        <v>124</v>
      </c>
      <c r="D905" s="0" t="str">
        <f aca="false">MID(J905,10,3)</f>
        <v>ir1</v>
      </c>
      <c r="E905" s="0" t="s">
        <v>9</v>
      </c>
      <c r="F905" s="0" t="n">
        <v>1056</v>
      </c>
      <c r="G905" s="0" t="s">
        <v>10</v>
      </c>
      <c r="H905" s="0" t="s">
        <v>11</v>
      </c>
      <c r="I905" s="0" t="s">
        <v>9</v>
      </c>
      <c r="J905" s="0" t="s">
        <v>920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"1056": "b3i1_124_ir1.wav",</v>
      </c>
      <c r="N905" s="0" t="str">
        <f aca="false">IF(OR(B905=113,B905=138),"probe","s")</f>
        <v>s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          {%            "class": "sMinus",%            "stim_name": "1056"%          },</v>
      </c>
      <c r="AA905" s="5" t="n">
        <f aca="false">F905</f>
        <v>1056</v>
      </c>
      <c r="AB905" s="5" t="s">
        <v>920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                            12,</v>
      </c>
    </row>
    <row r="906" customFormat="false" ht="12.8" hidden="true" customHeight="false" outlineLevel="0" collapsed="false">
      <c r="A906" s="0" t="str">
        <f aca="false">LEFT(J906,4)</f>
        <v>b3i2</v>
      </c>
      <c r="B906" s="0" t="n">
        <f aca="false">IF(AND(C906&gt;97,C906&lt;103),100,IF(AND(C906&gt;110,C906&lt;116),113,IF(AND(C906&gt;122,C906&lt;128),125,IF(AND(C906&gt;135,C906&lt;141),138,150))))</f>
        <v>125</v>
      </c>
      <c r="C906" s="0" t="n">
        <f aca="false">_xlfn.NUMBERVALUE(MID(J906,6,3))</f>
        <v>124</v>
      </c>
      <c r="D906" s="0" t="str">
        <f aca="false">MID(J906,10,3)</f>
        <v>ir1</v>
      </c>
      <c r="E906" s="0" t="s">
        <v>9</v>
      </c>
      <c r="F906" s="0" t="n">
        <v>1181</v>
      </c>
      <c r="G906" s="0" t="s">
        <v>10</v>
      </c>
      <c r="H906" s="0" t="s">
        <v>11</v>
      </c>
      <c r="I906" s="0" t="s">
        <v>9</v>
      </c>
      <c r="J906" s="0" t="s">
        <v>921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"1181": "b3i2_124_ir1.wav",</v>
      </c>
      <c r="N906" s="0" t="str">
        <f aca="false">IF(OR(B906=113,B906=138),"probe","s")</f>
        <v>s</v>
      </c>
      <c r="O906" s="0" t="str">
        <f aca="false">IF(MID(J906,10,2)="ir","Minus","Plus")</f>
        <v>Minus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          {%            "class": "sMinus",%            "stim_name": "1181"%          },</v>
      </c>
      <c r="AA906" s="5" t="n">
        <f aca="false">F906</f>
        <v>1181</v>
      </c>
      <c r="AB906" s="5" t="s">
        <v>921</v>
      </c>
      <c r="AC906" s="5" t="str">
        <f aca="false">IF(MID(AB906,10,2)="ir","Minus","Plus")</f>
        <v>Minus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12</v>
      </c>
      <c r="AF906" s="6" t="s">
        <v>16</v>
      </c>
      <c r="AG906" s="5" t="str">
        <f aca="false">AF906&amp;AE906&amp;","</f>
        <v>                            12,</v>
      </c>
    </row>
    <row r="907" customFormat="false" ht="12.8" hidden="true" customHeight="false" outlineLevel="0" collapsed="false">
      <c r="A907" s="0" t="str">
        <f aca="false">LEFT(J907,4)</f>
        <v>b3s1</v>
      </c>
      <c r="B907" s="0" t="n">
        <f aca="false">IF(AND(C907&gt;97,C907&lt;103),100,IF(AND(C907&gt;110,C907&lt;116),113,IF(AND(C907&gt;122,C907&lt;128),125,IF(AND(C907&gt;135,C907&lt;141),138,150))))</f>
        <v>125</v>
      </c>
      <c r="C907" s="0" t="n">
        <f aca="false">_xlfn.NUMBERVALUE(MID(J907,6,3))</f>
        <v>124</v>
      </c>
      <c r="D907" s="0" t="str">
        <f aca="false">MID(J907,10,3)</f>
        <v>ir1</v>
      </c>
      <c r="E907" s="0" t="s">
        <v>9</v>
      </c>
      <c r="F907" s="0" t="n">
        <v>1306</v>
      </c>
      <c r="G907" s="0" t="s">
        <v>10</v>
      </c>
      <c r="H907" s="0" t="s">
        <v>11</v>
      </c>
      <c r="I907" s="0" t="s">
        <v>9</v>
      </c>
      <c r="J907" s="0" t="s">
        <v>922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"1306": "b3s1_124_ir1.wav",</v>
      </c>
      <c r="N907" s="0" t="str">
        <f aca="false">IF(OR(B907=113,B907=138),"probe","s")</f>
        <v>s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          {%            "class": "sMinus",%            "stim_name": "1306"%          },</v>
      </c>
      <c r="AA907" s="5" t="n">
        <f aca="false">F907</f>
        <v>1306</v>
      </c>
      <c r="AB907" s="5" t="s">
        <v>922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                            12,</v>
      </c>
    </row>
    <row r="908" customFormat="false" ht="12.8" hidden="true" customHeight="false" outlineLevel="0" collapsed="false">
      <c r="A908" s="0" t="str">
        <f aca="false">LEFT(J908,4)</f>
        <v>b3s2</v>
      </c>
      <c r="B908" s="0" t="n">
        <f aca="false">IF(AND(C908&gt;97,C908&lt;103),100,IF(AND(C908&gt;110,C908&lt;116),113,IF(AND(C908&gt;122,C908&lt;128),125,IF(AND(C908&gt;135,C908&lt;141),138,150))))</f>
        <v>125</v>
      </c>
      <c r="C908" s="0" t="n">
        <f aca="false">_xlfn.NUMBERVALUE(MID(J908,6,3))</f>
        <v>124</v>
      </c>
      <c r="D908" s="0" t="str">
        <f aca="false">MID(J908,10,3)</f>
        <v>ir1</v>
      </c>
      <c r="E908" s="0" t="s">
        <v>9</v>
      </c>
      <c r="F908" s="0" t="n">
        <v>1431</v>
      </c>
      <c r="G908" s="0" t="s">
        <v>10</v>
      </c>
      <c r="H908" s="0" t="s">
        <v>11</v>
      </c>
      <c r="I908" s="0" t="s">
        <v>9</v>
      </c>
      <c r="J908" s="0" t="s">
        <v>923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"1431": "b3s2_124_ir1.wav",</v>
      </c>
      <c r="N908" s="0" t="str">
        <f aca="false">IF(OR(B908=113,B908=138),"probe","s")</f>
        <v>s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          {%            "class": "sMinus",%            "stim_name": "1431"%          },</v>
      </c>
      <c r="AA908" s="5" t="n">
        <f aca="false">F908</f>
        <v>1431</v>
      </c>
      <c r="AB908" s="5" t="s">
        <v>923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                            12,</v>
      </c>
    </row>
    <row r="909" customFormat="false" ht="12.8" hidden="true" customHeight="false" outlineLevel="0" collapsed="false">
      <c r="A909" s="0" t="str">
        <f aca="false">LEFT(J909,4)</f>
        <v>b4i1</v>
      </c>
      <c r="B909" s="0" t="n">
        <f aca="false">IF(AND(C909&gt;97,C909&lt;103),100,IF(AND(C909&gt;110,C909&lt;116),113,IF(AND(C909&gt;122,C909&lt;128),125,IF(AND(C909&gt;135,C909&lt;141),138,150))))</f>
        <v>125</v>
      </c>
      <c r="C909" s="0" t="n">
        <f aca="false">_xlfn.NUMBERVALUE(MID(J909,6,3))</f>
        <v>124</v>
      </c>
      <c r="D909" s="0" t="str">
        <f aca="false">MID(J909,10,3)</f>
        <v>ir1</v>
      </c>
      <c r="E909" s="0" t="s">
        <v>9</v>
      </c>
      <c r="F909" s="0" t="n">
        <v>1556</v>
      </c>
      <c r="G909" s="0" t="s">
        <v>10</v>
      </c>
      <c r="H909" s="0" t="s">
        <v>11</v>
      </c>
      <c r="I909" s="0" t="s">
        <v>9</v>
      </c>
      <c r="J909" s="0" t="s">
        <v>924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"1556": "b4i1_124_ir1.wav",</v>
      </c>
      <c r="N909" s="0" t="str">
        <f aca="false">IF(OR(B909=113,B909=138),"probe","s")</f>
        <v>s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          {%            "class": "sMinus",%            "stim_name": "1556"%          },</v>
      </c>
      <c r="AA909" s="5" t="n">
        <f aca="false">F909</f>
        <v>1556</v>
      </c>
      <c r="AB909" s="5" t="s">
        <v>924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                            12,</v>
      </c>
    </row>
    <row r="910" customFormat="false" ht="12.8" hidden="true" customHeight="false" outlineLevel="0" collapsed="false">
      <c r="A910" s="0" t="str">
        <f aca="false">LEFT(J910,4)</f>
        <v>b4i2</v>
      </c>
      <c r="B910" s="0" t="n">
        <f aca="false">IF(AND(C910&gt;97,C910&lt;103),100,IF(AND(C910&gt;110,C910&lt;116),113,IF(AND(C910&gt;122,C910&lt;128),125,IF(AND(C910&gt;135,C910&lt;141),138,150))))</f>
        <v>125</v>
      </c>
      <c r="C910" s="0" t="n">
        <f aca="false">_xlfn.NUMBERVALUE(MID(J910,6,3))</f>
        <v>124</v>
      </c>
      <c r="D910" s="0" t="str">
        <f aca="false">MID(J910,10,3)</f>
        <v>ir1</v>
      </c>
      <c r="E910" s="0" t="s">
        <v>9</v>
      </c>
      <c r="F910" s="0" t="n">
        <v>1681</v>
      </c>
      <c r="G910" s="0" t="s">
        <v>10</v>
      </c>
      <c r="H910" s="0" t="s">
        <v>11</v>
      </c>
      <c r="I910" s="0" t="s">
        <v>9</v>
      </c>
      <c r="J910" s="0" t="s">
        <v>925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"1681": "b4i2_124_ir1.wav",</v>
      </c>
      <c r="N910" s="0" t="str">
        <f aca="false">IF(OR(B910=113,B910=138),"probe","s")</f>
        <v>s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          {%            "class": "sMinus",%            "stim_name": "1681"%          },</v>
      </c>
      <c r="AA910" s="5" t="n">
        <f aca="false">F910</f>
        <v>1681</v>
      </c>
      <c r="AB910" s="5" t="s">
        <v>925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                            12,</v>
      </c>
    </row>
    <row r="911" customFormat="false" ht="12.8" hidden="true" customHeight="false" outlineLevel="0" collapsed="false">
      <c r="A911" s="0" t="str">
        <f aca="false">LEFT(J911,4)</f>
        <v>b4s1</v>
      </c>
      <c r="B911" s="0" t="n">
        <f aca="false">IF(AND(C911&gt;97,C911&lt;103),100,IF(AND(C911&gt;110,C911&lt;116),113,IF(AND(C911&gt;122,C911&lt;128),125,IF(AND(C911&gt;135,C911&lt;141),138,150))))</f>
        <v>125</v>
      </c>
      <c r="C911" s="0" t="n">
        <f aca="false">_xlfn.NUMBERVALUE(MID(J911,6,3))</f>
        <v>124</v>
      </c>
      <c r="D911" s="0" t="str">
        <f aca="false">MID(J911,10,3)</f>
        <v>ir1</v>
      </c>
      <c r="E911" s="0" t="s">
        <v>9</v>
      </c>
      <c r="F911" s="0" t="n">
        <v>1806</v>
      </c>
      <c r="G911" s="0" t="s">
        <v>10</v>
      </c>
      <c r="H911" s="0" t="s">
        <v>11</v>
      </c>
      <c r="I911" s="0" t="s">
        <v>9</v>
      </c>
      <c r="J911" s="0" t="s">
        <v>926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"1806": "b4s1_124_ir1.wav",</v>
      </c>
      <c r="N911" s="0" t="str">
        <f aca="false">IF(OR(B911=113,B911=138),"probe","s")</f>
        <v>s</v>
      </c>
      <c r="O911" s="0" t="str">
        <f aca="false">IF(MID(J911,10,2)="ir","Minus","Plus")</f>
        <v>Minus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          {%            "class": "sMinus",%            "stim_name": "1806"%          },</v>
      </c>
      <c r="AA911" s="5" t="n">
        <f aca="false">F911</f>
        <v>1806</v>
      </c>
      <c r="AB911" s="5" t="s">
        <v>926</v>
      </c>
      <c r="AC911" s="5" t="str">
        <f aca="false">IF(MID(AB911,10,2)="ir","Minus","Plus")</f>
        <v>Minus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12</v>
      </c>
      <c r="AF911" s="6" t="s">
        <v>16</v>
      </c>
      <c r="AG911" s="5" t="str">
        <f aca="false">AF911&amp;AE911&amp;","</f>
        <v>                            12,</v>
      </c>
    </row>
    <row r="912" customFormat="false" ht="12.8" hidden="true" customHeight="false" outlineLevel="0" collapsed="false">
      <c r="A912" s="0" t="str">
        <f aca="false">LEFT(J912,4)</f>
        <v>b4s2</v>
      </c>
      <c r="B912" s="0" t="n">
        <f aca="false">IF(AND(C912&gt;97,C912&lt;103),100,IF(AND(C912&gt;110,C912&lt;116),113,IF(AND(C912&gt;122,C912&lt;128),125,IF(AND(C912&gt;135,C912&lt;141),138,150))))</f>
        <v>125</v>
      </c>
      <c r="C912" s="0" t="n">
        <f aca="false">_xlfn.NUMBERVALUE(MID(J912,6,3))</f>
        <v>124</v>
      </c>
      <c r="D912" s="0" t="str">
        <f aca="false">MID(J912,10,3)</f>
        <v>ir1</v>
      </c>
      <c r="E912" s="0" t="s">
        <v>9</v>
      </c>
      <c r="F912" s="0" t="n">
        <v>1931</v>
      </c>
      <c r="G912" s="0" t="s">
        <v>10</v>
      </c>
      <c r="H912" s="0" t="s">
        <v>11</v>
      </c>
      <c r="I912" s="0" t="s">
        <v>9</v>
      </c>
      <c r="J912" s="0" t="s">
        <v>927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"1931": "b4s2_124_ir1.wav",</v>
      </c>
      <c r="N912" s="0" t="str">
        <f aca="false">IF(OR(B912=113,B912=138),"probe","s")</f>
        <v>s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          {%            "class": "sMinus",%            "stim_name": "1931"%          },</v>
      </c>
      <c r="AA912" s="5" t="n">
        <f aca="false">F912</f>
        <v>1931</v>
      </c>
      <c r="AB912" s="5" t="s">
        <v>927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                            12,</v>
      </c>
    </row>
    <row r="913" customFormat="false" ht="12.8" hidden="true" customHeight="false" outlineLevel="0" collapsed="false">
      <c r="A913" s="0" t="str">
        <f aca="false">LEFT(J913,4)</f>
        <v>b1i1</v>
      </c>
      <c r="B913" s="0" t="n">
        <f aca="false">IF(AND(C913&gt;97,C913&lt;103),100,IF(AND(C913&gt;110,C913&lt;116),113,IF(AND(C913&gt;122,C913&lt;128),125,IF(AND(C913&gt;135,C913&lt;141),138,150))))</f>
        <v>125</v>
      </c>
      <c r="C913" s="0" t="n">
        <f aca="false">_xlfn.NUMBERVALUE(MID(J913,6,3))</f>
        <v>124</v>
      </c>
      <c r="D913" s="0" t="str">
        <f aca="false">MID(J913,10,3)</f>
        <v>ir2</v>
      </c>
      <c r="E913" s="1" t="s">
        <v>9</v>
      </c>
      <c r="F913" s="0" t="n">
        <v>57</v>
      </c>
      <c r="G913" s="0" t="s">
        <v>10</v>
      </c>
      <c r="H913" s="0" t="s">
        <v>11</v>
      </c>
      <c r="I913" s="0" t="s">
        <v>9</v>
      </c>
      <c r="J913" s="0" t="s">
        <v>928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"57": "b1i1_124_ir2.wav",</v>
      </c>
      <c r="N913" s="0" t="str">
        <f aca="false">IF(OR(B913=113,B913=138),"probe","s")</f>
        <v>s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          {%            "class": "sMinus",%            "stim_name": "57"%          },</v>
      </c>
      <c r="AA913" s="5" t="n">
        <f aca="false">F913</f>
        <v>57</v>
      </c>
      <c r="AB913" s="5" t="s">
        <v>928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IF(AND(_xlfn.NUMBERVALUE(MID(AB913,6,3))&lt;141,_xlfn.NUMBERVALUE(MID(AB913,6,3))&gt;103),"s","s")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                            12,</v>
      </c>
    </row>
    <row r="914" customFormat="false" ht="12.8" hidden="true" customHeight="false" outlineLevel="0" collapsed="false">
      <c r="A914" s="0" t="str">
        <f aca="false">LEFT(J914,4)</f>
        <v>b1i2</v>
      </c>
      <c r="B914" s="0" t="n">
        <f aca="false">IF(AND(C914&gt;97,C914&lt;103),100,IF(AND(C914&gt;110,C914&lt;116),113,IF(AND(C914&gt;122,C914&lt;128),125,IF(AND(C914&gt;135,C914&lt;141),138,150))))</f>
        <v>125</v>
      </c>
      <c r="C914" s="0" t="n">
        <f aca="false">_xlfn.NUMBERVALUE(MID(J914,6,3))</f>
        <v>124</v>
      </c>
      <c r="D914" s="0" t="str">
        <f aca="false">MID(J914,10,3)</f>
        <v>ir2</v>
      </c>
      <c r="E914" s="1" t="s">
        <v>9</v>
      </c>
      <c r="F914" s="0" t="n">
        <v>182</v>
      </c>
      <c r="G914" s="0" t="s">
        <v>10</v>
      </c>
      <c r="H914" s="0" t="s">
        <v>11</v>
      </c>
      <c r="I914" s="0" t="s">
        <v>9</v>
      </c>
      <c r="J914" s="0" t="s">
        <v>929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"182": "b1i2_124_ir2.wav",</v>
      </c>
      <c r="N914" s="0" t="str">
        <f aca="false">IF(OR(B914=113,B914=138),"probe","s")</f>
        <v>s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          {%            "class": "sMinus",%            "stim_name": "182"%          },</v>
      </c>
      <c r="AA914" s="5" t="n">
        <f aca="false">F914</f>
        <v>182</v>
      </c>
      <c r="AB914" s="5" t="s">
        <v>929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                            12,</v>
      </c>
    </row>
    <row r="915" customFormat="false" ht="12.8" hidden="true" customHeight="false" outlineLevel="0" collapsed="false">
      <c r="A915" s="0" t="str">
        <f aca="false">LEFT(J915,4)</f>
        <v>b1s1</v>
      </c>
      <c r="B915" s="0" t="n">
        <f aca="false">IF(AND(C915&gt;97,C915&lt;103),100,IF(AND(C915&gt;110,C915&lt;116),113,IF(AND(C915&gt;122,C915&lt;128),125,IF(AND(C915&gt;135,C915&lt;141),138,150))))</f>
        <v>125</v>
      </c>
      <c r="C915" s="0" t="n">
        <f aca="false">_xlfn.NUMBERVALUE(MID(J915,6,3))</f>
        <v>124</v>
      </c>
      <c r="D915" s="0" t="str">
        <f aca="false">MID(J915,10,3)</f>
        <v>ir2</v>
      </c>
      <c r="E915" s="0" t="s">
        <v>9</v>
      </c>
      <c r="F915" s="0" t="n">
        <v>307</v>
      </c>
      <c r="G915" s="0" t="s">
        <v>10</v>
      </c>
      <c r="H915" s="0" t="s">
        <v>11</v>
      </c>
      <c r="I915" s="0" t="s">
        <v>9</v>
      </c>
      <c r="J915" s="0" t="s">
        <v>930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"307": "b1s1_124_ir2.wav",</v>
      </c>
      <c r="N915" s="0" t="str">
        <f aca="false">IF(OR(B915=113,B915=138),"probe","s")</f>
        <v>s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          {%            "class": "sMinus",%            "stim_name": "307"%          },</v>
      </c>
      <c r="AA915" s="5" t="n">
        <f aca="false">F915</f>
        <v>307</v>
      </c>
      <c r="AB915" s="5" t="s">
        <v>930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                            12,</v>
      </c>
    </row>
    <row r="916" customFormat="false" ht="12.8" hidden="true" customHeight="false" outlineLevel="0" collapsed="false">
      <c r="A916" s="0" t="str">
        <f aca="false">LEFT(J916,4)</f>
        <v>b1s2</v>
      </c>
      <c r="B916" s="0" t="n">
        <f aca="false">IF(AND(C916&gt;97,C916&lt;103),100,IF(AND(C916&gt;110,C916&lt;116),113,IF(AND(C916&gt;122,C916&lt;128),125,IF(AND(C916&gt;135,C916&lt;141),138,150))))</f>
        <v>125</v>
      </c>
      <c r="C916" s="0" t="n">
        <f aca="false">_xlfn.NUMBERVALUE(MID(J916,6,3))</f>
        <v>124</v>
      </c>
      <c r="D916" s="0" t="str">
        <f aca="false">MID(J916,10,3)</f>
        <v>ir2</v>
      </c>
      <c r="E916" s="0" t="s">
        <v>9</v>
      </c>
      <c r="F916" s="0" t="n">
        <v>432</v>
      </c>
      <c r="G916" s="0" t="s">
        <v>10</v>
      </c>
      <c r="H916" s="0" t="s">
        <v>11</v>
      </c>
      <c r="I916" s="0" t="s">
        <v>9</v>
      </c>
      <c r="J916" s="0" t="s">
        <v>931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"432": "b1s2_124_ir2.wav",</v>
      </c>
      <c r="N916" s="0" t="str">
        <f aca="false">IF(OR(B916=113,B916=138),"probe","s")</f>
        <v>s</v>
      </c>
      <c r="O916" s="0" t="str">
        <f aca="false">IF(MID(J916,10,2)="ir","Minus","Plus")</f>
        <v>Minus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          {%            "class": "sMinus",%            "stim_name": "432"%          },</v>
      </c>
      <c r="AA916" s="5" t="n">
        <f aca="false">F916</f>
        <v>432</v>
      </c>
      <c r="AB916" s="5" t="s">
        <v>931</v>
      </c>
      <c r="AC916" s="5" t="str">
        <f aca="false">IF(MID(AB916,10,2)="ir","Minus","Plus")</f>
        <v>Minus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12</v>
      </c>
      <c r="AF916" s="6" t="s">
        <v>16</v>
      </c>
      <c r="AG916" s="5" t="str">
        <f aca="false">AF916&amp;AE916&amp;","</f>
        <v>                            12,</v>
      </c>
    </row>
    <row r="917" customFormat="false" ht="12.8" hidden="true" customHeight="false" outlineLevel="0" collapsed="false">
      <c r="A917" s="0" t="str">
        <f aca="false">LEFT(J917,4)</f>
        <v>b2i1</v>
      </c>
      <c r="B917" s="0" t="n">
        <f aca="false">IF(AND(C917&gt;97,C917&lt;103),100,IF(AND(C917&gt;110,C917&lt;116),113,IF(AND(C917&gt;122,C917&lt;128),125,IF(AND(C917&gt;135,C917&lt;141),138,150))))</f>
        <v>125</v>
      </c>
      <c r="C917" s="0" t="n">
        <f aca="false">_xlfn.NUMBERVALUE(MID(J917,6,3))</f>
        <v>124</v>
      </c>
      <c r="D917" s="0" t="str">
        <f aca="false">MID(J917,10,3)</f>
        <v>ir2</v>
      </c>
      <c r="E917" s="0" t="s">
        <v>9</v>
      </c>
      <c r="F917" s="0" t="n">
        <v>557</v>
      </c>
      <c r="G917" s="0" t="s">
        <v>10</v>
      </c>
      <c r="H917" s="0" t="s">
        <v>11</v>
      </c>
      <c r="I917" s="0" t="s">
        <v>9</v>
      </c>
      <c r="J917" s="0" t="s">
        <v>932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"557": "b2i1_124_ir2.wav",</v>
      </c>
      <c r="N917" s="0" t="str">
        <f aca="false">IF(OR(B917=113,B917=138),"probe","s")</f>
        <v>s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          {%            "class": "sMinus",%            "stim_name": "557"%          },</v>
      </c>
      <c r="AA917" s="5" t="n">
        <f aca="false">F917</f>
        <v>557</v>
      </c>
      <c r="AB917" s="5" t="s">
        <v>932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                            12,</v>
      </c>
    </row>
    <row r="918" customFormat="false" ht="12.8" hidden="true" customHeight="false" outlineLevel="0" collapsed="false">
      <c r="A918" s="0" t="str">
        <f aca="false">LEFT(J918,4)</f>
        <v>b2i2</v>
      </c>
      <c r="B918" s="0" t="n">
        <f aca="false">IF(AND(C918&gt;97,C918&lt;103),100,IF(AND(C918&gt;110,C918&lt;116),113,IF(AND(C918&gt;122,C918&lt;128),125,IF(AND(C918&gt;135,C918&lt;141),138,150))))</f>
        <v>125</v>
      </c>
      <c r="C918" s="0" t="n">
        <f aca="false">_xlfn.NUMBERVALUE(MID(J918,6,3))</f>
        <v>124</v>
      </c>
      <c r="D918" s="0" t="str">
        <f aca="false">MID(J918,10,3)</f>
        <v>ir2</v>
      </c>
      <c r="E918" s="0" t="s">
        <v>9</v>
      </c>
      <c r="F918" s="0" t="n">
        <v>682</v>
      </c>
      <c r="G918" s="0" t="s">
        <v>10</v>
      </c>
      <c r="H918" s="0" t="s">
        <v>11</v>
      </c>
      <c r="I918" s="0" t="s">
        <v>9</v>
      </c>
      <c r="J918" s="0" t="s">
        <v>933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"682": "b2i2_124_ir2.wav",</v>
      </c>
      <c r="N918" s="0" t="str">
        <f aca="false">IF(OR(B918=113,B918=138),"probe","s")</f>
        <v>s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          {%            "class": "sMinus",%            "stim_name": "682"%          },</v>
      </c>
      <c r="AA918" s="5" t="n">
        <f aca="false">F918</f>
        <v>682</v>
      </c>
      <c r="AB918" s="5" t="s">
        <v>933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                            12,</v>
      </c>
    </row>
    <row r="919" customFormat="false" ht="12.8" hidden="false" customHeight="false" outlineLevel="0" collapsed="false">
      <c r="A919" s="0" t="str">
        <f aca="false">LEFT(J919,4)</f>
        <v>b2s1</v>
      </c>
      <c r="B919" s="0" t="n">
        <f aca="false">IF(AND(C919&gt;97,C919&lt;103),100,IF(AND(C919&gt;110,C919&lt;116),113,IF(AND(C919&gt;122,C919&lt;128),125,IF(AND(C919&gt;135,C919&lt;141),138,150))))</f>
        <v>125</v>
      </c>
      <c r="C919" s="0" t="n">
        <f aca="false">_xlfn.NUMBERVALUE(MID(J919,6,3))</f>
        <v>124</v>
      </c>
      <c r="D919" s="0" t="str">
        <f aca="false">MID(J919,10,3)</f>
        <v>ir2</v>
      </c>
      <c r="E919" s="1" t="s">
        <v>9</v>
      </c>
      <c r="F919" s="0" t="n">
        <v>807</v>
      </c>
      <c r="G919" s="0" t="s">
        <v>10</v>
      </c>
      <c r="H919" s="0" t="s">
        <v>11</v>
      </c>
      <c r="I919" s="0" t="s">
        <v>9</v>
      </c>
      <c r="J919" s="0" t="s">
        <v>934</v>
      </c>
      <c r="K919" s="0" t="s">
        <v>9</v>
      </c>
      <c r="L919" s="0" t="str">
        <f aca="false">IF(ISBLANK(J920),"",",")</f>
        <v>,</v>
      </c>
      <c r="M919" s="0" t="str">
        <f aca="false">E919&amp;J919&amp;G919&amp;E919&amp;J919&amp;E919&amp;L919</f>
        <v>"b2s1_124_ir2.wav":"b2s1_124_ir2.wav",</v>
      </c>
      <c r="N919" s="0" t="str">
        <f aca="false">IF(OR(B919=113,B919=138),"probe","s")</f>
        <v>s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P919&amp;N919&amp;O919&amp;Q919&amp;J919&amp;R919&amp;L919</f>
        <v>          {%            "class": "sMinus",%            "stim_name": "b2s1_124_ir2.wav"%          },</v>
      </c>
      <c r="AA919" s="5" t="n">
        <f aca="false">F919</f>
        <v>807</v>
      </c>
      <c r="AB919" s="5" t="s">
        <v>934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                            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125</v>
      </c>
      <c r="C920" s="0" t="n">
        <f aca="false">_xlfn.NUMBERVALUE(MID(J920,6,3))</f>
        <v>124</v>
      </c>
      <c r="D920" s="0" t="str">
        <f aca="false">MID(J920,10,3)</f>
        <v>ir2</v>
      </c>
      <c r="E920" s="1" t="s">
        <v>9</v>
      </c>
      <c r="F920" s="0" t="n">
        <v>932</v>
      </c>
      <c r="G920" s="0" t="s">
        <v>10</v>
      </c>
      <c r="H920" s="0" t="s">
        <v>11</v>
      </c>
      <c r="I920" s="0" t="s">
        <v>9</v>
      </c>
      <c r="J920" s="0" t="s">
        <v>935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"932": "b2s2_124_ir2.wav",</v>
      </c>
      <c r="N920" s="0" t="str">
        <f aca="false">IF(OR(B920=113,B920=138),"probe","s")</f>
        <v>s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          {%            "class": "sMinus",%            "stim_name": "932"%          },</v>
      </c>
      <c r="AA920" s="5" t="n">
        <f aca="false">F920</f>
        <v>932</v>
      </c>
      <c r="AB920" s="5" t="s">
        <v>935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                            12,</v>
      </c>
    </row>
    <row r="921" customFormat="false" ht="12.8" hidden="true" customHeight="false" outlineLevel="0" collapsed="false">
      <c r="A921" s="0" t="str">
        <f aca="false">LEFT(J921,4)</f>
        <v>b3i1</v>
      </c>
      <c r="B921" s="0" t="n">
        <f aca="false">IF(AND(C921&gt;97,C921&lt;103),100,IF(AND(C921&gt;110,C921&lt;116),113,IF(AND(C921&gt;122,C921&lt;128),125,IF(AND(C921&gt;135,C921&lt;141),138,150))))</f>
        <v>125</v>
      </c>
      <c r="C921" s="0" t="n">
        <f aca="false">_xlfn.NUMBERVALUE(MID(J921,6,3))</f>
        <v>124</v>
      </c>
      <c r="D921" s="0" t="str">
        <f aca="false">MID(J921,10,3)</f>
        <v>ir2</v>
      </c>
      <c r="E921" s="0" t="s">
        <v>9</v>
      </c>
      <c r="F921" s="0" t="n">
        <v>1057</v>
      </c>
      <c r="G921" s="0" t="s">
        <v>10</v>
      </c>
      <c r="H921" s="0" t="s">
        <v>11</v>
      </c>
      <c r="I921" s="0" t="s">
        <v>9</v>
      </c>
      <c r="J921" s="0" t="s">
        <v>936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"1057": "b3i1_124_ir2.wav",</v>
      </c>
      <c r="N921" s="0" t="str">
        <f aca="false">IF(OR(B921=113,B921=138),"probe","s")</f>
        <v>s</v>
      </c>
      <c r="O921" s="0" t="str">
        <f aca="false">IF(MID(J921,10,2)="ir","Minus","Plus")</f>
        <v>Minus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          {%            "class": "sMinus",%            "stim_name": "1057"%          },</v>
      </c>
      <c r="AA921" s="5" t="n">
        <f aca="false">F921</f>
        <v>1057</v>
      </c>
      <c r="AB921" s="5" t="s">
        <v>936</v>
      </c>
      <c r="AC921" s="5" t="str">
        <f aca="false">IF(MID(AB921,10,2)="ir","Minus","Plus")</f>
        <v>Minus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12</v>
      </c>
      <c r="AF921" s="6" t="s">
        <v>16</v>
      </c>
      <c r="AG921" s="5" t="str">
        <f aca="false">AF921&amp;AE921&amp;","</f>
        <v>                            12,</v>
      </c>
    </row>
    <row r="922" customFormat="false" ht="12.8" hidden="true" customHeight="false" outlineLevel="0" collapsed="false">
      <c r="A922" s="0" t="str">
        <f aca="false">LEFT(J922,4)</f>
        <v>b3i2</v>
      </c>
      <c r="B922" s="0" t="n">
        <f aca="false">IF(AND(C922&gt;97,C922&lt;103),100,IF(AND(C922&gt;110,C922&lt;116),113,IF(AND(C922&gt;122,C922&lt;128),125,IF(AND(C922&gt;135,C922&lt;141),138,150))))</f>
        <v>125</v>
      </c>
      <c r="C922" s="0" t="n">
        <f aca="false">_xlfn.NUMBERVALUE(MID(J922,6,3))</f>
        <v>124</v>
      </c>
      <c r="D922" s="0" t="str">
        <f aca="false">MID(J922,10,3)</f>
        <v>ir2</v>
      </c>
      <c r="E922" s="0" t="s">
        <v>9</v>
      </c>
      <c r="F922" s="0" t="n">
        <v>1182</v>
      </c>
      <c r="G922" s="0" t="s">
        <v>10</v>
      </c>
      <c r="H922" s="0" t="s">
        <v>11</v>
      </c>
      <c r="I922" s="0" t="s">
        <v>9</v>
      </c>
      <c r="J922" s="0" t="s">
        <v>937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"1182": "b3i2_124_ir2.wav",</v>
      </c>
      <c r="N922" s="0" t="str">
        <f aca="false">IF(OR(B922=113,B922=138),"probe","s")</f>
        <v>s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          {%            "class": "sMinus",%            "stim_name": "1182"%          },</v>
      </c>
      <c r="AA922" s="5" t="n">
        <f aca="false">F922</f>
        <v>1182</v>
      </c>
      <c r="AB922" s="5" t="s">
        <v>937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                            12,</v>
      </c>
    </row>
    <row r="923" customFormat="false" ht="12.8" hidden="true" customHeight="false" outlineLevel="0" collapsed="false">
      <c r="A923" s="0" t="str">
        <f aca="false">LEFT(J923,4)</f>
        <v>b3s1</v>
      </c>
      <c r="B923" s="0" t="n">
        <f aca="false">IF(AND(C923&gt;97,C923&lt;103),100,IF(AND(C923&gt;110,C923&lt;116),113,IF(AND(C923&gt;122,C923&lt;128),125,IF(AND(C923&gt;135,C923&lt;141),138,150))))</f>
        <v>125</v>
      </c>
      <c r="C923" s="0" t="n">
        <f aca="false">_xlfn.NUMBERVALUE(MID(J923,6,3))</f>
        <v>124</v>
      </c>
      <c r="D923" s="0" t="str">
        <f aca="false">MID(J923,10,3)</f>
        <v>ir2</v>
      </c>
      <c r="E923" s="0" t="s">
        <v>9</v>
      </c>
      <c r="F923" s="0" t="n">
        <v>1307</v>
      </c>
      <c r="G923" s="0" t="s">
        <v>10</v>
      </c>
      <c r="H923" s="0" t="s">
        <v>11</v>
      </c>
      <c r="I923" s="0" t="s">
        <v>9</v>
      </c>
      <c r="J923" s="0" t="s">
        <v>938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"1307": "b3s1_124_ir2.wav",</v>
      </c>
      <c r="N923" s="0" t="str">
        <f aca="false">IF(OR(B923=113,B923=138),"probe","s")</f>
        <v>s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          {%            "class": "sMinus",%            "stim_name": "1307"%          },</v>
      </c>
      <c r="AA923" s="5" t="n">
        <f aca="false">F923</f>
        <v>1307</v>
      </c>
      <c r="AB923" s="5" t="s">
        <v>938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                            12,</v>
      </c>
    </row>
    <row r="924" customFormat="false" ht="12.8" hidden="true" customHeight="false" outlineLevel="0" collapsed="false">
      <c r="A924" s="0" t="str">
        <f aca="false">LEFT(J924,4)</f>
        <v>b3s2</v>
      </c>
      <c r="B924" s="0" t="n">
        <f aca="false">IF(AND(C924&gt;97,C924&lt;103),100,IF(AND(C924&gt;110,C924&lt;116),113,IF(AND(C924&gt;122,C924&lt;128),125,IF(AND(C924&gt;135,C924&lt;141),138,150))))</f>
        <v>125</v>
      </c>
      <c r="C924" s="0" t="n">
        <f aca="false">_xlfn.NUMBERVALUE(MID(J924,6,3))</f>
        <v>124</v>
      </c>
      <c r="D924" s="0" t="str">
        <f aca="false">MID(J924,10,3)</f>
        <v>ir2</v>
      </c>
      <c r="E924" s="0" t="s">
        <v>9</v>
      </c>
      <c r="F924" s="0" t="n">
        <v>1432</v>
      </c>
      <c r="G924" s="0" t="s">
        <v>10</v>
      </c>
      <c r="H924" s="0" t="s">
        <v>11</v>
      </c>
      <c r="I924" s="0" t="s">
        <v>9</v>
      </c>
      <c r="J924" s="0" t="s">
        <v>939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"1432": "b3s2_124_ir2.wav",</v>
      </c>
      <c r="N924" s="0" t="str">
        <f aca="false">IF(OR(B924=113,B924=138),"probe","s")</f>
        <v>s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          {%            "class": "sMinus",%            "stim_name": "1432"%          },</v>
      </c>
      <c r="AA924" s="5" t="n">
        <f aca="false">F924</f>
        <v>1432</v>
      </c>
      <c r="AB924" s="5" t="s">
        <v>939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                            12,</v>
      </c>
    </row>
    <row r="925" customFormat="false" ht="12.8" hidden="true" customHeight="false" outlineLevel="0" collapsed="false">
      <c r="A925" s="0" t="str">
        <f aca="false">LEFT(J925,4)</f>
        <v>b4i1</v>
      </c>
      <c r="B925" s="0" t="n">
        <f aca="false">IF(AND(C925&gt;97,C925&lt;103),100,IF(AND(C925&gt;110,C925&lt;116),113,IF(AND(C925&gt;122,C925&lt;128),125,IF(AND(C925&gt;135,C925&lt;141),138,150))))</f>
        <v>125</v>
      </c>
      <c r="C925" s="0" t="n">
        <f aca="false">_xlfn.NUMBERVALUE(MID(J925,6,3))</f>
        <v>124</v>
      </c>
      <c r="D925" s="0" t="str">
        <f aca="false">MID(J925,10,3)</f>
        <v>ir2</v>
      </c>
      <c r="E925" s="0" t="s">
        <v>9</v>
      </c>
      <c r="F925" s="0" t="n">
        <v>1557</v>
      </c>
      <c r="G925" s="0" t="s">
        <v>10</v>
      </c>
      <c r="H925" s="0" t="s">
        <v>11</v>
      </c>
      <c r="I925" s="0" t="s">
        <v>9</v>
      </c>
      <c r="J925" s="0" t="s">
        <v>940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"1557": "b4i1_124_ir2.wav",</v>
      </c>
      <c r="N925" s="0" t="str">
        <f aca="false">IF(OR(B925=113,B925=138),"probe","s")</f>
        <v>s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          {%            "class": "sMinus",%            "stim_name": "1557"%          },</v>
      </c>
      <c r="AA925" s="5" t="n">
        <f aca="false">F925</f>
        <v>1557</v>
      </c>
      <c r="AB925" s="5" t="s">
        <v>940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                            12,</v>
      </c>
    </row>
    <row r="926" customFormat="false" ht="12.8" hidden="true" customHeight="false" outlineLevel="0" collapsed="false">
      <c r="A926" s="0" t="str">
        <f aca="false">LEFT(J926,4)</f>
        <v>b4i2</v>
      </c>
      <c r="B926" s="0" t="n">
        <f aca="false">IF(AND(C926&gt;97,C926&lt;103),100,IF(AND(C926&gt;110,C926&lt;116),113,IF(AND(C926&gt;122,C926&lt;128),125,IF(AND(C926&gt;135,C926&lt;141),138,150))))</f>
        <v>125</v>
      </c>
      <c r="C926" s="0" t="n">
        <f aca="false">_xlfn.NUMBERVALUE(MID(J926,6,3))</f>
        <v>124</v>
      </c>
      <c r="D926" s="0" t="str">
        <f aca="false">MID(J926,10,3)</f>
        <v>ir2</v>
      </c>
      <c r="E926" s="0" t="s">
        <v>9</v>
      </c>
      <c r="F926" s="0" t="n">
        <v>1682</v>
      </c>
      <c r="G926" s="0" t="s">
        <v>10</v>
      </c>
      <c r="H926" s="0" t="s">
        <v>11</v>
      </c>
      <c r="I926" s="0" t="s">
        <v>9</v>
      </c>
      <c r="J926" s="0" t="s">
        <v>941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"1682": "b4i2_124_ir2.wav",</v>
      </c>
      <c r="N926" s="0" t="str">
        <f aca="false">IF(OR(B926=113,B926=138),"probe","s")</f>
        <v>s</v>
      </c>
      <c r="O926" s="0" t="str">
        <f aca="false">IF(MID(J926,10,2)="ir","Minus","Plus")</f>
        <v>Minus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          {%            "class": "sMinus",%            "stim_name": "1682"%          },</v>
      </c>
      <c r="AA926" s="5" t="n">
        <f aca="false">F926</f>
        <v>1682</v>
      </c>
      <c r="AB926" s="5" t="s">
        <v>941</v>
      </c>
      <c r="AC926" s="5" t="str">
        <f aca="false">IF(MID(AB926,10,2)="ir","Minus","Plus")</f>
        <v>Minus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12</v>
      </c>
      <c r="AF926" s="6" t="s">
        <v>16</v>
      </c>
      <c r="AG926" s="5" t="str">
        <f aca="false">AF926&amp;AE926&amp;","</f>
        <v>                            12,</v>
      </c>
    </row>
    <row r="927" customFormat="false" ht="12.8" hidden="true" customHeight="false" outlineLevel="0" collapsed="false">
      <c r="A927" s="0" t="str">
        <f aca="false">LEFT(J927,4)</f>
        <v>b4s1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124</v>
      </c>
      <c r="D927" s="0" t="str">
        <f aca="false">MID(J927,10,3)</f>
        <v>ir2</v>
      </c>
      <c r="E927" s="0" t="s">
        <v>9</v>
      </c>
      <c r="F927" s="0" t="n">
        <v>1807</v>
      </c>
      <c r="G927" s="0" t="s">
        <v>10</v>
      </c>
      <c r="H927" s="0" t="s">
        <v>11</v>
      </c>
      <c r="I927" s="0" t="s">
        <v>9</v>
      </c>
      <c r="J927" s="0" t="s">
        <v>942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"1807": "b4s1_124_ir2.wav",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          {%            "class": "sMinus",%            "stim_name": "1807"%          },</v>
      </c>
      <c r="AA927" s="5" t="n">
        <f aca="false">F927</f>
        <v>1807</v>
      </c>
      <c r="AB927" s="5" t="s">
        <v>942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                            12,</v>
      </c>
    </row>
    <row r="928" customFormat="false" ht="12.8" hidden="true" customHeight="false" outlineLevel="0" collapsed="false">
      <c r="A928" s="0" t="str">
        <f aca="false">LEFT(J928,4)</f>
        <v>b4s2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124</v>
      </c>
      <c r="D928" s="0" t="str">
        <f aca="false">MID(J928,10,3)</f>
        <v>ir2</v>
      </c>
      <c r="E928" s="0" t="s">
        <v>9</v>
      </c>
      <c r="F928" s="0" t="n">
        <v>1932</v>
      </c>
      <c r="G928" s="0" t="s">
        <v>10</v>
      </c>
      <c r="H928" s="0" t="s">
        <v>11</v>
      </c>
      <c r="I928" s="0" t="s">
        <v>9</v>
      </c>
      <c r="J928" s="0" t="s">
        <v>943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"1932": "b4s2_124_ir2.wav",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          {%            "class": "sMinus",%            "stim_name": "1932"%          },</v>
      </c>
      <c r="AA928" s="5" t="n">
        <f aca="false">F928</f>
        <v>1932</v>
      </c>
      <c r="AB928" s="5" t="s">
        <v>943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                            12,</v>
      </c>
    </row>
    <row r="929" customFormat="false" ht="12.8" hidden="true" customHeight="false" outlineLevel="0" collapsed="false">
      <c r="A929" s="0" t="str">
        <f aca="false">LEFT(J929,4)</f>
        <v>b1i1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124</v>
      </c>
      <c r="D929" s="0" t="str">
        <f aca="false">MID(J929,10,3)</f>
        <v>ir3</v>
      </c>
      <c r="E929" s="1" t="s">
        <v>9</v>
      </c>
      <c r="F929" s="0" t="n">
        <v>58</v>
      </c>
      <c r="G929" s="0" t="s">
        <v>10</v>
      </c>
      <c r="H929" s="0" t="s">
        <v>11</v>
      </c>
      <c r="I929" s="0" t="s">
        <v>9</v>
      </c>
      <c r="J929" s="0" t="s">
        <v>944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"58": "b1i1_124_ir3.wav",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          {%            "class": "sMinus",%            "stim_name": "58"%          },</v>
      </c>
      <c r="AA929" s="5" t="n">
        <f aca="false">F929</f>
        <v>58</v>
      </c>
      <c r="AB929" s="5" t="s">
        <v>944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IF(AND(_xlfn.NUMBERVALUE(MID(AB929,6,3))&lt;141,_xlfn.NUMBERVALUE(MID(AB929,6,3))&gt;103),"s","s")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                            12,</v>
      </c>
    </row>
    <row r="930" customFormat="false" ht="12.8" hidden="true" customHeight="false" outlineLevel="0" collapsed="false">
      <c r="A930" s="0" t="str">
        <f aca="false">LEFT(J930,4)</f>
        <v>b1i2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124</v>
      </c>
      <c r="D930" s="0" t="str">
        <f aca="false">MID(J930,10,3)</f>
        <v>ir3</v>
      </c>
      <c r="E930" s="1" t="s">
        <v>9</v>
      </c>
      <c r="F930" s="0" t="n">
        <v>183</v>
      </c>
      <c r="G930" s="0" t="s">
        <v>10</v>
      </c>
      <c r="H930" s="0" t="s">
        <v>11</v>
      </c>
      <c r="I930" s="0" t="s">
        <v>9</v>
      </c>
      <c r="J930" s="0" t="s">
        <v>945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"183": "b1i2_124_ir3.wav",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          {%            "class": "sMinus",%            "stim_name": "183"%          },</v>
      </c>
      <c r="AA930" s="5" t="n">
        <f aca="false">F930</f>
        <v>183</v>
      </c>
      <c r="AB930" s="5" t="s">
        <v>945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                            12,</v>
      </c>
    </row>
    <row r="931" customFormat="false" ht="12.8" hidden="true" customHeight="false" outlineLevel="0" collapsed="false">
      <c r="A931" s="0" t="str">
        <f aca="false">LEFT(J931,4)</f>
        <v>b1s1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124</v>
      </c>
      <c r="D931" s="0" t="str">
        <f aca="false">MID(J931,10,3)</f>
        <v>ir3</v>
      </c>
      <c r="E931" s="0" t="s">
        <v>9</v>
      </c>
      <c r="F931" s="0" t="n">
        <v>308</v>
      </c>
      <c r="G931" s="0" t="s">
        <v>10</v>
      </c>
      <c r="H931" s="0" t="s">
        <v>11</v>
      </c>
      <c r="I931" s="0" t="s">
        <v>9</v>
      </c>
      <c r="J931" s="0" t="s">
        <v>946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"308": "b1s1_124_ir3.wav",</v>
      </c>
      <c r="N931" s="0" t="str">
        <f aca="false">IF(OR(B931=113,B931=138),"probe","s")</f>
        <v>s</v>
      </c>
      <c r="O931" s="0" t="str">
        <f aca="false">IF(MID(J931,10,2)="ir","Minus","Plus")</f>
        <v>Minus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          {%            "class": "sMinus",%            "stim_name": "308"%          },</v>
      </c>
      <c r="AA931" s="5" t="n">
        <f aca="false">F931</f>
        <v>308</v>
      </c>
      <c r="AB931" s="5" t="s">
        <v>946</v>
      </c>
      <c r="AC931" s="5" t="str">
        <f aca="false">IF(MID(AB931,10,2)="ir","Minus","Plus")</f>
        <v>Minus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12</v>
      </c>
      <c r="AF931" s="6" t="s">
        <v>16</v>
      </c>
      <c r="AG931" s="5" t="str">
        <f aca="false">AF931&amp;AE931&amp;","</f>
        <v>                            12,</v>
      </c>
    </row>
    <row r="932" customFormat="false" ht="12.8" hidden="true" customHeight="false" outlineLevel="0" collapsed="false">
      <c r="A932" s="0" t="str">
        <f aca="false">LEFT(J932,4)</f>
        <v>b1s2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ir3</v>
      </c>
      <c r="E932" s="0" t="s">
        <v>9</v>
      </c>
      <c r="F932" s="0" t="n">
        <v>433</v>
      </c>
      <c r="G932" s="0" t="s">
        <v>10</v>
      </c>
      <c r="H932" s="0" t="s">
        <v>11</v>
      </c>
      <c r="I932" s="0" t="s">
        <v>9</v>
      </c>
      <c r="J932" s="0" t="s">
        <v>947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"433": "b1s2_124_ir3.wav",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          {%            "class": "sMinus",%            "stim_name": "433"%          },</v>
      </c>
      <c r="AA932" s="5" t="n">
        <f aca="false">F932</f>
        <v>433</v>
      </c>
      <c r="AB932" s="5" t="s">
        <v>947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                            12,</v>
      </c>
    </row>
    <row r="933" customFormat="false" ht="12.8" hidden="true" customHeight="false" outlineLevel="0" collapsed="false">
      <c r="A933" s="0" t="str">
        <f aca="false">LEFT(J933,4)</f>
        <v>b2i1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ir3</v>
      </c>
      <c r="E933" s="0" t="s">
        <v>9</v>
      </c>
      <c r="F933" s="0" t="n">
        <v>558</v>
      </c>
      <c r="G933" s="0" t="s">
        <v>10</v>
      </c>
      <c r="H933" s="0" t="s">
        <v>11</v>
      </c>
      <c r="I933" s="0" t="s">
        <v>9</v>
      </c>
      <c r="J933" s="0" t="s">
        <v>948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"558": "b2i1_124_ir3.wav",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          {%            "class": "sMinus",%            "stim_name": "558"%          },</v>
      </c>
      <c r="AA933" s="5" t="n">
        <f aca="false">F933</f>
        <v>558</v>
      </c>
      <c r="AB933" s="5" t="s">
        <v>948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                            12,</v>
      </c>
    </row>
    <row r="934" customFormat="false" ht="12.8" hidden="true" customHeight="false" outlineLevel="0" collapsed="false">
      <c r="A934" s="0" t="str">
        <f aca="false">LEFT(J934,4)</f>
        <v>b2i2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0" t="s">
        <v>9</v>
      </c>
      <c r="F934" s="0" t="n">
        <v>683</v>
      </c>
      <c r="G934" s="0" t="s">
        <v>10</v>
      </c>
      <c r="H934" s="0" t="s">
        <v>11</v>
      </c>
      <c r="I934" s="0" t="s">
        <v>9</v>
      </c>
      <c r="J934" s="0" t="s">
        <v>949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"683": "b2i2_124_ir3.wav",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          {%            "class": "sMinus",%            "stim_name": "683"%          },</v>
      </c>
      <c r="AA934" s="5" t="n">
        <f aca="false">F934</f>
        <v>683</v>
      </c>
      <c r="AB934" s="5" t="s">
        <v>949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                            12,</v>
      </c>
    </row>
    <row r="935" customFormat="false" ht="12.8" hidden="false" customHeight="false" outlineLevel="0" collapsed="false">
      <c r="A935" s="0" t="str">
        <f aca="false">LEFT(J935,4)</f>
        <v>b2s1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ir3</v>
      </c>
      <c r="E935" s="1" t="s">
        <v>9</v>
      </c>
      <c r="F935" s="0" t="n">
        <v>808</v>
      </c>
      <c r="G935" s="0" t="s">
        <v>10</v>
      </c>
      <c r="H935" s="0" t="s">
        <v>11</v>
      </c>
      <c r="I935" s="0" t="s">
        <v>9</v>
      </c>
      <c r="J935" s="0" t="s">
        <v>950</v>
      </c>
      <c r="K935" s="0" t="s">
        <v>9</v>
      </c>
      <c r="L935" s="0" t="str">
        <f aca="false">IF(ISBLANK(J936),"",",")</f>
        <v>,</v>
      </c>
      <c r="M935" s="0" t="str">
        <f aca="false">E935&amp;J935&amp;G935&amp;E935&amp;J935&amp;E935&amp;L935</f>
        <v>"b2s1_124_ir3.wav":"b2s1_124_ir3.wav",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P935&amp;N935&amp;O935&amp;Q935&amp;J935&amp;R935&amp;L935</f>
        <v>          {%            "class": "sMinus",%            "stim_name": "b2s1_124_ir3.wav"%          },</v>
      </c>
      <c r="AA935" s="5" t="n">
        <f aca="false">F935</f>
        <v>808</v>
      </c>
      <c r="AB935" s="5" t="s">
        <v>950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                            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ir3</v>
      </c>
      <c r="E936" s="1" t="s">
        <v>9</v>
      </c>
      <c r="F936" s="0" t="n">
        <v>933</v>
      </c>
      <c r="G936" s="0" t="s">
        <v>10</v>
      </c>
      <c r="H936" s="0" t="s">
        <v>11</v>
      </c>
      <c r="I936" s="0" t="s">
        <v>9</v>
      </c>
      <c r="J936" s="0" t="s">
        <v>951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"933": "b2s2_124_ir3.wav",</v>
      </c>
      <c r="N936" s="0" t="str">
        <f aca="false">IF(OR(B936=113,B936=138),"probe","s")</f>
        <v>s</v>
      </c>
      <c r="O936" s="0" t="str">
        <f aca="false">IF(MID(J936,10,2)="ir","Minus","Plus")</f>
        <v>Minus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          {%            "class": "sMinus",%            "stim_name": "933"%          },</v>
      </c>
      <c r="AA936" s="5" t="n">
        <f aca="false">F936</f>
        <v>933</v>
      </c>
      <c r="AB936" s="5" t="s">
        <v>951</v>
      </c>
      <c r="AC936" s="5" t="str">
        <f aca="false">IF(MID(AB936,10,2)="ir","Minus","Plus")</f>
        <v>Minus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12</v>
      </c>
      <c r="AF936" s="6" t="s">
        <v>16</v>
      </c>
      <c r="AG936" s="5" t="str">
        <f aca="false">AF936&amp;AE936&amp;","</f>
        <v>                            12,</v>
      </c>
    </row>
    <row r="937" customFormat="false" ht="12.8" hidden="true" customHeight="false" outlineLevel="0" collapsed="false">
      <c r="A937" s="0" t="str">
        <f aca="false">LEFT(J937,4)</f>
        <v>b3i1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124</v>
      </c>
      <c r="D937" s="0" t="str">
        <f aca="false">MID(J937,10,3)</f>
        <v>ir3</v>
      </c>
      <c r="E937" s="0" t="s">
        <v>9</v>
      </c>
      <c r="F937" s="0" t="n">
        <v>1058</v>
      </c>
      <c r="G937" s="0" t="s">
        <v>10</v>
      </c>
      <c r="H937" s="0" t="s">
        <v>11</v>
      </c>
      <c r="I937" s="0" t="s">
        <v>9</v>
      </c>
      <c r="J937" s="0" t="s">
        <v>952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"1058": "b3i1_124_ir3.wav",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          {%            "class": "sMinus",%            "stim_name": "1058"%          },</v>
      </c>
      <c r="AA937" s="5" t="n">
        <f aca="false">F937</f>
        <v>1058</v>
      </c>
      <c r="AB937" s="5" t="s">
        <v>952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                            12,</v>
      </c>
    </row>
    <row r="938" customFormat="false" ht="12.8" hidden="true" customHeight="false" outlineLevel="0" collapsed="false">
      <c r="A938" s="0" t="str">
        <f aca="false">LEFT(J938,4)</f>
        <v>b3i2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124</v>
      </c>
      <c r="D938" s="0" t="str">
        <f aca="false">MID(J938,10,3)</f>
        <v>ir3</v>
      </c>
      <c r="E938" s="0" t="s">
        <v>9</v>
      </c>
      <c r="F938" s="0" t="n">
        <v>1183</v>
      </c>
      <c r="G938" s="0" t="s">
        <v>10</v>
      </c>
      <c r="H938" s="0" t="s">
        <v>11</v>
      </c>
      <c r="I938" s="0" t="s">
        <v>9</v>
      </c>
      <c r="J938" s="0" t="s">
        <v>953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"1183": "b3i2_124_ir3.wav",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          {%            "class": "sMinus",%            "stim_name": "1183"%          },</v>
      </c>
      <c r="AA938" s="5" t="n">
        <f aca="false">F938</f>
        <v>1183</v>
      </c>
      <c r="AB938" s="5" t="s">
        <v>953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                            12,</v>
      </c>
    </row>
    <row r="939" customFormat="false" ht="12.8" hidden="true" customHeight="false" outlineLevel="0" collapsed="false">
      <c r="A939" s="0" t="str">
        <f aca="false">LEFT(J939,4)</f>
        <v>b3s1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124</v>
      </c>
      <c r="D939" s="0" t="str">
        <f aca="false">MID(J939,10,3)</f>
        <v>ir3</v>
      </c>
      <c r="E939" s="0" t="s">
        <v>9</v>
      </c>
      <c r="F939" s="0" t="n">
        <v>1308</v>
      </c>
      <c r="G939" s="0" t="s">
        <v>10</v>
      </c>
      <c r="H939" s="0" t="s">
        <v>11</v>
      </c>
      <c r="I939" s="0" t="s">
        <v>9</v>
      </c>
      <c r="J939" s="0" t="s">
        <v>954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"1308": "b3s1_124_ir3.wav",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          {%            "class": "sMinus",%            "stim_name": "1308"%          },</v>
      </c>
      <c r="AA939" s="5" t="n">
        <f aca="false">F939</f>
        <v>1308</v>
      </c>
      <c r="AB939" s="5" t="s">
        <v>954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                            12,</v>
      </c>
    </row>
    <row r="940" customFormat="false" ht="12.8" hidden="true" customHeight="false" outlineLevel="0" collapsed="false">
      <c r="A940" s="0" t="str">
        <f aca="false">LEFT(J940,4)</f>
        <v>b3s2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124</v>
      </c>
      <c r="D940" s="0" t="str">
        <f aca="false">MID(J940,10,3)</f>
        <v>ir3</v>
      </c>
      <c r="E940" s="0" t="s">
        <v>9</v>
      </c>
      <c r="F940" s="0" t="n">
        <v>1433</v>
      </c>
      <c r="G940" s="0" t="s">
        <v>10</v>
      </c>
      <c r="H940" s="0" t="s">
        <v>11</v>
      </c>
      <c r="I940" s="0" t="s">
        <v>9</v>
      </c>
      <c r="J940" s="0" t="s">
        <v>955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"1433": "b3s2_124_ir3.wav",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          {%            "class": "sMinus",%            "stim_name": "1433"%          },</v>
      </c>
      <c r="AA940" s="5" t="n">
        <f aca="false">F940</f>
        <v>1433</v>
      </c>
      <c r="AB940" s="5" t="s">
        <v>955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                            12,</v>
      </c>
    </row>
    <row r="941" customFormat="false" ht="12.8" hidden="true" customHeight="false" outlineLevel="0" collapsed="false">
      <c r="A941" s="0" t="str">
        <f aca="false">LEFT(J941,4)</f>
        <v>b4i1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124</v>
      </c>
      <c r="D941" s="0" t="str">
        <f aca="false">MID(J941,10,3)</f>
        <v>ir3</v>
      </c>
      <c r="E941" s="0" t="s">
        <v>9</v>
      </c>
      <c r="F941" s="0" t="n">
        <v>1558</v>
      </c>
      <c r="G941" s="0" t="s">
        <v>10</v>
      </c>
      <c r="H941" s="0" t="s">
        <v>11</v>
      </c>
      <c r="I941" s="0" t="s">
        <v>9</v>
      </c>
      <c r="J941" s="0" t="s">
        <v>956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"1558": "b4i1_124_ir3.wav",</v>
      </c>
      <c r="N941" s="0" t="str">
        <f aca="false">IF(OR(B941=113,B941=138),"probe","s")</f>
        <v>s</v>
      </c>
      <c r="O941" s="0" t="str">
        <f aca="false">IF(MID(J941,10,2)="ir","Minus","Plus")</f>
        <v>Minus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          {%            "class": "sMinus",%            "stim_name": "1558"%          },</v>
      </c>
      <c r="AA941" s="5" t="n">
        <f aca="false">F941</f>
        <v>1558</v>
      </c>
      <c r="AB941" s="5" t="s">
        <v>956</v>
      </c>
      <c r="AC941" s="5" t="str">
        <f aca="false">IF(MID(AB941,10,2)="ir","Minus","Plus")</f>
        <v>Minus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12</v>
      </c>
      <c r="AF941" s="6" t="s">
        <v>16</v>
      </c>
      <c r="AG941" s="5" t="str">
        <f aca="false">AF941&amp;AE941&amp;","</f>
        <v>                            12,</v>
      </c>
    </row>
    <row r="942" customFormat="false" ht="12.8" hidden="true" customHeight="false" outlineLevel="0" collapsed="false">
      <c r="A942" s="0" t="str">
        <f aca="false">LEFT(J942,4)</f>
        <v>b4i2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124</v>
      </c>
      <c r="D942" s="0" t="str">
        <f aca="false">MID(J942,10,3)</f>
        <v>ir3</v>
      </c>
      <c r="E942" s="0" t="s">
        <v>9</v>
      </c>
      <c r="F942" s="0" t="n">
        <v>1683</v>
      </c>
      <c r="G942" s="0" t="s">
        <v>10</v>
      </c>
      <c r="H942" s="0" t="s">
        <v>11</v>
      </c>
      <c r="I942" s="0" t="s">
        <v>9</v>
      </c>
      <c r="J942" s="0" t="s">
        <v>957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"1683": "b4i2_124_ir3.wav",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          {%            "class": "sMinus",%            "stim_name": "1683"%          },</v>
      </c>
      <c r="AA942" s="5" t="n">
        <f aca="false">F942</f>
        <v>1683</v>
      </c>
      <c r="AB942" s="5" t="s">
        <v>957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                            12,</v>
      </c>
    </row>
    <row r="943" customFormat="false" ht="12.8" hidden="true" customHeight="false" outlineLevel="0" collapsed="false">
      <c r="A943" s="0" t="str">
        <f aca="false">LEFT(J943,4)</f>
        <v>b4s1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124</v>
      </c>
      <c r="D943" s="0" t="str">
        <f aca="false">MID(J943,10,3)</f>
        <v>ir3</v>
      </c>
      <c r="E943" s="0" t="s">
        <v>9</v>
      </c>
      <c r="F943" s="0" t="n">
        <v>1808</v>
      </c>
      <c r="G943" s="0" t="s">
        <v>10</v>
      </c>
      <c r="H943" s="0" t="s">
        <v>11</v>
      </c>
      <c r="I943" s="0" t="s">
        <v>9</v>
      </c>
      <c r="J943" s="0" t="s">
        <v>958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"1808": "b4s1_124_ir3.wav",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          {%            "class": "sMinus",%            "stim_name": "1808"%          },</v>
      </c>
      <c r="AA943" s="5" t="n">
        <f aca="false">F943</f>
        <v>1808</v>
      </c>
      <c r="AB943" s="5" t="s">
        <v>958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                            12,</v>
      </c>
    </row>
    <row r="944" customFormat="false" ht="12.8" hidden="true" customHeight="false" outlineLevel="0" collapsed="false">
      <c r="A944" s="0" t="str">
        <f aca="false">LEFT(J944,4)</f>
        <v>b4s2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124</v>
      </c>
      <c r="D944" s="0" t="str">
        <f aca="false">MID(J944,10,3)</f>
        <v>ir3</v>
      </c>
      <c r="E944" s="0" t="s">
        <v>9</v>
      </c>
      <c r="F944" s="0" t="n">
        <v>1933</v>
      </c>
      <c r="G944" s="0" t="s">
        <v>10</v>
      </c>
      <c r="H944" s="0" t="s">
        <v>11</v>
      </c>
      <c r="I944" s="0" t="s">
        <v>9</v>
      </c>
      <c r="J944" s="0" t="s">
        <v>959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"1933": "b4s2_124_ir3.wav",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          {%            "class": "sMinus",%            "stim_name": "1933"%          },</v>
      </c>
      <c r="AA944" s="5" t="n">
        <f aca="false">F944</f>
        <v>1933</v>
      </c>
      <c r="AB944" s="5" t="s">
        <v>959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                            12,</v>
      </c>
    </row>
    <row r="945" customFormat="false" ht="12.8" hidden="true" customHeight="false" outlineLevel="0" collapsed="false">
      <c r="A945" s="0" t="str">
        <f aca="false">LEFT(J945,4)</f>
        <v>b1i1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124</v>
      </c>
      <c r="D945" s="0" t="str">
        <f aca="false">MID(J945,10,3)</f>
        <v>ir4</v>
      </c>
      <c r="E945" s="1" t="s">
        <v>9</v>
      </c>
      <c r="F945" s="0" t="n">
        <v>59</v>
      </c>
      <c r="G945" s="0" t="s">
        <v>10</v>
      </c>
      <c r="H945" s="0" t="s">
        <v>11</v>
      </c>
      <c r="I945" s="0" t="s">
        <v>9</v>
      </c>
      <c r="J945" s="0" t="s">
        <v>960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"59": "b1i1_124_ir4.wav",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          {%            "class": "sMinus",%            "stim_name": "59"%          },</v>
      </c>
      <c r="AA945" s="5" t="n">
        <f aca="false">F945</f>
        <v>59</v>
      </c>
      <c r="AB945" s="5" t="s">
        <v>960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IF(AND(_xlfn.NUMBERVALUE(MID(AB945,6,3))&lt;141,_xlfn.NUMBERVALUE(MID(AB945,6,3))&gt;103),"s","s")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                            12,</v>
      </c>
    </row>
    <row r="946" customFormat="false" ht="12.8" hidden="true" customHeight="false" outlineLevel="0" collapsed="false">
      <c r="A946" s="0" t="str">
        <f aca="false">LEFT(J946,4)</f>
        <v>b1i2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124</v>
      </c>
      <c r="D946" s="0" t="str">
        <f aca="false">MID(J946,10,3)</f>
        <v>ir4</v>
      </c>
      <c r="E946" s="1" t="s">
        <v>9</v>
      </c>
      <c r="F946" s="0" t="n">
        <v>184</v>
      </c>
      <c r="G946" s="0" t="s">
        <v>10</v>
      </c>
      <c r="H946" s="0" t="s">
        <v>11</v>
      </c>
      <c r="I946" s="0" t="s">
        <v>9</v>
      </c>
      <c r="J946" s="0" t="s">
        <v>961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"184": "b1i2_124_ir4.wav",</v>
      </c>
      <c r="N946" s="0" t="str">
        <f aca="false">IF(OR(B946=113,B946=138),"probe","s")</f>
        <v>s</v>
      </c>
      <c r="O946" s="0" t="str">
        <f aca="false">IF(MID(J946,10,2)="ir","Minus","Plus")</f>
        <v>Minus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          {%            "class": "sMinus",%            "stim_name": "184"%          },</v>
      </c>
      <c r="AA946" s="5" t="n">
        <f aca="false">F946</f>
        <v>184</v>
      </c>
      <c r="AB946" s="5" t="s">
        <v>961</v>
      </c>
      <c r="AC946" s="5" t="str">
        <f aca="false">IF(MID(AB946,10,2)="ir","Minus","Plus")</f>
        <v>Minus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12</v>
      </c>
      <c r="AF946" s="6" t="s">
        <v>16</v>
      </c>
      <c r="AG946" s="5" t="str">
        <f aca="false">AF946&amp;AE946&amp;","</f>
        <v>                            12,</v>
      </c>
    </row>
    <row r="947" customFormat="false" ht="12.8" hidden="true" customHeight="false" outlineLevel="0" collapsed="false">
      <c r="A947" s="0" t="str">
        <f aca="false">LEFT(J947,4)</f>
        <v>b1s1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124</v>
      </c>
      <c r="D947" s="0" t="str">
        <f aca="false">MID(J947,10,3)</f>
        <v>ir4</v>
      </c>
      <c r="E947" s="0" t="s">
        <v>9</v>
      </c>
      <c r="F947" s="0" t="n">
        <v>309</v>
      </c>
      <c r="G947" s="0" t="s">
        <v>10</v>
      </c>
      <c r="H947" s="0" t="s">
        <v>11</v>
      </c>
      <c r="I947" s="0" t="s">
        <v>9</v>
      </c>
      <c r="J947" s="0" t="s">
        <v>962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"309": "b1s1_124_ir4.wav",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          {%            "class": "sMinus",%            "stim_name": "309"%          },</v>
      </c>
      <c r="AA947" s="5" t="n">
        <f aca="false">F947</f>
        <v>309</v>
      </c>
      <c r="AB947" s="5" t="s">
        <v>962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                            12,</v>
      </c>
    </row>
    <row r="948" customFormat="false" ht="12.8" hidden="true" customHeight="false" outlineLevel="0" collapsed="false">
      <c r="A948" s="0" t="str">
        <f aca="false">LEFT(J948,4)</f>
        <v>b1s2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124</v>
      </c>
      <c r="D948" s="0" t="str">
        <f aca="false">MID(J948,10,3)</f>
        <v>ir4</v>
      </c>
      <c r="E948" s="0" t="s">
        <v>9</v>
      </c>
      <c r="F948" s="0" t="n">
        <v>434</v>
      </c>
      <c r="G948" s="0" t="s">
        <v>10</v>
      </c>
      <c r="H948" s="0" t="s">
        <v>11</v>
      </c>
      <c r="I948" s="0" t="s">
        <v>9</v>
      </c>
      <c r="J948" s="0" t="s">
        <v>963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"434": "b1s2_124_ir4.wav",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          {%            "class": "sMinus",%            "stim_name": "434"%          },</v>
      </c>
      <c r="AA948" s="5" t="n">
        <f aca="false">F948</f>
        <v>434</v>
      </c>
      <c r="AB948" s="5" t="s">
        <v>963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                            12,</v>
      </c>
    </row>
    <row r="949" customFormat="false" ht="12.8" hidden="true" customHeight="false" outlineLevel="0" collapsed="false">
      <c r="A949" s="0" t="str">
        <f aca="false">LEFT(J949,4)</f>
        <v>b2i1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124</v>
      </c>
      <c r="D949" s="0" t="str">
        <f aca="false">MID(J949,10,3)</f>
        <v>ir4</v>
      </c>
      <c r="E949" s="0" t="s">
        <v>9</v>
      </c>
      <c r="F949" s="0" t="n">
        <v>559</v>
      </c>
      <c r="G949" s="0" t="s">
        <v>10</v>
      </c>
      <c r="H949" s="0" t="s">
        <v>11</v>
      </c>
      <c r="I949" s="0" t="s">
        <v>9</v>
      </c>
      <c r="J949" s="0" t="s">
        <v>964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"559": "b2i1_124_ir4.wav",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          {%            "class": "sMinus",%            "stim_name": "559"%          },</v>
      </c>
      <c r="AA949" s="5" t="n">
        <f aca="false">F949</f>
        <v>559</v>
      </c>
      <c r="AB949" s="5" t="s">
        <v>964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                            12,</v>
      </c>
    </row>
    <row r="950" customFormat="false" ht="12.8" hidden="true" customHeight="false" outlineLevel="0" collapsed="false">
      <c r="A950" s="0" t="str">
        <f aca="false">LEFT(J950,4)</f>
        <v>b2i2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124</v>
      </c>
      <c r="D950" s="0" t="str">
        <f aca="false">MID(J950,10,3)</f>
        <v>ir4</v>
      </c>
      <c r="E950" s="0" t="s">
        <v>9</v>
      </c>
      <c r="F950" s="0" t="n">
        <v>684</v>
      </c>
      <c r="G950" s="0" t="s">
        <v>10</v>
      </c>
      <c r="H950" s="0" t="s">
        <v>11</v>
      </c>
      <c r="I950" s="0" t="s">
        <v>9</v>
      </c>
      <c r="J950" s="0" t="s">
        <v>965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"684": "b2i2_124_ir4.wav",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          {%            "class": "sMinus",%            "stim_name": "684"%          },</v>
      </c>
      <c r="AA950" s="5" t="n">
        <f aca="false">F950</f>
        <v>684</v>
      </c>
      <c r="AB950" s="5" t="s">
        <v>965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                            12,</v>
      </c>
    </row>
    <row r="951" customFormat="false" ht="12.8" hidden="false" customHeight="false" outlineLevel="0" collapsed="false">
      <c r="A951" s="0" t="str">
        <f aca="false">LEFT(J951,4)</f>
        <v>b2s1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124</v>
      </c>
      <c r="D951" s="0" t="str">
        <f aca="false">MID(J951,10,3)</f>
        <v>ir4</v>
      </c>
      <c r="E951" s="1" t="s">
        <v>9</v>
      </c>
      <c r="F951" s="0" t="n">
        <v>809</v>
      </c>
      <c r="G951" s="0" t="s">
        <v>10</v>
      </c>
      <c r="H951" s="0" t="s">
        <v>11</v>
      </c>
      <c r="I951" s="0" t="s">
        <v>9</v>
      </c>
      <c r="J951" s="0" t="s">
        <v>966</v>
      </c>
      <c r="K951" s="0" t="s">
        <v>9</v>
      </c>
      <c r="L951" s="0" t="str">
        <f aca="false">IF(ISBLANK(J952),"",",")</f>
        <v>,</v>
      </c>
      <c r="M951" s="0" t="str">
        <f aca="false">E951&amp;J951&amp;G951&amp;E951&amp;J951&amp;E951&amp;L951</f>
        <v>"b2s1_124_ir4.wav":"b2s1_124_ir4.wav",</v>
      </c>
      <c r="N951" s="0" t="str">
        <f aca="false">IF(OR(B951=113,B951=138),"probe","s")</f>
        <v>s</v>
      </c>
      <c r="O951" s="0" t="str">
        <f aca="false">IF(MID(J951,10,2)="ir","Minus","Plus")</f>
        <v>Minus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P951&amp;N951&amp;O951&amp;Q951&amp;J951&amp;R951&amp;L951</f>
        <v>          {%            "class": "sMinus",%            "stim_name": "b2s1_124_ir4.wav"%          },</v>
      </c>
      <c r="AA951" s="5" t="n">
        <f aca="false">F951</f>
        <v>809</v>
      </c>
      <c r="AB951" s="5" t="s">
        <v>966</v>
      </c>
      <c r="AC951" s="5" t="str">
        <f aca="false">IF(MID(AB951,10,2)="ir","Minus","Plus")</f>
        <v>Minus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12</v>
      </c>
      <c r="AF951" s="6" t="s">
        <v>16</v>
      </c>
      <c r="AG951" s="5" t="str">
        <f aca="false">AF951&amp;AE951&amp;","</f>
        <v>                            12,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125</v>
      </c>
      <c r="C952" s="0" t="n">
        <f aca="false">_xlfn.NUMBERVALUE(MID(J952,6,3))</f>
        <v>124</v>
      </c>
      <c r="D952" s="0" t="str">
        <f aca="false">MID(J952,10,3)</f>
        <v>ir4</v>
      </c>
      <c r="E952" s="1" t="s">
        <v>9</v>
      </c>
      <c r="F952" s="0" t="n">
        <v>934</v>
      </c>
      <c r="G952" s="0" t="s">
        <v>10</v>
      </c>
      <c r="H952" s="0" t="s">
        <v>11</v>
      </c>
      <c r="I952" s="0" t="s">
        <v>9</v>
      </c>
      <c r="J952" s="0" t="s">
        <v>967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"934": "b2s2_124_ir4.wav",</v>
      </c>
      <c r="N952" s="0" t="str">
        <f aca="false">IF(OR(B952=113,B952=138),"probe","s")</f>
        <v>s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          {%            "class": "sMinus",%            "stim_name": "934"%          },</v>
      </c>
      <c r="AA952" s="5" t="n">
        <f aca="false">F952</f>
        <v>934</v>
      </c>
      <c r="AB952" s="5" t="s">
        <v>967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                            12,</v>
      </c>
    </row>
    <row r="953" customFormat="false" ht="12.8" hidden="true" customHeight="false" outlineLevel="0" collapsed="false">
      <c r="A953" s="0" t="str">
        <f aca="false">LEFT(J953,4)</f>
        <v>b3i1</v>
      </c>
      <c r="B953" s="0" t="n">
        <f aca="false">IF(AND(C953&gt;97,C953&lt;103),100,IF(AND(C953&gt;110,C953&lt;116),113,IF(AND(C953&gt;122,C953&lt;128),125,IF(AND(C953&gt;135,C953&lt;141),138,150))))</f>
        <v>125</v>
      </c>
      <c r="C953" s="0" t="n">
        <f aca="false">_xlfn.NUMBERVALUE(MID(J953,6,3))</f>
        <v>124</v>
      </c>
      <c r="D953" s="0" t="str">
        <f aca="false">MID(J953,10,3)</f>
        <v>ir4</v>
      </c>
      <c r="E953" s="0" t="s">
        <v>9</v>
      </c>
      <c r="F953" s="0" t="n">
        <v>1059</v>
      </c>
      <c r="G953" s="0" t="s">
        <v>10</v>
      </c>
      <c r="H953" s="0" t="s">
        <v>11</v>
      </c>
      <c r="I953" s="0" t="s">
        <v>9</v>
      </c>
      <c r="J953" s="0" t="s">
        <v>968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"1059": "b3i1_124_ir4.wav",</v>
      </c>
      <c r="N953" s="0" t="str">
        <f aca="false">IF(OR(B953=113,B953=138),"probe","s")</f>
        <v>s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          {%            "class": "sMinus",%            "stim_name": "1059"%          },</v>
      </c>
      <c r="AA953" s="5" t="n">
        <f aca="false">F953</f>
        <v>1059</v>
      </c>
      <c r="AB953" s="5" t="s">
        <v>968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                            12,</v>
      </c>
    </row>
    <row r="954" customFormat="false" ht="12.8" hidden="true" customHeight="false" outlineLevel="0" collapsed="false">
      <c r="A954" s="0" t="str">
        <f aca="false">LEFT(J954,4)</f>
        <v>b3i2</v>
      </c>
      <c r="B954" s="0" t="n">
        <f aca="false">IF(AND(C954&gt;97,C954&lt;103),100,IF(AND(C954&gt;110,C954&lt;116),113,IF(AND(C954&gt;122,C954&lt;128),125,IF(AND(C954&gt;135,C954&lt;141),138,150))))</f>
        <v>125</v>
      </c>
      <c r="C954" s="0" t="n">
        <f aca="false">_xlfn.NUMBERVALUE(MID(J954,6,3))</f>
        <v>124</v>
      </c>
      <c r="D954" s="0" t="str">
        <f aca="false">MID(J954,10,3)</f>
        <v>ir4</v>
      </c>
      <c r="E954" s="0" t="s">
        <v>9</v>
      </c>
      <c r="F954" s="0" t="n">
        <v>1184</v>
      </c>
      <c r="G954" s="0" t="s">
        <v>10</v>
      </c>
      <c r="H954" s="0" t="s">
        <v>11</v>
      </c>
      <c r="I954" s="0" t="s">
        <v>9</v>
      </c>
      <c r="J954" s="0" t="s">
        <v>969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"1184": "b3i2_124_ir4.wav",</v>
      </c>
      <c r="N954" s="0" t="str">
        <f aca="false">IF(OR(B954=113,B954=138),"probe","s")</f>
        <v>s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          {%            "class": "sMinus",%            "stim_name": "1184"%          },</v>
      </c>
      <c r="AA954" s="5" t="n">
        <f aca="false">F954</f>
        <v>1184</v>
      </c>
      <c r="AB954" s="5" t="s">
        <v>969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                            12,</v>
      </c>
    </row>
    <row r="955" customFormat="false" ht="12.8" hidden="true" customHeight="false" outlineLevel="0" collapsed="false">
      <c r="A955" s="0" t="str">
        <f aca="false">LEFT(J955,4)</f>
        <v>b3s1</v>
      </c>
      <c r="B955" s="0" t="n">
        <f aca="false">IF(AND(C955&gt;97,C955&lt;103),100,IF(AND(C955&gt;110,C955&lt;116),113,IF(AND(C955&gt;122,C955&lt;128),125,IF(AND(C955&gt;135,C955&lt;141),138,150))))</f>
        <v>125</v>
      </c>
      <c r="C955" s="0" t="n">
        <f aca="false">_xlfn.NUMBERVALUE(MID(J955,6,3))</f>
        <v>124</v>
      </c>
      <c r="D955" s="0" t="str">
        <f aca="false">MID(J955,10,3)</f>
        <v>ir4</v>
      </c>
      <c r="E955" s="0" t="s">
        <v>9</v>
      </c>
      <c r="F955" s="0" t="n">
        <v>1309</v>
      </c>
      <c r="G955" s="0" t="s">
        <v>10</v>
      </c>
      <c r="H955" s="0" t="s">
        <v>11</v>
      </c>
      <c r="I955" s="0" t="s">
        <v>9</v>
      </c>
      <c r="J955" s="0" t="s">
        <v>970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"1309": "b3s1_124_ir4.wav",</v>
      </c>
      <c r="N955" s="0" t="str">
        <f aca="false">IF(OR(B955=113,B955=138),"probe","s")</f>
        <v>s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          {%            "class": "sMinus",%            "stim_name": "1309"%          },</v>
      </c>
      <c r="AA955" s="5" t="n">
        <f aca="false">F955</f>
        <v>1309</v>
      </c>
      <c r="AB955" s="5" t="s">
        <v>970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                            12,</v>
      </c>
    </row>
    <row r="956" customFormat="false" ht="12.8" hidden="true" customHeight="false" outlineLevel="0" collapsed="false">
      <c r="A956" s="0" t="str">
        <f aca="false">LEFT(J956,4)</f>
        <v>b3s2</v>
      </c>
      <c r="B956" s="0" t="n">
        <f aca="false">IF(AND(C956&gt;97,C956&lt;103),100,IF(AND(C956&gt;110,C956&lt;116),113,IF(AND(C956&gt;122,C956&lt;128),125,IF(AND(C956&gt;135,C956&lt;141),138,150))))</f>
        <v>125</v>
      </c>
      <c r="C956" s="0" t="n">
        <f aca="false">_xlfn.NUMBERVALUE(MID(J956,6,3))</f>
        <v>124</v>
      </c>
      <c r="D956" s="0" t="str">
        <f aca="false">MID(J956,10,3)</f>
        <v>ir4</v>
      </c>
      <c r="E956" s="0" t="s">
        <v>9</v>
      </c>
      <c r="F956" s="0" t="n">
        <v>1434</v>
      </c>
      <c r="G956" s="0" t="s">
        <v>10</v>
      </c>
      <c r="H956" s="0" t="s">
        <v>11</v>
      </c>
      <c r="I956" s="0" t="s">
        <v>9</v>
      </c>
      <c r="J956" s="0" t="s">
        <v>971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"1434": "b3s2_124_ir4.wav",</v>
      </c>
      <c r="N956" s="0" t="str">
        <f aca="false">IF(OR(B956=113,B956=138),"probe","s")</f>
        <v>s</v>
      </c>
      <c r="O956" s="0" t="str">
        <f aca="false">IF(MID(J956,10,2)="ir","Minus","Plus")</f>
        <v>Minus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          {%            "class": "sMinus",%            "stim_name": "1434"%          },</v>
      </c>
      <c r="AA956" s="5" t="n">
        <f aca="false">F956</f>
        <v>1434</v>
      </c>
      <c r="AB956" s="5" t="s">
        <v>971</v>
      </c>
      <c r="AC956" s="5" t="str">
        <f aca="false">IF(MID(AB956,10,2)="ir","Minus","Plus")</f>
        <v>Minus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12</v>
      </c>
      <c r="AF956" s="6" t="s">
        <v>16</v>
      </c>
      <c r="AG956" s="5" t="str">
        <f aca="false">AF956&amp;AE956&amp;","</f>
        <v>                            12,</v>
      </c>
    </row>
    <row r="957" customFormat="false" ht="12.8" hidden="true" customHeight="false" outlineLevel="0" collapsed="false">
      <c r="A957" s="0" t="str">
        <f aca="false">LEFT(J957,4)</f>
        <v>b4i1</v>
      </c>
      <c r="B957" s="0" t="n">
        <f aca="false">IF(AND(C957&gt;97,C957&lt;103),100,IF(AND(C957&gt;110,C957&lt;116),113,IF(AND(C957&gt;122,C957&lt;128),125,IF(AND(C957&gt;135,C957&lt;141),138,150))))</f>
        <v>125</v>
      </c>
      <c r="C957" s="0" t="n">
        <f aca="false">_xlfn.NUMBERVALUE(MID(J957,6,3))</f>
        <v>124</v>
      </c>
      <c r="D957" s="0" t="str">
        <f aca="false">MID(J957,10,3)</f>
        <v>ir4</v>
      </c>
      <c r="E957" s="0" t="s">
        <v>9</v>
      </c>
      <c r="F957" s="0" t="n">
        <v>1559</v>
      </c>
      <c r="G957" s="0" t="s">
        <v>10</v>
      </c>
      <c r="H957" s="0" t="s">
        <v>11</v>
      </c>
      <c r="I957" s="0" t="s">
        <v>9</v>
      </c>
      <c r="J957" s="0" t="s">
        <v>972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"1559": "b4i1_124_ir4.wav",</v>
      </c>
      <c r="N957" s="0" t="str">
        <f aca="false">IF(OR(B957=113,B957=138),"probe","s")</f>
        <v>s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          {%            "class": "sMinus",%            "stim_name": "1559"%          },</v>
      </c>
      <c r="AA957" s="5" t="n">
        <f aca="false">F957</f>
        <v>1559</v>
      </c>
      <c r="AB957" s="5" t="s">
        <v>972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                            12,</v>
      </c>
    </row>
    <row r="958" customFormat="false" ht="12.8" hidden="true" customHeight="false" outlineLevel="0" collapsed="false">
      <c r="A958" s="0" t="str">
        <f aca="false">LEFT(J958,4)</f>
        <v>b4i2</v>
      </c>
      <c r="B958" s="0" t="n">
        <f aca="false">IF(AND(C958&gt;97,C958&lt;103),100,IF(AND(C958&gt;110,C958&lt;116),113,IF(AND(C958&gt;122,C958&lt;128),125,IF(AND(C958&gt;135,C958&lt;141),138,150))))</f>
        <v>125</v>
      </c>
      <c r="C958" s="0" t="n">
        <f aca="false">_xlfn.NUMBERVALUE(MID(J958,6,3))</f>
        <v>124</v>
      </c>
      <c r="D958" s="0" t="str">
        <f aca="false">MID(J958,10,3)</f>
        <v>ir4</v>
      </c>
      <c r="E958" s="0" t="s">
        <v>9</v>
      </c>
      <c r="F958" s="0" t="n">
        <v>1684</v>
      </c>
      <c r="G958" s="0" t="s">
        <v>10</v>
      </c>
      <c r="H958" s="0" t="s">
        <v>11</v>
      </c>
      <c r="I958" s="0" t="s">
        <v>9</v>
      </c>
      <c r="J958" s="0" t="s">
        <v>973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"1684": "b4i2_124_ir4.wav",</v>
      </c>
      <c r="N958" s="0" t="str">
        <f aca="false">IF(OR(B958=113,B958=138),"probe","s")</f>
        <v>s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          {%            "class": "sMinus",%            "stim_name": "1684"%          },</v>
      </c>
      <c r="AA958" s="5" t="n">
        <f aca="false">F958</f>
        <v>1684</v>
      </c>
      <c r="AB958" s="5" t="s">
        <v>973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                            12,</v>
      </c>
    </row>
    <row r="959" customFormat="false" ht="12.8" hidden="true" customHeight="false" outlineLevel="0" collapsed="false">
      <c r="A959" s="0" t="str">
        <f aca="false">LEFT(J959,4)</f>
        <v>b4s1</v>
      </c>
      <c r="B959" s="0" t="n">
        <f aca="false">IF(AND(C959&gt;97,C959&lt;103),100,IF(AND(C959&gt;110,C959&lt;116),113,IF(AND(C959&gt;122,C959&lt;128),125,IF(AND(C959&gt;135,C959&lt;141),138,150))))</f>
        <v>125</v>
      </c>
      <c r="C959" s="0" t="n">
        <f aca="false">_xlfn.NUMBERVALUE(MID(J959,6,3))</f>
        <v>124</v>
      </c>
      <c r="D959" s="0" t="str">
        <f aca="false">MID(J959,10,3)</f>
        <v>ir4</v>
      </c>
      <c r="E959" s="0" t="s">
        <v>9</v>
      </c>
      <c r="F959" s="0" t="n">
        <v>1809</v>
      </c>
      <c r="G959" s="0" t="s">
        <v>10</v>
      </c>
      <c r="H959" s="0" t="s">
        <v>11</v>
      </c>
      <c r="I959" s="0" t="s">
        <v>9</v>
      </c>
      <c r="J959" s="0" t="s">
        <v>974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"1809": "b4s1_124_ir4.wav",</v>
      </c>
      <c r="N959" s="0" t="str">
        <f aca="false">IF(OR(B959=113,B959=138),"probe","s")</f>
        <v>s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          {%            "class": "sMinus",%            "stim_name": "1809"%          },</v>
      </c>
      <c r="AA959" s="5" t="n">
        <f aca="false">F959</f>
        <v>1809</v>
      </c>
      <c r="AB959" s="5" t="s">
        <v>974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                            12,</v>
      </c>
    </row>
    <row r="960" customFormat="false" ht="12.8" hidden="true" customHeight="false" outlineLevel="0" collapsed="false">
      <c r="A960" s="0" t="str">
        <f aca="false">LEFT(J960,4)</f>
        <v>b4s2</v>
      </c>
      <c r="B960" s="0" t="n">
        <f aca="false">IF(AND(C960&gt;97,C960&lt;103),100,IF(AND(C960&gt;110,C960&lt;116),113,IF(AND(C960&gt;122,C960&lt;128),125,IF(AND(C960&gt;135,C960&lt;141),138,150))))</f>
        <v>125</v>
      </c>
      <c r="C960" s="0" t="n">
        <f aca="false">_xlfn.NUMBERVALUE(MID(J960,6,3))</f>
        <v>124</v>
      </c>
      <c r="D960" s="0" t="str">
        <f aca="false">MID(J960,10,3)</f>
        <v>ir4</v>
      </c>
      <c r="E960" s="0" t="s">
        <v>9</v>
      </c>
      <c r="F960" s="0" t="n">
        <v>1934</v>
      </c>
      <c r="G960" s="0" t="s">
        <v>10</v>
      </c>
      <c r="H960" s="0" t="s">
        <v>11</v>
      </c>
      <c r="I960" s="0" t="s">
        <v>9</v>
      </c>
      <c r="J960" s="0" t="s">
        <v>975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"1934": "b4s2_124_ir4.wav",</v>
      </c>
      <c r="N960" s="0" t="str">
        <f aca="false">IF(OR(B960=113,B960=138),"probe","s")</f>
        <v>s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          {%            "class": "sMinus",%            "stim_name": "1934"%          },</v>
      </c>
      <c r="AA960" s="5" t="n">
        <f aca="false">F960</f>
        <v>1934</v>
      </c>
      <c r="AB960" s="5" t="s">
        <v>975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                            12,</v>
      </c>
    </row>
    <row r="961" customFormat="false" ht="12.8" hidden="true" customHeight="false" outlineLevel="0" collapsed="false">
      <c r="A961" s="0" t="str">
        <f aca="false">LEFT(J961,4)</f>
        <v>b1i1</v>
      </c>
      <c r="B961" s="0" t="n">
        <f aca="false">IF(AND(C961&gt;97,C961&lt;103),100,IF(AND(C961&gt;110,C961&lt;116),113,IF(AND(C961&gt;122,C961&lt;128),125,IF(AND(C961&gt;135,C961&lt;141),138,150))))</f>
        <v>125</v>
      </c>
      <c r="C961" s="0" t="n">
        <f aca="false">_xlfn.NUMBERVALUE(MID(J961,6,3))</f>
        <v>124</v>
      </c>
      <c r="D961" s="0" t="str">
        <f aca="false">MID(J961,10,3)</f>
        <v>reg</v>
      </c>
      <c r="E961" s="1" t="s">
        <v>9</v>
      </c>
      <c r="F961" s="0" t="n">
        <v>60</v>
      </c>
      <c r="G961" s="0" t="s">
        <v>10</v>
      </c>
      <c r="H961" s="0" t="s">
        <v>11</v>
      </c>
      <c r="I961" s="0" t="s">
        <v>9</v>
      </c>
      <c r="J961" s="0" t="s">
        <v>976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"60": "b1i1_124_reg.wav",</v>
      </c>
      <c r="N961" s="0" t="str">
        <f aca="false">IF(OR(B961=113,B961=138),"probe","s")</f>
        <v>s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          {%            "class": "sPlus",%            "stim_name": "60"%          },</v>
      </c>
      <c r="AA961" s="5" t="n">
        <f aca="false">F961</f>
        <v>60</v>
      </c>
      <c r="AB961" s="5" t="s">
        <v>976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IF(AND(_xlfn.NUMBERVALUE(MID(AB961,6,3))&lt;141,_xlfn.NUMBERVALUE(MID(AB961,6,3))&gt;103),"s","s")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                            4,</v>
      </c>
    </row>
    <row r="962" customFormat="false" ht="12.8" hidden="true" customHeight="false" outlineLevel="0" collapsed="false">
      <c r="A962" s="0" t="str">
        <f aca="false">LEFT(J962,4)</f>
        <v>b1i2</v>
      </c>
      <c r="B962" s="0" t="n">
        <f aca="false">IF(AND(C962&gt;97,C962&lt;103),100,IF(AND(C962&gt;110,C962&lt;116),113,IF(AND(C962&gt;122,C962&lt;128),125,IF(AND(C962&gt;135,C962&lt;141),138,150))))</f>
        <v>125</v>
      </c>
      <c r="C962" s="0" t="n">
        <f aca="false">_xlfn.NUMBERVALUE(MID(J962,6,3))</f>
        <v>124</v>
      </c>
      <c r="D962" s="0" t="str">
        <f aca="false">MID(J962,10,3)</f>
        <v>reg</v>
      </c>
      <c r="E962" s="1" t="s">
        <v>9</v>
      </c>
      <c r="F962" s="0" t="n">
        <v>185</v>
      </c>
      <c r="G962" s="0" t="s">
        <v>10</v>
      </c>
      <c r="H962" s="0" t="s">
        <v>11</v>
      </c>
      <c r="I962" s="0" t="s">
        <v>9</v>
      </c>
      <c r="J962" s="0" t="s">
        <v>977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"185": "b1i2_124_reg.wav",</v>
      </c>
      <c r="N962" s="0" t="str">
        <f aca="false">IF(OR(B962=113,B962=138),"probe","s")</f>
        <v>s</v>
      </c>
      <c r="O962" s="0" t="str">
        <f aca="false">IF(MID(J962,10,2)="ir","Minus","Plus")</f>
        <v>Plus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          {%            "class": "sPlus",%            "stim_name": "185"%          },</v>
      </c>
      <c r="AA962" s="5" t="n">
        <f aca="false">F962</f>
        <v>185</v>
      </c>
      <c r="AB962" s="5" t="s">
        <v>977</v>
      </c>
      <c r="AC962" s="5" t="str">
        <f aca="false">IF(MID(AB962,10,2)="ir","Minus","Plus")</f>
        <v>Plus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4</v>
      </c>
      <c r="AF962" s="6" t="s">
        <v>16</v>
      </c>
      <c r="AG962" s="5" t="str">
        <f aca="false">AF962&amp;AE962&amp;","</f>
        <v>                            4,</v>
      </c>
    </row>
    <row r="963" customFormat="false" ht="12.8" hidden="true" customHeight="false" outlineLevel="0" collapsed="false">
      <c r="A963" s="0" t="str">
        <f aca="false">LEFT(J963,4)</f>
        <v>b1s1</v>
      </c>
      <c r="B963" s="0" t="n">
        <f aca="false">IF(AND(C963&gt;97,C963&lt;103),100,IF(AND(C963&gt;110,C963&lt;116),113,IF(AND(C963&gt;122,C963&lt;128),125,IF(AND(C963&gt;135,C963&lt;141),138,150))))</f>
        <v>125</v>
      </c>
      <c r="C963" s="0" t="n">
        <f aca="false">_xlfn.NUMBERVALUE(MID(J963,6,3))</f>
        <v>124</v>
      </c>
      <c r="D963" s="0" t="str">
        <f aca="false">MID(J963,10,3)</f>
        <v>reg</v>
      </c>
      <c r="E963" s="0" t="s">
        <v>9</v>
      </c>
      <c r="F963" s="0" t="n">
        <v>310</v>
      </c>
      <c r="G963" s="0" t="s">
        <v>10</v>
      </c>
      <c r="H963" s="0" t="s">
        <v>11</v>
      </c>
      <c r="I963" s="0" t="s">
        <v>9</v>
      </c>
      <c r="J963" s="0" t="s">
        <v>978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"310": "b1s1_124_reg.wav",</v>
      </c>
      <c r="N963" s="0" t="str">
        <f aca="false">IF(OR(B963=113,B963=138),"probe","s")</f>
        <v>s</v>
      </c>
      <c r="O963" s="0" t="str">
        <f aca="false">IF(MID(J963,10,2)="ir","Minus","Plus")</f>
        <v>Plus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          {%            "class": "sPlus",%            "stim_name": "310"%          },</v>
      </c>
      <c r="AA963" s="5" t="n">
        <f aca="false">F963</f>
        <v>310</v>
      </c>
      <c r="AB963" s="5" t="s">
        <v>978</v>
      </c>
      <c r="AC963" s="5" t="str">
        <f aca="false">IF(MID(AB963,10,2)="ir","Minus","Plus")</f>
        <v>Plus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4</v>
      </c>
      <c r="AF963" s="6" t="s">
        <v>16</v>
      </c>
      <c r="AG963" s="5" t="str">
        <f aca="false">AF963&amp;AE963&amp;","</f>
        <v>                            4,</v>
      </c>
    </row>
    <row r="964" customFormat="false" ht="12.8" hidden="true" customHeight="false" outlineLevel="0" collapsed="false">
      <c r="A964" s="0" t="str">
        <f aca="false">LEFT(J964,4)</f>
        <v>b1s2</v>
      </c>
      <c r="B964" s="0" t="n">
        <f aca="false">IF(AND(C964&gt;97,C964&lt;103),100,IF(AND(C964&gt;110,C964&lt;116),113,IF(AND(C964&gt;122,C964&lt;128),125,IF(AND(C964&gt;135,C964&lt;141),138,150))))</f>
        <v>125</v>
      </c>
      <c r="C964" s="0" t="n">
        <f aca="false">_xlfn.NUMBERVALUE(MID(J964,6,3))</f>
        <v>124</v>
      </c>
      <c r="D964" s="0" t="str">
        <f aca="false">MID(J964,10,3)</f>
        <v>reg</v>
      </c>
      <c r="E964" s="0" t="s">
        <v>9</v>
      </c>
      <c r="F964" s="0" t="n">
        <v>435</v>
      </c>
      <c r="G964" s="0" t="s">
        <v>10</v>
      </c>
      <c r="H964" s="0" t="s">
        <v>11</v>
      </c>
      <c r="I964" s="0" t="s">
        <v>9</v>
      </c>
      <c r="J964" s="0" t="s">
        <v>979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"435": "b1s2_124_reg.wav",</v>
      </c>
      <c r="N964" s="0" t="str">
        <f aca="false">IF(OR(B964=113,B964=138),"probe","s")</f>
        <v>s</v>
      </c>
      <c r="O964" s="0" t="str">
        <f aca="false">IF(MID(J964,10,2)="ir","Minus","Plus")</f>
        <v>Plus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          {%            "class": "sPlus",%            "stim_name": "435"%          },</v>
      </c>
      <c r="AA964" s="5" t="n">
        <f aca="false">F964</f>
        <v>435</v>
      </c>
      <c r="AB964" s="5" t="s">
        <v>979</v>
      </c>
      <c r="AC964" s="5" t="str">
        <f aca="false">IF(MID(AB964,10,2)="ir","Minus","Plus")</f>
        <v>Plus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4</v>
      </c>
      <c r="AF964" s="6" t="s">
        <v>16</v>
      </c>
      <c r="AG964" s="5" t="str">
        <f aca="false">AF964&amp;AE964&amp;","</f>
        <v>                            4,</v>
      </c>
    </row>
    <row r="965" customFormat="false" ht="12.8" hidden="true" customHeight="false" outlineLevel="0" collapsed="false">
      <c r="A965" s="0" t="str">
        <f aca="false">LEFT(J965,4)</f>
        <v>b2i1</v>
      </c>
      <c r="B965" s="0" t="n">
        <f aca="false">IF(AND(C965&gt;97,C965&lt;103),100,IF(AND(C965&gt;110,C965&lt;116),113,IF(AND(C965&gt;122,C965&lt;128),125,IF(AND(C965&gt;135,C965&lt;141),138,150))))</f>
        <v>125</v>
      </c>
      <c r="C965" s="0" t="n">
        <f aca="false">_xlfn.NUMBERVALUE(MID(J965,6,3))</f>
        <v>124</v>
      </c>
      <c r="D965" s="0" t="str">
        <f aca="false">MID(J965,10,3)</f>
        <v>reg</v>
      </c>
      <c r="E965" s="0" t="s">
        <v>9</v>
      </c>
      <c r="F965" s="0" t="n">
        <v>560</v>
      </c>
      <c r="G965" s="0" t="s">
        <v>10</v>
      </c>
      <c r="H965" s="0" t="s">
        <v>11</v>
      </c>
      <c r="I965" s="0" t="s">
        <v>9</v>
      </c>
      <c r="J965" s="0" t="s">
        <v>980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"560": "b2i1_124_reg.wav",</v>
      </c>
      <c r="N965" s="0" t="str">
        <f aca="false">IF(OR(B965=113,B965=138),"probe","s")</f>
        <v>s</v>
      </c>
      <c r="O965" s="0" t="str">
        <f aca="false">IF(MID(J965,10,2)="ir","Minus","Plus")</f>
        <v>Plus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          {%            "class": "sPlus",%            "stim_name": "560"%          },</v>
      </c>
      <c r="AA965" s="5" t="n">
        <f aca="false">F965</f>
        <v>560</v>
      </c>
      <c r="AB965" s="5" t="s">
        <v>980</v>
      </c>
      <c r="AC965" s="5" t="str">
        <f aca="false">IF(MID(AB965,10,2)="ir","Minus","Plus")</f>
        <v>Plus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4</v>
      </c>
      <c r="AF965" s="6" t="s">
        <v>16</v>
      </c>
      <c r="AG965" s="5" t="str">
        <f aca="false">AF965&amp;AE965&amp;","</f>
        <v>                            4,</v>
      </c>
    </row>
    <row r="966" customFormat="false" ht="12.8" hidden="true" customHeight="false" outlineLevel="0" collapsed="false">
      <c r="A966" s="0" t="str">
        <f aca="false">LEFT(J966,4)</f>
        <v>b2i2</v>
      </c>
      <c r="B966" s="0" t="n">
        <f aca="false">IF(AND(C966&gt;97,C966&lt;103),100,IF(AND(C966&gt;110,C966&lt;116),113,IF(AND(C966&gt;122,C966&lt;128),125,IF(AND(C966&gt;135,C966&lt;141),138,150))))</f>
        <v>125</v>
      </c>
      <c r="C966" s="0" t="n">
        <f aca="false">_xlfn.NUMBERVALUE(MID(J966,6,3))</f>
        <v>124</v>
      </c>
      <c r="D966" s="0" t="str">
        <f aca="false">MID(J966,10,3)</f>
        <v>reg</v>
      </c>
      <c r="E966" s="0" t="s">
        <v>9</v>
      </c>
      <c r="F966" s="0" t="n">
        <v>685</v>
      </c>
      <c r="G966" s="0" t="s">
        <v>10</v>
      </c>
      <c r="H966" s="0" t="s">
        <v>11</v>
      </c>
      <c r="I966" s="0" t="s">
        <v>9</v>
      </c>
      <c r="J966" s="0" t="s">
        <v>981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"685": "b2i2_124_reg.wav",</v>
      </c>
      <c r="N966" s="0" t="str">
        <f aca="false">IF(OR(B966=113,B966=138),"probe","s")</f>
        <v>s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          {%            "class": "sPlus",%            "stim_name": "685"%          },</v>
      </c>
      <c r="AA966" s="5" t="n">
        <f aca="false">F966</f>
        <v>685</v>
      </c>
      <c r="AB966" s="5" t="s">
        <v>981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                            4,</v>
      </c>
    </row>
    <row r="967" customFormat="false" ht="12.8" hidden="false" customHeight="false" outlineLevel="0" collapsed="false">
      <c r="A967" s="0" t="str">
        <f aca="false">LEFT(J967,4)</f>
        <v>b2s1</v>
      </c>
      <c r="B967" s="0" t="n">
        <f aca="false">IF(AND(C967&gt;97,C967&lt;103),100,IF(AND(C967&gt;110,C967&lt;116),113,IF(AND(C967&gt;122,C967&lt;128),125,IF(AND(C967&gt;135,C967&lt;141),138,150))))</f>
        <v>125</v>
      </c>
      <c r="C967" s="0" t="n">
        <f aca="false">_xlfn.NUMBERVALUE(MID(J967,6,3))</f>
        <v>124</v>
      </c>
      <c r="D967" s="0" t="str">
        <f aca="false">MID(J967,10,3)</f>
        <v>reg</v>
      </c>
      <c r="E967" s="1" t="s">
        <v>9</v>
      </c>
      <c r="F967" s="0" t="n">
        <v>810</v>
      </c>
      <c r="G967" s="0" t="s">
        <v>10</v>
      </c>
      <c r="H967" s="0" t="s">
        <v>11</v>
      </c>
      <c r="I967" s="0" t="s">
        <v>9</v>
      </c>
      <c r="J967" s="0" t="s">
        <v>982</v>
      </c>
      <c r="K967" s="0" t="s">
        <v>9</v>
      </c>
      <c r="L967" s="0" t="str">
        <f aca="false">IF(ISBLANK(J968),"",",")</f>
        <v>,</v>
      </c>
      <c r="M967" s="0" t="str">
        <f aca="false">E967&amp;J967&amp;G967&amp;E967&amp;J967&amp;E967&amp;L967</f>
        <v>"b2s1_124_reg.wav":"b2s1_124_reg.wav",</v>
      </c>
      <c r="N967" s="0" t="str">
        <f aca="false">IF(OR(B967=113,B967=138),"probe","s")</f>
        <v>s</v>
      </c>
      <c r="O967" s="0" t="str">
        <f aca="false">IF(MID(J967,10,2)="ir","Minus","Plus")</f>
        <v>Plus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P967&amp;N967&amp;O967&amp;Q967&amp;J967&amp;R967&amp;L967</f>
        <v>          {%            "class": "sPlus",%            "stim_name": "b2s1_124_reg.wav"%          },</v>
      </c>
      <c r="AA967" s="5" t="n">
        <f aca="false">F967</f>
        <v>810</v>
      </c>
      <c r="AB967" s="5" t="s">
        <v>982</v>
      </c>
      <c r="AC967" s="5" t="str">
        <f aca="false">IF(MID(AB967,10,2)="ir","Minus","Plus")</f>
        <v>Plus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4</v>
      </c>
      <c r="AF967" s="6" t="s">
        <v>16</v>
      </c>
      <c r="AG967" s="5" t="str">
        <f aca="false">AF967&amp;AE967&amp;","</f>
        <v>                            4,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125</v>
      </c>
      <c r="C968" s="0" t="n">
        <f aca="false">_xlfn.NUMBERVALUE(MID(J968,6,3))</f>
        <v>124</v>
      </c>
      <c r="D968" s="0" t="str">
        <f aca="false">MID(J968,10,3)</f>
        <v>reg</v>
      </c>
      <c r="E968" s="1" t="s">
        <v>9</v>
      </c>
      <c r="F968" s="0" t="n">
        <v>935</v>
      </c>
      <c r="G968" s="0" t="s">
        <v>10</v>
      </c>
      <c r="H968" s="0" t="s">
        <v>11</v>
      </c>
      <c r="I968" s="0" t="s">
        <v>9</v>
      </c>
      <c r="J968" s="0" t="s">
        <v>983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"935": "b2s2_124_reg.wav",</v>
      </c>
      <c r="N968" s="0" t="str">
        <f aca="false">IF(OR(B968=113,B968=138),"probe","s")</f>
        <v>s</v>
      </c>
      <c r="O968" s="0" t="str">
        <f aca="false">IF(MID(J968,10,2)="ir","Minus","Plus")</f>
        <v>Plus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          {%            "class": "sPlus",%            "stim_name": "935"%          },</v>
      </c>
      <c r="AA968" s="5" t="n">
        <f aca="false">F968</f>
        <v>935</v>
      </c>
      <c r="AB968" s="5" t="s">
        <v>983</v>
      </c>
      <c r="AC968" s="5" t="str">
        <f aca="false">IF(MID(AB968,10,2)="ir","Minus","Plus")</f>
        <v>Plus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4</v>
      </c>
      <c r="AF968" s="6" t="s">
        <v>16</v>
      </c>
      <c r="AG968" s="5" t="str">
        <f aca="false">AF968&amp;AE968&amp;","</f>
        <v>                            4,</v>
      </c>
    </row>
    <row r="969" customFormat="false" ht="12.8" hidden="true" customHeight="false" outlineLevel="0" collapsed="false">
      <c r="A969" s="0" t="str">
        <f aca="false">LEFT(J969,4)</f>
        <v>b3i1</v>
      </c>
      <c r="B969" s="0" t="n">
        <f aca="false">IF(AND(C969&gt;97,C969&lt;103),100,IF(AND(C969&gt;110,C969&lt;116),113,IF(AND(C969&gt;122,C969&lt;128),125,IF(AND(C969&gt;135,C969&lt;141),138,150))))</f>
        <v>125</v>
      </c>
      <c r="C969" s="0" t="n">
        <f aca="false">_xlfn.NUMBERVALUE(MID(J969,6,3))</f>
        <v>124</v>
      </c>
      <c r="D969" s="0" t="str">
        <f aca="false">MID(J969,10,3)</f>
        <v>reg</v>
      </c>
      <c r="E969" s="0" t="s">
        <v>9</v>
      </c>
      <c r="F969" s="0" t="n">
        <v>1060</v>
      </c>
      <c r="G969" s="0" t="s">
        <v>10</v>
      </c>
      <c r="H969" s="0" t="s">
        <v>11</v>
      </c>
      <c r="I969" s="0" t="s">
        <v>9</v>
      </c>
      <c r="J969" s="0" t="s">
        <v>984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"1060": "b3i1_124_reg.wav",</v>
      </c>
      <c r="N969" s="0" t="str">
        <f aca="false">IF(OR(B969=113,B969=138),"probe","s")</f>
        <v>s</v>
      </c>
      <c r="O969" s="0" t="str">
        <f aca="false">IF(MID(J969,10,2)="ir","Minus","Plus")</f>
        <v>Plus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          {%            "class": "sPlus",%            "stim_name": "1060"%          },</v>
      </c>
      <c r="AA969" s="5" t="n">
        <f aca="false">F969</f>
        <v>1060</v>
      </c>
      <c r="AB969" s="5" t="s">
        <v>984</v>
      </c>
      <c r="AC969" s="5" t="str">
        <f aca="false">IF(MID(AB969,10,2)="ir","Minus","Plus")</f>
        <v>Plus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4</v>
      </c>
      <c r="AF969" s="6" t="s">
        <v>16</v>
      </c>
      <c r="AG969" s="5" t="str">
        <f aca="false">AF969&amp;AE969&amp;","</f>
        <v>                            4,</v>
      </c>
    </row>
    <row r="970" customFormat="false" ht="12.8" hidden="true" customHeight="false" outlineLevel="0" collapsed="false">
      <c r="A970" s="0" t="str">
        <f aca="false">LEFT(J970,4)</f>
        <v>b3i2</v>
      </c>
      <c r="B970" s="0" t="n">
        <f aca="false">IF(AND(C970&gt;97,C970&lt;103),100,IF(AND(C970&gt;110,C970&lt;116),113,IF(AND(C970&gt;122,C970&lt;128),125,IF(AND(C970&gt;135,C970&lt;141),138,150))))</f>
        <v>125</v>
      </c>
      <c r="C970" s="0" t="n">
        <f aca="false">_xlfn.NUMBERVALUE(MID(J970,6,3))</f>
        <v>124</v>
      </c>
      <c r="D970" s="0" t="str">
        <f aca="false">MID(J970,10,3)</f>
        <v>reg</v>
      </c>
      <c r="E970" s="0" t="s">
        <v>9</v>
      </c>
      <c r="F970" s="0" t="n">
        <v>1185</v>
      </c>
      <c r="G970" s="0" t="s">
        <v>10</v>
      </c>
      <c r="H970" s="0" t="s">
        <v>11</v>
      </c>
      <c r="I970" s="0" t="s">
        <v>9</v>
      </c>
      <c r="J970" s="0" t="s">
        <v>985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"1185": "b3i2_124_reg.wav",</v>
      </c>
      <c r="N970" s="0" t="str">
        <f aca="false">IF(OR(B970=113,B970=138),"probe","s")</f>
        <v>s</v>
      </c>
      <c r="O970" s="0" t="str">
        <f aca="false">IF(MID(J970,10,2)="ir","Minus","Plus")</f>
        <v>Plus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          {%            "class": "sPlus",%            "stim_name": "1185"%          },</v>
      </c>
      <c r="AA970" s="5" t="n">
        <f aca="false">F970</f>
        <v>1185</v>
      </c>
      <c r="AB970" s="5" t="s">
        <v>985</v>
      </c>
      <c r="AC970" s="5" t="str">
        <f aca="false">IF(MID(AB970,10,2)="ir","Minus","Plus")</f>
        <v>Plus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4</v>
      </c>
      <c r="AF970" s="6" t="s">
        <v>16</v>
      </c>
      <c r="AG970" s="5" t="str">
        <f aca="false">AF970&amp;AE970&amp;","</f>
        <v>                            4,</v>
      </c>
    </row>
    <row r="971" customFormat="false" ht="12.8" hidden="true" customHeight="false" outlineLevel="0" collapsed="false">
      <c r="A971" s="0" t="str">
        <f aca="false">LEFT(J971,4)</f>
        <v>b3s1</v>
      </c>
      <c r="B971" s="0" t="n">
        <f aca="false">IF(AND(C971&gt;97,C971&lt;103),100,IF(AND(C971&gt;110,C971&lt;116),113,IF(AND(C971&gt;122,C971&lt;128),125,IF(AND(C971&gt;135,C971&lt;141),138,150))))</f>
        <v>125</v>
      </c>
      <c r="C971" s="0" t="n">
        <f aca="false">_xlfn.NUMBERVALUE(MID(J971,6,3))</f>
        <v>124</v>
      </c>
      <c r="D971" s="0" t="str">
        <f aca="false">MID(J971,10,3)</f>
        <v>reg</v>
      </c>
      <c r="E971" s="0" t="s">
        <v>9</v>
      </c>
      <c r="F971" s="0" t="n">
        <v>1310</v>
      </c>
      <c r="G971" s="0" t="s">
        <v>10</v>
      </c>
      <c r="H971" s="0" t="s">
        <v>11</v>
      </c>
      <c r="I971" s="0" t="s">
        <v>9</v>
      </c>
      <c r="J971" s="0" t="s">
        <v>986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"1310": "b3s1_124_reg.wav",</v>
      </c>
      <c r="N971" s="0" t="str">
        <f aca="false">IF(OR(B971=113,B971=138),"probe","s")</f>
        <v>s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          {%            "class": "sPlus",%            "stim_name": "1310"%          },</v>
      </c>
      <c r="AA971" s="5" t="n">
        <f aca="false">F971</f>
        <v>1310</v>
      </c>
      <c r="AB971" s="5" t="s">
        <v>986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                            4,</v>
      </c>
    </row>
    <row r="972" customFormat="false" ht="12.8" hidden="true" customHeight="false" outlineLevel="0" collapsed="false">
      <c r="A972" s="0" t="str">
        <f aca="false">LEFT(J972,4)</f>
        <v>b3s2</v>
      </c>
      <c r="B972" s="0" t="n">
        <f aca="false">IF(AND(C972&gt;97,C972&lt;103),100,IF(AND(C972&gt;110,C972&lt;116),113,IF(AND(C972&gt;122,C972&lt;128),125,IF(AND(C972&gt;135,C972&lt;141),138,150))))</f>
        <v>125</v>
      </c>
      <c r="C972" s="0" t="n">
        <f aca="false">_xlfn.NUMBERVALUE(MID(J972,6,3))</f>
        <v>124</v>
      </c>
      <c r="D972" s="0" t="str">
        <f aca="false">MID(J972,10,3)</f>
        <v>reg</v>
      </c>
      <c r="E972" s="0" t="s">
        <v>9</v>
      </c>
      <c r="F972" s="0" t="n">
        <v>1435</v>
      </c>
      <c r="G972" s="0" t="s">
        <v>10</v>
      </c>
      <c r="H972" s="0" t="s">
        <v>11</v>
      </c>
      <c r="I972" s="0" t="s">
        <v>9</v>
      </c>
      <c r="J972" s="0" t="s">
        <v>987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"1435": "b3s2_124_reg.wav",</v>
      </c>
      <c r="N972" s="0" t="str">
        <f aca="false">IF(OR(B972=113,B972=138),"probe","s")</f>
        <v>s</v>
      </c>
      <c r="O972" s="0" t="str">
        <f aca="false">IF(MID(J972,10,2)="ir","Minus","Plus")</f>
        <v>Plus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          {%            "class": "sPlus",%            "stim_name": "1435"%          },</v>
      </c>
      <c r="AA972" s="5" t="n">
        <f aca="false">F972</f>
        <v>1435</v>
      </c>
      <c r="AB972" s="5" t="s">
        <v>987</v>
      </c>
      <c r="AC972" s="5" t="str">
        <f aca="false">IF(MID(AB972,10,2)="ir","Minus","Plus")</f>
        <v>Plus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4</v>
      </c>
      <c r="AF972" s="6" t="s">
        <v>16</v>
      </c>
      <c r="AG972" s="5" t="str">
        <f aca="false">AF972&amp;AE972&amp;","</f>
        <v>                            4,</v>
      </c>
    </row>
    <row r="973" customFormat="false" ht="12.8" hidden="true" customHeight="false" outlineLevel="0" collapsed="false">
      <c r="A973" s="0" t="str">
        <f aca="false">LEFT(J973,4)</f>
        <v>b4i1</v>
      </c>
      <c r="B973" s="0" t="n">
        <f aca="false">IF(AND(C973&gt;97,C973&lt;103),100,IF(AND(C973&gt;110,C973&lt;116),113,IF(AND(C973&gt;122,C973&lt;128),125,IF(AND(C973&gt;135,C973&lt;141),138,150))))</f>
        <v>125</v>
      </c>
      <c r="C973" s="0" t="n">
        <f aca="false">_xlfn.NUMBERVALUE(MID(J973,6,3))</f>
        <v>124</v>
      </c>
      <c r="D973" s="0" t="str">
        <f aca="false">MID(J973,10,3)</f>
        <v>reg</v>
      </c>
      <c r="E973" s="0" t="s">
        <v>9</v>
      </c>
      <c r="F973" s="0" t="n">
        <v>1560</v>
      </c>
      <c r="G973" s="0" t="s">
        <v>10</v>
      </c>
      <c r="H973" s="0" t="s">
        <v>11</v>
      </c>
      <c r="I973" s="0" t="s">
        <v>9</v>
      </c>
      <c r="J973" s="0" t="s">
        <v>988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"1560": "b4i1_124_reg.wav",</v>
      </c>
      <c r="N973" s="0" t="str">
        <f aca="false">IF(OR(B973=113,B973=138),"probe","s")</f>
        <v>s</v>
      </c>
      <c r="O973" s="0" t="str">
        <f aca="false">IF(MID(J973,10,2)="ir","Minus","Plus")</f>
        <v>Plus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          {%            "class": "sPlus",%            "stim_name": "1560"%          },</v>
      </c>
      <c r="AA973" s="5" t="n">
        <f aca="false">F973</f>
        <v>1560</v>
      </c>
      <c r="AB973" s="5" t="s">
        <v>988</v>
      </c>
      <c r="AC973" s="5" t="str">
        <f aca="false">IF(MID(AB973,10,2)="ir","Minus","Plus")</f>
        <v>Plus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4</v>
      </c>
      <c r="AF973" s="6" t="s">
        <v>16</v>
      </c>
      <c r="AG973" s="5" t="str">
        <f aca="false">AF973&amp;AE973&amp;","</f>
        <v>                            4,</v>
      </c>
    </row>
    <row r="974" customFormat="false" ht="12.8" hidden="true" customHeight="false" outlineLevel="0" collapsed="false">
      <c r="A974" s="0" t="str">
        <f aca="false">LEFT(J974,4)</f>
        <v>b4i2</v>
      </c>
      <c r="B974" s="0" t="n">
        <f aca="false">IF(AND(C974&gt;97,C974&lt;103),100,IF(AND(C974&gt;110,C974&lt;116),113,IF(AND(C974&gt;122,C974&lt;128),125,IF(AND(C974&gt;135,C974&lt;141),138,150))))</f>
        <v>125</v>
      </c>
      <c r="C974" s="0" t="n">
        <f aca="false">_xlfn.NUMBERVALUE(MID(J974,6,3))</f>
        <v>124</v>
      </c>
      <c r="D974" s="0" t="str">
        <f aca="false">MID(J974,10,3)</f>
        <v>reg</v>
      </c>
      <c r="E974" s="0" t="s">
        <v>9</v>
      </c>
      <c r="F974" s="0" t="n">
        <v>1685</v>
      </c>
      <c r="G974" s="0" t="s">
        <v>10</v>
      </c>
      <c r="H974" s="0" t="s">
        <v>11</v>
      </c>
      <c r="I974" s="0" t="s">
        <v>9</v>
      </c>
      <c r="J974" s="0" t="s">
        <v>989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"1685": "b4i2_124_reg.wav",</v>
      </c>
      <c r="N974" s="0" t="str">
        <f aca="false">IF(OR(B974=113,B974=138),"probe","s")</f>
        <v>s</v>
      </c>
      <c r="O974" s="0" t="str">
        <f aca="false">IF(MID(J974,10,2)="ir","Minus","Plus")</f>
        <v>Plus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          {%            "class": "sPlus",%            "stim_name": "1685"%          },</v>
      </c>
      <c r="AA974" s="5" t="n">
        <f aca="false">F974</f>
        <v>1685</v>
      </c>
      <c r="AB974" s="5" t="s">
        <v>989</v>
      </c>
      <c r="AC974" s="5" t="str">
        <f aca="false">IF(MID(AB974,10,2)="ir","Minus","Plus")</f>
        <v>Plus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4</v>
      </c>
      <c r="AF974" s="6" t="s">
        <v>16</v>
      </c>
      <c r="AG974" s="5" t="str">
        <f aca="false">AF974&amp;AE974&amp;","</f>
        <v>                            4,</v>
      </c>
    </row>
    <row r="975" customFormat="false" ht="12.8" hidden="true" customHeight="false" outlineLevel="0" collapsed="false">
      <c r="A975" s="0" t="str">
        <f aca="false">LEFT(J975,4)</f>
        <v>b4s1</v>
      </c>
      <c r="B975" s="0" t="n">
        <f aca="false">IF(AND(C975&gt;97,C975&lt;103),100,IF(AND(C975&gt;110,C975&lt;116),113,IF(AND(C975&gt;122,C975&lt;128),125,IF(AND(C975&gt;135,C975&lt;141),138,150))))</f>
        <v>125</v>
      </c>
      <c r="C975" s="0" t="n">
        <f aca="false">_xlfn.NUMBERVALUE(MID(J975,6,3))</f>
        <v>124</v>
      </c>
      <c r="D975" s="0" t="str">
        <f aca="false">MID(J975,10,3)</f>
        <v>reg</v>
      </c>
      <c r="E975" s="0" t="s">
        <v>9</v>
      </c>
      <c r="F975" s="0" t="n">
        <v>1810</v>
      </c>
      <c r="G975" s="0" t="s">
        <v>10</v>
      </c>
      <c r="H975" s="0" t="s">
        <v>11</v>
      </c>
      <c r="I975" s="0" t="s">
        <v>9</v>
      </c>
      <c r="J975" s="0" t="s">
        <v>990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"1810": "b4s1_124_reg.wav",</v>
      </c>
      <c r="N975" s="0" t="str">
        <f aca="false">IF(OR(B975=113,B975=138),"probe","s")</f>
        <v>s</v>
      </c>
      <c r="O975" s="0" t="str">
        <f aca="false">IF(MID(J975,10,2)="ir","Minus","Plus")</f>
        <v>Plus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          {%            "class": "sPlus",%            "stim_name": "1810"%          },</v>
      </c>
      <c r="AA975" s="5" t="n">
        <f aca="false">F975</f>
        <v>1810</v>
      </c>
      <c r="AB975" s="5" t="s">
        <v>990</v>
      </c>
      <c r="AC975" s="5" t="str">
        <f aca="false">IF(MID(AB975,10,2)="ir","Minus","Plus")</f>
        <v>Plus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4</v>
      </c>
      <c r="AF975" s="6" t="s">
        <v>16</v>
      </c>
      <c r="AG975" s="5" t="str">
        <f aca="false">AF975&amp;AE975&amp;","</f>
        <v>                            4,</v>
      </c>
    </row>
    <row r="976" customFormat="false" ht="12.8" hidden="true" customHeight="false" outlineLevel="0" collapsed="false">
      <c r="A976" s="0" t="str">
        <f aca="false">LEFT(J976,4)</f>
        <v>b4s2</v>
      </c>
      <c r="B976" s="0" t="n">
        <f aca="false">IF(AND(C976&gt;97,C976&lt;103),100,IF(AND(C976&gt;110,C976&lt;116),113,IF(AND(C976&gt;122,C976&lt;128),125,IF(AND(C976&gt;135,C976&lt;141),138,150))))</f>
        <v>125</v>
      </c>
      <c r="C976" s="0" t="n">
        <f aca="false">_xlfn.NUMBERVALUE(MID(J976,6,3))</f>
        <v>124</v>
      </c>
      <c r="D976" s="0" t="str">
        <f aca="false">MID(J976,10,3)</f>
        <v>reg</v>
      </c>
      <c r="E976" s="0" t="s">
        <v>9</v>
      </c>
      <c r="F976" s="0" t="n">
        <v>1935</v>
      </c>
      <c r="G976" s="0" t="s">
        <v>10</v>
      </c>
      <c r="H976" s="0" t="s">
        <v>11</v>
      </c>
      <c r="I976" s="0" t="s">
        <v>9</v>
      </c>
      <c r="J976" s="0" t="s">
        <v>991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"1935": "b4s2_124_reg.wav",</v>
      </c>
      <c r="N976" s="0" t="str">
        <f aca="false">IF(OR(B976=113,B976=138),"probe","s")</f>
        <v>s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          {%            "class": "sPlus",%            "stim_name": "1935"%          },</v>
      </c>
      <c r="AA976" s="5" t="n">
        <f aca="false">F976</f>
        <v>1935</v>
      </c>
      <c r="AB976" s="5" t="s">
        <v>991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                            4,</v>
      </c>
    </row>
    <row r="977" customFormat="false" ht="12.8" hidden="true" customHeight="false" outlineLevel="0" collapsed="false">
      <c r="A977" s="0" t="str">
        <f aca="false">LEFT(J977,4)</f>
        <v>b1i1</v>
      </c>
      <c r="B977" s="0" t="n">
        <f aca="false">IF(AND(C977&gt;97,C977&lt;103),100,IF(AND(C977&gt;110,C977&lt;116),113,IF(AND(C977&gt;122,C977&lt;128),125,IF(AND(C977&gt;135,C977&lt;141),138,150))))</f>
        <v>125</v>
      </c>
      <c r="C977" s="0" t="n">
        <f aca="false">_xlfn.NUMBERVALUE(MID(J977,6,3))</f>
        <v>125</v>
      </c>
      <c r="D977" s="0" t="str">
        <f aca="false">MID(J977,10,3)</f>
        <v>ir1</v>
      </c>
      <c r="E977" s="1" t="s">
        <v>9</v>
      </c>
      <c r="F977" s="0" t="n">
        <v>61</v>
      </c>
      <c r="G977" s="0" t="s">
        <v>10</v>
      </c>
      <c r="H977" s="0" t="s">
        <v>11</v>
      </c>
      <c r="I977" s="0" t="s">
        <v>9</v>
      </c>
      <c r="J977" s="0" t="s">
        <v>992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"61": "b1i1_125_ir1.wav",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          {%            "class": "sMinus",%            "stim_name": "61"%          },</v>
      </c>
      <c r="AA977" s="5" t="n">
        <f aca="false">F977</f>
        <v>61</v>
      </c>
      <c r="AB977" s="5" t="s">
        <v>992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IF(AND(_xlfn.NUMBERVALUE(MID(AB977,6,3))&lt;141,_xlfn.NUMBERVALUE(MID(AB977,6,3))&gt;103),"s","s")</f>
        <v>s</v>
      </c>
      <c r="AE977" s="5" t="n">
        <f aca="false">IF(AND(AC977="Minus",AD977="probe"),3,IF(AND(AC977="Plus",AD977="probe"),1,IF(AND(AC977="Minus",AD977="s"),12,IF(AND(AC977="Plus",AD977="s"),4,0))))</f>
        <v>12</v>
      </c>
      <c r="AF977" s="6" t="s">
        <v>16</v>
      </c>
      <c r="AG977" s="5" t="str">
        <f aca="false">AF977&amp;AE977&amp;","</f>
        <v>                            12,</v>
      </c>
    </row>
    <row r="978" customFormat="false" ht="12.8" hidden="true" customHeight="false" outlineLevel="0" collapsed="false">
      <c r="A978" s="0" t="str">
        <f aca="false">LEFT(J978,4)</f>
        <v>b1i2</v>
      </c>
      <c r="B978" s="0" t="n">
        <f aca="false">IF(AND(C978&gt;97,C978&lt;103),100,IF(AND(C978&gt;110,C978&lt;116),113,IF(AND(C978&gt;122,C978&lt;128),125,IF(AND(C978&gt;135,C978&lt;141),138,150))))</f>
        <v>125</v>
      </c>
      <c r="C978" s="0" t="n">
        <f aca="false">_xlfn.NUMBERVALUE(MID(J978,6,3))</f>
        <v>125</v>
      </c>
      <c r="D978" s="0" t="str">
        <f aca="false">MID(J978,10,3)</f>
        <v>ir1</v>
      </c>
      <c r="E978" s="1" t="s">
        <v>9</v>
      </c>
      <c r="F978" s="0" t="n">
        <v>186</v>
      </c>
      <c r="G978" s="0" t="s">
        <v>10</v>
      </c>
      <c r="H978" s="0" t="s">
        <v>11</v>
      </c>
      <c r="I978" s="0" t="s">
        <v>9</v>
      </c>
      <c r="J978" s="0" t="s">
        <v>993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"186": "b1i2_125_ir1.wav",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          {%            "class": "sMinus",%            "stim_name": "186"%          },</v>
      </c>
      <c r="AA978" s="5" t="n">
        <f aca="false">F978</f>
        <v>186</v>
      </c>
      <c r="AB978" s="5" t="s">
        <v>993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s</v>
      </c>
      <c r="AE978" s="5" t="n">
        <f aca="false">IF(AND(AC978="Minus",AD978="probe"),3,IF(AND(AC978="Plus",AD978="probe"),1,IF(AND(AC978="Minus",AD978="s"),12,IF(AND(AC978="Plus",AD978="s"),4,0))))</f>
        <v>12</v>
      </c>
      <c r="AF978" s="6" t="s">
        <v>16</v>
      </c>
      <c r="AG978" s="5" t="str">
        <f aca="false">AF978&amp;AE978&amp;","</f>
        <v>                            12,</v>
      </c>
    </row>
    <row r="979" customFormat="false" ht="12.8" hidden="true" customHeight="false" outlineLevel="0" collapsed="false">
      <c r="A979" s="0" t="str">
        <f aca="false">LEFT(J979,4)</f>
        <v>b1s1</v>
      </c>
      <c r="B979" s="0" t="n">
        <f aca="false">IF(AND(C979&gt;97,C979&lt;103),100,IF(AND(C979&gt;110,C979&lt;116),113,IF(AND(C979&gt;122,C979&lt;128),125,IF(AND(C979&gt;135,C979&lt;141),138,150))))</f>
        <v>125</v>
      </c>
      <c r="C979" s="0" t="n">
        <f aca="false">_xlfn.NUMBERVALUE(MID(J979,6,3))</f>
        <v>125</v>
      </c>
      <c r="D979" s="0" t="str">
        <f aca="false">MID(J979,10,3)</f>
        <v>ir1</v>
      </c>
      <c r="E979" s="0" t="s">
        <v>9</v>
      </c>
      <c r="F979" s="0" t="n">
        <v>311</v>
      </c>
      <c r="G979" s="0" t="s">
        <v>10</v>
      </c>
      <c r="H979" s="0" t="s">
        <v>11</v>
      </c>
      <c r="I979" s="0" t="s">
        <v>9</v>
      </c>
      <c r="J979" s="0" t="s">
        <v>994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"311": "b1s1_125_ir1.wav",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          {%            "class": "sMinus",%            "stim_name": "311"%          },</v>
      </c>
      <c r="AA979" s="5" t="n">
        <f aca="false">F979</f>
        <v>311</v>
      </c>
      <c r="AB979" s="5" t="s">
        <v>994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s</v>
      </c>
      <c r="AE979" s="5" t="n">
        <f aca="false">IF(AND(AC979="Minus",AD979="probe"),3,IF(AND(AC979="Plus",AD979="probe"),1,IF(AND(AC979="Minus",AD979="s"),12,IF(AND(AC979="Plus",AD979="s"),4,0))))</f>
        <v>12</v>
      </c>
      <c r="AF979" s="6" t="s">
        <v>16</v>
      </c>
      <c r="AG979" s="5" t="str">
        <f aca="false">AF979&amp;AE979&amp;","</f>
        <v>                            12,</v>
      </c>
    </row>
    <row r="980" customFormat="false" ht="12.8" hidden="true" customHeight="false" outlineLevel="0" collapsed="false">
      <c r="A980" s="0" t="str">
        <f aca="false">LEFT(J980,4)</f>
        <v>b1s2</v>
      </c>
      <c r="B980" s="0" t="n">
        <f aca="false">IF(AND(C980&gt;97,C980&lt;103),100,IF(AND(C980&gt;110,C980&lt;116),113,IF(AND(C980&gt;122,C980&lt;128),125,IF(AND(C980&gt;135,C980&lt;141),138,150))))</f>
        <v>125</v>
      </c>
      <c r="C980" s="0" t="n">
        <f aca="false">_xlfn.NUMBERVALUE(MID(J980,6,3))</f>
        <v>125</v>
      </c>
      <c r="D980" s="0" t="str">
        <f aca="false">MID(J980,10,3)</f>
        <v>ir1</v>
      </c>
      <c r="E980" s="0" t="s">
        <v>9</v>
      </c>
      <c r="F980" s="0" t="n">
        <v>436</v>
      </c>
      <c r="G980" s="0" t="s">
        <v>10</v>
      </c>
      <c r="H980" s="0" t="s">
        <v>11</v>
      </c>
      <c r="I980" s="0" t="s">
        <v>9</v>
      </c>
      <c r="J980" s="0" t="s">
        <v>995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"436": "b1s2_125_ir1.wav",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          {%            "class": "sMinus",%            "stim_name": "436"%          },</v>
      </c>
      <c r="AA980" s="5" t="n">
        <f aca="false">F980</f>
        <v>436</v>
      </c>
      <c r="AB980" s="5" t="s">
        <v>995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s</v>
      </c>
      <c r="AE980" s="5" t="n">
        <f aca="false">IF(AND(AC980="Minus",AD980="probe"),3,IF(AND(AC980="Plus",AD980="probe"),1,IF(AND(AC980="Minus",AD980="s"),12,IF(AND(AC980="Plus",AD980="s"),4,0))))</f>
        <v>12</v>
      </c>
      <c r="AF980" s="6" t="s">
        <v>16</v>
      </c>
      <c r="AG980" s="5" t="str">
        <f aca="false">AF980&amp;AE980&amp;","</f>
        <v>                            12,</v>
      </c>
    </row>
    <row r="981" customFormat="false" ht="12.8" hidden="true" customHeight="false" outlineLevel="0" collapsed="false">
      <c r="A981" s="0" t="str">
        <f aca="false">LEFT(J981,4)</f>
        <v>b2i1</v>
      </c>
      <c r="B981" s="0" t="n">
        <f aca="false">IF(AND(C981&gt;97,C981&lt;103),100,IF(AND(C981&gt;110,C981&lt;116),113,IF(AND(C981&gt;122,C981&lt;128),125,IF(AND(C981&gt;135,C981&lt;141),138,150))))</f>
        <v>125</v>
      </c>
      <c r="C981" s="0" t="n">
        <f aca="false">_xlfn.NUMBERVALUE(MID(J981,6,3))</f>
        <v>125</v>
      </c>
      <c r="D981" s="0" t="str">
        <f aca="false">MID(J981,10,3)</f>
        <v>ir1</v>
      </c>
      <c r="E981" s="0" t="s">
        <v>9</v>
      </c>
      <c r="F981" s="0" t="n">
        <v>561</v>
      </c>
      <c r="G981" s="0" t="s">
        <v>10</v>
      </c>
      <c r="H981" s="0" t="s">
        <v>11</v>
      </c>
      <c r="I981" s="0" t="s">
        <v>9</v>
      </c>
      <c r="J981" s="0" t="s">
        <v>996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"561": "b2i1_125_ir1.wav",</v>
      </c>
      <c r="N981" s="0" t="str">
        <f aca="false">IF(OR(B981=113,B981=138),"probe","s")</f>
        <v>s</v>
      </c>
      <c r="O981" s="0" t="str">
        <f aca="false">IF(MID(J981,10,2)="ir","Minus","Plus")</f>
        <v>Minus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          {%            "class": "sMinus",%            "stim_name": "561"%          },</v>
      </c>
      <c r="AA981" s="5" t="n">
        <f aca="false">F981</f>
        <v>561</v>
      </c>
      <c r="AB981" s="5" t="s">
        <v>996</v>
      </c>
      <c r="AC981" s="5" t="str">
        <f aca="false">IF(MID(AB981,10,2)="ir","Minus","Plus")</f>
        <v>Minus</v>
      </c>
      <c r="AD981" s="5" t="str">
        <f aca="false">IF(AND(_xlfn.NUMBERVALUE(MID(AB981,6,3))&lt;141,_xlfn.NUMBERVALUE(MID(AB981,6,3))&gt;103),"s","probe")</f>
        <v>s</v>
      </c>
      <c r="AE981" s="5" t="n">
        <f aca="false">IF(AND(AC981="Minus",AD981="probe"),3,IF(AND(AC981="Plus",AD981="probe"),1,IF(AND(AC981="Minus",AD981="s"),12,IF(AND(AC981="Plus",AD981="s"),4,0))))</f>
        <v>12</v>
      </c>
      <c r="AF981" s="6" t="s">
        <v>16</v>
      </c>
      <c r="AG981" s="5" t="str">
        <f aca="false">AF981&amp;AE981&amp;","</f>
        <v>                            12,</v>
      </c>
    </row>
    <row r="982" customFormat="false" ht="12.8" hidden="true" customHeight="false" outlineLevel="0" collapsed="false">
      <c r="A982" s="0" t="str">
        <f aca="false">LEFT(J982,4)</f>
        <v>b2i2</v>
      </c>
      <c r="B982" s="0" t="n">
        <f aca="false">IF(AND(C982&gt;97,C982&lt;103),100,IF(AND(C982&gt;110,C982&lt;116),113,IF(AND(C982&gt;122,C982&lt;128),125,IF(AND(C982&gt;135,C982&lt;141),138,150))))</f>
        <v>125</v>
      </c>
      <c r="C982" s="0" t="n">
        <f aca="false">_xlfn.NUMBERVALUE(MID(J982,6,3))</f>
        <v>125</v>
      </c>
      <c r="D982" s="0" t="str">
        <f aca="false">MID(J982,10,3)</f>
        <v>ir1</v>
      </c>
      <c r="E982" s="0" t="s">
        <v>9</v>
      </c>
      <c r="F982" s="0" t="n">
        <v>686</v>
      </c>
      <c r="G982" s="0" t="s">
        <v>10</v>
      </c>
      <c r="H982" s="0" t="s">
        <v>11</v>
      </c>
      <c r="I982" s="0" t="s">
        <v>9</v>
      </c>
      <c r="J982" s="0" t="s">
        <v>997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"686": "b2i2_125_ir1.wav",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          {%            "class": "sMinus",%            "stim_name": "686"%          },</v>
      </c>
      <c r="AA982" s="5" t="n">
        <f aca="false">F982</f>
        <v>686</v>
      </c>
      <c r="AB982" s="5" t="s">
        <v>997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s</v>
      </c>
      <c r="AE982" s="5" t="n">
        <f aca="false">IF(AND(AC982="Minus",AD982="probe"),3,IF(AND(AC982="Plus",AD982="probe"),1,IF(AND(AC982="Minus",AD982="s"),12,IF(AND(AC982="Plus",AD982="s"),4,0))))</f>
        <v>12</v>
      </c>
      <c r="AF982" s="6" t="s">
        <v>16</v>
      </c>
      <c r="AG982" s="5" t="str">
        <f aca="false">AF982&amp;AE982&amp;","</f>
        <v>                            12,</v>
      </c>
    </row>
    <row r="983" customFormat="false" ht="12.8" hidden="false" customHeight="false" outlineLevel="0" collapsed="false">
      <c r="A983" s="0" t="str">
        <f aca="false">LEFT(J983,4)</f>
        <v>b2s1</v>
      </c>
      <c r="B983" s="0" t="n">
        <f aca="false">IF(AND(C983&gt;97,C983&lt;103),100,IF(AND(C983&gt;110,C983&lt;116),113,IF(AND(C983&gt;122,C983&lt;128),125,IF(AND(C983&gt;135,C983&lt;141),138,150))))</f>
        <v>125</v>
      </c>
      <c r="C983" s="0" t="n">
        <f aca="false">_xlfn.NUMBERVALUE(MID(J983,6,3))</f>
        <v>125</v>
      </c>
      <c r="D983" s="0" t="str">
        <f aca="false">MID(J983,10,3)</f>
        <v>ir1</v>
      </c>
      <c r="E983" s="1" t="s">
        <v>9</v>
      </c>
      <c r="F983" s="0" t="n">
        <v>811</v>
      </c>
      <c r="G983" s="0" t="s">
        <v>10</v>
      </c>
      <c r="H983" s="0" t="s">
        <v>11</v>
      </c>
      <c r="I983" s="0" t="s">
        <v>9</v>
      </c>
      <c r="J983" s="0" t="s">
        <v>998</v>
      </c>
      <c r="K983" s="0" t="s">
        <v>9</v>
      </c>
      <c r="L983" s="0" t="str">
        <f aca="false">IF(ISBLANK(J984),"",",")</f>
        <v>,</v>
      </c>
      <c r="M983" s="0" t="str">
        <f aca="false">E983&amp;J983&amp;G983&amp;E983&amp;J983&amp;E983&amp;L983</f>
        <v>"b2s1_125_ir1.wav":"b2s1_125_ir1.wav",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P983&amp;N983&amp;O983&amp;Q983&amp;J983&amp;R983&amp;L983</f>
        <v>          {%            "class": "sMinus",%            "stim_name": "b2s1_125_ir1.wav"%          },</v>
      </c>
      <c r="AA983" s="5" t="n">
        <f aca="false">F983</f>
        <v>811</v>
      </c>
      <c r="AB983" s="5" t="s">
        <v>998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s</v>
      </c>
      <c r="AE983" s="5" t="n">
        <f aca="false">IF(AND(AC983="Minus",AD983="probe"),3,IF(AND(AC983="Plus",AD983="probe"),1,IF(AND(AC983="Minus",AD983="s"),12,IF(AND(AC983="Plus",AD983="s"),4,0))))</f>
        <v>12</v>
      </c>
      <c r="AF983" s="6" t="s">
        <v>16</v>
      </c>
      <c r="AG983" s="5" t="str">
        <f aca="false">AF983&amp;AE983&amp;","</f>
        <v>                            12,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125</v>
      </c>
      <c r="C984" s="0" t="n">
        <f aca="false">_xlfn.NUMBERVALUE(MID(J984,6,3))</f>
        <v>125</v>
      </c>
      <c r="D984" s="0" t="str">
        <f aca="false">MID(J984,10,3)</f>
        <v>ir1</v>
      </c>
      <c r="E984" s="1" t="s">
        <v>9</v>
      </c>
      <c r="F984" s="0" t="n">
        <v>936</v>
      </c>
      <c r="G984" s="0" t="s">
        <v>10</v>
      </c>
      <c r="H984" s="0" t="s">
        <v>11</v>
      </c>
      <c r="I984" s="0" t="s">
        <v>9</v>
      </c>
      <c r="J984" s="0" t="s">
        <v>999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"936": "b2s2_125_ir1.wav",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          {%            "class": "sMinus",%            "stim_name": "936"%          },</v>
      </c>
      <c r="AA984" s="5" t="n">
        <f aca="false">F984</f>
        <v>936</v>
      </c>
      <c r="AB984" s="5" t="s">
        <v>999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s</v>
      </c>
      <c r="AE984" s="5" t="n">
        <f aca="false">IF(AND(AC984="Minus",AD984="probe"),3,IF(AND(AC984="Plus",AD984="probe"),1,IF(AND(AC984="Minus",AD984="s"),12,IF(AND(AC984="Plus",AD984="s"),4,0))))</f>
        <v>12</v>
      </c>
      <c r="AF984" s="6" t="s">
        <v>16</v>
      </c>
      <c r="AG984" s="5" t="str">
        <f aca="false">AF984&amp;AE984&amp;","</f>
        <v>                            12,</v>
      </c>
    </row>
    <row r="985" customFormat="false" ht="12.8" hidden="true" customHeight="false" outlineLevel="0" collapsed="false">
      <c r="A985" s="0" t="str">
        <f aca="false">LEFT(J985,4)</f>
        <v>b3i1</v>
      </c>
      <c r="B985" s="0" t="n">
        <f aca="false">IF(AND(C985&gt;97,C985&lt;103),100,IF(AND(C985&gt;110,C985&lt;116),113,IF(AND(C985&gt;122,C985&lt;128),125,IF(AND(C985&gt;135,C985&lt;141),138,150))))</f>
        <v>125</v>
      </c>
      <c r="C985" s="0" t="n">
        <f aca="false">_xlfn.NUMBERVALUE(MID(J985,6,3))</f>
        <v>125</v>
      </c>
      <c r="D985" s="0" t="str">
        <f aca="false">MID(J985,10,3)</f>
        <v>ir1</v>
      </c>
      <c r="E985" s="0" t="s">
        <v>9</v>
      </c>
      <c r="F985" s="0" t="n">
        <v>1061</v>
      </c>
      <c r="G985" s="0" t="s">
        <v>10</v>
      </c>
      <c r="H985" s="0" t="s">
        <v>11</v>
      </c>
      <c r="I985" s="0" t="s">
        <v>9</v>
      </c>
      <c r="J985" s="0" t="s">
        <v>1000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"1061": "b3i1_125_ir1.wav",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          {%            "class": "sMinus",%            "stim_name": "1061"%          },</v>
      </c>
      <c r="AA985" s="5" t="n">
        <f aca="false">F985</f>
        <v>1061</v>
      </c>
      <c r="AB985" s="5" t="s">
        <v>1000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s</v>
      </c>
      <c r="AE985" s="5" t="n">
        <f aca="false">IF(AND(AC985="Minus",AD985="probe"),3,IF(AND(AC985="Plus",AD985="probe"),1,IF(AND(AC985="Minus",AD985="s"),12,IF(AND(AC985="Plus",AD985="s"),4,0))))</f>
        <v>12</v>
      </c>
      <c r="AF985" s="6" t="s">
        <v>16</v>
      </c>
      <c r="AG985" s="5" t="str">
        <f aca="false">AF985&amp;AE985&amp;","</f>
        <v>                            12,</v>
      </c>
    </row>
    <row r="986" customFormat="false" ht="12.8" hidden="true" customHeight="false" outlineLevel="0" collapsed="false">
      <c r="A986" s="0" t="str">
        <f aca="false">LEFT(J986,4)</f>
        <v>b3i2</v>
      </c>
      <c r="B986" s="0" t="n">
        <f aca="false">IF(AND(C986&gt;97,C986&lt;103),100,IF(AND(C986&gt;110,C986&lt;116),113,IF(AND(C986&gt;122,C986&lt;128),125,IF(AND(C986&gt;135,C986&lt;141),138,150))))</f>
        <v>125</v>
      </c>
      <c r="C986" s="0" t="n">
        <f aca="false">_xlfn.NUMBERVALUE(MID(J986,6,3))</f>
        <v>125</v>
      </c>
      <c r="D986" s="0" t="str">
        <f aca="false">MID(J986,10,3)</f>
        <v>ir1</v>
      </c>
      <c r="E986" s="0" t="s">
        <v>9</v>
      </c>
      <c r="F986" s="0" t="n">
        <v>1186</v>
      </c>
      <c r="G986" s="0" t="s">
        <v>10</v>
      </c>
      <c r="H986" s="0" t="s">
        <v>11</v>
      </c>
      <c r="I986" s="0" t="s">
        <v>9</v>
      </c>
      <c r="J986" s="0" t="s">
        <v>1001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"1186": "b3i2_125_ir1.wav",</v>
      </c>
      <c r="N986" s="0" t="str">
        <f aca="false">IF(OR(B986=113,B986=138),"probe","s")</f>
        <v>s</v>
      </c>
      <c r="O986" s="0" t="str">
        <f aca="false">IF(MID(J986,10,2)="ir","Minus","Plus")</f>
        <v>Minus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          {%            "class": "sMinus",%            "stim_name": "1186"%          },</v>
      </c>
      <c r="AA986" s="5" t="n">
        <f aca="false">F986</f>
        <v>1186</v>
      </c>
      <c r="AB986" s="5" t="s">
        <v>1001</v>
      </c>
      <c r="AC986" s="5" t="str">
        <f aca="false">IF(MID(AB986,10,2)="ir","Minus","Plus")</f>
        <v>Minus</v>
      </c>
      <c r="AD986" s="5" t="str">
        <f aca="false">IF(AND(_xlfn.NUMBERVALUE(MID(AB986,6,3))&lt;141,_xlfn.NUMBERVALUE(MID(AB986,6,3))&gt;103),"s","probe")</f>
        <v>s</v>
      </c>
      <c r="AE986" s="5" t="n">
        <f aca="false">IF(AND(AC986="Minus",AD986="probe"),3,IF(AND(AC986="Plus",AD986="probe"),1,IF(AND(AC986="Minus",AD986="s"),12,IF(AND(AC986="Plus",AD986="s"),4,0))))</f>
        <v>12</v>
      </c>
      <c r="AF986" s="6" t="s">
        <v>16</v>
      </c>
      <c r="AG986" s="5" t="str">
        <f aca="false">AF986&amp;AE986&amp;","</f>
        <v>                            12,</v>
      </c>
    </row>
    <row r="987" customFormat="false" ht="12.8" hidden="true" customHeight="false" outlineLevel="0" collapsed="false">
      <c r="A987" s="0" t="str">
        <f aca="false">LEFT(J987,4)</f>
        <v>b3s1</v>
      </c>
      <c r="B987" s="0" t="n">
        <f aca="false">IF(AND(C987&gt;97,C987&lt;103),100,IF(AND(C987&gt;110,C987&lt;116),113,IF(AND(C987&gt;122,C987&lt;128),125,IF(AND(C987&gt;135,C987&lt;141),138,150))))</f>
        <v>125</v>
      </c>
      <c r="C987" s="0" t="n">
        <f aca="false">_xlfn.NUMBERVALUE(MID(J987,6,3))</f>
        <v>125</v>
      </c>
      <c r="D987" s="0" t="str">
        <f aca="false">MID(J987,10,3)</f>
        <v>ir1</v>
      </c>
      <c r="E987" s="0" t="s">
        <v>9</v>
      </c>
      <c r="F987" s="0" t="n">
        <v>1311</v>
      </c>
      <c r="G987" s="0" t="s">
        <v>10</v>
      </c>
      <c r="H987" s="0" t="s">
        <v>11</v>
      </c>
      <c r="I987" s="0" t="s">
        <v>9</v>
      </c>
      <c r="J987" s="0" t="s">
        <v>1002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"1311": "b3s1_125_ir1.wav",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          {%            "class": "sMinus",%            "stim_name": "1311"%          },</v>
      </c>
      <c r="AA987" s="5" t="n">
        <f aca="false">F987</f>
        <v>1311</v>
      </c>
      <c r="AB987" s="5" t="s">
        <v>1002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s</v>
      </c>
      <c r="AE987" s="5" t="n">
        <f aca="false">IF(AND(AC987="Minus",AD987="probe"),3,IF(AND(AC987="Plus",AD987="probe"),1,IF(AND(AC987="Minus",AD987="s"),12,IF(AND(AC987="Plus",AD987="s"),4,0))))</f>
        <v>12</v>
      </c>
      <c r="AF987" s="6" t="s">
        <v>16</v>
      </c>
      <c r="AG987" s="5" t="str">
        <f aca="false">AF987&amp;AE987&amp;","</f>
        <v>                            12,</v>
      </c>
    </row>
    <row r="988" customFormat="false" ht="12.8" hidden="true" customHeight="false" outlineLevel="0" collapsed="false">
      <c r="A988" s="0" t="str">
        <f aca="false">LEFT(J988,4)</f>
        <v>b3s2</v>
      </c>
      <c r="B988" s="0" t="n">
        <f aca="false">IF(AND(C988&gt;97,C988&lt;103),100,IF(AND(C988&gt;110,C988&lt;116),113,IF(AND(C988&gt;122,C988&lt;128),125,IF(AND(C988&gt;135,C988&lt;141),138,150))))</f>
        <v>125</v>
      </c>
      <c r="C988" s="0" t="n">
        <f aca="false">_xlfn.NUMBERVALUE(MID(J988,6,3))</f>
        <v>125</v>
      </c>
      <c r="D988" s="0" t="str">
        <f aca="false">MID(J988,10,3)</f>
        <v>ir1</v>
      </c>
      <c r="E988" s="0" t="s">
        <v>9</v>
      </c>
      <c r="F988" s="0" t="n">
        <v>1436</v>
      </c>
      <c r="G988" s="0" t="s">
        <v>10</v>
      </c>
      <c r="H988" s="0" t="s">
        <v>11</v>
      </c>
      <c r="I988" s="0" t="s">
        <v>9</v>
      </c>
      <c r="J988" s="0" t="s">
        <v>1003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"1436": "b3s2_125_ir1.wav",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          {%            "class": "sMinus",%            "stim_name": "1436"%          },</v>
      </c>
      <c r="AA988" s="5" t="n">
        <f aca="false">F988</f>
        <v>1436</v>
      </c>
      <c r="AB988" s="5" t="s">
        <v>1003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s</v>
      </c>
      <c r="AE988" s="5" t="n">
        <f aca="false">IF(AND(AC988="Minus",AD988="probe"),3,IF(AND(AC988="Plus",AD988="probe"),1,IF(AND(AC988="Minus",AD988="s"),12,IF(AND(AC988="Plus",AD988="s"),4,0))))</f>
        <v>12</v>
      </c>
      <c r="AF988" s="6" t="s">
        <v>16</v>
      </c>
      <c r="AG988" s="5" t="str">
        <f aca="false">AF988&amp;AE988&amp;","</f>
        <v>                            12,</v>
      </c>
    </row>
    <row r="989" customFormat="false" ht="12.8" hidden="true" customHeight="false" outlineLevel="0" collapsed="false">
      <c r="A989" s="0" t="str">
        <f aca="false">LEFT(J989,4)</f>
        <v>b4i1</v>
      </c>
      <c r="B989" s="0" t="n">
        <f aca="false">IF(AND(C989&gt;97,C989&lt;103),100,IF(AND(C989&gt;110,C989&lt;116),113,IF(AND(C989&gt;122,C989&lt;128),125,IF(AND(C989&gt;135,C989&lt;141),138,150))))</f>
        <v>125</v>
      </c>
      <c r="C989" s="0" t="n">
        <f aca="false">_xlfn.NUMBERVALUE(MID(J989,6,3))</f>
        <v>125</v>
      </c>
      <c r="D989" s="0" t="str">
        <f aca="false">MID(J989,10,3)</f>
        <v>ir1</v>
      </c>
      <c r="E989" s="0" t="s">
        <v>9</v>
      </c>
      <c r="F989" s="0" t="n">
        <v>1561</v>
      </c>
      <c r="G989" s="0" t="s">
        <v>10</v>
      </c>
      <c r="H989" s="0" t="s">
        <v>11</v>
      </c>
      <c r="I989" s="0" t="s">
        <v>9</v>
      </c>
      <c r="J989" s="0" t="s">
        <v>1004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"1561": "b4i1_125_ir1.wav",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          {%            "class": "sMinus",%            "stim_name": "1561"%          },</v>
      </c>
      <c r="AA989" s="5" t="n">
        <f aca="false">F989</f>
        <v>1561</v>
      </c>
      <c r="AB989" s="5" t="s">
        <v>1004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s</v>
      </c>
      <c r="AE989" s="5" t="n">
        <f aca="false">IF(AND(AC989="Minus",AD989="probe"),3,IF(AND(AC989="Plus",AD989="probe"),1,IF(AND(AC989="Minus",AD989="s"),12,IF(AND(AC989="Plus",AD989="s"),4,0))))</f>
        <v>12</v>
      </c>
      <c r="AF989" s="6" t="s">
        <v>16</v>
      </c>
      <c r="AG989" s="5" t="str">
        <f aca="false">AF989&amp;AE989&amp;","</f>
        <v>                            12,</v>
      </c>
    </row>
    <row r="990" customFormat="false" ht="12.8" hidden="true" customHeight="false" outlineLevel="0" collapsed="false">
      <c r="A990" s="0" t="str">
        <f aca="false">LEFT(J990,4)</f>
        <v>b4i2</v>
      </c>
      <c r="B990" s="0" t="n">
        <f aca="false">IF(AND(C990&gt;97,C990&lt;103),100,IF(AND(C990&gt;110,C990&lt;116),113,IF(AND(C990&gt;122,C990&lt;128),125,IF(AND(C990&gt;135,C990&lt;141),138,150))))</f>
        <v>125</v>
      </c>
      <c r="C990" s="0" t="n">
        <f aca="false">_xlfn.NUMBERVALUE(MID(J990,6,3))</f>
        <v>125</v>
      </c>
      <c r="D990" s="0" t="str">
        <f aca="false">MID(J990,10,3)</f>
        <v>ir1</v>
      </c>
      <c r="E990" s="0" t="s">
        <v>9</v>
      </c>
      <c r="F990" s="0" t="n">
        <v>1686</v>
      </c>
      <c r="G990" s="0" t="s">
        <v>10</v>
      </c>
      <c r="H990" s="0" t="s">
        <v>11</v>
      </c>
      <c r="I990" s="0" t="s">
        <v>9</v>
      </c>
      <c r="J990" s="0" t="s">
        <v>1005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"1686": "b4i2_125_ir1.wav",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          {%            "class": "sMinus",%            "stim_name": "1686"%          },</v>
      </c>
      <c r="AA990" s="5" t="n">
        <f aca="false">F990</f>
        <v>1686</v>
      </c>
      <c r="AB990" s="5" t="s">
        <v>1005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s</v>
      </c>
      <c r="AE990" s="5" t="n">
        <f aca="false">IF(AND(AC990="Minus",AD990="probe"),3,IF(AND(AC990="Plus",AD990="probe"),1,IF(AND(AC990="Minus",AD990="s"),12,IF(AND(AC990="Plus",AD990="s"),4,0))))</f>
        <v>12</v>
      </c>
      <c r="AF990" s="6" t="s">
        <v>16</v>
      </c>
      <c r="AG990" s="5" t="str">
        <f aca="false">AF990&amp;AE990&amp;","</f>
        <v>                            12,</v>
      </c>
    </row>
    <row r="991" customFormat="false" ht="12.8" hidden="true" customHeight="false" outlineLevel="0" collapsed="false">
      <c r="A991" s="0" t="str">
        <f aca="false">LEFT(J991,4)</f>
        <v>b4s1</v>
      </c>
      <c r="B991" s="0" t="n">
        <f aca="false">IF(AND(C991&gt;97,C991&lt;103),100,IF(AND(C991&gt;110,C991&lt;116),113,IF(AND(C991&gt;122,C991&lt;128),125,IF(AND(C991&gt;135,C991&lt;141),138,150))))</f>
        <v>125</v>
      </c>
      <c r="C991" s="0" t="n">
        <f aca="false">_xlfn.NUMBERVALUE(MID(J991,6,3))</f>
        <v>125</v>
      </c>
      <c r="D991" s="0" t="str">
        <f aca="false">MID(J991,10,3)</f>
        <v>ir1</v>
      </c>
      <c r="E991" s="0" t="s">
        <v>9</v>
      </c>
      <c r="F991" s="0" t="n">
        <v>1811</v>
      </c>
      <c r="G991" s="0" t="s">
        <v>10</v>
      </c>
      <c r="H991" s="0" t="s">
        <v>11</v>
      </c>
      <c r="I991" s="0" t="s">
        <v>9</v>
      </c>
      <c r="J991" s="0" t="s">
        <v>1006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"1811": "b4s1_125_ir1.wav",</v>
      </c>
      <c r="N991" s="0" t="str">
        <f aca="false">IF(OR(B991=113,B991=138),"probe","s")</f>
        <v>s</v>
      </c>
      <c r="O991" s="0" t="str">
        <f aca="false">IF(MID(J991,10,2)="ir","Minus","Plus")</f>
        <v>Minus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          {%            "class": "sMinus",%            "stim_name": "1811"%          },</v>
      </c>
      <c r="AA991" s="5" t="n">
        <f aca="false">F991</f>
        <v>1811</v>
      </c>
      <c r="AB991" s="5" t="s">
        <v>1006</v>
      </c>
      <c r="AC991" s="5" t="str">
        <f aca="false">IF(MID(AB991,10,2)="ir","Minus","Plus")</f>
        <v>Minus</v>
      </c>
      <c r="AD991" s="5" t="str">
        <f aca="false">IF(AND(_xlfn.NUMBERVALUE(MID(AB991,6,3))&lt;141,_xlfn.NUMBERVALUE(MID(AB991,6,3))&gt;103),"s","probe")</f>
        <v>s</v>
      </c>
      <c r="AE991" s="5" t="n">
        <f aca="false">IF(AND(AC991="Minus",AD991="probe"),3,IF(AND(AC991="Plus",AD991="probe"),1,IF(AND(AC991="Minus",AD991="s"),12,IF(AND(AC991="Plus",AD991="s"),4,0))))</f>
        <v>12</v>
      </c>
      <c r="AF991" s="6" t="s">
        <v>16</v>
      </c>
      <c r="AG991" s="5" t="str">
        <f aca="false">AF991&amp;AE991&amp;","</f>
        <v>                            12,</v>
      </c>
    </row>
    <row r="992" customFormat="false" ht="12.8" hidden="true" customHeight="false" outlineLevel="0" collapsed="false">
      <c r="A992" s="0" t="str">
        <f aca="false">LEFT(J992,4)</f>
        <v>b4s2</v>
      </c>
      <c r="B992" s="0" t="n">
        <f aca="false">IF(AND(C992&gt;97,C992&lt;103),100,IF(AND(C992&gt;110,C992&lt;116),113,IF(AND(C992&gt;122,C992&lt;128),125,IF(AND(C992&gt;135,C992&lt;141),138,150))))</f>
        <v>125</v>
      </c>
      <c r="C992" s="0" t="n">
        <f aca="false">_xlfn.NUMBERVALUE(MID(J992,6,3))</f>
        <v>125</v>
      </c>
      <c r="D992" s="0" t="str">
        <f aca="false">MID(J992,10,3)</f>
        <v>ir1</v>
      </c>
      <c r="E992" s="0" t="s">
        <v>9</v>
      </c>
      <c r="F992" s="0" t="n">
        <v>1936</v>
      </c>
      <c r="G992" s="0" t="s">
        <v>10</v>
      </c>
      <c r="H992" s="0" t="s">
        <v>11</v>
      </c>
      <c r="I992" s="0" t="s">
        <v>9</v>
      </c>
      <c r="J992" s="0" t="s">
        <v>1007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"1936": "b4s2_125_ir1.wav",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          {%            "class": "sMinus",%            "stim_name": "1936"%          },</v>
      </c>
      <c r="AA992" s="5" t="n">
        <f aca="false">F992</f>
        <v>1936</v>
      </c>
      <c r="AB992" s="5" t="s">
        <v>1007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s</v>
      </c>
      <c r="AE992" s="5" t="n">
        <f aca="false">IF(AND(AC992="Minus",AD992="probe"),3,IF(AND(AC992="Plus",AD992="probe"),1,IF(AND(AC992="Minus",AD992="s"),12,IF(AND(AC992="Plus",AD992="s"),4,0))))</f>
        <v>12</v>
      </c>
      <c r="AF992" s="6" t="s">
        <v>16</v>
      </c>
      <c r="AG992" s="5" t="str">
        <f aca="false">AF992&amp;AE992&amp;","</f>
        <v>                            12,</v>
      </c>
    </row>
    <row r="993" customFormat="false" ht="12.8" hidden="true" customHeight="false" outlineLevel="0" collapsed="false">
      <c r="A993" s="0" t="str">
        <f aca="false">LEFT(J993,4)</f>
        <v>b1i1</v>
      </c>
      <c r="B993" s="0" t="n">
        <f aca="false">IF(AND(C993&gt;97,C993&lt;103),100,IF(AND(C993&gt;110,C993&lt;116),113,IF(AND(C993&gt;122,C993&lt;128),125,IF(AND(C993&gt;135,C993&lt;141),138,150))))</f>
        <v>125</v>
      </c>
      <c r="C993" s="0" t="n">
        <f aca="false">_xlfn.NUMBERVALUE(MID(J993,6,3))</f>
        <v>125</v>
      </c>
      <c r="D993" s="0" t="str">
        <f aca="false">MID(J993,10,3)</f>
        <v>ir2</v>
      </c>
      <c r="E993" s="1" t="s">
        <v>9</v>
      </c>
      <c r="F993" s="0" t="n">
        <v>62</v>
      </c>
      <c r="G993" s="0" t="s">
        <v>10</v>
      </c>
      <c r="H993" s="0" t="s">
        <v>11</v>
      </c>
      <c r="I993" s="0" t="s">
        <v>9</v>
      </c>
      <c r="J993" s="0" t="s">
        <v>1008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"62": "b1i1_125_ir2.wav",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          {%            "class": "sMinus",%            "stim_name": "62"%          },</v>
      </c>
      <c r="AA993" s="5" t="n">
        <f aca="false">F993</f>
        <v>62</v>
      </c>
      <c r="AB993" s="5" t="s">
        <v>1008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IF(AND(_xlfn.NUMBERVALUE(MID(AB993,6,3))&lt;141,_xlfn.NUMBERVALUE(MID(AB993,6,3))&gt;103),"s","s")</f>
        <v>s</v>
      </c>
      <c r="AE993" s="5" t="n">
        <f aca="false">IF(AND(AC993="Minus",AD993="probe"),3,IF(AND(AC993="Plus",AD993="probe"),1,IF(AND(AC993="Minus",AD993="s"),12,IF(AND(AC993="Plus",AD993="s"),4,0))))</f>
        <v>12</v>
      </c>
      <c r="AF993" s="6" t="s">
        <v>16</v>
      </c>
      <c r="AG993" s="5" t="str">
        <f aca="false">AF993&amp;AE993&amp;","</f>
        <v>                            12,</v>
      </c>
    </row>
    <row r="994" customFormat="false" ht="12.8" hidden="true" customHeight="false" outlineLevel="0" collapsed="false">
      <c r="A994" s="0" t="str">
        <f aca="false">LEFT(J994,4)</f>
        <v>b1i2</v>
      </c>
      <c r="B994" s="0" t="n">
        <f aca="false">IF(AND(C994&gt;97,C994&lt;103),100,IF(AND(C994&gt;110,C994&lt;116),113,IF(AND(C994&gt;122,C994&lt;128),125,IF(AND(C994&gt;135,C994&lt;141),138,150))))</f>
        <v>125</v>
      </c>
      <c r="C994" s="0" t="n">
        <f aca="false">_xlfn.NUMBERVALUE(MID(J994,6,3))</f>
        <v>125</v>
      </c>
      <c r="D994" s="0" t="str">
        <f aca="false">MID(J994,10,3)</f>
        <v>ir2</v>
      </c>
      <c r="E994" s="1" t="s">
        <v>9</v>
      </c>
      <c r="F994" s="0" t="n">
        <v>187</v>
      </c>
      <c r="G994" s="0" t="s">
        <v>10</v>
      </c>
      <c r="H994" s="0" t="s">
        <v>11</v>
      </c>
      <c r="I994" s="0" t="s">
        <v>9</v>
      </c>
      <c r="J994" s="0" t="s">
        <v>1009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"187": "b1i2_125_ir2.wav",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          {%            "class": "sMinus",%            "stim_name": "187"%          },</v>
      </c>
      <c r="AA994" s="5" t="n">
        <f aca="false">F994</f>
        <v>187</v>
      </c>
      <c r="AB994" s="5" t="s">
        <v>1009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s</v>
      </c>
      <c r="AE994" s="5" t="n">
        <f aca="false">IF(AND(AC994="Minus",AD994="probe"),3,IF(AND(AC994="Plus",AD994="probe"),1,IF(AND(AC994="Minus",AD994="s"),12,IF(AND(AC994="Plus",AD994="s"),4,0))))</f>
        <v>12</v>
      </c>
      <c r="AF994" s="6" t="s">
        <v>16</v>
      </c>
      <c r="AG994" s="5" t="str">
        <f aca="false">AF994&amp;AE994&amp;","</f>
        <v>                            12,</v>
      </c>
    </row>
    <row r="995" customFormat="false" ht="12.8" hidden="true" customHeight="false" outlineLevel="0" collapsed="false">
      <c r="A995" s="0" t="str">
        <f aca="false">LEFT(J995,4)</f>
        <v>b1s1</v>
      </c>
      <c r="B995" s="0" t="n">
        <f aca="false">IF(AND(C995&gt;97,C995&lt;103),100,IF(AND(C995&gt;110,C995&lt;116),113,IF(AND(C995&gt;122,C995&lt;128),125,IF(AND(C995&gt;135,C995&lt;141),138,150))))</f>
        <v>125</v>
      </c>
      <c r="C995" s="0" t="n">
        <f aca="false">_xlfn.NUMBERVALUE(MID(J995,6,3))</f>
        <v>125</v>
      </c>
      <c r="D995" s="0" t="str">
        <f aca="false">MID(J995,10,3)</f>
        <v>ir2</v>
      </c>
      <c r="E995" s="0" t="s">
        <v>9</v>
      </c>
      <c r="F995" s="0" t="n">
        <v>312</v>
      </c>
      <c r="G995" s="0" t="s">
        <v>10</v>
      </c>
      <c r="H995" s="0" t="s">
        <v>11</v>
      </c>
      <c r="I995" s="0" t="s">
        <v>9</v>
      </c>
      <c r="J995" s="0" t="s">
        <v>1010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"312": "b1s1_125_ir2.wav",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          {%            "class": "sMinus",%            "stim_name": "312"%          },</v>
      </c>
      <c r="AA995" s="5" t="n">
        <f aca="false">F995</f>
        <v>312</v>
      </c>
      <c r="AB995" s="5" t="s">
        <v>1010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s</v>
      </c>
      <c r="AE995" s="5" t="n">
        <f aca="false">IF(AND(AC995="Minus",AD995="probe"),3,IF(AND(AC995="Plus",AD995="probe"),1,IF(AND(AC995="Minus",AD995="s"),12,IF(AND(AC995="Plus",AD995="s"),4,0))))</f>
        <v>12</v>
      </c>
      <c r="AF995" s="6" t="s">
        <v>16</v>
      </c>
      <c r="AG995" s="5" t="str">
        <f aca="false">AF995&amp;AE995&amp;","</f>
        <v>                            12,</v>
      </c>
    </row>
    <row r="996" customFormat="false" ht="12.8" hidden="true" customHeight="false" outlineLevel="0" collapsed="false">
      <c r="A996" s="0" t="str">
        <f aca="false">LEFT(J996,4)</f>
        <v>b1s2</v>
      </c>
      <c r="B996" s="0" t="n">
        <f aca="false">IF(AND(C996&gt;97,C996&lt;103),100,IF(AND(C996&gt;110,C996&lt;116),113,IF(AND(C996&gt;122,C996&lt;128),125,IF(AND(C996&gt;135,C996&lt;141),138,150))))</f>
        <v>125</v>
      </c>
      <c r="C996" s="0" t="n">
        <f aca="false">_xlfn.NUMBERVALUE(MID(J996,6,3))</f>
        <v>125</v>
      </c>
      <c r="D996" s="0" t="str">
        <f aca="false">MID(J996,10,3)</f>
        <v>ir2</v>
      </c>
      <c r="E996" s="0" t="s">
        <v>9</v>
      </c>
      <c r="F996" s="0" t="n">
        <v>437</v>
      </c>
      <c r="G996" s="0" t="s">
        <v>10</v>
      </c>
      <c r="H996" s="0" t="s">
        <v>11</v>
      </c>
      <c r="I996" s="0" t="s">
        <v>9</v>
      </c>
      <c r="J996" s="0" t="s">
        <v>1011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"437": "b1s2_125_ir2.wav",</v>
      </c>
      <c r="N996" s="0" t="str">
        <f aca="false">IF(OR(B996=113,B996=138),"probe","s")</f>
        <v>s</v>
      </c>
      <c r="O996" s="0" t="str">
        <f aca="false">IF(MID(J996,10,2)="ir","Minus","Plus")</f>
        <v>Minus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          {%            "class": "sMinus",%            "stim_name": "437"%          },</v>
      </c>
      <c r="AA996" s="5" t="n">
        <f aca="false">F996</f>
        <v>437</v>
      </c>
      <c r="AB996" s="5" t="s">
        <v>1011</v>
      </c>
      <c r="AC996" s="5" t="str">
        <f aca="false">IF(MID(AB996,10,2)="ir","Minus","Plus")</f>
        <v>Minus</v>
      </c>
      <c r="AD996" s="5" t="str">
        <f aca="false">IF(AND(_xlfn.NUMBERVALUE(MID(AB996,6,3))&lt;141,_xlfn.NUMBERVALUE(MID(AB996,6,3))&gt;103),"s","probe")</f>
        <v>s</v>
      </c>
      <c r="AE996" s="5" t="n">
        <f aca="false">IF(AND(AC996="Minus",AD996="probe"),3,IF(AND(AC996="Plus",AD996="probe"),1,IF(AND(AC996="Minus",AD996="s"),12,IF(AND(AC996="Plus",AD996="s"),4,0))))</f>
        <v>12</v>
      </c>
      <c r="AF996" s="6" t="s">
        <v>16</v>
      </c>
      <c r="AG996" s="5" t="str">
        <f aca="false">AF996&amp;AE996&amp;","</f>
        <v>                            12,</v>
      </c>
    </row>
    <row r="997" customFormat="false" ht="12.8" hidden="true" customHeight="false" outlineLevel="0" collapsed="false">
      <c r="A997" s="0" t="str">
        <f aca="false">LEFT(J997,4)</f>
        <v>b2i1</v>
      </c>
      <c r="B997" s="0" t="n">
        <f aca="false">IF(AND(C997&gt;97,C997&lt;103),100,IF(AND(C997&gt;110,C997&lt;116),113,IF(AND(C997&gt;122,C997&lt;128),125,IF(AND(C997&gt;135,C997&lt;141),138,150))))</f>
        <v>125</v>
      </c>
      <c r="C997" s="0" t="n">
        <f aca="false">_xlfn.NUMBERVALUE(MID(J997,6,3))</f>
        <v>125</v>
      </c>
      <c r="D997" s="0" t="str">
        <f aca="false">MID(J997,10,3)</f>
        <v>ir2</v>
      </c>
      <c r="E997" s="0" t="s">
        <v>9</v>
      </c>
      <c r="F997" s="0" t="n">
        <v>562</v>
      </c>
      <c r="G997" s="0" t="s">
        <v>10</v>
      </c>
      <c r="H997" s="0" t="s">
        <v>11</v>
      </c>
      <c r="I997" s="0" t="s">
        <v>9</v>
      </c>
      <c r="J997" s="0" t="s">
        <v>1012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"562": "b2i1_125_ir2.wav",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          {%            "class": "sMinus",%            "stim_name": "562"%          },</v>
      </c>
      <c r="AA997" s="5" t="n">
        <f aca="false">F997</f>
        <v>562</v>
      </c>
      <c r="AB997" s="5" t="s">
        <v>1012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s</v>
      </c>
      <c r="AE997" s="5" t="n">
        <f aca="false">IF(AND(AC997="Minus",AD997="probe"),3,IF(AND(AC997="Plus",AD997="probe"),1,IF(AND(AC997="Minus",AD997="s"),12,IF(AND(AC997="Plus",AD997="s"),4,0))))</f>
        <v>12</v>
      </c>
      <c r="AF997" s="6" t="s">
        <v>16</v>
      </c>
      <c r="AG997" s="5" t="str">
        <f aca="false">AF997&amp;AE997&amp;","</f>
        <v>                            12,</v>
      </c>
    </row>
    <row r="998" customFormat="false" ht="12.8" hidden="true" customHeight="false" outlineLevel="0" collapsed="false">
      <c r="A998" s="0" t="str">
        <f aca="false">LEFT(J998,4)</f>
        <v>b2i2</v>
      </c>
      <c r="B998" s="0" t="n">
        <f aca="false">IF(AND(C998&gt;97,C998&lt;103),100,IF(AND(C998&gt;110,C998&lt;116),113,IF(AND(C998&gt;122,C998&lt;128),125,IF(AND(C998&gt;135,C998&lt;141),138,150))))</f>
        <v>125</v>
      </c>
      <c r="C998" s="0" t="n">
        <f aca="false">_xlfn.NUMBERVALUE(MID(J998,6,3))</f>
        <v>125</v>
      </c>
      <c r="D998" s="0" t="str">
        <f aca="false">MID(J998,10,3)</f>
        <v>ir2</v>
      </c>
      <c r="E998" s="0" t="s">
        <v>9</v>
      </c>
      <c r="F998" s="0" t="n">
        <v>687</v>
      </c>
      <c r="G998" s="0" t="s">
        <v>10</v>
      </c>
      <c r="H998" s="0" t="s">
        <v>11</v>
      </c>
      <c r="I998" s="0" t="s">
        <v>9</v>
      </c>
      <c r="J998" s="0" t="s">
        <v>1013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"687": "b2i2_125_ir2.wav",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          {%            "class": "sMinus",%            "stim_name": "687"%          },</v>
      </c>
      <c r="AA998" s="5" t="n">
        <f aca="false">F998</f>
        <v>687</v>
      </c>
      <c r="AB998" s="5" t="s">
        <v>1013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s</v>
      </c>
      <c r="AE998" s="5" t="n">
        <f aca="false">IF(AND(AC998="Minus",AD998="probe"),3,IF(AND(AC998="Plus",AD998="probe"),1,IF(AND(AC998="Minus",AD998="s"),12,IF(AND(AC998="Plus",AD998="s"),4,0))))</f>
        <v>12</v>
      </c>
      <c r="AF998" s="6" t="s">
        <v>16</v>
      </c>
      <c r="AG998" s="5" t="str">
        <f aca="false">AF998&amp;AE998&amp;","</f>
        <v>                            12,</v>
      </c>
    </row>
    <row r="999" customFormat="false" ht="12.8" hidden="false" customHeight="false" outlineLevel="0" collapsed="false">
      <c r="A999" s="0" t="str">
        <f aca="false">LEFT(J999,4)</f>
        <v>b2s1</v>
      </c>
      <c r="B999" s="0" t="n">
        <f aca="false">IF(AND(C999&gt;97,C999&lt;103),100,IF(AND(C999&gt;110,C999&lt;116),113,IF(AND(C999&gt;122,C999&lt;128),125,IF(AND(C999&gt;135,C999&lt;141),138,150))))</f>
        <v>125</v>
      </c>
      <c r="C999" s="0" t="n">
        <f aca="false">_xlfn.NUMBERVALUE(MID(J999,6,3))</f>
        <v>125</v>
      </c>
      <c r="D999" s="0" t="str">
        <f aca="false">MID(J999,10,3)</f>
        <v>ir2</v>
      </c>
      <c r="E999" s="1" t="s">
        <v>9</v>
      </c>
      <c r="F999" s="0" t="n">
        <v>812</v>
      </c>
      <c r="G999" s="0" t="s">
        <v>10</v>
      </c>
      <c r="H999" s="0" t="s">
        <v>11</v>
      </c>
      <c r="I999" s="0" t="s">
        <v>9</v>
      </c>
      <c r="J999" s="0" t="s">
        <v>1014</v>
      </c>
      <c r="K999" s="0" t="s">
        <v>9</v>
      </c>
      <c r="L999" s="0" t="str">
        <f aca="false">IF(ISBLANK(J1000),"",",")</f>
        <v>,</v>
      </c>
      <c r="M999" s="0" t="str">
        <f aca="false">E999&amp;J999&amp;G999&amp;E999&amp;J999&amp;E999&amp;L999</f>
        <v>"b2s1_125_ir2.wav":"b2s1_125_ir2.wav",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P999&amp;N999&amp;O999&amp;Q999&amp;J999&amp;R999&amp;L999</f>
        <v>          {%            "class": "sMinus",%            "stim_name": "b2s1_125_ir2.wav"%          },</v>
      </c>
      <c r="AA999" s="5" t="n">
        <f aca="false">F999</f>
        <v>812</v>
      </c>
      <c r="AB999" s="5" t="s">
        <v>1014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s</v>
      </c>
      <c r="AE999" s="5" t="n">
        <f aca="false">IF(AND(AC999="Minus",AD999="probe"),3,IF(AND(AC999="Plus",AD999="probe"),1,IF(AND(AC999="Minus",AD999="s"),12,IF(AND(AC999="Plus",AD999="s"),4,0))))</f>
        <v>12</v>
      </c>
      <c r="AF999" s="6" t="s">
        <v>16</v>
      </c>
      <c r="AG999" s="5" t="str">
        <f aca="false">AF999&amp;AE999&amp;","</f>
        <v>                            12,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125</v>
      </c>
      <c r="C1000" s="0" t="n">
        <f aca="false">_xlfn.NUMBERVALUE(MID(J1000,6,3))</f>
        <v>125</v>
      </c>
      <c r="D1000" s="0" t="str">
        <f aca="false">MID(J1000,10,3)</f>
        <v>ir2</v>
      </c>
      <c r="E1000" s="1" t="s">
        <v>9</v>
      </c>
      <c r="F1000" s="0" t="n">
        <v>937</v>
      </c>
      <c r="G1000" s="0" t="s">
        <v>10</v>
      </c>
      <c r="H1000" s="0" t="s">
        <v>11</v>
      </c>
      <c r="I1000" s="0" t="s">
        <v>9</v>
      </c>
      <c r="J1000" s="0" t="s">
        <v>1015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"937": "b2s2_125_ir2.wav",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          {%            "class": "sMinus",%            "stim_name": "937"%          },</v>
      </c>
      <c r="AA1000" s="5" t="n">
        <f aca="false">F1000</f>
        <v>937</v>
      </c>
      <c r="AB1000" s="5" t="s">
        <v>1015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s</v>
      </c>
      <c r="AE1000" s="5" t="n">
        <f aca="false">IF(AND(AC1000="Minus",AD1000="probe"),3,IF(AND(AC1000="Plus",AD1000="probe"),1,IF(AND(AC1000="Minus",AD1000="s"),12,IF(AND(AC1000="Plus",AD1000="s"),4,0))))</f>
        <v>12</v>
      </c>
      <c r="AF1000" s="6" t="s">
        <v>16</v>
      </c>
      <c r="AG1000" s="5" t="str">
        <f aca="false">AF1000&amp;AE1000&amp;","</f>
        <v>                            12,</v>
      </c>
    </row>
    <row r="1001" customFormat="false" ht="12.8" hidden="true" customHeight="false" outlineLevel="0" collapsed="false">
      <c r="A1001" s="0" t="str">
        <f aca="false">LEFT(J1001,4)</f>
        <v>b3i1</v>
      </c>
      <c r="B1001" s="0" t="n">
        <f aca="false">IF(AND(C1001&gt;97,C1001&lt;103),100,IF(AND(C1001&gt;110,C1001&lt;116),113,IF(AND(C1001&gt;122,C1001&lt;128),125,IF(AND(C1001&gt;135,C1001&lt;141),138,150))))</f>
        <v>125</v>
      </c>
      <c r="C1001" s="0" t="n">
        <f aca="false">_xlfn.NUMBERVALUE(MID(J1001,6,3))</f>
        <v>125</v>
      </c>
      <c r="D1001" s="0" t="str">
        <f aca="false">MID(J1001,10,3)</f>
        <v>ir2</v>
      </c>
      <c r="E1001" s="0" t="s">
        <v>9</v>
      </c>
      <c r="F1001" s="0" t="n">
        <v>1062</v>
      </c>
      <c r="G1001" s="0" t="s">
        <v>10</v>
      </c>
      <c r="H1001" s="0" t="s">
        <v>11</v>
      </c>
      <c r="I1001" s="0" t="s">
        <v>9</v>
      </c>
      <c r="J1001" s="0" t="s">
        <v>1016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"1062": "b3i1_125_ir2.wav",</v>
      </c>
      <c r="N1001" s="0" t="str">
        <f aca="false">IF(OR(B1001=113,B1001=138),"probe","s")</f>
        <v>s</v>
      </c>
      <c r="O1001" s="0" t="str">
        <f aca="false">IF(MID(J1001,10,2)="ir","Minus","Plus")</f>
        <v>Minus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          {%            "class": "sMinus",%            "stim_name": "1062"%          },</v>
      </c>
      <c r="AA1001" s="5" t="n">
        <f aca="false">F1001</f>
        <v>1062</v>
      </c>
      <c r="AB1001" s="5" t="s">
        <v>1016</v>
      </c>
      <c r="AC1001" s="5" t="str">
        <f aca="false">IF(MID(AB1001,10,2)="ir","Minus","Plus")</f>
        <v>Minus</v>
      </c>
      <c r="AD1001" s="5" t="str">
        <f aca="false">IF(AND(_xlfn.NUMBERVALUE(MID(AB1001,6,3))&lt;141,_xlfn.NUMBERVALUE(MID(AB1001,6,3))&gt;103),"s","probe")</f>
        <v>s</v>
      </c>
      <c r="AE1001" s="5" t="n">
        <f aca="false">IF(AND(AC1001="Minus",AD1001="probe"),3,IF(AND(AC1001="Plus",AD1001="probe"),1,IF(AND(AC1001="Minus",AD1001="s"),12,IF(AND(AC1001="Plus",AD1001="s"),4,0))))</f>
        <v>12</v>
      </c>
      <c r="AF1001" s="6" t="s">
        <v>16</v>
      </c>
      <c r="AG1001" s="5" t="str">
        <f aca="false">AF1001&amp;AE1001&amp;","</f>
        <v>                            12,</v>
      </c>
    </row>
    <row r="1002" customFormat="false" ht="12.8" hidden="true" customHeight="false" outlineLevel="0" collapsed="false">
      <c r="A1002" s="0" t="str">
        <f aca="false">LEFT(J1002,4)</f>
        <v>b3i2</v>
      </c>
      <c r="B1002" s="0" t="n">
        <f aca="false">IF(AND(C1002&gt;97,C1002&lt;103),100,IF(AND(C1002&gt;110,C1002&lt;116),113,IF(AND(C1002&gt;122,C1002&lt;128),125,IF(AND(C1002&gt;135,C1002&lt;141),138,150))))</f>
        <v>125</v>
      </c>
      <c r="C1002" s="0" t="n">
        <f aca="false">_xlfn.NUMBERVALUE(MID(J1002,6,3))</f>
        <v>125</v>
      </c>
      <c r="D1002" s="0" t="str">
        <f aca="false">MID(J1002,10,3)</f>
        <v>ir2</v>
      </c>
      <c r="E1002" s="0" t="s">
        <v>9</v>
      </c>
      <c r="F1002" s="0" t="n">
        <v>1187</v>
      </c>
      <c r="G1002" s="0" t="s">
        <v>10</v>
      </c>
      <c r="H1002" s="0" t="s">
        <v>11</v>
      </c>
      <c r="I1002" s="0" t="s">
        <v>9</v>
      </c>
      <c r="J1002" s="0" t="s">
        <v>1017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"1187": "b3i2_125_ir2.wav",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          {%            "class": "sMinus",%            "stim_name": "1187"%          },</v>
      </c>
      <c r="AA1002" s="5" t="n">
        <f aca="false">F1002</f>
        <v>1187</v>
      </c>
      <c r="AB1002" s="5" t="s">
        <v>1017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s</v>
      </c>
      <c r="AE1002" s="5" t="n">
        <f aca="false">IF(AND(AC1002="Minus",AD1002="probe"),3,IF(AND(AC1002="Plus",AD1002="probe"),1,IF(AND(AC1002="Minus",AD1002="s"),12,IF(AND(AC1002="Plus",AD1002="s"),4,0))))</f>
        <v>12</v>
      </c>
      <c r="AF1002" s="6" t="s">
        <v>16</v>
      </c>
      <c r="AG1002" s="5" t="str">
        <f aca="false">AF1002&amp;AE1002&amp;","</f>
        <v>                            12,</v>
      </c>
    </row>
    <row r="1003" customFormat="false" ht="12.8" hidden="true" customHeight="false" outlineLevel="0" collapsed="false">
      <c r="A1003" s="0" t="str">
        <f aca="false">LEFT(J1003,4)</f>
        <v>b3s1</v>
      </c>
      <c r="B1003" s="0" t="n">
        <f aca="false">IF(AND(C1003&gt;97,C1003&lt;103),100,IF(AND(C1003&gt;110,C1003&lt;116),113,IF(AND(C1003&gt;122,C1003&lt;128),125,IF(AND(C1003&gt;135,C1003&lt;141),138,150))))</f>
        <v>125</v>
      </c>
      <c r="C1003" s="0" t="n">
        <f aca="false">_xlfn.NUMBERVALUE(MID(J1003,6,3))</f>
        <v>125</v>
      </c>
      <c r="D1003" s="0" t="str">
        <f aca="false">MID(J1003,10,3)</f>
        <v>ir2</v>
      </c>
      <c r="E1003" s="0" t="s">
        <v>9</v>
      </c>
      <c r="F1003" s="0" t="n">
        <v>1312</v>
      </c>
      <c r="G1003" s="0" t="s">
        <v>10</v>
      </c>
      <c r="H1003" s="0" t="s">
        <v>11</v>
      </c>
      <c r="I1003" s="0" t="s">
        <v>9</v>
      </c>
      <c r="J1003" s="0" t="s">
        <v>1018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"1312": "b3s1_125_ir2.wav",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          {%            "class": "sMinus",%            "stim_name": "1312"%          },</v>
      </c>
      <c r="AA1003" s="5" t="n">
        <f aca="false">F1003</f>
        <v>1312</v>
      </c>
      <c r="AB1003" s="5" t="s">
        <v>1018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s</v>
      </c>
      <c r="AE1003" s="5" t="n">
        <f aca="false">IF(AND(AC1003="Minus",AD1003="probe"),3,IF(AND(AC1003="Plus",AD1003="probe"),1,IF(AND(AC1003="Minus",AD1003="s"),12,IF(AND(AC1003="Plus",AD1003="s"),4,0))))</f>
        <v>12</v>
      </c>
      <c r="AF1003" s="6" t="s">
        <v>16</v>
      </c>
      <c r="AG1003" s="5" t="str">
        <f aca="false">AF1003&amp;AE1003&amp;","</f>
        <v>                            12,</v>
      </c>
    </row>
    <row r="1004" customFormat="false" ht="12.8" hidden="true" customHeight="false" outlineLevel="0" collapsed="false">
      <c r="A1004" s="0" t="str">
        <f aca="false">LEFT(J1004,4)</f>
        <v>b3s2</v>
      </c>
      <c r="B1004" s="0" t="n">
        <f aca="false">IF(AND(C1004&gt;97,C1004&lt;103),100,IF(AND(C1004&gt;110,C1004&lt;116),113,IF(AND(C1004&gt;122,C1004&lt;128),125,IF(AND(C1004&gt;135,C1004&lt;141),138,150))))</f>
        <v>125</v>
      </c>
      <c r="C1004" s="0" t="n">
        <f aca="false">_xlfn.NUMBERVALUE(MID(J1004,6,3))</f>
        <v>125</v>
      </c>
      <c r="D1004" s="0" t="str">
        <f aca="false">MID(J1004,10,3)</f>
        <v>ir2</v>
      </c>
      <c r="E1004" s="0" t="s">
        <v>9</v>
      </c>
      <c r="F1004" s="0" t="n">
        <v>1437</v>
      </c>
      <c r="G1004" s="0" t="s">
        <v>10</v>
      </c>
      <c r="H1004" s="0" t="s">
        <v>11</v>
      </c>
      <c r="I1004" s="0" t="s">
        <v>9</v>
      </c>
      <c r="J1004" s="0" t="s">
        <v>1019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"1437": "b3s2_125_ir2.wav",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          {%            "class": "sMinus",%            "stim_name": "1437"%          },</v>
      </c>
      <c r="AA1004" s="5" t="n">
        <f aca="false">F1004</f>
        <v>1437</v>
      </c>
      <c r="AB1004" s="5" t="s">
        <v>1019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s</v>
      </c>
      <c r="AE1004" s="5" t="n">
        <f aca="false">IF(AND(AC1004="Minus",AD1004="probe"),3,IF(AND(AC1004="Plus",AD1004="probe"),1,IF(AND(AC1004="Minus",AD1004="s"),12,IF(AND(AC1004="Plus",AD1004="s"),4,0))))</f>
        <v>12</v>
      </c>
      <c r="AF1004" s="6" t="s">
        <v>16</v>
      </c>
      <c r="AG1004" s="5" t="str">
        <f aca="false">AF1004&amp;AE1004&amp;","</f>
        <v>                            12,</v>
      </c>
    </row>
    <row r="1005" customFormat="false" ht="12.8" hidden="true" customHeight="false" outlineLevel="0" collapsed="false">
      <c r="A1005" s="0" t="str">
        <f aca="false">LEFT(J1005,4)</f>
        <v>b4i1</v>
      </c>
      <c r="B1005" s="0" t="n">
        <f aca="false">IF(AND(C1005&gt;97,C1005&lt;103),100,IF(AND(C1005&gt;110,C1005&lt;116),113,IF(AND(C1005&gt;122,C1005&lt;128),125,IF(AND(C1005&gt;135,C1005&lt;141),138,150))))</f>
        <v>125</v>
      </c>
      <c r="C1005" s="0" t="n">
        <f aca="false">_xlfn.NUMBERVALUE(MID(J1005,6,3))</f>
        <v>125</v>
      </c>
      <c r="D1005" s="0" t="str">
        <f aca="false">MID(J1005,10,3)</f>
        <v>ir2</v>
      </c>
      <c r="E1005" s="0" t="s">
        <v>9</v>
      </c>
      <c r="F1005" s="0" t="n">
        <v>1562</v>
      </c>
      <c r="G1005" s="0" t="s">
        <v>10</v>
      </c>
      <c r="H1005" s="0" t="s">
        <v>11</v>
      </c>
      <c r="I1005" s="0" t="s">
        <v>9</v>
      </c>
      <c r="J1005" s="0" t="s">
        <v>1020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"1562": "b4i1_125_ir2.wav",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          {%            "class": "sMinus",%            "stim_name": "1562"%          },</v>
      </c>
      <c r="AA1005" s="5" t="n">
        <f aca="false">F1005</f>
        <v>1562</v>
      </c>
      <c r="AB1005" s="5" t="s">
        <v>1020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s</v>
      </c>
      <c r="AE1005" s="5" t="n">
        <f aca="false">IF(AND(AC1005="Minus",AD1005="probe"),3,IF(AND(AC1005="Plus",AD1005="probe"),1,IF(AND(AC1005="Minus",AD1005="s"),12,IF(AND(AC1005="Plus",AD1005="s"),4,0))))</f>
        <v>12</v>
      </c>
      <c r="AF1005" s="6" t="s">
        <v>16</v>
      </c>
      <c r="AG1005" s="5" t="str">
        <f aca="false">AF1005&amp;AE1005&amp;","</f>
        <v>                            12,</v>
      </c>
    </row>
    <row r="1006" customFormat="false" ht="12.8" hidden="true" customHeight="false" outlineLevel="0" collapsed="false">
      <c r="A1006" s="0" t="str">
        <f aca="false">LEFT(J1006,4)</f>
        <v>b4i2</v>
      </c>
      <c r="B1006" s="0" t="n">
        <f aca="false">IF(AND(C1006&gt;97,C1006&lt;103),100,IF(AND(C1006&gt;110,C1006&lt;116),113,IF(AND(C1006&gt;122,C1006&lt;128),125,IF(AND(C1006&gt;135,C1006&lt;141),138,150))))</f>
        <v>125</v>
      </c>
      <c r="C1006" s="0" t="n">
        <f aca="false">_xlfn.NUMBERVALUE(MID(J1006,6,3))</f>
        <v>125</v>
      </c>
      <c r="D1006" s="0" t="str">
        <f aca="false">MID(J1006,10,3)</f>
        <v>ir2</v>
      </c>
      <c r="E1006" s="0" t="s">
        <v>9</v>
      </c>
      <c r="F1006" s="0" t="n">
        <v>1687</v>
      </c>
      <c r="G1006" s="0" t="s">
        <v>10</v>
      </c>
      <c r="H1006" s="0" t="s">
        <v>11</v>
      </c>
      <c r="I1006" s="0" t="s">
        <v>9</v>
      </c>
      <c r="J1006" s="0" t="s">
        <v>1021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"1687": "b4i2_125_ir2.wav",</v>
      </c>
      <c r="N1006" s="0" t="str">
        <f aca="false">IF(OR(B1006=113,B1006=138),"probe","s")</f>
        <v>s</v>
      </c>
      <c r="O1006" s="0" t="str">
        <f aca="false">IF(MID(J1006,10,2)="ir","Minus","Plus")</f>
        <v>Minus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          {%            "class": "sMinus",%            "stim_name": "1687"%          },</v>
      </c>
      <c r="AA1006" s="5" t="n">
        <f aca="false">F1006</f>
        <v>1687</v>
      </c>
      <c r="AB1006" s="5" t="s">
        <v>1021</v>
      </c>
      <c r="AC1006" s="5" t="str">
        <f aca="false">IF(MID(AB1006,10,2)="ir","Minus","Plus")</f>
        <v>Minus</v>
      </c>
      <c r="AD1006" s="5" t="str">
        <f aca="false">IF(AND(_xlfn.NUMBERVALUE(MID(AB1006,6,3))&lt;141,_xlfn.NUMBERVALUE(MID(AB1006,6,3))&gt;103),"s","probe")</f>
        <v>s</v>
      </c>
      <c r="AE1006" s="5" t="n">
        <f aca="false">IF(AND(AC1006="Minus",AD1006="probe"),3,IF(AND(AC1006="Plus",AD1006="probe"),1,IF(AND(AC1006="Minus",AD1006="s"),12,IF(AND(AC1006="Plus",AD1006="s"),4,0))))</f>
        <v>12</v>
      </c>
      <c r="AF1006" s="6" t="s">
        <v>16</v>
      </c>
      <c r="AG1006" s="5" t="str">
        <f aca="false">AF1006&amp;AE1006&amp;","</f>
        <v>                            12,</v>
      </c>
    </row>
    <row r="1007" customFormat="false" ht="12.8" hidden="true" customHeight="false" outlineLevel="0" collapsed="false">
      <c r="A1007" s="0" t="str">
        <f aca="false">LEFT(J1007,4)</f>
        <v>b4s1</v>
      </c>
      <c r="B1007" s="0" t="n">
        <f aca="false">IF(AND(C1007&gt;97,C1007&lt;103),100,IF(AND(C1007&gt;110,C1007&lt;116),113,IF(AND(C1007&gt;122,C1007&lt;128),125,IF(AND(C1007&gt;135,C1007&lt;141),138,150))))</f>
        <v>125</v>
      </c>
      <c r="C1007" s="0" t="n">
        <f aca="false">_xlfn.NUMBERVALUE(MID(J1007,6,3))</f>
        <v>125</v>
      </c>
      <c r="D1007" s="0" t="str">
        <f aca="false">MID(J1007,10,3)</f>
        <v>ir2</v>
      </c>
      <c r="E1007" s="0" t="s">
        <v>9</v>
      </c>
      <c r="F1007" s="0" t="n">
        <v>1812</v>
      </c>
      <c r="G1007" s="0" t="s">
        <v>10</v>
      </c>
      <c r="H1007" s="0" t="s">
        <v>11</v>
      </c>
      <c r="I1007" s="0" t="s">
        <v>9</v>
      </c>
      <c r="J1007" s="0" t="s">
        <v>1022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"1812": "b4s1_125_ir2.wav",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          {%            "class": "sMinus",%            "stim_name": "1812"%          },</v>
      </c>
      <c r="AA1007" s="5" t="n">
        <f aca="false">F1007</f>
        <v>1812</v>
      </c>
      <c r="AB1007" s="5" t="s">
        <v>1022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s</v>
      </c>
      <c r="AE1007" s="5" t="n">
        <f aca="false">IF(AND(AC1007="Minus",AD1007="probe"),3,IF(AND(AC1007="Plus",AD1007="probe"),1,IF(AND(AC1007="Minus",AD1007="s"),12,IF(AND(AC1007="Plus",AD1007="s"),4,0))))</f>
        <v>12</v>
      </c>
      <c r="AF1007" s="6" t="s">
        <v>16</v>
      </c>
      <c r="AG1007" s="5" t="str">
        <f aca="false">AF1007&amp;AE1007&amp;","</f>
        <v>                            12,</v>
      </c>
    </row>
    <row r="1008" customFormat="false" ht="12.8" hidden="true" customHeight="false" outlineLevel="0" collapsed="false">
      <c r="A1008" s="0" t="str">
        <f aca="false">LEFT(J1008,4)</f>
        <v>b4s2</v>
      </c>
      <c r="B1008" s="0" t="n">
        <f aca="false">IF(AND(C1008&gt;97,C1008&lt;103),100,IF(AND(C1008&gt;110,C1008&lt;116),113,IF(AND(C1008&gt;122,C1008&lt;128),125,IF(AND(C1008&gt;135,C1008&lt;141),138,150))))</f>
        <v>125</v>
      </c>
      <c r="C1008" s="0" t="n">
        <f aca="false">_xlfn.NUMBERVALUE(MID(J1008,6,3))</f>
        <v>125</v>
      </c>
      <c r="D1008" s="0" t="str">
        <f aca="false">MID(J1008,10,3)</f>
        <v>ir2</v>
      </c>
      <c r="E1008" s="0" t="s">
        <v>9</v>
      </c>
      <c r="F1008" s="0" t="n">
        <v>1937</v>
      </c>
      <c r="G1008" s="0" t="s">
        <v>10</v>
      </c>
      <c r="H1008" s="0" t="s">
        <v>11</v>
      </c>
      <c r="I1008" s="0" t="s">
        <v>9</v>
      </c>
      <c r="J1008" s="0" t="s">
        <v>1023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"1937": "b4s2_125_ir2.wav",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          {%            "class": "sMinus",%            "stim_name": "1937"%          },</v>
      </c>
      <c r="AA1008" s="5" t="n">
        <f aca="false">F1008</f>
        <v>1937</v>
      </c>
      <c r="AB1008" s="5" t="s">
        <v>1023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s</v>
      </c>
      <c r="AE1008" s="5" t="n">
        <f aca="false">IF(AND(AC1008="Minus",AD1008="probe"),3,IF(AND(AC1008="Plus",AD1008="probe"),1,IF(AND(AC1008="Minus",AD1008="s"),12,IF(AND(AC1008="Plus",AD1008="s"),4,0))))</f>
        <v>12</v>
      </c>
      <c r="AF1008" s="6" t="s">
        <v>16</v>
      </c>
      <c r="AG1008" s="5" t="str">
        <f aca="false">AF1008&amp;AE1008&amp;","</f>
        <v>                            12,</v>
      </c>
    </row>
    <row r="1009" customFormat="false" ht="12.8" hidden="true" customHeight="false" outlineLevel="0" collapsed="false">
      <c r="A1009" s="0" t="str">
        <f aca="false">LEFT(J1009,4)</f>
        <v>b1i1</v>
      </c>
      <c r="B1009" s="0" t="n">
        <f aca="false">IF(AND(C1009&gt;97,C1009&lt;103),100,IF(AND(C1009&gt;110,C1009&lt;116),113,IF(AND(C1009&gt;122,C1009&lt;128),125,IF(AND(C1009&gt;135,C1009&lt;141),138,150))))</f>
        <v>125</v>
      </c>
      <c r="C1009" s="0" t="n">
        <f aca="false">_xlfn.NUMBERVALUE(MID(J1009,6,3))</f>
        <v>125</v>
      </c>
      <c r="D1009" s="0" t="str">
        <f aca="false">MID(J1009,10,3)</f>
        <v>ir3</v>
      </c>
      <c r="E1009" s="1" t="s">
        <v>9</v>
      </c>
      <c r="F1009" s="0" t="n">
        <v>63</v>
      </c>
      <c r="G1009" s="0" t="s">
        <v>10</v>
      </c>
      <c r="H1009" s="0" t="s">
        <v>11</v>
      </c>
      <c r="I1009" s="0" t="s">
        <v>9</v>
      </c>
      <c r="J1009" s="0" t="s">
        <v>1024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"63": "b1i1_125_ir3.wav",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          {%            "class": "sMinus",%            "stim_name": "63"%          },</v>
      </c>
      <c r="AA1009" s="5" t="n">
        <f aca="false">F1009</f>
        <v>63</v>
      </c>
      <c r="AB1009" s="5" t="s">
        <v>1024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IF(AND(_xlfn.NUMBERVALUE(MID(AB1009,6,3))&lt;141,_xlfn.NUMBERVALUE(MID(AB1009,6,3))&gt;103),"s","s")</f>
        <v>s</v>
      </c>
      <c r="AE1009" s="5" t="n">
        <f aca="false">IF(AND(AC1009="Minus",AD1009="probe"),3,IF(AND(AC1009="Plus",AD1009="probe"),1,IF(AND(AC1009="Minus",AD1009="s"),12,IF(AND(AC1009="Plus",AD1009="s"),4,0))))</f>
        <v>12</v>
      </c>
      <c r="AF1009" s="6" t="s">
        <v>16</v>
      </c>
      <c r="AG1009" s="5" t="str">
        <f aca="false">AF1009&amp;AE1009&amp;","</f>
        <v>                            12,</v>
      </c>
    </row>
    <row r="1010" customFormat="false" ht="12.8" hidden="true" customHeight="false" outlineLevel="0" collapsed="false">
      <c r="A1010" s="0" t="str">
        <f aca="false">LEFT(J1010,4)</f>
        <v>b1i2</v>
      </c>
      <c r="B1010" s="0" t="n">
        <f aca="false">IF(AND(C1010&gt;97,C1010&lt;103),100,IF(AND(C1010&gt;110,C1010&lt;116),113,IF(AND(C1010&gt;122,C1010&lt;128),125,IF(AND(C1010&gt;135,C1010&lt;141),138,150))))</f>
        <v>125</v>
      </c>
      <c r="C1010" s="0" t="n">
        <f aca="false">_xlfn.NUMBERVALUE(MID(J1010,6,3))</f>
        <v>125</v>
      </c>
      <c r="D1010" s="0" t="str">
        <f aca="false">MID(J1010,10,3)</f>
        <v>ir3</v>
      </c>
      <c r="E1010" s="1" t="s">
        <v>9</v>
      </c>
      <c r="F1010" s="0" t="n">
        <v>188</v>
      </c>
      <c r="G1010" s="0" t="s">
        <v>10</v>
      </c>
      <c r="H1010" s="0" t="s">
        <v>11</v>
      </c>
      <c r="I1010" s="0" t="s">
        <v>9</v>
      </c>
      <c r="J1010" s="0" t="s">
        <v>1025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"188": "b1i2_125_ir3.wav",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          {%            "class": "sMinus",%            "stim_name": "188"%          },</v>
      </c>
      <c r="AA1010" s="5" t="n">
        <f aca="false">F1010</f>
        <v>188</v>
      </c>
      <c r="AB1010" s="5" t="s">
        <v>1025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s</v>
      </c>
      <c r="AE1010" s="5" t="n">
        <f aca="false">IF(AND(AC1010="Minus",AD1010="probe"),3,IF(AND(AC1010="Plus",AD1010="probe"),1,IF(AND(AC1010="Minus",AD1010="s"),12,IF(AND(AC1010="Plus",AD1010="s"),4,0))))</f>
        <v>12</v>
      </c>
      <c r="AF1010" s="6" t="s">
        <v>16</v>
      </c>
      <c r="AG1010" s="5" t="str">
        <f aca="false">AF1010&amp;AE1010&amp;","</f>
        <v>                            12,</v>
      </c>
    </row>
    <row r="1011" customFormat="false" ht="12.8" hidden="true" customHeight="false" outlineLevel="0" collapsed="false">
      <c r="A1011" s="0" t="str">
        <f aca="false">LEFT(J1011,4)</f>
        <v>b1s1</v>
      </c>
      <c r="B1011" s="0" t="n">
        <f aca="false">IF(AND(C1011&gt;97,C1011&lt;103),100,IF(AND(C1011&gt;110,C1011&lt;116),113,IF(AND(C1011&gt;122,C1011&lt;128),125,IF(AND(C1011&gt;135,C1011&lt;141),138,150))))</f>
        <v>125</v>
      </c>
      <c r="C1011" s="0" t="n">
        <f aca="false">_xlfn.NUMBERVALUE(MID(J1011,6,3))</f>
        <v>125</v>
      </c>
      <c r="D1011" s="0" t="str">
        <f aca="false">MID(J1011,10,3)</f>
        <v>ir3</v>
      </c>
      <c r="E1011" s="0" t="s">
        <v>9</v>
      </c>
      <c r="F1011" s="0" t="n">
        <v>313</v>
      </c>
      <c r="G1011" s="0" t="s">
        <v>10</v>
      </c>
      <c r="H1011" s="0" t="s">
        <v>11</v>
      </c>
      <c r="I1011" s="0" t="s">
        <v>9</v>
      </c>
      <c r="J1011" s="0" t="s">
        <v>1026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"313": "b1s1_125_ir3.wav",</v>
      </c>
      <c r="N1011" s="0" t="str">
        <f aca="false">IF(OR(B1011=113,B1011=138),"probe","s")</f>
        <v>s</v>
      </c>
      <c r="O1011" s="0" t="str">
        <f aca="false">IF(MID(J1011,10,2)="ir","Minus","Plus")</f>
        <v>Minus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          {%            "class": "sMinus",%            "stim_name": "313"%          },</v>
      </c>
      <c r="AA1011" s="5" t="n">
        <f aca="false">F1011</f>
        <v>313</v>
      </c>
      <c r="AB1011" s="5" t="s">
        <v>1026</v>
      </c>
      <c r="AC1011" s="5" t="str">
        <f aca="false">IF(MID(AB1011,10,2)="ir","Minus","Plus")</f>
        <v>Minus</v>
      </c>
      <c r="AD1011" s="5" t="str">
        <f aca="false">IF(AND(_xlfn.NUMBERVALUE(MID(AB1011,6,3))&lt;141,_xlfn.NUMBERVALUE(MID(AB1011,6,3))&gt;103),"s","probe")</f>
        <v>s</v>
      </c>
      <c r="AE1011" s="5" t="n">
        <f aca="false">IF(AND(AC1011="Minus",AD1011="probe"),3,IF(AND(AC1011="Plus",AD1011="probe"),1,IF(AND(AC1011="Minus",AD1011="s"),12,IF(AND(AC1011="Plus",AD1011="s"),4,0))))</f>
        <v>12</v>
      </c>
      <c r="AF1011" s="6" t="s">
        <v>16</v>
      </c>
      <c r="AG1011" s="5" t="str">
        <f aca="false">AF1011&amp;AE1011&amp;","</f>
        <v>                            12,</v>
      </c>
    </row>
    <row r="1012" customFormat="false" ht="12.8" hidden="true" customHeight="false" outlineLevel="0" collapsed="false">
      <c r="A1012" s="0" t="str">
        <f aca="false">LEFT(J1012,4)</f>
        <v>b1s2</v>
      </c>
      <c r="B1012" s="0" t="n">
        <f aca="false">IF(AND(C1012&gt;97,C1012&lt;103),100,IF(AND(C1012&gt;110,C1012&lt;116),113,IF(AND(C1012&gt;122,C1012&lt;128),125,IF(AND(C1012&gt;135,C1012&lt;141),138,150))))</f>
        <v>125</v>
      </c>
      <c r="C1012" s="0" t="n">
        <f aca="false">_xlfn.NUMBERVALUE(MID(J1012,6,3))</f>
        <v>125</v>
      </c>
      <c r="D1012" s="0" t="str">
        <f aca="false">MID(J1012,10,3)</f>
        <v>ir3</v>
      </c>
      <c r="E1012" s="0" t="s">
        <v>9</v>
      </c>
      <c r="F1012" s="0" t="n">
        <v>438</v>
      </c>
      <c r="G1012" s="0" t="s">
        <v>10</v>
      </c>
      <c r="H1012" s="0" t="s">
        <v>11</v>
      </c>
      <c r="I1012" s="0" t="s">
        <v>9</v>
      </c>
      <c r="J1012" s="0" t="s">
        <v>1027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"438": "b1s2_125_ir3.wav",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          {%            "class": "sMinus",%            "stim_name": "438"%          },</v>
      </c>
      <c r="AA1012" s="5" t="n">
        <f aca="false">F1012</f>
        <v>438</v>
      </c>
      <c r="AB1012" s="5" t="s">
        <v>1027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s</v>
      </c>
      <c r="AE1012" s="5" t="n">
        <f aca="false">IF(AND(AC1012="Minus",AD1012="probe"),3,IF(AND(AC1012="Plus",AD1012="probe"),1,IF(AND(AC1012="Minus",AD1012="s"),12,IF(AND(AC1012="Plus",AD1012="s"),4,0))))</f>
        <v>12</v>
      </c>
      <c r="AF1012" s="6" t="s">
        <v>16</v>
      </c>
      <c r="AG1012" s="5" t="str">
        <f aca="false">AF1012&amp;AE1012&amp;","</f>
        <v>                            12,</v>
      </c>
    </row>
    <row r="1013" customFormat="false" ht="12.8" hidden="true" customHeight="false" outlineLevel="0" collapsed="false">
      <c r="A1013" s="0" t="str">
        <f aca="false">LEFT(J1013,4)</f>
        <v>b2i1</v>
      </c>
      <c r="B1013" s="0" t="n">
        <f aca="false">IF(AND(C1013&gt;97,C1013&lt;103),100,IF(AND(C1013&gt;110,C1013&lt;116),113,IF(AND(C1013&gt;122,C1013&lt;128),125,IF(AND(C1013&gt;135,C1013&lt;141),138,150))))</f>
        <v>125</v>
      </c>
      <c r="C1013" s="0" t="n">
        <f aca="false">_xlfn.NUMBERVALUE(MID(J1013,6,3))</f>
        <v>125</v>
      </c>
      <c r="D1013" s="0" t="str">
        <f aca="false">MID(J1013,10,3)</f>
        <v>ir3</v>
      </c>
      <c r="E1013" s="0" t="s">
        <v>9</v>
      </c>
      <c r="F1013" s="0" t="n">
        <v>563</v>
      </c>
      <c r="G1013" s="0" t="s">
        <v>10</v>
      </c>
      <c r="H1013" s="0" t="s">
        <v>11</v>
      </c>
      <c r="I1013" s="0" t="s">
        <v>9</v>
      </c>
      <c r="J1013" s="0" t="s">
        <v>1028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"563": "b2i1_125_ir3.wav",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          {%            "class": "sMinus",%            "stim_name": "563"%          },</v>
      </c>
      <c r="AA1013" s="5" t="n">
        <f aca="false">F1013</f>
        <v>563</v>
      </c>
      <c r="AB1013" s="5" t="s">
        <v>1028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s</v>
      </c>
      <c r="AE1013" s="5" t="n">
        <f aca="false">IF(AND(AC1013="Minus",AD1013="probe"),3,IF(AND(AC1013="Plus",AD1013="probe"),1,IF(AND(AC1013="Minus",AD1013="s"),12,IF(AND(AC1013="Plus",AD1013="s"),4,0))))</f>
        <v>12</v>
      </c>
      <c r="AF1013" s="6" t="s">
        <v>16</v>
      </c>
      <c r="AG1013" s="5" t="str">
        <f aca="false">AF1013&amp;AE1013&amp;","</f>
        <v>                            12,</v>
      </c>
    </row>
    <row r="1014" customFormat="false" ht="12.8" hidden="true" customHeight="false" outlineLevel="0" collapsed="false">
      <c r="A1014" s="0" t="str">
        <f aca="false">LEFT(J1014,4)</f>
        <v>b2i2</v>
      </c>
      <c r="B1014" s="0" t="n">
        <f aca="false">IF(AND(C1014&gt;97,C1014&lt;103),100,IF(AND(C1014&gt;110,C1014&lt;116),113,IF(AND(C1014&gt;122,C1014&lt;128),125,IF(AND(C1014&gt;135,C1014&lt;141),138,150))))</f>
        <v>125</v>
      </c>
      <c r="C1014" s="0" t="n">
        <f aca="false">_xlfn.NUMBERVALUE(MID(J1014,6,3))</f>
        <v>125</v>
      </c>
      <c r="D1014" s="0" t="str">
        <f aca="false">MID(J1014,10,3)</f>
        <v>ir3</v>
      </c>
      <c r="E1014" s="0" t="s">
        <v>9</v>
      </c>
      <c r="F1014" s="0" t="n">
        <v>688</v>
      </c>
      <c r="G1014" s="0" t="s">
        <v>10</v>
      </c>
      <c r="H1014" s="0" t="s">
        <v>11</v>
      </c>
      <c r="I1014" s="0" t="s">
        <v>9</v>
      </c>
      <c r="J1014" s="0" t="s">
        <v>1029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"688": "b2i2_125_ir3.wav",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          {%            "class": "sMinus",%            "stim_name": "688"%          },</v>
      </c>
      <c r="AA1014" s="5" t="n">
        <f aca="false">F1014</f>
        <v>688</v>
      </c>
      <c r="AB1014" s="5" t="s">
        <v>1029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s</v>
      </c>
      <c r="AE1014" s="5" t="n">
        <f aca="false">IF(AND(AC1014="Minus",AD1014="probe"),3,IF(AND(AC1014="Plus",AD1014="probe"),1,IF(AND(AC1014="Minus",AD1014="s"),12,IF(AND(AC1014="Plus",AD1014="s"),4,0))))</f>
        <v>12</v>
      </c>
      <c r="AF1014" s="6" t="s">
        <v>16</v>
      </c>
      <c r="AG1014" s="5" t="str">
        <f aca="false">AF1014&amp;AE1014&amp;","</f>
        <v>                            12,</v>
      </c>
    </row>
    <row r="1015" customFormat="false" ht="12.8" hidden="false" customHeight="false" outlineLevel="0" collapsed="false">
      <c r="A1015" s="0" t="str">
        <f aca="false">LEFT(J1015,4)</f>
        <v>b2s1</v>
      </c>
      <c r="B1015" s="0" t="n">
        <f aca="false">IF(AND(C1015&gt;97,C1015&lt;103),100,IF(AND(C1015&gt;110,C1015&lt;116),113,IF(AND(C1015&gt;122,C1015&lt;128),125,IF(AND(C1015&gt;135,C1015&lt;141),138,150))))</f>
        <v>125</v>
      </c>
      <c r="C1015" s="0" t="n">
        <f aca="false">_xlfn.NUMBERVALUE(MID(J1015,6,3))</f>
        <v>125</v>
      </c>
      <c r="D1015" s="0" t="str">
        <f aca="false">MID(J1015,10,3)</f>
        <v>ir3</v>
      </c>
      <c r="E1015" s="1" t="s">
        <v>9</v>
      </c>
      <c r="F1015" s="0" t="n">
        <v>813</v>
      </c>
      <c r="G1015" s="0" t="s">
        <v>10</v>
      </c>
      <c r="H1015" s="0" t="s">
        <v>11</v>
      </c>
      <c r="I1015" s="0" t="s">
        <v>9</v>
      </c>
      <c r="J1015" s="0" t="s">
        <v>1030</v>
      </c>
      <c r="K1015" s="0" t="s">
        <v>9</v>
      </c>
      <c r="L1015" s="0" t="str">
        <f aca="false">IF(ISBLANK(J1016),"",",")</f>
        <v>,</v>
      </c>
      <c r="M1015" s="0" t="str">
        <f aca="false">E1015&amp;J1015&amp;G1015&amp;E1015&amp;J1015&amp;E1015&amp;L1015</f>
        <v>"b2s1_125_ir3.wav":"b2s1_125_ir3.wav",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P1015&amp;N1015&amp;O1015&amp;Q1015&amp;J1015&amp;R1015&amp;L1015</f>
        <v>          {%            "class": "sMinus",%            "stim_name": "b2s1_125_ir3.wav"%          },</v>
      </c>
      <c r="AA1015" s="5" t="n">
        <f aca="false">F1015</f>
        <v>813</v>
      </c>
      <c r="AB1015" s="5" t="s">
        <v>1030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s</v>
      </c>
      <c r="AE1015" s="5" t="n">
        <f aca="false">IF(AND(AC1015="Minus",AD1015="probe"),3,IF(AND(AC1015="Plus",AD1015="probe"),1,IF(AND(AC1015="Minus",AD1015="s"),12,IF(AND(AC1015="Plus",AD1015="s"),4,0))))</f>
        <v>12</v>
      </c>
      <c r="AF1015" s="6" t="s">
        <v>16</v>
      </c>
      <c r="AG1015" s="5" t="str">
        <f aca="false">AF1015&amp;AE1015&amp;","</f>
        <v>                            12,</v>
      </c>
    </row>
    <row r="1016" customFormat="false" ht="12.8" hidden="true" customHeight="false" outlineLevel="0" collapsed="false">
      <c r="A1016" s="0" t="str">
        <f aca="false">LEFT(J1016,4)</f>
        <v>b2s2</v>
      </c>
      <c r="B1016" s="0" t="n">
        <f aca="false">IF(AND(C1016&gt;97,C1016&lt;103),100,IF(AND(C1016&gt;110,C1016&lt;116),113,IF(AND(C1016&gt;122,C1016&lt;128),125,IF(AND(C1016&gt;135,C1016&lt;141),138,150))))</f>
        <v>125</v>
      </c>
      <c r="C1016" s="0" t="n">
        <f aca="false">_xlfn.NUMBERVALUE(MID(J1016,6,3))</f>
        <v>125</v>
      </c>
      <c r="D1016" s="0" t="str">
        <f aca="false">MID(J1016,10,3)</f>
        <v>ir3</v>
      </c>
      <c r="E1016" s="1" t="s">
        <v>9</v>
      </c>
      <c r="F1016" s="0" t="n">
        <v>938</v>
      </c>
      <c r="G1016" s="0" t="s">
        <v>10</v>
      </c>
      <c r="H1016" s="0" t="s">
        <v>11</v>
      </c>
      <c r="I1016" s="0" t="s">
        <v>9</v>
      </c>
      <c r="J1016" s="0" t="s">
        <v>1031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"938": "b2s2_125_ir3.wav",</v>
      </c>
      <c r="N1016" s="0" t="str">
        <f aca="false">IF(OR(B1016=113,B1016=138),"probe","s")</f>
        <v>s</v>
      </c>
      <c r="O1016" s="0" t="str">
        <f aca="false">IF(MID(J1016,10,2)="ir","Minus","Plus")</f>
        <v>Minus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          {%            "class": "sMinus",%            "stim_name": "938"%          },</v>
      </c>
      <c r="AA1016" s="5" t="n">
        <f aca="false">F1016</f>
        <v>938</v>
      </c>
      <c r="AB1016" s="5" t="s">
        <v>1031</v>
      </c>
      <c r="AC1016" s="5" t="str">
        <f aca="false">IF(MID(AB1016,10,2)="ir","Minus","Plus")</f>
        <v>Minus</v>
      </c>
      <c r="AD1016" s="5" t="str">
        <f aca="false">IF(AND(_xlfn.NUMBERVALUE(MID(AB1016,6,3))&lt;141,_xlfn.NUMBERVALUE(MID(AB1016,6,3))&gt;103),"s","probe")</f>
        <v>s</v>
      </c>
      <c r="AE1016" s="5" t="n">
        <f aca="false">IF(AND(AC1016="Minus",AD1016="probe"),3,IF(AND(AC1016="Plus",AD1016="probe"),1,IF(AND(AC1016="Minus",AD1016="s"),12,IF(AND(AC1016="Plus",AD1016="s"),4,0))))</f>
        <v>12</v>
      </c>
      <c r="AF1016" s="6" t="s">
        <v>16</v>
      </c>
      <c r="AG1016" s="5" t="str">
        <f aca="false">AF1016&amp;AE1016&amp;","</f>
        <v>                            12,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125</v>
      </c>
      <c r="C1017" s="0" t="n">
        <f aca="false">_xlfn.NUMBERVALUE(MID(J1017,6,3))</f>
        <v>125</v>
      </c>
      <c r="D1017" s="0" t="str">
        <f aca="false">MID(J1017,10,3)</f>
        <v>ir3</v>
      </c>
      <c r="E1017" s="0" t="s">
        <v>9</v>
      </c>
      <c r="F1017" s="0" t="n">
        <v>1063</v>
      </c>
      <c r="G1017" s="0" t="s">
        <v>10</v>
      </c>
      <c r="H1017" s="0" t="s">
        <v>11</v>
      </c>
      <c r="I1017" s="0" t="s">
        <v>9</v>
      </c>
      <c r="J1017" s="0" t="s">
        <v>1032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"1063": "b3i1_125_ir3.wav",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          {%            "class": "sMinus",%            "stim_name": "1063"%          },</v>
      </c>
      <c r="AA1017" s="5" t="n">
        <f aca="false">F1017</f>
        <v>1063</v>
      </c>
      <c r="AB1017" s="5" t="s">
        <v>1032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s</v>
      </c>
      <c r="AE1017" s="5" t="n">
        <f aca="false">IF(AND(AC1017="Minus",AD1017="probe"),3,IF(AND(AC1017="Plus",AD1017="probe"),1,IF(AND(AC1017="Minus",AD1017="s"),12,IF(AND(AC1017="Plus",AD1017="s"),4,0))))</f>
        <v>12</v>
      </c>
      <c r="AF1017" s="6" t="s">
        <v>16</v>
      </c>
      <c r="AG1017" s="5" t="str">
        <f aca="false">AF1017&amp;AE1017&amp;","</f>
        <v>                            12,</v>
      </c>
    </row>
    <row r="1018" customFormat="false" ht="12.8" hidden="true" customHeight="false" outlineLevel="0" collapsed="false">
      <c r="A1018" s="0" t="str">
        <f aca="false">LEFT(J1018,4)</f>
        <v>b3i2</v>
      </c>
      <c r="B1018" s="0" t="n">
        <f aca="false">IF(AND(C1018&gt;97,C1018&lt;103),100,IF(AND(C1018&gt;110,C1018&lt;116),113,IF(AND(C1018&gt;122,C1018&lt;128),125,IF(AND(C1018&gt;135,C1018&lt;141),138,150))))</f>
        <v>125</v>
      </c>
      <c r="C1018" s="0" t="n">
        <f aca="false">_xlfn.NUMBERVALUE(MID(J1018,6,3))</f>
        <v>125</v>
      </c>
      <c r="D1018" s="0" t="str">
        <f aca="false">MID(J1018,10,3)</f>
        <v>ir3</v>
      </c>
      <c r="E1018" s="0" t="s">
        <v>9</v>
      </c>
      <c r="F1018" s="0" t="n">
        <v>1188</v>
      </c>
      <c r="G1018" s="0" t="s">
        <v>10</v>
      </c>
      <c r="H1018" s="0" t="s">
        <v>11</v>
      </c>
      <c r="I1018" s="0" t="s">
        <v>9</v>
      </c>
      <c r="J1018" s="0" t="s">
        <v>1033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"1188": "b3i2_125_ir3.wav",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          {%            "class": "sMinus",%            "stim_name": "1188"%          },</v>
      </c>
      <c r="AA1018" s="5" t="n">
        <f aca="false">F1018</f>
        <v>1188</v>
      </c>
      <c r="AB1018" s="5" t="s">
        <v>1033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s</v>
      </c>
      <c r="AE1018" s="5" t="n">
        <f aca="false">IF(AND(AC1018="Minus",AD1018="probe"),3,IF(AND(AC1018="Plus",AD1018="probe"),1,IF(AND(AC1018="Minus",AD1018="s"),12,IF(AND(AC1018="Plus",AD1018="s"),4,0))))</f>
        <v>12</v>
      </c>
      <c r="AF1018" s="6" t="s">
        <v>16</v>
      </c>
      <c r="AG1018" s="5" t="str">
        <f aca="false">AF1018&amp;AE1018&amp;","</f>
        <v>                            12,</v>
      </c>
    </row>
    <row r="1019" customFormat="false" ht="12.8" hidden="true" customHeight="false" outlineLevel="0" collapsed="false">
      <c r="A1019" s="0" t="str">
        <f aca="false">LEFT(J1019,4)</f>
        <v>b3s1</v>
      </c>
      <c r="B1019" s="0" t="n">
        <f aca="false">IF(AND(C1019&gt;97,C1019&lt;103),100,IF(AND(C1019&gt;110,C1019&lt;116),113,IF(AND(C1019&gt;122,C1019&lt;128),125,IF(AND(C1019&gt;135,C1019&lt;141),138,150))))</f>
        <v>125</v>
      </c>
      <c r="C1019" s="0" t="n">
        <f aca="false">_xlfn.NUMBERVALUE(MID(J1019,6,3))</f>
        <v>125</v>
      </c>
      <c r="D1019" s="0" t="str">
        <f aca="false">MID(J1019,10,3)</f>
        <v>ir3</v>
      </c>
      <c r="E1019" s="0" t="s">
        <v>9</v>
      </c>
      <c r="F1019" s="0" t="n">
        <v>1313</v>
      </c>
      <c r="G1019" s="0" t="s">
        <v>10</v>
      </c>
      <c r="H1019" s="0" t="s">
        <v>11</v>
      </c>
      <c r="I1019" s="0" t="s">
        <v>9</v>
      </c>
      <c r="J1019" s="0" t="s">
        <v>1034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"1313": "b3s1_125_ir3.wav",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          {%            "class": "sMinus",%            "stim_name": "1313"%          },</v>
      </c>
      <c r="AA1019" s="5" t="n">
        <f aca="false">F1019</f>
        <v>1313</v>
      </c>
      <c r="AB1019" s="5" t="s">
        <v>1034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s</v>
      </c>
      <c r="AE1019" s="5" t="n">
        <f aca="false">IF(AND(AC1019="Minus",AD1019="probe"),3,IF(AND(AC1019="Plus",AD1019="probe"),1,IF(AND(AC1019="Minus",AD1019="s"),12,IF(AND(AC1019="Plus",AD1019="s"),4,0))))</f>
        <v>12</v>
      </c>
      <c r="AF1019" s="6" t="s">
        <v>16</v>
      </c>
      <c r="AG1019" s="5" t="str">
        <f aca="false">AF1019&amp;AE1019&amp;","</f>
        <v>                            12,</v>
      </c>
    </row>
    <row r="1020" customFormat="false" ht="12.8" hidden="true" customHeight="false" outlineLevel="0" collapsed="false">
      <c r="A1020" s="0" t="str">
        <f aca="false">LEFT(J1020,4)</f>
        <v>b3s2</v>
      </c>
      <c r="B1020" s="0" t="n">
        <f aca="false">IF(AND(C1020&gt;97,C1020&lt;103),100,IF(AND(C1020&gt;110,C1020&lt;116),113,IF(AND(C1020&gt;122,C1020&lt;128),125,IF(AND(C1020&gt;135,C1020&lt;141),138,150))))</f>
        <v>125</v>
      </c>
      <c r="C1020" s="0" t="n">
        <f aca="false">_xlfn.NUMBERVALUE(MID(J1020,6,3))</f>
        <v>125</v>
      </c>
      <c r="D1020" s="0" t="str">
        <f aca="false">MID(J1020,10,3)</f>
        <v>ir3</v>
      </c>
      <c r="E1020" s="0" t="s">
        <v>9</v>
      </c>
      <c r="F1020" s="0" t="n">
        <v>1438</v>
      </c>
      <c r="G1020" s="0" t="s">
        <v>10</v>
      </c>
      <c r="H1020" s="0" t="s">
        <v>11</v>
      </c>
      <c r="I1020" s="0" t="s">
        <v>9</v>
      </c>
      <c r="J1020" s="0" t="s">
        <v>1035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"1438": "b3s2_125_ir3.wav",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          {%            "class": "sMinus",%            "stim_name": "1438"%          },</v>
      </c>
      <c r="AA1020" s="5" t="n">
        <f aca="false">F1020</f>
        <v>1438</v>
      </c>
      <c r="AB1020" s="5" t="s">
        <v>1035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s</v>
      </c>
      <c r="AE1020" s="5" t="n">
        <f aca="false">IF(AND(AC1020="Minus",AD1020="probe"),3,IF(AND(AC1020="Plus",AD1020="probe"),1,IF(AND(AC1020="Minus",AD1020="s"),12,IF(AND(AC1020="Plus",AD1020="s"),4,0))))</f>
        <v>12</v>
      </c>
      <c r="AF1020" s="6" t="s">
        <v>16</v>
      </c>
      <c r="AG1020" s="5" t="str">
        <f aca="false">AF1020&amp;AE1020&amp;","</f>
        <v>                            12,</v>
      </c>
    </row>
    <row r="1021" customFormat="false" ht="12.8" hidden="true" customHeight="false" outlineLevel="0" collapsed="false">
      <c r="A1021" s="0" t="str">
        <f aca="false">LEFT(J1021,4)</f>
        <v>b4i1</v>
      </c>
      <c r="B1021" s="0" t="n">
        <f aca="false">IF(AND(C1021&gt;97,C1021&lt;103),100,IF(AND(C1021&gt;110,C1021&lt;116),113,IF(AND(C1021&gt;122,C1021&lt;128),125,IF(AND(C1021&gt;135,C1021&lt;141),138,150))))</f>
        <v>125</v>
      </c>
      <c r="C1021" s="0" t="n">
        <f aca="false">_xlfn.NUMBERVALUE(MID(J1021,6,3))</f>
        <v>125</v>
      </c>
      <c r="D1021" s="0" t="str">
        <f aca="false">MID(J1021,10,3)</f>
        <v>ir3</v>
      </c>
      <c r="E1021" s="0" t="s">
        <v>9</v>
      </c>
      <c r="F1021" s="0" t="n">
        <v>1563</v>
      </c>
      <c r="G1021" s="0" t="s">
        <v>10</v>
      </c>
      <c r="H1021" s="0" t="s">
        <v>11</v>
      </c>
      <c r="I1021" s="0" t="s">
        <v>9</v>
      </c>
      <c r="J1021" s="0" t="s">
        <v>1036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"1563": "b4i1_125_ir3.wav",</v>
      </c>
      <c r="N1021" s="0" t="str">
        <f aca="false">IF(OR(B1021=113,B1021=138),"probe","s")</f>
        <v>s</v>
      </c>
      <c r="O1021" s="0" t="str">
        <f aca="false">IF(MID(J1021,10,2)="ir","Minus","Plus")</f>
        <v>Minus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          {%            "class": "sMinus",%            "stim_name": "1563"%          },</v>
      </c>
      <c r="AA1021" s="5" t="n">
        <f aca="false">F1021</f>
        <v>1563</v>
      </c>
      <c r="AB1021" s="5" t="s">
        <v>1036</v>
      </c>
      <c r="AC1021" s="5" t="str">
        <f aca="false">IF(MID(AB1021,10,2)="ir","Minus","Plus")</f>
        <v>Minus</v>
      </c>
      <c r="AD1021" s="5" t="str">
        <f aca="false">IF(AND(_xlfn.NUMBERVALUE(MID(AB1021,6,3))&lt;141,_xlfn.NUMBERVALUE(MID(AB1021,6,3))&gt;103),"s","probe")</f>
        <v>s</v>
      </c>
      <c r="AE1021" s="5" t="n">
        <f aca="false">IF(AND(AC1021="Minus",AD1021="probe"),3,IF(AND(AC1021="Plus",AD1021="probe"),1,IF(AND(AC1021="Minus",AD1021="s"),12,IF(AND(AC1021="Plus",AD1021="s"),4,0))))</f>
        <v>12</v>
      </c>
      <c r="AF1021" s="6" t="s">
        <v>16</v>
      </c>
      <c r="AG1021" s="5" t="str">
        <f aca="false">AF1021&amp;AE1021&amp;","</f>
        <v>                            12,</v>
      </c>
    </row>
    <row r="1022" customFormat="false" ht="12.8" hidden="true" customHeight="false" outlineLevel="0" collapsed="false">
      <c r="A1022" s="0" t="str">
        <f aca="false">LEFT(J1022,4)</f>
        <v>b4i2</v>
      </c>
      <c r="B1022" s="0" t="n">
        <f aca="false">IF(AND(C1022&gt;97,C1022&lt;103),100,IF(AND(C1022&gt;110,C1022&lt;116),113,IF(AND(C1022&gt;122,C1022&lt;128),125,IF(AND(C1022&gt;135,C1022&lt;141),138,150))))</f>
        <v>125</v>
      </c>
      <c r="C1022" s="0" t="n">
        <f aca="false">_xlfn.NUMBERVALUE(MID(J1022,6,3))</f>
        <v>125</v>
      </c>
      <c r="D1022" s="0" t="str">
        <f aca="false">MID(J1022,10,3)</f>
        <v>ir3</v>
      </c>
      <c r="E1022" s="0" t="s">
        <v>9</v>
      </c>
      <c r="F1022" s="0" t="n">
        <v>1688</v>
      </c>
      <c r="G1022" s="0" t="s">
        <v>10</v>
      </c>
      <c r="H1022" s="0" t="s">
        <v>11</v>
      </c>
      <c r="I1022" s="0" t="s">
        <v>9</v>
      </c>
      <c r="J1022" s="0" t="s">
        <v>1037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"1688": "b4i2_125_ir3.wav",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          {%            "class": "sMinus",%            "stim_name": "1688"%          },</v>
      </c>
      <c r="AA1022" s="5" t="n">
        <f aca="false">F1022</f>
        <v>1688</v>
      </c>
      <c r="AB1022" s="5" t="s">
        <v>1037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s</v>
      </c>
      <c r="AE1022" s="5" t="n">
        <f aca="false">IF(AND(AC1022="Minus",AD1022="probe"),3,IF(AND(AC1022="Plus",AD1022="probe"),1,IF(AND(AC1022="Minus",AD1022="s"),12,IF(AND(AC1022="Plus",AD1022="s"),4,0))))</f>
        <v>12</v>
      </c>
      <c r="AF1022" s="6" t="s">
        <v>16</v>
      </c>
      <c r="AG1022" s="5" t="str">
        <f aca="false">AF1022&amp;AE1022&amp;","</f>
        <v>                            12,</v>
      </c>
    </row>
    <row r="1023" customFormat="false" ht="12.8" hidden="true" customHeight="false" outlineLevel="0" collapsed="false">
      <c r="A1023" s="0" t="str">
        <f aca="false">LEFT(J1023,4)</f>
        <v>b4s1</v>
      </c>
      <c r="B1023" s="0" t="n">
        <f aca="false">IF(AND(C1023&gt;97,C1023&lt;103),100,IF(AND(C1023&gt;110,C1023&lt;116),113,IF(AND(C1023&gt;122,C1023&lt;128),125,IF(AND(C1023&gt;135,C1023&lt;141),138,150))))</f>
        <v>125</v>
      </c>
      <c r="C1023" s="0" t="n">
        <f aca="false">_xlfn.NUMBERVALUE(MID(J1023,6,3))</f>
        <v>125</v>
      </c>
      <c r="D1023" s="0" t="str">
        <f aca="false">MID(J1023,10,3)</f>
        <v>ir3</v>
      </c>
      <c r="E1023" s="0" t="s">
        <v>9</v>
      </c>
      <c r="F1023" s="0" t="n">
        <v>1813</v>
      </c>
      <c r="G1023" s="0" t="s">
        <v>10</v>
      </c>
      <c r="H1023" s="0" t="s">
        <v>11</v>
      </c>
      <c r="I1023" s="0" t="s">
        <v>9</v>
      </c>
      <c r="J1023" s="0" t="s">
        <v>1038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"1813": "b4s1_125_ir3.wav",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          {%            "class": "sMinus",%            "stim_name": "1813"%          },</v>
      </c>
      <c r="AA1023" s="5" t="n">
        <f aca="false">F1023</f>
        <v>1813</v>
      </c>
      <c r="AB1023" s="5" t="s">
        <v>1038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s</v>
      </c>
      <c r="AE1023" s="5" t="n">
        <f aca="false">IF(AND(AC1023="Minus",AD1023="probe"),3,IF(AND(AC1023="Plus",AD1023="probe"),1,IF(AND(AC1023="Minus",AD1023="s"),12,IF(AND(AC1023="Plus",AD1023="s"),4,0))))</f>
        <v>12</v>
      </c>
      <c r="AF1023" s="6" t="s">
        <v>16</v>
      </c>
      <c r="AG1023" s="5" t="str">
        <f aca="false">AF1023&amp;AE1023&amp;","</f>
        <v>                            12,</v>
      </c>
    </row>
    <row r="1024" customFormat="false" ht="12.8" hidden="true" customHeight="false" outlineLevel="0" collapsed="false">
      <c r="A1024" s="0" t="str">
        <f aca="false">LEFT(J1024,4)</f>
        <v>b4s2</v>
      </c>
      <c r="B1024" s="0" t="n">
        <f aca="false">IF(AND(C1024&gt;97,C1024&lt;103),100,IF(AND(C1024&gt;110,C1024&lt;116),113,IF(AND(C1024&gt;122,C1024&lt;128),125,IF(AND(C1024&gt;135,C1024&lt;141),138,150))))</f>
        <v>125</v>
      </c>
      <c r="C1024" s="0" t="n">
        <f aca="false">_xlfn.NUMBERVALUE(MID(J1024,6,3))</f>
        <v>125</v>
      </c>
      <c r="D1024" s="0" t="str">
        <f aca="false">MID(J1024,10,3)</f>
        <v>ir3</v>
      </c>
      <c r="E1024" s="0" t="s">
        <v>9</v>
      </c>
      <c r="F1024" s="0" t="n">
        <v>1938</v>
      </c>
      <c r="G1024" s="0" t="s">
        <v>10</v>
      </c>
      <c r="H1024" s="0" t="s">
        <v>11</v>
      </c>
      <c r="I1024" s="0" t="s">
        <v>9</v>
      </c>
      <c r="J1024" s="0" t="s">
        <v>1039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"1938": "b4s2_125_ir3.wav",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          {%            "class": "sMinus",%            "stim_name": "1938"%          },</v>
      </c>
      <c r="AA1024" s="5" t="n">
        <f aca="false">F1024</f>
        <v>1938</v>
      </c>
      <c r="AB1024" s="5" t="s">
        <v>1039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s</v>
      </c>
      <c r="AE1024" s="5" t="n">
        <f aca="false">IF(AND(AC1024="Minus",AD1024="probe"),3,IF(AND(AC1024="Plus",AD1024="probe"),1,IF(AND(AC1024="Minus",AD1024="s"),12,IF(AND(AC1024="Plus",AD1024="s"),4,0))))</f>
        <v>12</v>
      </c>
      <c r="AF1024" s="6" t="s">
        <v>16</v>
      </c>
      <c r="AG1024" s="5" t="str">
        <f aca="false">AF1024&amp;AE1024&amp;","</f>
        <v>                            12,</v>
      </c>
    </row>
    <row r="1025" customFormat="false" ht="12.8" hidden="true" customHeight="false" outlineLevel="0" collapsed="false">
      <c r="A1025" s="0" t="str">
        <f aca="false">LEFT(J1025,4)</f>
        <v>b1i1</v>
      </c>
      <c r="B1025" s="0" t="n">
        <f aca="false">IF(AND(C1025&gt;97,C1025&lt;103),100,IF(AND(C1025&gt;110,C1025&lt;116),113,IF(AND(C1025&gt;122,C1025&lt;128),125,IF(AND(C1025&gt;135,C1025&lt;141),138,150))))</f>
        <v>125</v>
      </c>
      <c r="C1025" s="0" t="n">
        <f aca="false">_xlfn.NUMBERVALUE(MID(J1025,6,3))</f>
        <v>125</v>
      </c>
      <c r="D1025" s="0" t="str">
        <f aca="false">MID(J1025,10,3)</f>
        <v>ir4</v>
      </c>
      <c r="E1025" s="1" t="s">
        <v>9</v>
      </c>
      <c r="F1025" s="0" t="n">
        <v>64</v>
      </c>
      <c r="G1025" s="0" t="s">
        <v>10</v>
      </c>
      <c r="H1025" s="0" t="s">
        <v>11</v>
      </c>
      <c r="I1025" s="0" t="s">
        <v>9</v>
      </c>
      <c r="J1025" s="0" t="s">
        <v>1040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"64": "b1i1_125_ir4.wav",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          {%            "class": "sMinus",%            "stim_name": "64"%          },</v>
      </c>
      <c r="AA1025" s="5" t="n">
        <f aca="false">F1025</f>
        <v>64</v>
      </c>
      <c r="AB1025" s="5" t="s">
        <v>1040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IF(AND(_xlfn.NUMBERVALUE(MID(AB1025,6,3))&lt;141,_xlfn.NUMBERVALUE(MID(AB1025,6,3))&gt;103),"s","s")</f>
        <v>s</v>
      </c>
      <c r="AE1025" s="5" t="n">
        <f aca="false">IF(AND(AC1025="Minus",AD1025="probe"),3,IF(AND(AC1025="Plus",AD1025="probe"),1,IF(AND(AC1025="Minus",AD1025="s"),12,IF(AND(AC1025="Plus",AD1025="s"),4,0))))</f>
        <v>12</v>
      </c>
      <c r="AF1025" s="6" t="s">
        <v>16</v>
      </c>
      <c r="AG1025" s="5" t="str">
        <f aca="false">AF1025&amp;AE1025&amp;","</f>
        <v>                            12,</v>
      </c>
    </row>
    <row r="1026" customFormat="false" ht="12.8" hidden="true" customHeight="false" outlineLevel="0" collapsed="false">
      <c r="A1026" s="0" t="str">
        <f aca="false">LEFT(J1026,4)</f>
        <v>b1i2</v>
      </c>
      <c r="B1026" s="0" t="n">
        <f aca="false">IF(AND(C1026&gt;97,C1026&lt;103),100,IF(AND(C1026&gt;110,C1026&lt;116),113,IF(AND(C1026&gt;122,C1026&lt;128),125,IF(AND(C1026&gt;135,C1026&lt;141),138,150))))</f>
        <v>125</v>
      </c>
      <c r="C1026" s="0" t="n">
        <f aca="false">_xlfn.NUMBERVALUE(MID(J1026,6,3))</f>
        <v>125</v>
      </c>
      <c r="D1026" s="0" t="str">
        <f aca="false">MID(J1026,10,3)</f>
        <v>ir4</v>
      </c>
      <c r="E1026" s="1" t="s">
        <v>9</v>
      </c>
      <c r="F1026" s="0" t="n">
        <v>189</v>
      </c>
      <c r="G1026" s="0" t="s">
        <v>10</v>
      </c>
      <c r="H1026" s="0" t="s">
        <v>11</v>
      </c>
      <c r="I1026" s="0" t="s">
        <v>9</v>
      </c>
      <c r="J1026" s="0" t="s">
        <v>1041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"189": "b1i2_125_ir4.wav",</v>
      </c>
      <c r="N1026" s="0" t="str">
        <f aca="false">IF(OR(B1026=113,B1026=138),"probe","s")</f>
        <v>s</v>
      </c>
      <c r="O1026" s="0" t="str">
        <f aca="false">IF(MID(J1026,10,2)="ir","Minus","Plus")</f>
        <v>Minus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          {%            "class": "sMinus",%            "stim_name": "189"%          },</v>
      </c>
      <c r="AA1026" s="5" t="n">
        <f aca="false">F1026</f>
        <v>189</v>
      </c>
      <c r="AB1026" s="5" t="s">
        <v>1041</v>
      </c>
      <c r="AC1026" s="5" t="str">
        <f aca="false">IF(MID(AB1026,10,2)="ir","Minus","Plus")</f>
        <v>Minus</v>
      </c>
      <c r="AD1026" s="5" t="str">
        <f aca="false">IF(AND(_xlfn.NUMBERVALUE(MID(AB1026,6,3))&lt;141,_xlfn.NUMBERVALUE(MID(AB1026,6,3))&gt;103),"s","probe")</f>
        <v>s</v>
      </c>
      <c r="AE1026" s="5" t="n">
        <f aca="false">IF(AND(AC1026="Minus",AD1026="probe"),3,IF(AND(AC1026="Plus",AD1026="probe"),1,IF(AND(AC1026="Minus",AD1026="s"),12,IF(AND(AC1026="Plus",AD1026="s"),4,0))))</f>
        <v>12</v>
      </c>
      <c r="AF1026" s="6" t="s">
        <v>16</v>
      </c>
      <c r="AG1026" s="5" t="str">
        <f aca="false">AF1026&amp;AE1026&amp;","</f>
        <v>                            12,</v>
      </c>
    </row>
    <row r="1027" customFormat="false" ht="12.8" hidden="true" customHeight="false" outlineLevel="0" collapsed="false">
      <c r="A1027" s="0" t="str">
        <f aca="false">LEFT(J1027,4)</f>
        <v>b1s1</v>
      </c>
      <c r="B1027" s="0" t="n">
        <f aca="false">IF(AND(C1027&gt;97,C1027&lt;103),100,IF(AND(C1027&gt;110,C1027&lt;116),113,IF(AND(C1027&gt;122,C1027&lt;128),125,IF(AND(C1027&gt;135,C1027&lt;141),138,150))))</f>
        <v>125</v>
      </c>
      <c r="C1027" s="0" t="n">
        <f aca="false">_xlfn.NUMBERVALUE(MID(J1027,6,3))</f>
        <v>125</v>
      </c>
      <c r="D1027" s="0" t="str">
        <f aca="false">MID(J1027,10,3)</f>
        <v>ir4</v>
      </c>
      <c r="E1027" s="0" t="s">
        <v>9</v>
      </c>
      <c r="F1027" s="0" t="n">
        <v>314</v>
      </c>
      <c r="G1027" s="0" t="s">
        <v>10</v>
      </c>
      <c r="H1027" s="0" t="s">
        <v>11</v>
      </c>
      <c r="I1027" s="0" t="s">
        <v>9</v>
      </c>
      <c r="J1027" s="0" t="s">
        <v>1042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"314": "b1s1_125_ir4.wav",</v>
      </c>
      <c r="N1027" s="0" t="str">
        <f aca="false">IF(OR(B1027=113,B1027=138),"probe","s")</f>
        <v>s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          {%            "class": "sMinus",%            "stim_name": "314"%          },</v>
      </c>
      <c r="AA1027" s="5" t="n">
        <f aca="false">F1027</f>
        <v>314</v>
      </c>
      <c r="AB1027" s="5" t="s">
        <v>1042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                            12,</v>
      </c>
    </row>
    <row r="1028" customFormat="false" ht="12.8" hidden="true" customHeight="false" outlineLevel="0" collapsed="false">
      <c r="A1028" s="0" t="str">
        <f aca="false">LEFT(J1028,4)</f>
        <v>b1s2</v>
      </c>
      <c r="B1028" s="0" t="n">
        <f aca="false">IF(AND(C1028&gt;97,C1028&lt;103),100,IF(AND(C1028&gt;110,C1028&lt;116),113,IF(AND(C1028&gt;122,C1028&lt;128),125,IF(AND(C1028&gt;135,C1028&lt;141),138,150))))</f>
        <v>125</v>
      </c>
      <c r="C1028" s="0" t="n">
        <f aca="false">_xlfn.NUMBERVALUE(MID(J1028,6,3))</f>
        <v>125</v>
      </c>
      <c r="D1028" s="0" t="str">
        <f aca="false">MID(J1028,10,3)</f>
        <v>ir4</v>
      </c>
      <c r="E1028" s="0" t="s">
        <v>9</v>
      </c>
      <c r="F1028" s="0" t="n">
        <v>439</v>
      </c>
      <c r="G1028" s="0" t="s">
        <v>10</v>
      </c>
      <c r="H1028" s="0" t="s">
        <v>11</v>
      </c>
      <c r="I1028" s="0" t="s">
        <v>9</v>
      </c>
      <c r="J1028" s="0" t="s">
        <v>1043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"439": "b1s2_125_ir4.wav",</v>
      </c>
      <c r="N1028" s="0" t="str">
        <f aca="false">IF(OR(B1028=113,B1028=138),"probe","s")</f>
        <v>s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          {%            "class": "sMinus",%            "stim_name": "439"%          },</v>
      </c>
      <c r="AA1028" s="5" t="n">
        <f aca="false">F1028</f>
        <v>439</v>
      </c>
      <c r="AB1028" s="5" t="s">
        <v>1043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                            12,</v>
      </c>
    </row>
    <row r="1029" customFormat="false" ht="12.8" hidden="true" customHeight="false" outlineLevel="0" collapsed="false">
      <c r="A1029" s="0" t="str">
        <f aca="false">LEFT(J1029,4)</f>
        <v>b2i1</v>
      </c>
      <c r="B1029" s="0" t="n">
        <f aca="false">IF(AND(C1029&gt;97,C1029&lt;103),100,IF(AND(C1029&gt;110,C1029&lt;116),113,IF(AND(C1029&gt;122,C1029&lt;128),125,IF(AND(C1029&gt;135,C1029&lt;141),138,150))))</f>
        <v>125</v>
      </c>
      <c r="C1029" s="0" t="n">
        <f aca="false">_xlfn.NUMBERVALUE(MID(J1029,6,3))</f>
        <v>125</v>
      </c>
      <c r="D1029" s="0" t="str">
        <f aca="false">MID(J1029,10,3)</f>
        <v>ir4</v>
      </c>
      <c r="E1029" s="0" t="s">
        <v>9</v>
      </c>
      <c r="F1029" s="0" t="n">
        <v>564</v>
      </c>
      <c r="G1029" s="0" t="s">
        <v>10</v>
      </c>
      <c r="H1029" s="0" t="s">
        <v>11</v>
      </c>
      <c r="I1029" s="0" t="s">
        <v>9</v>
      </c>
      <c r="J1029" s="0" t="s">
        <v>1044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"564": "b2i1_125_ir4.wav",</v>
      </c>
      <c r="N1029" s="0" t="str">
        <f aca="false">IF(OR(B1029=113,B1029=138),"probe","s")</f>
        <v>s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          {%            "class": "sMinus",%            "stim_name": "564"%          },</v>
      </c>
      <c r="AA1029" s="5" t="n">
        <f aca="false">F1029</f>
        <v>564</v>
      </c>
      <c r="AB1029" s="5" t="s">
        <v>1044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                            12,</v>
      </c>
    </row>
    <row r="1030" customFormat="false" ht="12.8" hidden="true" customHeight="false" outlineLevel="0" collapsed="false">
      <c r="A1030" s="0" t="str">
        <f aca="false">LEFT(J1030,4)</f>
        <v>b2i2</v>
      </c>
      <c r="B1030" s="0" t="n">
        <f aca="false">IF(AND(C1030&gt;97,C1030&lt;103),100,IF(AND(C1030&gt;110,C1030&lt;116),113,IF(AND(C1030&gt;122,C1030&lt;128),125,IF(AND(C1030&gt;135,C1030&lt;141),138,150))))</f>
        <v>125</v>
      </c>
      <c r="C1030" s="0" t="n">
        <f aca="false">_xlfn.NUMBERVALUE(MID(J1030,6,3))</f>
        <v>125</v>
      </c>
      <c r="D1030" s="0" t="str">
        <f aca="false">MID(J1030,10,3)</f>
        <v>ir4</v>
      </c>
      <c r="E1030" s="0" t="s">
        <v>9</v>
      </c>
      <c r="F1030" s="0" t="n">
        <v>689</v>
      </c>
      <c r="G1030" s="0" t="s">
        <v>10</v>
      </c>
      <c r="H1030" s="0" t="s">
        <v>11</v>
      </c>
      <c r="I1030" s="0" t="s">
        <v>9</v>
      </c>
      <c r="J1030" s="0" t="s">
        <v>1045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"689": "b2i2_125_ir4.wav",</v>
      </c>
      <c r="N1030" s="0" t="str">
        <f aca="false">IF(OR(B1030=113,B1030=138),"probe","s")</f>
        <v>s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          {%            "class": "sMinus",%            "stim_name": "689"%          },</v>
      </c>
      <c r="AA1030" s="5" t="n">
        <f aca="false">F1030</f>
        <v>689</v>
      </c>
      <c r="AB1030" s="5" t="s">
        <v>1045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                            12,</v>
      </c>
    </row>
    <row r="1031" customFormat="false" ht="12.8" hidden="false" customHeight="false" outlineLevel="0" collapsed="false">
      <c r="A1031" s="0" t="str">
        <f aca="false">LEFT(J1031,4)</f>
        <v>b2s1</v>
      </c>
      <c r="B1031" s="0" t="n">
        <f aca="false">IF(AND(C1031&gt;97,C1031&lt;103),100,IF(AND(C1031&gt;110,C1031&lt;116),113,IF(AND(C1031&gt;122,C1031&lt;128),125,IF(AND(C1031&gt;135,C1031&lt;141),138,150))))</f>
        <v>125</v>
      </c>
      <c r="C1031" s="0" t="n">
        <f aca="false">_xlfn.NUMBERVALUE(MID(J1031,6,3))</f>
        <v>125</v>
      </c>
      <c r="D1031" s="0" t="str">
        <f aca="false">MID(J1031,10,3)</f>
        <v>ir4</v>
      </c>
      <c r="E1031" s="1" t="s">
        <v>9</v>
      </c>
      <c r="F1031" s="0" t="n">
        <v>814</v>
      </c>
      <c r="G1031" s="0" t="s">
        <v>10</v>
      </c>
      <c r="H1031" s="0" t="s">
        <v>11</v>
      </c>
      <c r="I1031" s="0" t="s">
        <v>9</v>
      </c>
      <c r="J1031" s="0" t="s">
        <v>1046</v>
      </c>
      <c r="K1031" s="0" t="s">
        <v>9</v>
      </c>
      <c r="L1031" s="0" t="str">
        <f aca="false">IF(ISBLANK(J1032),"",",")</f>
        <v>,</v>
      </c>
      <c r="M1031" s="0" t="str">
        <f aca="false">E1031&amp;J1031&amp;G1031&amp;E1031&amp;J1031&amp;E1031&amp;L1031</f>
        <v>"b2s1_125_ir4.wav":"b2s1_125_ir4.wav",</v>
      </c>
      <c r="N1031" s="0" t="str">
        <f aca="false">IF(OR(B1031=113,B1031=138),"probe","s")</f>
        <v>s</v>
      </c>
      <c r="O1031" s="0" t="str">
        <f aca="false">IF(MID(J1031,10,2)="ir","Minus","Plus")</f>
        <v>Minus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P1031&amp;N1031&amp;O1031&amp;Q1031&amp;J1031&amp;R1031&amp;L1031</f>
        <v>          {%            "class": "sMinus",%            "stim_name": "b2s1_125_ir4.wav"%          },</v>
      </c>
      <c r="AA1031" s="5" t="n">
        <f aca="false">F1031</f>
        <v>814</v>
      </c>
      <c r="AB1031" s="5" t="s">
        <v>1046</v>
      </c>
      <c r="AC1031" s="5" t="str">
        <f aca="false">IF(MID(AB1031,10,2)="ir","Minus","Plus")</f>
        <v>Minus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12</v>
      </c>
      <c r="AF1031" s="6" t="s">
        <v>16</v>
      </c>
      <c r="AG1031" s="5" t="str">
        <f aca="false">AF1031&amp;AE1031&amp;","</f>
        <v>                            12,</v>
      </c>
    </row>
    <row r="1032" customFormat="false" ht="12.8" hidden="true" customHeight="false" outlineLevel="0" collapsed="false">
      <c r="A1032" s="0" t="str">
        <f aca="false">LEFT(J1032,4)</f>
        <v>b2s2</v>
      </c>
      <c r="B1032" s="0" t="n">
        <f aca="false">IF(AND(C1032&gt;97,C1032&lt;103),100,IF(AND(C1032&gt;110,C1032&lt;116),113,IF(AND(C1032&gt;122,C1032&lt;128),125,IF(AND(C1032&gt;135,C1032&lt;141),138,150))))</f>
        <v>125</v>
      </c>
      <c r="C1032" s="0" t="n">
        <f aca="false">_xlfn.NUMBERVALUE(MID(J1032,6,3))</f>
        <v>125</v>
      </c>
      <c r="D1032" s="0" t="str">
        <f aca="false">MID(J1032,10,3)</f>
        <v>ir4</v>
      </c>
      <c r="E1032" s="1" t="s">
        <v>9</v>
      </c>
      <c r="F1032" s="0" t="n">
        <v>939</v>
      </c>
      <c r="G1032" s="0" t="s">
        <v>10</v>
      </c>
      <c r="H1032" s="0" t="s">
        <v>11</v>
      </c>
      <c r="I1032" s="0" t="s">
        <v>9</v>
      </c>
      <c r="J1032" s="0" t="s">
        <v>1047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"939": "b2s2_125_ir4.wav",</v>
      </c>
      <c r="N1032" s="0" t="str">
        <f aca="false">IF(OR(B1032=113,B1032=138),"probe","s")</f>
        <v>s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          {%            "class": "sMinus",%            "stim_name": "939"%          },</v>
      </c>
      <c r="AA1032" s="5" t="n">
        <f aca="false">F1032</f>
        <v>939</v>
      </c>
      <c r="AB1032" s="5" t="s">
        <v>1047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                            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125</v>
      </c>
      <c r="C1033" s="0" t="n">
        <f aca="false">_xlfn.NUMBERVALUE(MID(J1033,6,3))</f>
        <v>125</v>
      </c>
      <c r="D1033" s="0" t="str">
        <f aca="false">MID(J1033,10,3)</f>
        <v>ir4</v>
      </c>
      <c r="E1033" s="0" t="s">
        <v>9</v>
      </c>
      <c r="F1033" s="0" t="n">
        <v>1064</v>
      </c>
      <c r="G1033" s="0" t="s">
        <v>10</v>
      </c>
      <c r="H1033" s="0" t="s">
        <v>11</v>
      </c>
      <c r="I1033" s="0" t="s">
        <v>9</v>
      </c>
      <c r="J1033" s="0" t="s">
        <v>1048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"1064": "b3i1_125_ir4.wav",</v>
      </c>
      <c r="N1033" s="0" t="str">
        <f aca="false">IF(OR(B1033=113,B1033=138),"probe","s")</f>
        <v>s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          {%            "class": "sMinus",%            "stim_name": "1064"%          },</v>
      </c>
      <c r="AA1033" s="5" t="n">
        <f aca="false">F1033</f>
        <v>1064</v>
      </c>
      <c r="AB1033" s="5" t="s">
        <v>1048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                            12,</v>
      </c>
    </row>
    <row r="1034" customFormat="false" ht="12.8" hidden="true" customHeight="false" outlineLevel="0" collapsed="false">
      <c r="A1034" s="0" t="str">
        <f aca="false">LEFT(J1034,4)</f>
        <v>b3i2</v>
      </c>
      <c r="B1034" s="0" t="n">
        <f aca="false">IF(AND(C1034&gt;97,C1034&lt;103),100,IF(AND(C1034&gt;110,C1034&lt;116),113,IF(AND(C1034&gt;122,C1034&lt;128),125,IF(AND(C1034&gt;135,C1034&lt;141),138,150))))</f>
        <v>125</v>
      </c>
      <c r="C1034" s="0" t="n">
        <f aca="false">_xlfn.NUMBERVALUE(MID(J1034,6,3))</f>
        <v>125</v>
      </c>
      <c r="D1034" s="0" t="str">
        <f aca="false">MID(J1034,10,3)</f>
        <v>ir4</v>
      </c>
      <c r="E1034" s="0" t="s">
        <v>9</v>
      </c>
      <c r="F1034" s="0" t="n">
        <v>1189</v>
      </c>
      <c r="G1034" s="0" t="s">
        <v>10</v>
      </c>
      <c r="H1034" s="0" t="s">
        <v>11</v>
      </c>
      <c r="I1034" s="0" t="s">
        <v>9</v>
      </c>
      <c r="J1034" s="0" t="s">
        <v>1049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"1189": "b3i2_125_ir4.wav",</v>
      </c>
      <c r="N1034" s="0" t="str">
        <f aca="false">IF(OR(B1034=113,B1034=138),"probe","s")</f>
        <v>s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          {%            "class": "sMinus",%            "stim_name": "1189"%          },</v>
      </c>
      <c r="AA1034" s="5" t="n">
        <f aca="false">F1034</f>
        <v>1189</v>
      </c>
      <c r="AB1034" s="5" t="s">
        <v>1049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                            12,</v>
      </c>
    </row>
    <row r="1035" customFormat="false" ht="12.8" hidden="true" customHeight="false" outlineLevel="0" collapsed="false">
      <c r="A1035" s="0" t="str">
        <f aca="false">LEFT(J1035,4)</f>
        <v>b3s1</v>
      </c>
      <c r="B1035" s="0" t="n">
        <f aca="false">IF(AND(C1035&gt;97,C1035&lt;103),100,IF(AND(C1035&gt;110,C1035&lt;116),113,IF(AND(C1035&gt;122,C1035&lt;128),125,IF(AND(C1035&gt;135,C1035&lt;141),138,150))))</f>
        <v>125</v>
      </c>
      <c r="C1035" s="0" t="n">
        <f aca="false">_xlfn.NUMBERVALUE(MID(J1035,6,3))</f>
        <v>125</v>
      </c>
      <c r="D1035" s="0" t="str">
        <f aca="false">MID(J1035,10,3)</f>
        <v>ir4</v>
      </c>
      <c r="E1035" s="0" t="s">
        <v>9</v>
      </c>
      <c r="F1035" s="0" t="n">
        <v>1314</v>
      </c>
      <c r="G1035" s="0" t="s">
        <v>10</v>
      </c>
      <c r="H1035" s="0" t="s">
        <v>11</v>
      </c>
      <c r="I1035" s="0" t="s">
        <v>9</v>
      </c>
      <c r="J1035" s="0" t="s">
        <v>1050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"1314": "b3s1_125_ir4.wav",</v>
      </c>
      <c r="N1035" s="0" t="str">
        <f aca="false">IF(OR(B1035=113,B1035=138),"probe","s")</f>
        <v>s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          {%            "class": "sMinus",%            "stim_name": "1314"%          },</v>
      </c>
      <c r="AA1035" s="5" t="n">
        <f aca="false">F1035</f>
        <v>1314</v>
      </c>
      <c r="AB1035" s="5" t="s">
        <v>1050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                            12,</v>
      </c>
    </row>
    <row r="1036" customFormat="false" ht="12.8" hidden="true" customHeight="false" outlineLevel="0" collapsed="false">
      <c r="A1036" s="0" t="str">
        <f aca="false">LEFT(J1036,4)</f>
        <v>b3s2</v>
      </c>
      <c r="B1036" s="0" t="n">
        <f aca="false">IF(AND(C1036&gt;97,C1036&lt;103),100,IF(AND(C1036&gt;110,C1036&lt;116),113,IF(AND(C1036&gt;122,C1036&lt;128),125,IF(AND(C1036&gt;135,C1036&lt;141),138,150))))</f>
        <v>125</v>
      </c>
      <c r="C1036" s="0" t="n">
        <f aca="false">_xlfn.NUMBERVALUE(MID(J1036,6,3))</f>
        <v>125</v>
      </c>
      <c r="D1036" s="0" t="str">
        <f aca="false">MID(J1036,10,3)</f>
        <v>ir4</v>
      </c>
      <c r="E1036" s="0" t="s">
        <v>9</v>
      </c>
      <c r="F1036" s="0" t="n">
        <v>1439</v>
      </c>
      <c r="G1036" s="0" t="s">
        <v>10</v>
      </c>
      <c r="H1036" s="0" t="s">
        <v>11</v>
      </c>
      <c r="I1036" s="0" t="s">
        <v>9</v>
      </c>
      <c r="J1036" s="0" t="s">
        <v>1051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"1439": "b3s2_125_ir4.wav",</v>
      </c>
      <c r="N1036" s="0" t="str">
        <f aca="false">IF(OR(B1036=113,B1036=138),"probe","s")</f>
        <v>s</v>
      </c>
      <c r="O1036" s="0" t="str">
        <f aca="false">IF(MID(J1036,10,2)="ir","Minus","Plus")</f>
        <v>Minus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          {%            "class": "sMinus",%            "stim_name": "1439"%          },</v>
      </c>
      <c r="AA1036" s="5" t="n">
        <f aca="false">F1036</f>
        <v>1439</v>
      </c>
      <c r="AB1036" s="5" t="s">
        <v>1051</v>
      </c>
      <c r="AC1036" s="5" t="str">
        <f aca="false">IF(MID(AB1036,10,2)="ir","Minus","Plus")</f>
        <v>Minus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12</v>
      </c>
      <c r="AF1036" s="6" t="s">
        <v>16</v>
      </c>
      <c r="AG1036" s="5" t="str">
        <f aca="false">AF1036&amp;AE1036&amp;","</f>
        <v>                            12,</v>
      </c>
    </row>
    <row r="1037" customFormat="false" ht="12.8" hidden="true" customHeight="false" outlineLevel="0" collapsed="false">
      <c r="A1037" s="0" t="str">
        <f aca="false">LEFT(J1037,4)</f>
        <v>b4i1</v>
      </c>
      <c r="B1037" s="0" t="n">
        <f aca="false">IF(AND(C1037&gt;97,C1037&lt;103),100,IF(AND(C1037&gt;110,C1037&lt;116),113,IF(AND(C1037&gt;122,C1037&lt;128),125,IF(AND(C1037&gt;135,C1037&lt;141),138,150))))</f>
        <v>125</v>
      </c>
      <c r="C1037" s="0" t="n">
        <f aca="false">_xlfn.NUMBERVALUE(MID(J1037,6,3))</f>
        <v>125</v>
      </c>
      <c r="D1037" s="0" t="str">
        <f aca="false">MID(J1037,10,3)</f>
        <v>ir4</v>
      </c>
      <c r="E1037" s="0" t="s">
        <v>9</v>
      </c>
      <c r="F1037" s="0" t="n">
        <v>1564</v>
      </c>
      <c r="G1037" s="0" t="s">
        <v>10</v>
      </c>
      <c r="H1037" s="0" t="s">
        <v>11</v>
      </c>
      <c r="I1037" s="0" t="s">
        <v>9</v>
      </c>
      <c r="J1037" s="0" t="s">
        <v>1052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"1564": "b4i1_125_ir4.wav",</v>
      </c>
      <c r="N1037" s="0" t="str">
        <f aca="false">IF(OR(B1037=113,B1037=138),"probe","s")</f>
        <v>s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          {%            "class": "sMinus",%            "stim_name": "1564"%          },</v>
      </c>
      <c r="AA1037" s="5" t="n">
        <f aca="false">F1037</f>
        <v>1564</v>
      </c>
      <c r="AB1037" s="5" t="s">
        <v>1052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                            12,</v>
      </c>
    </row>
    <row r="1038" customFormat="false" ht="12.8" hidden="true" customHeight="false" outlineLevel="0" collapsed="false">
      <c r="A1038" s="0" t="str">
        <f aca="false">LEFT(J1038,4)</f>
        <v>b4i2</v>
      </c>
      <c r="B1038" s="0" t="n">
        <f aca="false">IF(AND(C1038&gt;97,C1038&lt;103),100,IF(AND(C1038&gt;110,C1038&lt;116),113,IF(AND(C1038&gt;122,C1038&lt;128),125,IF(AND(C1038&gt;135,C1038&lt;141),138,150))))</f>
        <v>125</v>
      </c>
      <c r="C1038" s="0" t="n">
        <f aca="false">_xlfn.NUMBERVALUE(MID(J1038,6,3))</f>
        <v>125</v>
      </c>
      <c r="D1038" s="0" t="str">
        <f aca="false">MID(J1038,10,3)</f>
        <v>ir4</v>
      </c>
      <c r="E1038" s="0" t="s">
        <v>9</v>
      </c>
      <c r="F1038" s="0" t="n">
        <v>1689</v>
      </c>
      <c r="G1038" s="0" t="s">
        <v>10</v>
      </c>
      <c r="H1038" s="0" t="s">
        <v>11</v>
      </c>
      <c r="I1038" s="0" t="s">
        <v>9</v>
      </c>
      <c r="J1038" s="0" t="s">
        <v>1053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"1689": "b4i2_125_ir4.wav",</v>
      </c>
      <c r="N1038" s="0" t="str">
        <f aca="false">IF(OR(B1038=113,B1038=138),"probe","s")</f>
        <v>s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          {%            "class": "sMinus",%            "stim_name": "1689"%          },</v>
      </c>
      <c r="AA1038" s="5" t="n">
        <f aca="false">F1038</f>
        <v>1689</v>
      </c>
      <c r="AB1038" s="5" t="s">
        <v>1053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                            12,</v>
      </c>
    </row>
    <row r="1039" customFormat="false" ht="12.8" hidden="true" customHeight="false" outlineLevel="0" collapsed="false">
      <c r="A1039" s="0" t="str">
        <f aca="false">LEFT(J1039,4)</f>
        <v>b4s1</v>
      </c>
      <c r="B1039" s="0" t="n">
        <f aca="false">IF(AND(C1039&gt;97,C1039&lt;103),100,IF(AND(C1039&gt;110,C1039&lt;116),113,IF(AND(C1039&gt;122,C1039&lt;128),125,IF(AND(C1039&gt;135,C1039&lt;141),138,150))))</f>
        <v>125</v>
      </c>
      <c r="C1039" s="0" t="n">
        <f aca="false">_xlfn.NUMBERVALUE(MID(J1039,6,3))</f>
        <v>125</v>
      </c>
      <c r="D1039" s="0" t="str">
        <f aca="false">MID(J1039,10,3)</f>
        <v>ir4</v>
      </c>
      <c r="E1039" s="0" t="s">
        <v>9</v>
      </c>
      <c r="F1039" s="0" t="n">
        <v>1814</v>
      </c>
      <c r="G1039" s="0" t="s">
        <v>10</v>
      </c>
      <c r="H1039" s="0" t="s">
        <v>11</v>
      </c>
      <c r="I1039" s="0" t="s">
        <v>9</v>
      </c>
      <c r="J1039" s="0" t="s">
        <v>1054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"1814": "b4s1_125_ir4.wav",</v>
      </c>
      <c r="N1039" s="0" t="str">
        <f aca="false">IF(OR(B1039=113,B1039=138),"probe","s")</f>
        <v>s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          {%            "class": "sMinus",%            "stim_name": "1814"%          },</v>
      </c>
      <c r="AA1039" s="5" t="n">
        <f aca="false">F1039</f>
        <v>1814</v>
      </c>
      <c r="AB1039" s="5" t="s">
        <v>1054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                            12,</v>
      </c>
    </row>
    <row r="1040" customFormat="false" ht="12.8" hidden="true" customHeight="false" outlineLevel="0" collapsed="false">
      <c r="A1040" s="0" t="str">
        <f aca="false">LEFT(J1040,4)</f>
        <v>b4s2</v>
      </c>
      <c r="B1040" s="0" t="n">
        <f aca="false">IF(AND(C1040&gt;97,C1040&lt;103),100,IF(AND(C1040&gt;110,C1040&lt;116),113,IF(AND(C1040&gt;122,C1040&lt;128),125,IF(AND(C1040&gt;135,C1040&lt;141),138,150))))</f>
        <v>125</v>
      </c>
      <c r="C1040" s="0" t="n">
        <f aca="false">_xlfn.NUMBERVALUE(MID(J1040,6,3))</f>
        <v>125</v>
      </c>
      <c r="D1040" s="0" t="str">
        <f aca="false">MID(J1040,10,3)</f>
        <v>ir4</v>
      </c>
      <c r="E1040" s="0" t="s">
        <v>9</v>
      </c>
      <c r="F1040" s="0" t="n">
        <v>1939</v>
      </c>
      <c r="G1040" s="0" t="s">
        <v>10</v>
      </c>
      <c r="H1040" s="0" t="s">
        <v>11</v>
      </c>
      <c r="I1040" s="0" t="s">
        <v>9</v>
      </c>
      <c r="J1040" s="0" t="s">
        <v>1055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"1939": "b4s2_125_ir4.wav",</v>
      </c>
      <c r="N1040" s="0" t="str">
        <f aca="false">IF(OR(B1040=113,B1040=138),"probe","s")</f>
        <v>s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          {%            "class": "sMinus",%            "stim_name": "1939"%          },</v>
      </c>
      <c r="AA1040" s="5" t="n">
        <f aca="false">F1040</f>
        <v>1939</v>
      </c>
      <c r="AB1040" s="5" t="s">
        <v>1055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                            12,</v>
      </c>
    </row>
    <row r="1041" customFormat="false" ht="12.8" hidden="true" customHeight="false" outlineLevel="0" collapsed="false">
      <c r="A1041" s="0" t="str">
        <f aca="false">LEFT(J1041,4)</f>
        <v>b1i1</v>
      </c>
      <c r="B1041" s="0" t="n">
        <f aca="false">IF(AND(C1041&gt;97,C1041&lt;103),100,IF(AND(C1041&gt;110,C1041&lt;116),113,IF(AND(C1041&gt;122,C1041&lt;128),125,IF(AND(C1041&gt;135,C1041&lt;141),138,150))))</f>
        <v>125</v>
      </c>
      <c r="C1041" s="0" t="n">
        <f aca="false">_xlfn.NUMBERVALUE(MID(J1041,6,3))</f>
        <v>125</v>
      </c>
      <c r="D1041" s="0" t="str">
        <f aca="false">MID(J1041,10,3)</f>
        <v>reg</v>
      </c>
      <c r="E1041" s="1" t="s">
        <v>9</v>
      </c>
      <c r="F1041" s="0" t="n">
        <v>65</v>
      </c>
      <c r="G1041" s="0" t="s">
        <v>10</v>
      </c>
      <c r="H1041" s="0" t="s">
        <v>11</v>
      </c>
      <c r="I1041" s="0" t="s">
        <v>9</v>
      </c>
      <c r="J1041" s="0" t="s">
        <v>1056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"65": "b1i1_125_reg.wav",</v>
      </c>
      <c r="N1041" s="0" t="str">
        <f aca="false">IF(OR(B1041=113,B1041=138),"probe","s")</f>
        <v>s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          {%            "class": "sPlus",%            "stim_name": "65"%          },</v>
      </c>
      <c r="AA1041" s="5" t="n">
        <f aca="false">F1041</f>
        <v>65</v>
      </c>
      <c r="AB1041" s="5" t="s">
        <v>1056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IF(AND(_xlfn.NUMBERVALUE(MID(AB1041,6,3))&lt;141,_xlfn.NUMBERVALUE(MID(AB1041,6,3))&gt;103),"s","s")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                            4,</v>
      </c>
    </row>
    <row r="1042" customFormat="false" ht="12.8" hidden="true" customHeight="false" outlineLevel="0" collapsed="false">
      <c r="A1042" s="0" t="str">
        <f aca="false">LEFT(J1042,4)</f>
        <v>b1i2</v>
      </c>
      <c r="B1042" s="0" t="n">
        <f aca="false">IF(AND(C1042&gt;97,C1042&lt;103),100,IF(AND(C1042&gt;110,C1042&lt;116),113,IF(AND(C1042&gt;122,C1042&lt;128),125,IF(AND(C1042&gt;135,C1042&lt;141),138,150))))</f>
        <v>125</v>
      </c>
      <c r="C1042" s="0" t="n">
        <f aca="false">_xlfn.NUMBERVALUE(MID(J1042,6,3))</f>
        <v>125</v>
      </c>
      <c r="D1042" s="0" t="str">
        <f aca="false">MID(J1042,10,3)</f>
        <v>reg</v>
      </c>
      <c r="E1042" s="1" t="s">
        <v>9</v>
      </c>
      <c r="F1042" s="0" t="n">
        <v>190</v>
      </c>
      <c r="G1042" s="0" t="s">
        <v>10</v>
      </c>
      <c r="H1042" s="0" t="s">
        <v>11</v>
      </c>
      <c r="I1042" s="0" t="s">
        <v>9</v>
      </c>
      <c r="J1042" s="0" t="s">
        <v>1057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"190": "b1i2_125_reg.wav",</v>
      </c>
      <c r="N1042" s="0" t="str">
        <f aca="false">IF(OR(B1042=113,B1042=138),"probe","s")</f>
        <v>s</v>
      </c>
      <c r="O1042" s="0" t="str">
        <f aca="false">IF(MID(J1042,10,2)="ir","Minus","Plus")</f>
        <v>Plus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          {%            "class": "sPlus",%            "stim_name": "190"%          },</v>
      </c>
      <c r="AA1042" s="5" t="n">
        <f aca="false">F1042</f>
        <v>190</v>
      </c>
      <c r="AB1042" s="5" t="s">
        <v>1057</v>
      </c>
      <c r="AC1042" s="5" t="str">
        <f aca="false">IF(MID(AB1042,10,2)="ir","Minus","Plus")</f>
        <v>Plus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4</v>
      </c>
      <c r="AF1042" s="6" t="s">
        <v>16</v>
      </c>
      <c r="AG1042" s="5" t="str">
        <f aca="false">AF1042&amp;AE1042&amp;","</f>
        <v>                            4,</v>
      </c>
    </row>
    <row r="1043" customFormat="false" ht="12.8" hidden="true" customHeight="false" outlineLevel="0" collapsed="false">
      <c r="A1043" s="0" t="str">
        <f aca="false">LEFT(J1043,4)</f>
        <v>b1s1</v>
      </c>
      <c r="B1043" s="0" t="n">
        <f aca="false">IF(AND(C1043&gt;97,C1043&lt;103),100,IF(AND(C1043&gt;110,C1043&lt;116),113,IF(AND(C1043&gt;122,C1043&lt;128),125,IF(AND(C1043&gt;135,C1043&lt;141),138,150))))</f>
        <v>125</v>
      </c>
      <c r="C1043" s="0" t="n">
        <f aca="false">_xlfn.NUMBERVALUE(MID(J1043,6,3))</f>
        <v>125</v>
      </c>
      <c r="D1043" s="0" t="str">
        <f aca="false">MID(J1043,10,3)</f>
        <v>reg</v>
      </c>
      <c r="E1043" s="0" t="s">
        <v>9</v>
      </c>
      <c r="F1043" s="0" t="n">
        <v>315</v>
      </c>
      <c r="G1043" s="0" t="s">
        <v>10</v>
      </c>
      <c r="H1043" s="0" t="s">
        <v>11</v>
      </c>
      <c r="I1043" s="0" t="s">
        <v>9</v>
      </c>
      <c r="J1043" s="0" t="s">
        <v>1058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"315": "b1s1_125_reg.wav",</v>
      </c>
      <c r="N1043" s="0" t="str">
        <f aca="false">IF(OR(B1043=113,B1043=138),"probe","s")</f>
        <v>s</v>
      </c>
      <c r="O1043" s="0" t="str">
        <f aca="false">IF(MID(J1043,10,2)="ir","Minus","Plus")</f>
        <v>Plus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          {%            "class": "sPlus",%            "stim_name": "315"%          },</v>
      </c>
      <c r="AA1043" s="5" t="n">
        <f aca="false">F1043</f>
        <v>315</v>
      </c>
      <c r="AB1043" s="5" t="s">
        <v>1058</v>
      </c>
      <c r="AC1043" s="5" t="str">
        <f aca="false">IF(MID(AB1043,10,2)="ir","Minus","Plus")</f>
        <v>Plus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4</v>
      </c>
      <c r="AF1043" s="6" t="s">
        <v>16</v>
      </c>
      <c r="AG1043" s="5" t="str">
        <f aca="false">AF1043&amp;AE1043&amp;","</f>
        <v>                            4,</v>
      </c>
    </row>
    <row r="1044" customFormat="false" ht="12.8" hidden="true" customHeight="false" outlineLevel="0" collapsed="false">
      <c r="A1044" s="0" t="str">
        <f aca="false">LEFT(J1044,4)</f>
        <v>b1s2</v>
      </c>
      <c r="B1044" s="0" t="n">
        <f aca="false">IF(AND(C1044&gt;97,C1044&lt;103),100,IF(AND(C1044&gt;110,C1044&lt;116),113,IF(AND(C1044&gt;122,C1044&lt;128),125,IF(AND(C1044&gt;135,C1044&lt;141),138,150))))</f>
        <v>125</v>
      </c>
      <c r="C1044" s="0" t="n">
        <f aca="false">_xlfn.NUMBERVALUE(MID(J1044,6,3))</f>
        <v>125</v>
      </c>
      <c r="D1044" s="0" t="str">
        <f aca="false">MID(J1044,10,3)</f>
        <v>reg</v>
      </c>
      <c r="E1044" s="0" t="s">
        <v>9</v>
      </c>
      <c r="F1044" s="0" t="n">
        <v>440</v>
      </c>
      <c r="G1044" s="0" t="s">
        <v>10</v>
      </c>
      <c r="H1044" s="0" t="s">
        <v>11</v>
      </c>
      <c r="I1044" s="0" t="s">
        <v>9</v>
      </c>
      <c r="J1044" s="0" t="s">
        <v>1059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"440": "b1s2_125_reg.wav",</v>
      </c>
      <c r="N1044" s="0" t="str">
        <f aca="false">IF(OR(B1044=113,B1044=138),"probe","s")</f>
        <v>s</v>
      </c>
      <c r="O1044" s="0" t="str">
        <f aca="false">IF(MID(J1044,10,2)="ir","Minus","Plus")</f>
        <v>Plus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          {%            "class": "sPlus",%            "stim_name": "440"%          },</v>
      </c>
      <c r="AA1044" s="5" t="n">
        <f aca="false">F1044</f>
        <v>440</v>
      </c>
      <c r="AB1044" s="5" t="s">
        <v>1059</v>
      </c>
      <c r="AC1044" s="5" t="str">
        <f aca="false">IF(MID(AB1044,10,2)="ir","Minus","Plus")</f>
        <v>Plus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4</v>
      </c>
      <c r="AF1044" s="6" t="s">
        <v>16</v>
      </c>
      <c r="AG1044" s="5" t="str">
        <f aca="false">AF1044&amp;AE1044&amp;","</f>
        <v>                            4,</v>
      </c>
    </row>
    <row r="1045" customFormat="false" ht="12.8" hidden="true" customHeight="false" outlineLevel="0" collapsed="false">
      <c r="A1045" s="0" t="str">
        <f aca="false">LEFT(J1045,4)</f>
        <v>b2i1</v>
      </c>
      <c r="B1045" s="0" t="n">
        <f aca="false">IF(AND(C1045&gt;97,C1045&lt;103),100,IF(AND(C1045&gt;110,C1045&lt;116),113,IF(AND(C1045&gt;122,C1045&lt;128),125,IF(AND(C1045&gt;135,C1045&lt;141),138,150))))</f>
        <v>125</v>
      </c>
      <c r="C1045" s="0" t="n">
        <f aca="false">_xlfn.NUMBERVALUE(MID(J1045,6,3))</f>
        <v>125</v>
      </c>
      <c r="D1045" s="0" t="str">
        <f aca="false">MID(J1045,10,3)</f>
        <v>reg</v>
      </c>
      <c r="E1045" s="0" t="s">
        <v>9</v>
      </c>
      <c r="F1045" s="0" t="n">
        <v>565</v>
      </c>
      <c r="G1045" s="0" t="s">
        <v>10</v>
      </c>
      <c r="H1045" s="0" t="s">
        <v>11</v>
      </c>
      <c r="I1045" s="0" t="s">
        <v>9</v>
      </c>
      <c r="J1045" s="0" t="s">
        <v>1060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"565": "b2i1_125_reg.wav",</v>
      </c>
      <c r="N1045" s="0" t="str">
        <f aca="false">IF(OR(B1045=113,B1045=138),"probe","s")</f>
        <v>s</v>
      </c>
      <c r="O1045" s="0" t="str">
        <f aca="false">IF(MID(J1045,10,2)="ir","Minus","Plus")</f>
        <v>Plus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          {%            "class": "sPlus",%            "stim_name": "565"%          },</v>
      </c>
      <c r="AA1045" s="5" t="n">
        <f aca="false">F1045</f>
        <v>565</v>
      </c>
      <c r="AB1045" s="5" t="s">
        <v>1060</v>
      </c>
      <c r="AC1045" s="5" t="str">
        <f aca="false">IF(MID(AB1045,10,2)="ir","Minus","Plus")</f>
        <v>Plus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4</v>
      </c>
      <c r="AF1045" s="6" t="s">
        <v>16</v>
      </c>
      <c r="AG1045" s="5" t="str">
        <f aca="false">AF1045&amp;AE1045&amp;","</f>
        <v>                            4,</v>
      </c>
    </row>
    <row r="1046" customFormat="false" ht="12.8" hidden="true" customHeight="false" outlineLevel="0" collapsed="false">
      <c r="A1046" s="0" t="str">
        <f aca="false">LEFT(J1046,4)</f>
        <v>b2i2</v>
      </c>
      <c r="B1046" s="0" t="n">
        <f aca="false">IF(AND(C1046&gt;97,C1046&lt;103),100,IF(AND(C1046&gt;110,C1046&lt;116),113,IF(AND(C1046&gt;122,C1046&lt;128),125,IF(AND(C1046&gt;135,C1046&lt;141),138,150))))</f>
        <v>125</v>
      </c>
      <c r="C1046" s="0" t="n">
        <f aca="false">_xlfn.NUMBERVALUE(MID(J1046,6,3))</f>
        <v>125</v>
      </c>
      <c r="D1046" s="0" t="str">
        <f aca="false">MID(J1046,10,3)</f>
        <v>reg</v>
      </c>
      <c r="E1046" s="0" t="s">
        <v>9</v>
      </c>
      <c r="F1046" s="0" t="n">
        <v>690</v>
      </c>
      <c r="G1046" s="0" t="s">
        <v>10</v>
      </c>
      <c r="H1046" s="0" t="s">
        <v>11</v>
      </c>
      <c r="I1046" s="0" t="s">
        <v>9</v>
      </c>
      <c r="J1046" s="0" t="s">
        <v>1061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"690": "b2i2_125_reg.wav",</v>
      </c>
      <c r="N1046" s="0" t="str">
        <f aca="false">IF(OR(B1046=113,B1046=138),"probe","s")</f>
        <v>s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          {%            "class": "sPlus",%            "stim_name": "690"%          },</v>
      </c>
      <c r="AA1046" s="5" t="n">
        <f aca="false">F1046</f>
        <v>690</v>
      </c>
      <c r="AB1046" s="5" t="s">
        <v>1061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                            4,</v>
      </c>
    </row>
    <row r="1047" customFormat="false" ht="12.8" hidden="false" customHeight="false" outlineLevel="0" collapsed="false">
      <c r="A1047" s="0" t="str">
        <f aca="false">LEFT(J1047,4)</f>
        <v>b2s1</v>
      </c>
      <c r="B1047" s="0" t="n">
        <f aca="false">IF(AND(C1047&gt;97,C1047&lt;103),100,IF(AND(C1047&gt;110,C1047&lt;116),113,IF(AND(C1047&gt;122,C1047&lt;128),125,IF(AND(C1047&gt;135,C1047&lt;141),138,150))))</f>
        <v>125</v>
      </c>
      <c r="C1047" s="0" t="n">
        <f aca="false">_xlfn.NUMBERVALUE(MID(J1047,6,3))</f>
        <v>125</v>
      </c>
      <c r="D1047" s="0" t="str">
        <f aca="false">MID(J1047,10,3)</f>
        <v>reg</v>
      </c>
      <c r="E1047" s="1" t="s">
        <v>9</v>
      </c>
      <c r="F1047" s="0" t="n">
        <v>815</v>
      </c>
      <c r="G1047" s="0" t="s">
        <v>10</v>
      </c>
      <c r="H1047" s="0" t="s">
        <v>11</v>
      </c>
      <c r="I1047" s="0" t="s">
        <v>9</v>
      </c>
      <c r="J1047" s="0" t="s">
        <v>1062</v>
      </c>
      <c r="K1047" s="0" t="s">
        <v>9</v>
      </c>
      <c r="L1047" s="0" t="str">
        <f aca="false">IF(ISBLANK(J1048),"",",")</f>
        <v>,</v>
      </c>
      <c r="M1047" s="0" t="str">
        <f aca="false">E1047&amp;J1047&amp;G1047&amp;E1047&amp;J1047&amp;E1047&amp;L1047</f>
        <v>"b2s1_125_reg.wav":"b2s1_125_reg.wav",</v>
      </c>
      <c r="N1047" s="0" t="str">
        <f aca="false">IF(OR(B1047=113,B1047=138),"probe","s")</f>
        <v>s</v>
      </c>
      <c r="O1047" s="0" t="str">
        <f aca="false">IF(MID(J1047,10,2)="ir","Minus","Plus")</f>
        <v>Plus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P1047&amp;N1047&amp;O1047&amp;Q1047&amp;J1047&amp;R1047&amp;L1047</f>
        <v>          {%            "class": "sPlus",%            "stim_name": "b2s1_125_reg.wav"%          },</v>
      </c>
      <c r="AA1047" s="5" t="n">
        <f aca="false">F1047</f>
        <v>815</v>
      </c>
      <c r="AB1047" s="5" t="s">
        <v>1062</v>
      </c>
      <c r="AC1047" s="5" t="str">
        <f aca="false">IF(MID(AB1047,10,2)="ir","Minus","Plus")</f>
        <v>Plus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4</v>
      </c>
      <c r="AF1047" s="6" t="s">
        <v>16</v>
      </c>
      <c r="AG1047" s="5" t="str">
        <f aca="false">AF1047&amp;AE1047&amp;","</f>
        <v>                            4,</v>
      </c>
    </row>
    <row r="1048" customFormat="false" ht="12.8" hidden="true" customHeight="false" outlineLevel="0" collapsed="false">
      <c r="A1048" s="0" t="str">
        <f aca="false">LEFT(J1048,4)</f>
        <v>b2s2</v>
      </c>
      <c r="B1048" s="0" t="n">
        <f aca="false">IF(AND(C1048&gt;97,C1048&lt;103),100,IF(AND(C1048&gt;110,C1048&lt;116),113,IF(AND(C1048&gt;122,C1048&lt;128),125,IF(AND(C1048&gt;135,C1048&lt;141),138,150))))</f>
        <v>125</v>
      </c>
      <c r="C1048" s="0" t="n">
        <f aca="false">_xlfn.NUMBERVALUE(MID(J1048,6,3))</f>
        <v>125</v>
      </c>
      <c r="D1048" s="0" t="str">
        <f aca="false">MID(J1048,10,3)</f>
        <v>reg</v>
      </c>
      <c r="E1048" s="1" t="s">
        <v>9</v>
      </c>
      <c r="F1048" s="0" t="n">
        <v>940</v>
      </c>
      <c r="G1048" s="0" t="s">
        <v>10</v>
      </c>
      <c r="H1048" s="0" t="s">
        <v>11</v>
      </c>
      <c r="I1048" s="0" t="s">
        <v>9</v>
      </c>
      <c r="J1048" s="0" t="s">
        <v>1063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"940": "b2s2_125_reg.wav",</v>
      </c>
      <c r="N1048" s="0" t="str">
        <f aca="false">IF(OR(B1048=113,B1048=138),"probe","s")</f>
        <v>s</v>
      </c>
      <c r="O1048" s="0" t="str">
        <f aca="false">IF(MID(J1048,10,2)="ir","Minus","Plus")</f>
        <v>Plus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          {%            "class": "sPlus",%            "stim_name": "940"%          },</v>
      </c>
      <c r="AA1048" s="5" t="n">
        <f aca="false">F1048</f>
        <v>940</v>
      </c>
      <c r="AB1048" s="5" t="s">
        <v>1063</v>
      </c>
      <c r="AC1048" s="5" t="str">
        <f aca="false">IF(MID(AB1048,10,2)="ir","Minus","Plus")</f>
        <v>Plus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4</v>
      </c>
      <c r="AF1048" s="6" t="s">
        <v>16</v>
      </c>
      <c r="AG1048" s="5" t="str">
        <f aca="false">AF1048&amp;AE1048&amp;","</f>
        <v>                            4,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125</v>
      </c>
      <c r="C1049" s="0" t="n">
        <f aca="false">_xlfn.NUMBERVALUE(MID(J1049,6,3))</f>
        <v>125</v>
      </c>
      <c r="D1049" s="0" t="str">
        <f aca="false">MID(J1049,10,3)</f>
        <v>reg</v>
      </c>
      <c r="E1049" s="0" t="s">
        <v>9</v>
      </c>
      <c r="F1049" s="0" t="n">
        <v>1065</v>
      </c>
      <c r="G1049" s="0" t="s">
        <v>10</v>
      </c>
      <c r="H1049" s="0" t="s">
        <v>11</v>
      </c>
      <c r="I1049" s="0" t="s">
        <v>9</v>
      </c>
      <c r="J1049" s="0" t="s">
        <v>1064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"1065": "b3i1_125_reg.wav",</v>
      </c>
      <c r="N1049" s="0" t="str">
        <f aca="false">IF(OR(B1049=113,B1049=138),"probe","s")</f>
        <v>s</v>
      </c>
      <c r="O1049" s="0" t="str">
        <f aca="false">IF(MID(J1049,10,2)="ir","Minus","Plus")</f>
        <v>Plus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          {%            "class": "sPlus",%            "stim_name": "1065"%          },</v>
      </c>
      <c r="AA1049" s="5" t="n">
        <f aca="false">F1049</f>
        <v>1065</v>
      </c>
      <c r="AB1049" s="5" t="s">
        <v>1064</v>
      </c>
      <c r="AC1049" s="5" t="str">
        <f aca="false">IF(MID(AB1049,10,2)="ir","Minus","Plus")</f>
        <v>Plus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4</v>
      </c>
      <c r="AF1049" s="6" t="s">
        <v>16</v>
      </c>
      <c r="AG1049" s="5" t="str">
        <f aca="false">AF1049&amp;AE1049&amp;","</f>
        <v>                            4,</v>
      </c>
    </row>
    <row r="1050" customFormat="false" ht="12.8" hidden="true" customHeight="false" outlineLevel="0" collapsed="false">
      <c r="A1050" s="0" t="str">
        <f aca="false">LEFT(J1050,4)</f>
        <v>b3i2</v>
      </c>
      <c r="B1050" s="0" t="n">
        <f aca="false">IF(AND(C1050&gt;97,C1050&lt;103),100,IF(AND(C1050&gt;110,C1050&lt;116),113,IF(AND(C1050&gt;122,C1050&lt;128),125,IF(AND(C1050&gt;135,C1050&lt;141),138,150))))</f>
        <v>125</v>
      </c>
      <c r="C1050" s="0" t="n">
        <f aca="false">_xlfn.NUMBERVALUE(MID(J1050,6,3))</f>
        <v>125</v>
      </c>
      <c r="D1050" s="0" t="str">
        <f aca="false">MID(J1050,10,3)</f>
        <v>reg</v>
      </c>
      <c r="E1050" s="0" t="s">
        <v>9</v>
      </c>
      <c r="F1050" s="0" t="n">
        <v>1190</v>
      </c>
      <c r="G1050" s="0" t="s">
        <v>10</v>
      </c>
      <c r="H1050" s="0" t="s">
        <v>11</v>
      </c>
      <c r="I1050" s="0" t="s">
        <v>9</v>
      </c>
      <c r="J1050" s="0" t="s">
        <v>1065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"1190": "b3i2_125_reg.wav",</v>
      </c>
      <c r="N1050" s="0" t="str">
        <f aca="false">IF(OR(B1050=113,B1050=138),"probe","s")</f>
        <v>s</v>
      </c>
      <c r="O1050" s="0" t="str">
        <f aca="false">IF(MID(J1050,10,2)="ir","Minus","Plus")</f>
        <v>Plus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          {%            "class": "sPlus",%            "stim_name": "1190"%          },</v>
      </c>
      <c r="AA1050" s="5" t="n">
        <f aca="false">F1050</f>
        <v>1190</v>
      </c>
      <c r="AB1050" s="5" t="s">
        <v>1065</v>
      </c>
      <c r="AC1050" s="5" t="str">
        <f aca="false">IF(MID(AB1050,10,2)="ir","Minus","Plus")</f>
        <v>Plus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4</v>
      </c>
      <c r="AF1050" s="6" t="s">
        <v>16</v>
      </c>
      <c r="AG1050" s="5" t="str">
        <f aca="false">AF1050&amp;AE1050&amp;","</f>
        <v>                            4,</v>
      </c>
    </row>
    <row r="1051" customFormat="false" ht="12.8" hidden="true" customHeight="false" outlineLevel="0" collapsed="false">
      <c r="A1051" s="0" t="str">
        <f aca="false">LEFT(J1051,4)</f>
        <v>b3s1</v>
      </c>
      <c r="B1051" s="0" t="n">
        <f aca="false">IF(AND(C1051&gt;97,C1051&lt;103),100,IF(AND(C1051&gt;110,C1051&lt;116),113,IF(AND(C1051&gt;122,C1051&lt;128),125,IF(AND(C1051&gt;135,C1051&lt;141),138,150))))</f>
        <v>125</v>
      </c>
      <c r="C1051" s="0" t="n">
        <f aca="false">_xlfn.NUMBERVALUE(MID(J1051,6,3))</f>
        <v>125</v>
      </c>
      <c r="D1051" s="0" t="str">
        <f aca="false">MID(J1051,10,3)</f>
        <v>reg</v>
      </c>
      <c r="E1051" s="0" t="s">
        <v>9</v>
      </c>
      <c r="F1051" s="0" t="n">
        <v>1315</v>
      </c>
      <c r="G1051" s="0" t="s">
        <v>10</v>
      </c>
      <c r="H1051" s="0" t="s">
        <v>11</v>
      </c>
      <c r="I1051" s="0" t="s">
        <v>9</v>
      </c>
      <c r="J1051" s="0" t="s">
        <v>1066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"1315": "b3s1_125_reg.wav",</v>
      </c>
      <c r="N1051" s="0" t="str">
        <f aca="false">IF(OR(B1051=113,B1051=138),"probe","s")</f>
        <v>s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          {%            "class": "sPlus",%            "stim_name": "1315"%          },</v>
      </c>
      <c r="AA1051" s="5" t="n">
        <f aca="false">F1051</f>
        <v>1315</v>
      </c>
      <c r="AB1051" s="5" t="s">
        <v>1066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                            4,</v>
      </c>
    </row>
    <row r="1052" customFormat="false" ht="12.8" hidden="true" customHeight="false" outlineLevel="0" collapsed="false">
      <c r="A1052" s="0" t="str">
        <f aca="false">LEFT(J1052,4)</f>
        <v>b3s2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125</v>
      </c>
      <c r="D1052" s="0" t="str">
        <f aca="false">MID(J1052,10,3)</f>
        <v>reg</v>
      </c>
      <c r="E1052" s="0" t="s">
        <v>9</v>
      </c>
      <c r="F1052" s="0" t="n">
        <v>1440</v>
      </c>
      <c r="G1052" s="0" t="s">
        <v>10</v>
      </c>
      <c r="H1052" s="0" t="s">
        <v>11</v>
      </c>
      <c r="I1052" s="0" t="s">
        <v>9</v>
      </c>
      <c r="J1052" s="0" t="s">
        <v>1067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"1440": "b3s2_125_reg.wav",</v>
      </c>
      <c r="N1052" s="0" t="str">
        <f aca="false">IF(OR(B1052=113,B1052=138),"probe","s")</f>
        <v>s</v>
      </c>
      <c r="O1052" s="0" t="str">
        <f aca="false">IF(MID(J1052,10,2)="ir","Minus","Plus")</f>
        <v>Plus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          {%            "class": "sPlus",%            "stim_name": "1440"%          },</v>
      </c>
      <c r="AA1052" s="5" t="n">
        <f aca="false">F1052</f>
        <v>1440</v>
      </c>
      <c r="AB1052" s="5" t="s">
        <v>1067</v>
      </c>
      <c r="AC1052" s="5" t="str">
        <f aca="false">IF(MID(AB1052,10,2)="ir","Minus","Plus")</f>
        <v>Plus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4</v>
      </c>
      <c r="AF1052" s="6" t="s">
        <v>16</v>
      </c>
      <c r="AG1052" s="5" t="str">
        <f aca="false">AF1052&amp;AE1052&amp;","</f>
        <v>                            4,</v>
      </c>
    </row>
    <row r="1053" customFormat="false" ht="12.8" hidden="true" customHeight="false" outlineLevel="0" collapsed="false">
      <c r="A1053" s="0" t="str">
        <f aca="false">LEFT(J1053,4)</f>
        <v>b4i1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125</v>
      </c>
      <c r="D1053" s="0" t="str">
        <f aca="false">MID(J1053,10,3)</f>
        <v>reg</v>
      </c>
      <c r="E1053" s="0" t="s">
        <v>9</v>
      </c>
      <c r="F1053" s="0" t="n">
        <v>1565</v>
      </c>
      <c r="G1053" s="0" t="s">
        <v>10</v>
      </c>
      <c r="H1053" s="0" t="s">
        <v>11</v>
      </c>
      <c r="I1053" s="0" t="s">
        <v>9</v>
      </c>
      <c r="J1053" s="0" t="s">
        <v>1068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"1565": "b4i1_125_reg.wav",</v>
      </c>
      <c r="N1053" s="0" t="str">
        <f aca="false">IF(OR(B1053=113,B1053=138),"probe","s")</f>
        <v>s</v>
      </c>
      <c r="O1053" s="0" t="str">
        <f aca="false">IF(MID(J1053,10,2)="ir","Minus","Plus")</f>
        <v>Plus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          {%            "class": "sPlus",%            "stim_name": "1565"%          },</v>
      </c>
      <c r="AA1053" s="5" t="n">
        <f aca="false">F1053</f>
        <v>1565</v>
      </c>
      <c r="AB1053" s="5" t="s">
        <v>1068</v>
      </c>
      <c r="AC1053" s="5" t="str">
        <f aca="false">IF(MID(AB1053,10,2)="ir","Minus","Plus")</f>
        <v>Plus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4</v>
      </c>
      <c r="AF1053" s="6" t="s">
        <v>16</v>
      </c>
      <c r="AG1053" s="5" t="str">
        <f aca="false">AF1053&amp;AE1053&amp;","</f>
        <v>                            4,</v>
      </c>
    </row>
    <row r="1054" customFormat="false" ht="12.8" hidden="true" customHeight="false" outlineLevel="0" collapsed="false">
      <c r="A1054" s="0" t="str">
        <f aca="false">LEFT(J1054,4)</f>
        <v>b4i2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125</v>
      </c>
      <c r="D1054" s="0" t="str">
        <f aca="false">MID(J1054,10,3)</f>
        <v>reg</v>
      </c>
      <c r="E1054" s="0" t="s">
        <v>9</v>
      </c>
      <c r="F1054" s="0" t="n">
        <v>1690</v>
      </c>
      <c r="G1054" s="0" t="s">
        <v>10</v>
      </c>
      <c r="H1054" s="0" t="s">
        <v>11</v>
      </c>
      <c r="I1054" s="0" t="s">
        <v>9</v>
      </c>
      <c r="J1054" s="0" t="s">
        <v>1069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"1690": "b4i2_125_reg.wav",</v>
      </c>
      <c r="N1054" s="0" t="str">
        <f aca="false">IF(OR(B1054=113,B1054=138),"probe","s")</f>
        <v>s</v>
      </c>
      <c r="O1054" s="0" t="str">
        <f aca="false">IF(MID(J1054,10,2)="ir","Minus","Plus")</f>
        <v>Plus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          {%            "class": "sPlus",%            "stim_name": "1690"%          },</v>
      </c>
      <c r="AA1054" s="5" t="n">
        <f aca="false">F1054</f>
        <v>1690</v>
      </c>
      <c r="AB1054" s="5" t="s">
        <v>1069</v>
      </c>
      <c r="AC1054" s="5" t="str">
        <f aca="false">IF(MID(AB1054,10,2)="ir","Minus","Plus")</f>
        <v>Plus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4</v>
      </c>
      <c r="AF1054" s="6" t="s">
        <v>16</v>
      </c>
      <c r="AG1054" s="5" t="str">
        <f aca="false">AF1054&amp;AE1054&amp;","</f>
        <v>                            4,</v>
      </c>
    </row>
    <row r="1055" customFormat="false" ht="12.8" hidden="true" customHeight="false" outlineLevel="0" collapsed="false">
      <c r="A1055" s="0" t="str">
        <f aca="false">LEFT(J1055,4)</f>
        <v>b4s1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125</v>
      </c>
      <c r="D1055" s="0" t="str">
        <f aca="false">MID(J1055,10,3)</f>
        <v>reg</v>
      </c>
      <c r="E1055" s="0" t="s">
        <v>9</v>
      </c>
      <c r="F1055" s="0" t="n">
        <v>1815</v>
      </c>
      <c r="G1055" s="0" t="s">
        <v>10</v>
      </c>
      <c r="H1055" s="0" t="s">
        <v>11</v>
      </c>
      <c r="I1055" s="0" t="s">
        <v>9</v>
      </c>
      <c r="J1055" s="0" t="s">
        <v>1070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"1815": "b4s1_125_reg.wav",</v>
      </c>
      <c r="N1055" s="0" t="str">
        <f aca="false">IF(OR(B1055=113,B1055=138),"probe","s")</f>
        <v>s</v>
      </c>
      <c r="O1055" s="0" t="str">
        <f aca="false">IF(MID(J1055,10,2)="ir","Minus","Plus")</f>
        <v>Plus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          {%            "class": "sPlus",%            "stim_name": "1815"%          },</v>
      </c>
      <c r="AA1055" s="5" t="n">
        <f aca="false">F1055</f>
        <v>1815</v>
      </c>
      <c r="AB1055" s="5" t="s">
        <v>1070</v>
      </c>
      <c r="AC1055" s="5" t="str">
        <f aca="false">IF(MID(AB1055,10,2)="ir","Minus","Plus")</f>
        <v>Plus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4</v>
      </c>
      <c r="AF1055" s="6" t="s">
        <v>16</v>
      </c>
      <c r="AG1055" s="5" t="str">
        <f aca="false">AF1055&amp;AE1055&amp;","</f>
        <v>                            4,</v>
      </c>
    </row>
    <row r="1056" customFormat="false" ht="12.8" hidden="true" customHeight="false" outlineLevel="0" collapsed="false">
      <c r="A1056" s="0" t="str">
        <f aca="false">LEFT(J1056,4)</f>
        <v>b4s2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125</v>
      </c>
      <c r="D1056" s="0" t="str">
        <f aca="false">MID(J1056,10,3)</f>
        <v>reg</v>
      </c>
      <c r="E1056" s="0" t="s">
        <v>9</v>
      </c>
      <c r="F1056" s="0" t="n">
        <v>1940</v>
      </c>
      <c r="G1056" s="0" t="s">
        <v>10</v>
      </c>
      <c r="H1056" s="0" t="s">
        <v>11</v>
      </c>
      <c r="I1056" s="0" t="s">
        <v>9</v>
      </c>
      <c r="J1056" s="0" t="s">
        <v>1071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"1940": "b4s2_125_reg.wav",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          {%            "class": "sPlus",%            "stim_name": "1940"%          },</v>
      </c>
      <c r="AA1056" s="5" t="n">
        <f aca="false">F1056</f>
        <v>1940</v>
      </c>
      <c r="AB1056" s="5" t="s">
        <v>1071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                            4,</v>
      </c>
    </row>
    <row r="1057" customFormat="false" ht="12.8" hidden="true" customHeight="false" outlineLevel="0" collapsed="false">
      <c r="A1057" s="0" t="str">
        <f aca="false">LEFT(J1057,4)</f>
        <v>b1i1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126</v>
      </c>
      <c r="D1057" s="0" t="str">
        <f aca="false">MID(J1057,10,3)</f>
        <v>ir1</v>
      </c>
      <c r="E1057" s="1" t="s">
        <v>9</v>
      </c>
      <c r="F1057" s="0" t="n">
        <v>66</v>
      </c>
      <c r="G1057" s="0" t="s">
        <v>10</v>
      </c>
      <c r="H1057" s="0" t="s">
        <v>11</v>
      </c>
      <c r="I1057" s="0" t="s">
        <v>9</v>
      </c>
      <c r="J1057" s="0" t="s">
        <v>1072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"66": "b1i1_126_ir1.wav",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          {%            "class": "sMinus",%            "stim_name": "66"%          },</v>
      </c>
      <c r="AA1057" s="5" t="n">
        <f aca="false">F1057</f>
        <v>66</v>
      </c>
      <c r="AB1057" s="5" t="s">
        <v>1072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IF(AND(_xlfn.NUMBERVALUE(MID(AB1057,6,3))&lt;141,_xlfn.NUMBERVALUE(MID(AB1057,6,3))&gt;103),"s","s")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                            12,</v>
      </c>
    </row>
    <row r="1058" customFormat="false" ht="12.8" hidden="true" customHeight="false" outlineLevel="0" collapsed="false">
      <c r="A1058" s="0" t="str">
        <f aca="false">LEFT(J1058,4)</f>
        <v>b1i2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126</v>
      </c>
      <c r="D1058" s="0" t="str">
        <f aca="false">MID(J1058,10,3)</f>
        <v>ir1</v>
      </c>
      <c r="E1058" s="1" t="s">
        <v>9</v>
      </c>
      <c r="F1058" s="0" t="n">
        <v>191</v>
      </c>
      <c r="G1058" s="0" t="s">
        <v>10</v>
      </c>
      <c r="H1058" s="0" t="s">
        <v>11</v>
      </c>
      <c r="I1058" s="0" t="s">
        <v>9</v>
      </c>
      <c r="J1058" s="0" t="s">
        <v>1073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"191": "b1i2_126_ir1.wav",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          {%            "class": "sMinus",%            "stim_name": "191"%          },</v>
      </c>
      <c r="AA1058" s="5" t="n">
        <f aca="false">F1058</f>
        <v>191</v>
      </c>
      <c r="AB1058" s="5" t="s">
        <v>1073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                            12,</v>
      </c>
    </row>
    <row r="1059" customFormat="false" ht="12.8" hidden="true" customHeight="false" outlineLevel="0" collapsed="false">
      <c r="A1059" s="0" t="str">
        <f aca="false">LEFT(J1059,4)</f>
        <v>b1s1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126</v>
      </c>
      <c r="D1059" s="0" t="str">
        <f aca="false">MID(J1059,10,3)</f>
        <v>ir1</v>
      </c>
      <c r="E1059" s="0" t="s">
        <v>9</v>
      </c>
      <c r="F1059" s="0" t="n">
        <v>316</v>
      </c>
      <c r="G1059" s="0" t="s">
        <v>10</v>
      </c>
      <c r="H1059" s="0" t="s">
        <v>11</v>
      </c>
      <c r="I1059" s="0" t="s">
        <v>9</v>
      </c>
      <c r="J1059" s="0" t="s">
        <v>1074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"316": "b1s1_126_ir1.wav",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          {%            "class": "sMinus",%            "stim_name": "316"%          },</v>
      </c>
      <c r="AA1059" s="5" t="n">
        <f aca="false">F1059</f>
        <v>316</v>
      </c>
      <c r="AB1059" s="5" t="s">
        <v>1074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                            12,</v>
      </c>
    </row>
    <row r="1060" customFormat="false" ht="12.8" hidden="true" customHeight="false" outlineLevel="0" collapsed="false">
      <c r="A1060" s="0" t="str">
        <f aca="false">LEFT(J1060,4)</f>
        <v>b1s2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126</v>
      </c>
      <c r="D1060" s="0" t="str">
        <f aca="false">MID(J1060,10,3)</f>
        <v>ir1</v>
      </c>
      <c r="E1060" s="0" t="s">
        <v>9</v>
      </c>
      <c r="F1060" s="0" t="n">
        <v>441</v>
      </c>
      <c r="G1060" s="0" t="s">
        <v>10</v>
      </c>
      <c r="H1060" s="0" t="s">
        <v>11</v>
      </c>
      <c r="I1060" s="0" t="s">
        <v>9</v>
      </c>
      <c r="J1060" s="0" t="s">
        <v>1075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"441": "b1s2_126_ir1.wav",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          {%            "class": "sMinus",%            "stim_name": "441"%          },</v>
      </c>
      <c r="AA1060" s="5" t="n">
        <f aca="false">F1060</f>
        <v>441</v>
      </c>
      <c r="AB1060" s="5" t="s">
        <v>1075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                            12,</v>
      </c>
    </row>
    <row r="1061" customFormat="false" ht="12.8" hidden="true" customHeight="false" outlineLevel="0" collapsed="false">
      <c r="A1061" s="0" t="str">
        <f aca="false">LEFT(J1061,4)</f>
        <v>b2i1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126</v>
      </c>
      <c r="D1061" s="0" t="str">
        <f aca="false">MID(J1061,10,3)</f>
        <v>ir1</v>
      </c>
      <c r="E1061" s="0" t="s">
        <v>9</v>
      </c>
      <c r="F1061" s="0" t="n">
        <v>566</v>
      </c>
      <c r="G1061" s="0" t="s">
        <v>10</v>
      </c>
      <c r="H1061" s="0" t="s">
        <v>11</v>
      </c>
      <c r="I1061" s="0" t="s">
        <v>9</v>
      </c>
      <c r="J1061" s="0" t="s">
        <v>1076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"566": "b2i1_126_ir1.wav",</v>
      </c>
      <c r="N1061" s="0" t="str">
        <f aca="false">IF(OR(B1061=113,B1061=138),"probe","s")</f>
        <v>s</v>
      </c>
      <c r="O1061" s="0" t="str">
        <f aca="false">IF(MID(J1061,10,2)="ir","Minus","Plus")</f>
        <v>Minus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          {%            "class": "sMinus",%            "stim_name": "566"%          },</v>
      </c>
      <c r="AA1061" s="5" t="n">
        <f aca="false">F1061</f>
        <v>566</v>
      </c>
      <c r="AB1061" s="5" t="s">
        <v>1076</v>
      </c>
      <c r="AC1061" s="5" t="str">
        <f aca="false">IF(MID(AB1061,10,2)="ir","Minus","Plus")</f>
        <v>Minus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12</v>
      </c>
      <c r="AF1061" s="6" t="s">
        <v>16</v>
      </c>
      <c r="AG1061" s="5" t="str">
        <f aca="false">AF1061&amp;AE1061&amp;","</f>
        <v>                            12,</v>
      </c>
    </row>
    <row r="1062" customFormat="false" ht="12.8" hidden="true" customHeight="false" outlineLevel="0" collapsed="false">
      <c r="A1062" s="0" t="str">
        <f aca="false">LEFT(J1062,4)</f>
        <v>b2i2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126</v>
      </c>
      <c r="D1062" s="0" t="str">
        <f aca="false">MID(J1062,10,3)</f>
        <v>ir1</v>
      </c>
      <c r="E1062" s="0" t="s">
        <v>9</v>
      </c>
      <c r="F1062" s="0" t="n">
        <v>691</v>
      </c>
      <c r="G1062" s="0" t="s">
        <v>10</v>
      </c>
      <c r="H1062" s="0" t="s">
        <v>11</v>
      </c>
      <c r="I1062" s="0" t="s">
        <v>9</v>
      </c>
      <c r="J1062" s="0" t="s">
        <v>1077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"691": "b2i2_126_ir1.wav",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          {%            "class": "sMinus",%            "stim_name": "691"%          },</v>
      </c>
      <c r="AA1062" s="5" t="n">
        <f aca="false">F1062</f>
        <v>691</v>
      </c>
      <c r="AB1062" s="5" t="s">
        <v>1077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                            12,</v>
      </c>
    </row>
    <row r="1063" customFormat="false" ht="12.8" hidden="false" customHeight="false" outlineLevel="0" collapsed="false">
      <c r="A1063" s="0" t="str">
        <f aca="false">LEFT(J1063,4)</f>
        <v>b2s1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126</v>
      </c>
      <c r="D1063" s="0" t="str">
        <f aca="false">MID(J1063,10,3)</f>
        <v>ir1</v>
      </c>
      <c r="E1063" s="1" t="s">
        <v>9</v>
      </c>
      <c r="F1063" s="0" t="n">
        <v>816</v>
      </c>
      <c r="G1063" s="0" t="s">
        <v>10</v>
      </c>
      <c r="H1063" s="0" t="s">
        <v>11</v>
      </c>
      <c r="I1063" s="0" t="s">
        <v>9</v>
      </c>
      <c r="J1063" s="0" t="s">
        <v>1078</v>
      </c>
      <c r="K1063" s="0" t="s">
        <v>9</v>
      </c>
      <c r="L1063" s="0" t="str">
        <f aca="false">IF(ISBLANK(J1064),"",",")</f>
        <v>,</v>
      </c>
      <c r="M1063" s="0" t="str">
        <f aca="false">E1063&amp;J1063&amp;G1063&amp;E1063&amp;J1063&amp;E1063&amp;L1063</f>
        <v>"b2s1_126_ir1.wav":"b2s1_126_ir1.wav",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P1063&amp;N1063&amp;O1063&amp;Q1063&amp;J1063&amp;R1063&amp;L1063</f>
        <v>          {%            "class": "sMinus",%            "stim_name": "b2s1_126_ir1.wav"%          },</v>
      </c>
      <c r="AA1063" s="5" t="n">
        <f aca="false">F1063</f>
        <v>816</v>
      </c>
      <c r="AB1063" s="5" t="s">
        <v>1078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                            12,</v>
      </c>
    </row>
    <row r="1064" customFormat="false" ht="12.8" hidden="true" customHeight="false" outlineLevel="0" collapsed="false">
      <c r="A1064" s="0" t="str">
        <f aca="false">LEFT(J1064,4)</f>
        <v>b2s2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126</v>
      </c>
      <c r="D1064" s="0" t="str">
        <f aca="false">MID(J1064,10,3)</f>
        <v>ir1</v>
      </c>
      <c r="E1064" s="1" t="s">
        <v>9</v>
      </c>
      <c r="F1064" s="0" t="n">
        <v>941</v>
      </c>
      <c r="G1064" s="0" t="s">
        <v>10</v>
      </c>
      <c r="H1064" s="0" t="s">
        <v>11</v>
      </c>
      <c r="I1064" s="0" t="s">
        <v>9</v>
      </c>
      <c r="J1064" s="0" t="s">
        <v>1079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"941": "b2s2_126_ir1.wav",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          {%            "class": "sMinus",%            "stim_name": "941"%          },</v>
      </c>
      <c r="AA1064" s="5" t="n">
        <f aca="false">F1064</f>
        <v>941</v>
      </c>
      <c r="AB1064" s="5" t="s">
        <v>1079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                            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126</v>
      </c>
      <c r="D1065" s="0" t="str">
        <f aca="false">MID(J1065,10,3)</f>
        <v>ir1</v>
      </c>
      <c r="E1065" s="0" t="s">
        <v>9</v>
      </c>
      <c r="F1065" s="0" t="n">
        <v>1066</v>
      </c>
      <c r="G1065" s="0" t="s">
        <v>10</v>
      </c>
      <c r="H1065" s="0" t="s">
        <v>11</v>
      </c>
      <c r="I1065" s="0" t="s">
        <v>9</v>
      </c>
      <c r="J1065" s="0" t="s">
        <v>1080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"1066": "b3i1_126_ir1.wav",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          {%            "class": "sMinus",%            "stim_name": "1066"%          },</v>
      </c>
      <c r="AA1065" s="5" t="n">
        <f aca="false">F1065</f>
        <v>1066</v>
      </c>
      <c r="AB1065" s="5" t="s">
        <v>1080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                            12,</v>
      </c>
    </row>
    <row r="1066" customFormat="false" ht="12.8" hidden="true" customHeight="false" outlineLevel="0" collapsed="false">
      <c r="A1066" s="0" t="str">
        <f aca="false">LEFT(J1066,4)</f>
        <v>b3i2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126</v>
      </c>
      <c r="D1066" s="0" t="str">
        <f aca="false">MID(J1066,10,3)</f>
        <v>ir1</v>
      </c>
      <c r="E1066" s="0" t="s">
        <v>9</v>
      </c>
      <c r="F1066" s="0" t="n">
        <v>1191</v>
      </c>
      <c r="G1066" s="0" t="s">
        <v>10</v>
      </c>
      <c r="H1066" s="0" t="s">
        <v>11</v>
      </c>
      <c r="I1066" s="0" t="s">
        <v>9</v>
      </c>
      <c r="J1066" s="0" t="s">
        <v>1081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"1191": "b3i2_126_ir1.wav",</v>
      </c>
      <c r="N1066" s="0" t="str">
        <f aca="false">IF(OR(B1066=113,B1066=138),"probe","s")</f>
        <v>s</v>
      </c>
      <c r="O1066" s="0" t="str">
        <f aca="false">IF(MID(J1066,10,2)="ir","Minus","Plus")</f>
        <v>Minus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          {%            "class": "sMinus",%            "stim_name": "1191"%          },</v>
      </c>
      <c r="AA1066" s="5" t="n">
        <f aca="false">F1066</f>
        <v>1191</v>
      </c>
      <c r="AB1066" s="5" t="s">
        <v>1081</v>
      </c>
      <c r="AC1066" s="5" t="str">
        <f aca="false">IF(MID(AB1066,10,2)="ir","Minus","Plus")</f>
        <v>Minus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12</v>
      </c>
      <c r="AF1066" s="6" t="s">
        <v>16</v>
      </c>
      <c r="AG1066" s="5" t="str">
        <f aca="false">AF1066&amp;AE1066&amp;","</f>
        <v>                            12,</v>
      </c>
    </row>
    <row r="1067" customFormat="false" ht="12.8" hidden="true" customHeight="false" outlineLevel="0" collapsed="false">
      <c r="A1067" s="0" t="str">
        <f aca="false">LEFT(J1067,4)</f>
        <v>b3s1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1316</v>
      </c>
      <c r="G1067" s="0" t="s">
        <v>10</v>
      </c>
      <c r="H1067" s="0" t="s">
        <v>11</v>
      </c>
      <c r="I1067" s="0" t="s">
        <v>9</v>
      </c>
      <c r="J1067" s="0" t="s">
        <v>1082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"1316": "b3s1_126_ir1.wav",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          {%            "class": "sMinus",%            "stim_name": "1316"%          },</v>
      </c>
      <c r="AA1067" s="5" t="n">
        <f aca="false">F1067</f>
        <v>1316</v>
      </c>
      <c r="AB1067" s="5" t="s">
        <v>1082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                            12,</v>
      </c>
    </row>
    <row r="1068" customFormat="false" ht="12.8" hidden="true" customHeight="false" outlineLevel="0" collapsed="false">
      <c r="A1068" s="0" t="str">
        <f aca="false">LEFT(J1068,4)</f>
        <v>b3s2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ir1</v>
      </c>
      <c r="E1068" s="0" t="s">
        <v>9</v>
      </c>
      <c r="F1068" s="0" t="n">
        <v>1441</v>
      </c>
      <c r="G1068" s="0" t="s">
        <v>10</v>
      </c>
      <c r="H1068" s="0" t="s">
        <v>11</v>
      </c>
      <c r="I1068" s="0" t="s">
        <v>9</v>
      </c>
      <c r="J1068" s="0" t="s">
        <v>1083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"1441": "b3s2_126_ir1.wav",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          {%            "class": "sMinus",%            "stim_name": "1441"%          },</v>
      </c>
      <c r="AA1068" s="5" t="n">
        <f aca="false">F1068</f>
        <v>1441</v>
      </c>
      <c r="AB1068" s="5" t="s">
        <v>1083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                            12,</v>
      </c>
    </row>
    <row r="1069" customFormat="false" ht="12.8" hidden="true" customHeight="false" outlineLevel="0" collapsed="false">
      <c r="A1069" s="0" t="str">
        <f aca="false">LEFT(J1069,4)</f>
        <v>b4i1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ir1</v>
      </c>
      <c r="E1069" s="0" t="s">
        <v>9</v>
      </c>
      <c r="F1069" s="0" t="n">
        <v>1566</v>
      </c>
      <c r="G1069" s="0" t="s">
        <v>10</v>
      </c>
      <c r="H1069" s="0" t="s">
        <v>11</v>
      </c>
      <c r="I1069" s="0" t="s">
        <v>9</v>
      </c>
      <c r="J1069" s="0" t="s">
        <v>1084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"1566": "b4i1_126_ir1.wav",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          {%            "class": "sMinus",%            "stim_name": "1566"%          },</v>
      </c>
      <c r="AA1069" s="5" t="n">
        <f aca="false">F1069</f>
        <v>1566</v>
      </c>
      <c r="AB1069" s="5" t="s">
        <v>1084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                            12,</v>
      </c>
    </row>
    <row r="1070" customFormat="false" ht="12.8" hidden="true" customHeight="false" outlineLevel="0" collapsed="false">
      <c r="A1070" s="0" t="str">
        <f aca="false">LEFT(J1070,4)</f>
        <v>b4i2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ir1</v>
      </c>
      <c r="E1070" s="0" t="s">
        <v>9</v>
      </c>
      <c r="F1070" s="0" t="n">
        <v>1691</v>
      </c>
      <c r="G1070" s="0" t="s">
        <v>10</v>
      </c>
      <c r="H1070" s="0" t="s">
        <v>11</v>
      </c>
      <c r="I1070" s="0" t="s">
        <v>9</v>
      </c>
      <c r="J1070" s="0" t="s">
        <v>1085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"1691": "b4i2_126_ir1.wav",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          {%            "class": "sMinus",%            "stim_name": "1691"%          },</v>
      </c>
      <c r="AA1070" s="5" t="n">
        <f aca="false">F1070</f>
        <v>1691</v>
      </c>
      <c r="AB1070" s="5" t="s">
        <v>1085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                            12,</v>
      </c>
    </row>
    <row r="1071" customFormat="false" ht="12.8" hidden="true" customHeight="false" outlineLevel="0" collapsed="false">
      <c r="A1071" s="0" t="str">
        <f aca="false">LEFT(J1071,4)</f>
        <v>b4s1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ir1</v>
      </c>
      <c r="E1071" s="0" t="s">
        <v>9</v>
      </c>
      <c r="F1071" s="0" t="n">
        <v>1816</v>
      </c>
      <c r="G1071" s="0" t="s">
        <v>10</v>
      </c>
      <c r="H1071" s="0" t="s">
        <v>11</v>
      </c>
      <c r="I1071" s="0" t="s">
        <v>9</v>
      </c>
      <c r="J1071" s="0" t="s">
        <v>1086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"1816": "b4s1_126_ir1.wav",</v>
      </c>
      <c r="N1071" s="0" t="str">
        <f aca="false">IF(OR(B1071=113,B1071=138),"probe","s")</f>
        <v>s</v>
      </c>
      <c r="O1071" s="0" t="str">
        <f aca="false">IF(MID(J1071,10,2)="ir","Minus","Plus")</f>
        <v>Minus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          {%            "class": "sMinus",%            "stim_name": "1816"%          },</v>
      </c>
      <c r="AA1071" s="5" t="n">
        <f aca="false">F1071</f>
        <v>1816</v>
      </c>
      <c r="AB1071" s="5" t="s">
        <v>1086</v>
      </c>
      <c r="AC1071" s="5" t="str">
        <f aca="false">IF(MID(AB1071,10,2)="ir","Minus","Plus")</f>
        <v>Minus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12</v>
      </c>
      <c r="AF1071" s="6" t="s">
        <v>16</v>
      </c>
      <c r="AG1071" s="5" t="str">
        <f aca="false">AF1071&amp;AE1071&amp;","</f>
        <v>                            12,</v>
      </c>
    </row>
    <row r="1072" customFormat="false" ht="12.8" hidden="true" customHeight="false" outlineLevel="0" collapsed="false">
      <c r="A1072" s="0" t="str">
        <f aca="false">LEFT(J1072,4)</f>
        <v>b4s2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126</v>
      </c>
      <c r="D1072" s="0" t="str">
        <f aca="false">MID(J1072,10,3)</f>
        <v>ir1</v>
      </c>
      <c r="E1072" s="0" t="s">
        <v>9</v>
      </c>
      <c r="F1072" s="0" t="n">
        <v>1941</v>
      </c>
      <c r="G1072" s="0" t="s">
        <v>10</v>
      </c>
      <c r="H1072" s="0" t="s">
        <v>11</v>
      </c>
      <c r="I1072" s="0" t="s">
        <v>9</v>
      </c>
      <c r="J1072" s="0" t="s">
        <v>1087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"1941": "b4s2_126_ir1.wav",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          {%            "class": "sMinus",%            "stim_name": "1941"%          },</v>
      </c>
      <c r="AA1072" s="5" t="n">
        <f aca="false">F1072</f>
        <v>1941</v>
      </c>
      <c r="AB1072" s="5" t="s">
        <v>1087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                            12,</v>
      </c>
    </row>
    <row r="1073" customFormat="false" ht="12.8" hidden="true" customHeight="false" outlineLevel="0" collapsed="false">
      <c r="A1073" s="0" t="str">
        <f aca="false">LEFT(J1073,4)</f>
        <v>b1i1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126</v>
      </c>
      <c r="D1073" s="0" t="str">
        <f aca="false">MID(J1073,10,3)</f>
        <v>ir2</v>
      </c>
      <c r="E1073" s="1" t="s">
        <v>9</v>
      </c>
      <c r="F1073" s="0" t="n">
        <v>67</v>
      </c>
      <c r="G1073" s="0" t="s">
        <v>10</v>
      </c>
      <c r="H1073" s="0" t="s">
        <v>11</v>
      </c>
      <c r="I1073" s="0" t="s">
        <v>9</v>
      </c>
      <c r="J1073" s="0" t="s">
        <v>1088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"67": "b1i1_126_ir2.wav",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          {%            "class": "sMinus",%            "stim_name": "67"%          },</v>
      </c>
      <c r="AA1073" s="5" t="n">
        <f aca="false">F1073</f>
        <v>67</v>
      </c>
      <c r="AB1073" s="5" t="s">
        <v>1088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IF(AND(_xlfn.NUMBERVALUE(MID(AB1073,6,3))&lt;141,_xlfn.NUMBERVALUE(MID(AB1073,6,3))&gt;103),"s","s")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                            12,</v>
      </c>
    </row>
    <row r="1074" customFormat="false" ht="12.8" hidden="true" customHeight="false" outlineLevel="0" collapsed="false">
      <c r="A1074" s="0" t="str">
        <f aca="false">LEFT(J1074,4)</f>
        <v>b1i2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126</v>
      </c>
      <c r="D1074" s="0" t="str">
        <f aca="false">MID(J1074,10,3)</f>
        <v>ir2</v>
      </c>
      <c r="E1074" s="1" t="s">
        <v>9</v>
      </c>
      <c r="F1074" s="0" t="n">
        <v>192</v>
      </c>
      <c r="G1074" s="0" t="s">
        <v>10</v>
      </c>
      <c r="H1074" s="0" t="s">
        <v>11</v>
      </c>
      <c r="I1074" s="0" t="s">
        <v>9</v>
      </c>
      <c r="J1074" s="0" t="s">
        <v>1089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"192": "b1i2_126_ir2.wav",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          {%            "class": "sMinus",%            "stim_name": "192"%          },</v>
      </c>
      <c r="AA1074" s="5" t="n">
        <f aca="false">F1074</f>
        <v>192</v>
      </c>
      <c r="AB1074" s="5" t="s">
        <v>1089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                            12,</v>
      </c>
    </row>
    <row r="1075" customFormat="false" ht="12.8" hidden="true" customHeight="false" outlineLevel="0" collapsed="false">
      <c r="A1075" s="0" t="str">
        <f aca="false">LEFT(J1075,4)</f>
        <v>b1s1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126</v>
      </c>
      <c r="D1075" s="0" t="str">
        <f aca="false">MID(J1075,10,3)</f>
        <v>ir2</v>
      </c>
      <c r="E1075" s="0" t="s">
        <v>9</v>
      </c>
      <c r="F1075" s="0" t="n">
        <v>317</v>
      </c>
      <c r="G1075" s="0" t="s">
        <v>10</v>
      </c>
      <c r="H1075" s="0" t="s">
        <v>11</v>
      </c>
      <c r="I1075" s="0" t="s">
        <v>9</v>
      </c>
      <c r="J1075" s="0" t="s">
        <v>1090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"317": "b1s1_126_ir2.wav",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          {%            "class": "sMinus",%            "stim_name": "317"%          },</v>
      </c>
      <c r="AA1075" s="5" t="n">
        <f aca="false">F1075</f>
        <v>317</v>
      </c>
      <c r="AB1075" s="5" t="s">
        <v>1090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                            12,</v>
      </c>
    </row>
    <row r="1076" customFormat="false" ht="12.8" hidden="true" customHeight="false" outlineLevel="0" collapsed="false">
      <c r="A1076" s="0" t="str">
        <f aca="false">LEFT(J1076,4)</f>
        <v>b1s2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126</v>
      </c>
      <c r="D1076" s="0" t="str">
        <f aca="false">MID(J1076,10,3)</f>
        <v>ir2</v>
      </c>
      <c r="E1076" s="0" t="s">
        <v>9</v>
      </c>
      <c r="F1076" s="0" t="n">
        <v>442</v>
      </c>
      <c r="G1076" s="0" t="s">
        <v>10</v>
      </c>
      <c r="H1076" s="0" t="s">
        <v>11</v>
      </c>
      <c r="I1076" s="0" t="s">
        <v>9</v>
      </c>
      <c r="J1076" s="0" t="s">
        <v>1091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"442": "b1s2_126_ir2.wav",</v>
      </c>
      <c r="N1076" s="0" t="str">
        <f aca="false">IF(OR(B1076=113,B1076=138),"probe","s")</f>
        <v>s</v>
      </c>
      <c r="O1076" s="0" t="str">
        <f aca="false">IF(MID(J1076,10,2)="ir","Minus","Plus")</f>
        <v>Minus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          {%            "class": "sMinus",%            "stim_name": "442"%          },</v>
      </c>
      <c r="AA1076" s="5" t="n">
        <f aca="false">F1076</f>
        <v>442</v>
      </c>
      <c r="AB1076" s="5" t="s">
        <v>1091</v>
      </c>
      <c r="AC1076" s="5" t="str">
        <f aca="false">IF(MID(AB1076,10,2)="ir","Minus","Plus")</f>
        <v>Minus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12</v>
      </c>
      <c r="AF1076" s="6" t="s">
        <v>16</v>
      </c>
      <c r="AG1076" s="5" t="str">
        <f aca="false">AF1076&amp;AE1076&amp;","</f>
        <v>                            12,</v>
      </c>
    </row>
    <row r="1077" customFormat="false" ht="12.8" hidden="true" customHeight="false" outlineLevel="0" collapsed="false">
      <c r="A1077" s="0" t="str">
        <f aca="false">LEFT(J1077,4)</f>
        <v>b2i1</v>
      </c>
      <c r="B1077" s="0" t="n">
        <f aca="false">IF(AND(C1077&gt;97,C1077&lt;103),100,IF(AND(C1077&gt;110,C1077&lt;116),113,IF(AND(C1077&gt;122,C1077&lt;128),125,IF(AND(C1077&gt;135,C1077&lt;141),138,150))))</f>
        <v>125</v>
      </c>
      <c r="C1077" s="0" t="n">
        <f aca="false">_xlfn.NUMBERVALUE(MID(J1077,6,3))</f>
        <v>126</v>
      </c>
      <c r="D1077" s="0" t="str">
        <f aca="false">MID(J1077,10,3)</f>
        <v>ir2</v>
      </c>
      <c r="E1077" s="0" t="s">
        <v>9</v>
      </c>
      <c r="F1077" s="0" t="n">
        <v>567</v>
      </c>
      <c r="G1077" s="0" t="s">
        <v>10</v>
      </c>
      <c r="H1077" s="0" t="s">
        <v>11</v>
      </c>
      <c r="I1077" s="0" t="s">
        <v>9</v>
      </c>
      <c r="J1077" s="0" t="s">
        <v>1092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"567": "b2i1_126_ir2.wav",</v>
      </c>
      <c r="N1077" s="0" t="str">
        <f aca="false">IF(OR(B1077=113,B1077=138),"probe","s")</f>
        <v>s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          {%            "class": "sMinus",%            "stim_name": "567"%          },</v>
      </c>
      <c r="AA1077" s="5" t="n">
        <f aca="false">F1077</f>
        <v>567</v>
      </c>
      <c r="AB1077" s="5" t="s">
        <v>1092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                            12,</v>
      </c>
    </row>
    <row r="1078" customFormat="false" ht="12.8" hidden="true" customHeight="false" outlineLevel="0" collapsed="false">
      <c r="A1078" s="0" t="str">
        <f aca="false">LEFT(J1078,4)</f>
        <v>b2i2</v>
      </c>
      <c r="B1078" s="0" t="n">
        <f aca="false">IF(AND(C1078&gt;97,C1078&lt;103),100,IF(AND(C1078&gt;110,C1078&lt;116),113,IF(AND(C1078&gt;122,C1078&lt;128),125,IF(AND(C1078&gt;135,C1078&lt;141),138,150))))</f>
        <v>125</v>
      </c>
      <c r="C1078" s="0" t="n">
        <f aca="false">_xlfn.NUMBERVALUE(MID(J1078,6,3))</f>
        <v>126</v>
      </c>
      <c r="D1078" s="0" t="str">
        <f aca="false">MID(J1078,10,3)</f>
        <v>ir2</v>
      </c>
      <c r="E1078" s="0" t="s">
        <v>9</v>
      </c>
      <c r="F1078" s="0" t="n">
        <v>692</v>
      </c>
      <c r="G1078" s="0" t="s">
        <v>10</v>
      </c>
      <c r="H1078" s="0" t="s">
        <v>11</v>
      </c>
      <c r="I1078" s="0" t="s">
        <v>9</v>
      </c>
      <c r="J1078" s="0" t="s">
        <v>1093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"692": "b2i2_126_ir2.wav",</v>
      </c>
      <c r="N1078" s="0" t="str">
        <f aca="false">IF(OR(B1078=113,B1078=138),"probe","s")</f>
        <v>s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          {%            "class": "sMinus",%            "stim_name": "692"%          },</v>
      </c>
      <c r="AA1078" s="5" t="n">
        <f aca="false">F1078</f>
        <v>692</v>
      </c>
      <c r="AB1078" s="5" t="s">
        <v>1093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                            12,</v>
      </c>
    </row>
    <row r="1079" customFormat="false" ht="12.8" hidden="false" customHeight="false" outlineLevel="0" collapsed="false">
      <c r="A1079" s="0" t="str">
        <f aca="false">LEFT(J1079,4)</f>
        <v>b2s1</v>
      </c>
      <c r="B1079" s="0" t="n">
        <f aca="false">IF(AND(C1079&gt;97,C1079&lt;103),100,IF(AND(C1079&gt;110,C1079&lt;116),113,IF(AND(C1079&gt;122,C1079&lt;128),125,IF(AND(C1079&gt;135,C1079&lt;141),138,150))))</f>
        <v>125</v>
      </c>
      <c r="C1079" s="0" t="n">
        <f aca="false">_xlfn.NUMBERVALUE(MID(J1079,6,3))</f>
        <v>126</v>
      </c>
      <c r="D1079" s="0" t="str">
        <f aca="false">MID(J1079,10,3)</f>
        <v>ir2</v>
      </c>
      <c r="E1079" s="1" t="s">
        <v>9</v>
      </c>
      <c r="F1079" s="0" t="n">
        <v>817</v>
      </c>
      <c r="G1079" s="0" t="s">
        <v>10</v>
      </c>
      <c r="H1079" s="0" t="s">
        <v>11</v>
      </c>
      <c r="I1079" s="0" t="s">
        <v>9</v>
      </c>
      <c r="J1079" s="0" t="s">
        <v>1094</v>
      </c>
      <c r="K1079" s="0" t="s">
        <v>9</v>
      </c>
      <c r="L1079" s="0" t="str">
        <f aca="false">IF(ISBLANK(J1080),"",",")</f>
        <v>,</v>
      </c>
      <c r="M1079" s="0" t="str">
        <f aca="false">E1079&amp;J1079&amp;G1079&amp;E1079&amp;J1079&amp;E1079&amp;L1079</f>
        <v>"b2s1_126_ir2.wav":"b2s1_126_ir2.wav",</v>
      </c>
      <c r="N1079" s="0" t="str">
        <f aca="false">IF(OR(B1079=113,B1079=138),"probe","s")</f>
        <v>s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P1079&amp;N1079&amp;O1079&amp;Q1079&amp;J1079&amp;R1079&amp;L1079</f>
        <v>          {%            "class": "sMinus",%            "stim_name": "b2s1_126_ir2.wav"%          },</v>
      </c>
      <c r="AA1079" s="5" t="n">
        <f aca="false">F1079</f>
        <v>817</v>
      </c>
      <c r="AB1079" s="5" t="s">
        <v>1094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                            12,</v>
      </c>
    </row>
    <row r="1080" customFormat="false" ht="12.8" hidden="true" customHeight="false" outlineLevel="0" collapsed="false">
      <c r="A1080" s="0" t="str">
        <f aca="false">LEFT(J1080,4)</f>
        <v>b2s2</v>
      </c>
      <c r="B1080" s="0" t="n">
        <f aca="false">IF(AND(C1080&gt;97,C1080&lt;103),100,IF(AND(C1080&gt;110,C1080&lt;116),113,IF(AND(C1080&gt;122,C1080&lt;128),125,IF(AND(C1080&gt;135,C1080&lt;141),138,150))))</f>
        <v>125</v>
      </c>
      <c r="C1080" s="0" t="n">
        <f aca="false">_xlfn.NUMBERVALUE(MID(J1080,6,3))</f>
        <v>126</v>
      </c>
      <c r="D1080" s="0" t="str">
        <f aca="false">MID(J1080,10,3)</f>
        <v>ir2</v>
      </c>
      <c r="E1080" s="1" t="s">
        <v>9</v>
      </c>
      <c r="F1080" s="0" t="n">
        <v>942</v>
      </c>
      <c r="G1080" s="0" t="s">
        <v>10</v>
      </c>
      <c r="H1080" s="0" t="s">
        <v>11</v>
      </c>
      <c r="I1080" s="0" t="s">
        <v>9</v>
      </c>
      <c r="J1080" s="0" t="s">
        <v>1095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"942": "b2s2_126_ir2.wav",</v>
      </c>
      <c r="N1080" s="0" t="str">
        <f aca="false">IF(OR(B1080=113,B1080=138),"probe","s")</f>
        <v>s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          {%            "class": "sMinus",%            "stim_name": "942"%          },</v>
      </c>
      <c r="AA1080" s="5" t="n">
        <f aca="false">F1080</f>
        <v>942</v>
      </c>
      <c r="AB1080" s="5" t="s">
        <v>1095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                            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125</v>
      </c>
      <c r="C1081" s="0" t="n">
        <f aca="false">_xlfn.NUMBERVALUE(MID(J1081,6,3))</f>
        <v>126</v>
      </c>
      <c r="D1081" s="0" t="str">
        <f aca="false">MID(J1081,10,3)</f>
        <v>ir2</v>
      </c>
      <c r="E1081" s="0" t="s">
        <v>9</v>
      </c>
      <c r="F1081" s="0" t="n">
        <v>1067</v>
      </c>
      <c r="G1081" s="0" t="s">
        <v>10</v>
      </c>
      <c r="H1081" s="0" t="s">
        <v>11</v>
      </c>
      <c r="I1081" s="0" t="s">
        <v>9</v>
      </c>
      <c r="J1081" s="0" t="s">
        <v>1096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"1067": "b3i1_126_ir2.wav",</v>
      </c>
      <c r="N1081" s="0" t="str">
        <f aca="false">IF(OR(B1081=113,B1081=138),"probe","s")</f>
        <v>s</v>
      </c>
      <c r="O1081" s="0" t="str">
        <f aca="false">IF(MID(J1081,10,2)="ir","Minus","Plus")</f>
        <v>Minus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          {%            "class": "sMinus",%            "stim_name": "1067"%          },</v>
      </c>
      <c r="AA1081" s="5" t="n">
        <f aca="false">F1081</f>
        <v>1067</v>
      </c>
      <c r="AB1081" s="5" t="s">
        <v>1096</v>
      </c>
      <c r="AC1081" s="5" t="str">
        <f aca="false">IF(MID(AB1081,10,2)="ir","Minus","Plus")</f>
        <v>Minus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12</v>
      </c>
      <c r="AF1081" s="6" t="s">
        <v>16</v>
      </c>
      <c r="AG1081" s="5" t="str">
        <f aca="false">AF1081&amp;AE1081&amp;","</f>
        <v>                            12,</v>
      </c>
    </row>
    <row r="1082" customFormat="false" ht="12.8" hidden="true" customHeight="false" outlineLevel="0" collapsed="false">
      <c r="A1082" s="0" t="str">
        <f aca="false">LEFT(J1082,4)</f>
        <v>b3i2</v>
      </c>
      <c r="B1082" s="0" t="n">
        <f aca="false">IF(AND(C1082&gt;97,C1082&lt;103),100,IF(AND(C1082&gt;110,C1082&lt;116),113,IF(AND(C1082&gt;122,C1082&lt;128),125,IF(AND(C1082&gt;135,C1082&lt;141),138,150))))</f>
        <v>125</v>
      </c>
      <c r="C1082" s="0" t="n">
        <f aca="false">_xlfn.NUMBERVALUE(MID(J1082,6,3))</f>
        <v>126</v>
      </c>
      <c r="D1082" s="0" t="str">
        <f aca="false">MID(J1082,10,3)</f>
        <v>ir2</v>
      </c>
      <c r="E1082" s="0" t="s">
        <v>9</v>
      </c>
      <c r="F1082" s="0" t="n">
        <v>1192</v>
      </c>
      <c r="G1082" s="0" t="s">
        <v>10</v>
      </c>
      <c r="H1082" s="0" t="s">
        <v>11</v>
      </c>
      <c r="I1082" s="0" t="s">
        <v>9</v>
      </c>
      <c r="J1082" s="0" t="s">
        <v>1097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"1192": "b3i2_126_ir2.wav",</v>
      </c>
      <c r="N1082" s="0" t="str">
        <f aca="false">IF(OR(B1082=113,B1082=138),"probe","s")</f>
        <v>s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          {%            "class": "sMinus",%            "stim_name": "1192"%          },</v>
      </c>
      <c r="AA1082" s="5" t="n">
        <f aca="false">F1082</f>
        <v>1192</v>
      </c>
      <c r="AB1082" s="5" t="s">
        <v>1097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                            12,</v>
      </c>
    </row>
    <row r="1083" customFormat="false" ht="12.8" hidden="true" customHeight="false" outlineLevel="0" collapsed="false">
      <c r="A1083" s="0" t="str">
        <f aca="false">LEFT(J1083,4)</f>
        <v>b3s1</v>
      </c>
      <c r="B1083" s="0" t="n">
        <f aca="false">IF(AND(C1083&gt;97,C1083&lt;103),100,IF(AND(C1083&gt;110,C1083&lt;116),113,IF(AND(C1083&gt;122,C1083&lt;128),125,IF(AND(C1083&gt;135,C1083&lt;141),138,150))))</f>
        <v>125</v>
      </c>
      <c r="C1083" s="0" t="n">
        <f aca="false">_xlfn.NUMBERVALUE(MID(J1083,6,3))</f>
        <v>126</v>
      </c>
      <c r="D1083" s="0" t="str">
        <f aca="false">MID(J1083,10,3)</f>
        <v>ir2</v>
      </c>
      <c r="E1083" s="0" t="s">
        <v>9</v>
      </c>
      <c r="F1083" s="0" t="n">
        <v>1317</v>
      </c>
      <c r="G1083" s="0" t="s">
        <v>10</v>
      </c>
      <c r="H1083" s="0" t="s">
        <v>11</v>
      </c>
      <c r="I1083" s="0" t="s">
        <v>9</v>
      </c>
      <c r="J1083" s="0" t="s">
        <v>1098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"1317": "b3s1_126_ir2.wav",</v>
      </c>
      <c r="N1083" s="0" t="str">
        <f aca="false">IF(OR(B1083=113,B1083=138),"probe","s")</f>
        <v>s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          {%            "class": "sMinus",%            "stim_name": "1317"%          },</v>
      </c>
      <c r="AA1083" s="5" t="n">
        <f aca="false">F1083</f>
        <v>1317</v>
      </c>
      <c r="AB1083" s="5" t="s">
        <v>1098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                            12,</v>
      </c>
    </row>
    <row r="1084" customFormat="false" ht="12.8" hidden="true" customHeight="false" outlineLevel="0" collapsed="false">
      <c r="A1084" s="0" t="str">
        <f aca="false">LEFT(J1084,4)</f>
        <v>b3s2</v>
      </c>
      <c r="B1084" s="0" t="n">
        <f aca="false">IF(AND(C1084&gt;97,C1084&lt;103),100,IF(AND(C1084&gt;110,C1084&lt;116),113,IF(AND(C1084&gt;122,C1084&lt;128),125,IF(AND(C1084&gt;135,C1084&lt;141),138,150))))</f>
        <v>125</v>
      </c>
      <c r="C1084" s="0" t="n">
        <f aca="false">_xlfn.NUMBERVALUE(MID(J1084,6,3))</f>
        <v>126</v>
      </c>
      <c r="D1084" s="0" t="str">
        <f aca="false">MID(J1084,10,3)</f>
        <v>ir2</v>
      </c>
      <c r="E1084" s="0" t="s">
        <v>9</v>
      </c>
      <c r="F1084" s="0" t="n">
        <v>1442</v>
      </c>
      <c r="G1084" s="0" t="s">
        <v>10</v>
      </c>
      <c r="H1084" s="0" t="s">
        <v>11</v>
      </c>
      <c r="I1084" s="0" t="s">
        <v>9</v>
      </c>
      <c r="J1084" s="0" t="s">
        <v>1099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"1442": "b3s2_126_ir2.wav",</v>
      </c>
      <c r="N1084" s="0" t="str">
        <f aca="false">IF(OR(B1084=113,B1084=138),"probe","s")</f>
        <v>s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          {%            "class": "sMinus",%            "stim_name": "1442"%          },</v>
      </c>
      <c r="AA1084" s="5" t="n">
        <f aca="false">F1084</f>
        <v>1442</v>
      </c>
      <c r="AB1084" s="5" t="s">
        <v>1099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                            12,</v>
      </c>
    </row>
    <row r="1085" customFormat="false" ht="12.8" hidden="true" customHeight="false" outlineLevel="0" collapsed="false">
      <c r="A1085" s="0" t="str">
        <f aca="false">LEFT(J1085,4)</f>
        <v>b4i1</v>
      </c>
      <c r="B1085" s="0" t="n">
        <f aca="false">IF(AND(C1085&gt;97,C1085&lt;103),100,IF(AND(C1085&gt;110,C1085&lt;116),113,IF(AND(C1085&gt;122,C1085&lt;128),125,IF(AND(C1085&gt;135,C1085&lt;141),138,150))))</f>
        <v>125</v>
      </c>
      <c r="C1085" s="0" t="n">
        <f aca="false">_xlfn.NUMBERVALUE(MID(J1085,6,3))</f>
        <v>126</v>
      </c>
      <c r="D1085" s="0" t="str">
        <f aca="false">MID(J1085,10,3)</f>
        <v>ir2</v>
      </c>
      <c r="E1085" s="0" t="s">
        <v>9</v>
      </c>
      <c r="F1085" s="0" t="n">
        <v>1567</v>
      </c>
      <c r="G1085" s="0" t="s">
        <v>10</v>
      </c>
      <c r="H1085" s="0" t="s">
        <v>11</v>
      </c>
      <c r="I1085" s="0" t="s">
        <v>9</v>
      </c>
      <c r="J1085" s="0" t="s">
        <v>1100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"1567": "b4i1_126_ir2.wav",</v>
      </c>
      <c r="N1085" s="0" t="str">
        <f aca="false">IF(OR(B1085=113,B1085=138),"probe","s")</f>
        <v>s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          {%            "class": "sMinus",%            "stim_name": "1567"%          },</v>
      </c>
      <c r="AA1085" s="5" t="n">
        <f aca="false">F1085</f>
        <v>1567</v>
      </c>
      <c r="AB1085" s="5" t="s">
        <v>1100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                            12,</v>
      </c>
    </row>
    <row r="1086" customFormat="false" ht="12.8" hidden="true" customHeight="false" outlineLevel="0" collapsed="false">
      <c r="A1086" s="0" t="str">
        <f aca="false">LEFT(J1086,4)</f>
        <v>b4i2</v>
      </c>
      <c r="B1086" s="0" t="n">
        <f aca="false">IF(AND(C1086&gt;97,C1086&lt;103),100,IF(AND(C1086&gt;110,C1086&lt;116),113,IF(AND(C1086&gt;122,C1086&lt;128),125,IF(AND(C1086&gt;135,C1086&lt;141),138,150))))</f>
        <v>125</v>
      </c>
      <c r="C1086" s="0" t="n">
        <f aca="false">_xlfn.NUMBERVALUE(MID(J1086,6,3))</f>
        <v>126</v>
      </c>
      <c r="D1086" s="0" t="str">
        <f aca="false">MID(J1086,10,3)</f>
        <v>ir2</v>
      </c>
      <c r="E1086" s="0" t="s">
        <v>9</v>
      </c>
      <c r="F1086" s="0" t="n">
        <v>1692</v>
      </c>
      <c r="G1086" s="0" t="s">
        <v>10</v>
      </c>
      <c r="H1086" s="0" t="s">
        <v>11</v>
      </c>
      <c r="I1086" s="0" t="s">
        <v>9</v>
      </c>
      <c r="J1086" s="0" t="s">
        <v>1101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"1692": "b4i2_126_ir2.wav",</v>
      </c>
      <c r="N1086" s="0" t="str">
        <f aca="false">IF(OR(B1086=113,B1086=138),"probe","s")</f>
        <v>s</v>
      </c>
      <c r="O1086" s="0" t="str">
        <f aca="false">IF(MID(J1086,10,2)="ir","Minus","Plus")</f>
        <v>Minus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          {%            "class": "sMinus",%            "stim_name": "1692"%          },</v>
      </c>
      <c r="AA1086" s="5" t="n">
        <f aca="false">F1086</f>
        <v>1692</v>
      </c>
      <c r="AB1086" s="5" t="s">
        <v>1101</v>
      </c>
      <c r="AC1086" s="5" t="str">
        <f aca="false">IF(MID(AB1086,10,2)="ir","Minus","Plus")</f>
        <v>Minus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12</v>
      </c>
      <c r="AF1086" s="6" t="s">
        <v>16</v>
      </c>
      <c r="AG1086" s="5" t="str">
        <f aca="false">AF1086&amp;AE1086&amp;","</f>
        <v>                            12,</v>
      </c>
    </row>
    <row r="1087" customFormat="false" ht="12.8" hidden="true" customHeight="false" outlineLevel="0" collapsed="false">
      <c r="A1087" s="0" t="str">
        <f aca="false">LEFT(J1087,4)</f>
        <v>b4s1</v>
      </c>
      <c r="B1087" s="0" t="n">
        <f aca="false">IF(AND(C1087&gt;97,C1087&lt;103),100,IF(AND(C1087&gt;110,C1087&lt;116),113,IF(AND(C1087&gt;122,C1087&lt;128),125,IF(AND(C1087&gt;135,C1087&lt;141),138,150))))</f>
        <v>125</v>
      </c>
      <c r="C1087" s="0" t="n">
        <f aca="false">_xlfn.NUMBERVALUE(MID(J1087,6,3))</f>
        <v>126</v>
      </c>
      <c r="D1087" s="0" t="str">
        <f aca="false">MID(J1087,10,3)</f>
        <v>ir2</v>
      </c>
      <c r="E1087" s="0" t="s">
        <v>9</v>
      </c>
      <c r="F1087" s="0" t="n">
        <v>1817</v>
      </c>
      <c r="G1087" s="0" t="s">
        <v>10</v>
      </c>
      <c r="H1087" s="0" t="s">
        <v>11</v>
      </c>
      <c r="I1087" s="0" t="s">
        <v>9</v>
      </c>
      <c r="J1087" s="0" t="s">
        <v>1102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"1817": "b4s1_126_ir2.wav",</v>
      </c>
      <c r="N1087" s="0" t="str">
        <f aca="false">IF(OR(B1087=113,B1087=138),"probe","s")</f>
        <v>s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          {%            "class": "sMinus",%            "stim_name": "1817"%          },</v>
      </c>
      <c r="AA1087" s="5" t="n">
        <f aca="false">F1087</f>
        <v>1817</v>
      </c>
      <c r="AB1087" s="5" t="s">
        <v>1102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                            12,</v>
      </c>
    </row>
    <row r="1088" customFormat="false" ht="12.8" hidden="true" customHeight="false" outlineLevel="0" collapsed="false">
      <c r="A1088" s="0" t="str">
        <f aca="false">LEFT(J1088,4)</f>
        <v>b4s2</v>
      </c>
      <c r="B1088" s="0" t="n">
        <f aca="false">IF(AND(C1088&gt;97,C1088&lt;103),100,IF(AND(C1088&gt;110,C1088&lt;116),113,IF(AND(C1088&gt;122,C1088&lt;128),125,IF(AND(C1088&gt;135,C1088&lt;141),138,150))))</f>
        <v>125</v>
      </c>
      <c r="C1088" s="0" t="n">
        <f aca="false">_xlfn.NUMBERVALUE(MID(J1088,6,3))</f>
        <v>126</v>
      </c>
      <c r="D1088" s="0" t="str">
        <f aca="false">MID(J1088,10,3)</f>
        <v>ir2</v>
      </c>
      <c r="E1088" s="0" t="s">
        <v>9</v>
      </c>
      <c r="F1088" s="0" t="n">
        <v>1942</v>
      </c>
      <c r="G1088" s="0" t="s">
        <v>10</v>
      </c>
      <c r="H1088" s="0" t="s">
        <v>11</v>
      </c>
      <c r="I1088" s="0" t="s">
        <v>9</v>
      </c>
      <c r="J1088" s="0" t="s">
        <v>1103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"1942": "b4s2_126_ir2.wav",</v>
      </c>
      <c r="N1088" s="0" t="str">
        <f aca="false">IF(OR(B1088=113,B1088=138),"probe","s")</f>
        <v>s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          {%            "class": "sMinus",%            "stim_name": "1942"%          },</v>
      </c>
      <c r="AA1088" s="5" t="n">
        <f aca="false">F1088</f>
        <v>1942</v>
      </c>
      <c r="AB1088" s="5" t="s">
        <v>1103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                            12,</v>
      </c>
    </row>
    <row r="1089" customFormat="false" ht="12.8" hidden="true" customHeight="false" outlineLevel="0" collapsed="false">
      <c r="A1089" s="0" t="str">
        <f aca="false">LEFT(J1089,4)</f>
        <v>b1i1</v>
      </c>
      <c r="B1089" s="0" t="n">
        <f aca="false">IF(AND(C1089&gt;97,C1089&lt;103),100,IF(AND(C1089&gt;110,C1089&lt;116),113,IF(AND(C1089&gt;122,C1089&lt;128),125,IF(AND(C1089&gt;135,C1089&lt;141),138,150))))</f>
        <v>125</v>
      </c>
      <c r="C1089" s="0" t="n">
        <f aca="false">_xlfn.NUMBERVALUE(MID(J1089,6,3))</f>
        <v>126</v>
      </c>
      <c r="D1089" s="0" t="str">
        <f aca="false">MID(J1089,10,3)</f>
        <v>ir3</v>
      </c>
      <c r="E1089" s="1" t="s">
        <v>9</v>
      </c>
      <c r="F1089" s="0" t="n">
        <v>68</v>
      </c>
      <c r="G1089" s="0" t="s">
        <v>10</v>
      </c>
      <c r="H1089" s="0" t="s">
        <v>11</v>
      </c>
      <c r="I1089" s="0" t="s">
        <v>9</v>
      </c>
      <c r="J1089" s="0" t="s">
        <v>1104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"68": "b1i1_126_ir3.wav",</v>
      </c>
      <c r="N1089" s="0" t="str">
        <f aca="false">IF(OR(B1089=113,B1089=138),"probe","s")</f>
        <v>s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          {%            "class": "sMinus",%            "stim_name": "68"%          },</v>
      </c>
      <c r="AA1089" s="5" t="n">
        <f aca="false">F1089</f>
        <v>68</v>
      </c>
      <c r="AB1089" s="5" t="s">
        <v>1104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IF(AND(_xlfn.NUMBERVALUE(MID(AB1089,6,3))&lt;141,_xlfn.NUMBERVALUE(MID(AB1089,6,3))&gt;103),"s","s")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                            12,</v>
      </c>
    </row>
    <row r="1090" customFormat="false" ht="12.8" hidden="true" customHeight="false" outlineLevel="0" collapsed="false">
      <c r="A1090" s="0" t="str">
        <f aca="false">LEFT(J1090,4)</f>
        <v>b1i2</v>
      </c>
      <c r="B1090" s="0" t="n">
        <f aca="false">IF(AND(C1090&gt;97,C1090&lt;103),100,IF(AND(C1090&gt;110,C1090&lt;116),113,IF(AND(C1090&gt;122,C1090&lt;128),125,IF(AND(C1090&gt;135,C1090&lt;141),138,150))))</f>
        <v>125</v>
      </c>
      <c r="C1090" s="0" t="n">
        <f aca="false">_xlfn.NUMBERVALUE(MID(J1090,6,3))</f>
        <v>126</v>
      </c>
      <c r="D1090" s="0" t="str">
        <f aca="false">MID(J1090,10,3)</f>
        <v>ir3</v>
      </c>
      <c r="E1090" s="1" t="s">
        <v>9</v>
      </c>
      <c r="F1090" s="0" t="n">
        <v>193</v>
      </c>
      <c r="G1090" s="0" t="s">
        <v>10</v>
      </c>
      <c r="H1090" s="0" t="s">
        <v>11</v>
      </c>
      <c r="I1090" s="0" t="s">
        <v>9</v>
      </c>
      <c r="J1090" s="0" t="s">
        <v>1105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"193": "b1i2_126_ir3.wav",</v>
      </c>
      <c r="N1090" s="0" t="str">
        <f aca="false">IF(OR(B1090=113,B1090=138),"probe","s")</f>
        <v>s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          {%            "class": "sMinus",%            "stim_name": "193"%          },</v>
      </c>
      <c r="AA1090" s="5" t="n">
        <f aca="false">F1090</f>
        <v>193</v>
      </c>
      <c r="AB1090" s="5" t="s">
        <v>1105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                            12,</v>
      </c>
    </row>
    <row r="1091" customFormat="false" ht="12.8" hidden="true" customHeight="false" outlineLevel="0" collapsed="false">
      <c r="A1091" s="0" t="str">
        <f aca="false">LEFT(J1091,4)</f>
        <v>b1s1</v>
      </c>
      <c r="B1091" s="0" t="n">
        <f aca="false">IF(AND(C1091&gt;97,C1091&lt;103),100,IF(AND(C1091&gt;110,C1091&lt;116),113,IF(AND(C1091&gt;122,C1091&lt;128),125,IF(AND(C1091&gt;135,C1091&lt;141),138,150))))</f>
        <v>125</v>
      </c>
      <c r="C1091" s="0" t="n">
        <f aca="false">_xlfn.NUMBERVALUE(MID(J1091,6,3))</f>
        <v>126</v>
      </c>
      <c r="D1091" s="0" t="str">
        <f aca="false">MID(J1091,10,3)</f>
        <v>ir3</v>
      </c>
      <c r="E1091" s="0" t="s">
        <v>9</v>
      </c>
      <c r="F1091" s="0" t="n">
        <v>318</v>
      </c>
      <c r="G1091" s="0" t="s">
        <v>10</v>
      </c>
      <c r="H1091" s="0" t="s">
        <v>11</v>
      </c>
      <c r="I1091" s="0" t="s">
        <v>9</v>
      </c>
      <c r="J1091" s="0" t="s">
        <v>1106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"318": "b1s1_126_ir3.wav",</v>
      </c>
      <c r="N1091" s="0" t="str">
        <f aca="false">IF(OR(B1091=113,B1091=138),"probe","s")</f>
        <v>s</v>
      </c>
      <c r="O1091" s="0" t="str">
        <f aca="false">IF(MID(J1091,10,2)="ir","Minus","Plus")</f>
        <v>Minus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          {%            "class": "sMinus",%            "stim_name": "318"%          },</v>
      </c>
      <c r="AA1091" s="5" t="n">
        <f aca="false">F1091</f>
        <v>318</v>
      </c>
      <c r="AB1091" s="5" t="s">
        <v>1106</v>
      </c>
      <c r="AC1091" s="5" t="str">
        <f aca="false">IF(MID(AB1091,10,2)="ir","Minus","Plus")</f>
        <v>Minus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12</v>
      </c>
      <c r="AF1091" s="6" t="s">
        <v>16</v>
      </c>
      <c r="AG1091" s="5" t="str">
        <f aca="false">AF1091&amp;AE1091&amp;","</f>
        <v>                            12,</v>
      </c>
    </row>
    <row r="1092" customFormat="false" ht="12.8" hidden="true" customHeight="false" outlineLevel="0" collapsed="false">
      <c r="A1092" s="0" t="str">
        <f aca="false">LEFT(J1092,4)</f>
        <v>b1s2</v>
      </c>
      <c r="B1092" s="0" t="n">
        <f aca="false">IF(AND(C1092&gt;97,C1092&lt;103),100,IF(AND(C1092&gt;110,C1092&lt;116),113,IF(AND(C1092&gt;122,C1092&lt;128),125,IF(AND(C1092&gt;135,C1092&lt;141),138,150))))</f>
        <v>125</v>
      </c>
      <c r="C1092" s="0" t="n">
        <f aca="false">_xlfn.NUMBERVALUE(MID(J1092,6,3))</f>
        <v>126</v>
      </c>
      <c r="D1092" s="0" t="str">
        <f aca="false">MID(J1092,10,3)</f>
        <v>ir3</v>
      </c>
      <c r="E1092" s="0" t="s">
        <v>9</v>
      </c>
      <c r="F1092" s="0" t="n">
        <v>443</v>
      </c>
      <c r="G1092" s="0" t="s">
        <v>10</v>
      </c>
      <c r="H1092" s="0" t="s">
        <v>11</v>
      </c>
      <c r="I1092" s="0" t="s">
        <v>9</v>
      </c>
      <c r="J1092" s="0" t="s">
        <v>1107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"443": "b1s2_126_ir3.wav",</v>
      </c>
      <c r="N1092" s="0" t="str">
        <f aca="false">IF(OR(B1092=113,B1092=138),"probe","s")</f>
        <v>s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          {%            "class": "sMinus",%            "stim_name": "443"%          },</v>
      </c>
      <c r="AA1092" s="5" t="n">
        <f aca="false">F1092</f>
        <v>443</v>
      </c>
      <c r="AB1092" s="5" t="s">
        <v>1107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                            12,</v>
      </c>
    </row>
    <row r="1093" customFormat="false" ht="12.8" hidden="true" customHeight="false" outlineLevel="0" collapsed="false">
      <c r="A1093" s="0" t="str">
        <f aca="false">LEFT(J1093,4)</f>
        <v>b2i1</v>
      </c>
      <c r="B1093" s="0" t="n">
        <f aca="false">IF(AND(C1093&gt;97,C1093&lt;103),100,IF(AND(C1093&gt;110,C1093&lt;116),113,IF(AND(C1093&gt;122,C1093&lt;128),125,IF(AND(C1093&gt;135,C1093&lt;141),138,150))))</f>
        <v>125</v>
      </c>
      <c r="C1093" s="0" t="n">
        <f aca="false">_xlfn.NUMBERVALUE(MID(J1093,6,3))</f>
        <v>126</v>
      </c>
      <c r="D1093" s="0" t="str">
        <f aca="false">MID(J1093,10,3)</f>
        <v>ir3</v>
      </c>
      <c r="E1093" s="0" t="s">
        <v>9</v>
      </c>
      <c r="F1093" s="0" t="n">
        <v>568</v>
      </c>
      <c r="G1093" s="0" t="s">
        <v>10</v>
      </c>
      <c r="H1093" s="0" t="s">
        <v>11</v>
      </c>
      <c r="I1093" s="0" t="s">
        <v>9</v>
      </c>
      <c r="J1093" s="0" t="s">
        <v>1108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"568": "b2i1_126_ir3.wav",</v>
      </c>
      <c r="N1093" s="0" t="str">
        <f aca="false">IF(OR(B1093=113,B1093=138),"probe","s")</f>
        <v>s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          {%            "class": "sMinus",%            "stim_name": "568"%          },</v>
      </c>
      <c r="AA1093" s="5" t="n">
        <f aca="false">F1093</f>
        <v>568</v>
      </c>
      <c r="AB1093" s="5" t="s">
        <v>1108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                            12,</v>
      </c>
    </row>
    <row r="1094" customFormat="false" ht="12.8" hidden="true" customHeight="false" outlineLevel="0" collapsed="false">
      <c r="A1094" s="0" t="str">
        <f aca="false">LEFT(J1094,4)</f>
        <v>b2i2</v>
      </c>
      <c r="B1094" s="0" t="n">
        <f aca="false">IF(AND(C1094&gt;97,C1094&lt;103),100,IF(AND(C1094&gt;110,C1094&lt;116),113,IF(AND(C1094&gt;122,C1094&lt;128),125,IF(AND(C1094&gt;135,C1094&lt;141),138,150))))</f>
        <v>125</v>
      </c>
      <c r="C1094" s="0" t="n">
        <f aca="false">_xlfn.NUMBERVALUE(MID(J1094,6,3))</f>
        <v>126</v>
      </c>
      <c r="D1094" s="0" t="str">
        <f aca="false">MID(J1094,10,3)</f>
        <v>ir3</v>
      </c>
      <c r="E1094" s="0" t="s">
        <v>9</v>
      </c>
      <c r="F1094" s="0" t="n">
        <v>693</v>
      </c>
      <c r="G1094" s="0" t="s">
        <v>10</v>
      </c>
      <c r="H1094" s="0" t="s">
        <v>11</v>
      </c>
      <c r="I1094" s="0" t="s">
        <v>9</v>
      </c>
      <c r="J1094" s="0" t="s">
        <v>1109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"693": "b2i2_126_ir3.wav",</v>
      </c>
      <c r="N1094" s="0" t="str">
        <f aca="false">IF(OR(B1094=113,B1094=138),"probe","s")</f>
        <v>s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          {%            "class": "sMinus",%            "stim_name": "693"%          },</v>
      </c>
      <c r="AA1094" s="5" t="n">
        <f aca="false">F1094</f>
        <v>693</v>
      </c>
      <c r="AB1094" s="5" t="s">
        <v>1109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                            12,</v>
      </c>
    </row>
    <row r="1095" customFormat="false" ht="12.8" hidden="false" customHeight="false" outlineLevel="0" collapsed="false">
      <c r="A1095" s="0" t="str">
        <f aca="false">LEFT(J1095,4)</f>
        <v>b2s1</v>
      </c>
      <c r="B1095" s="0" t="n">
        <f aca="false">IF(AND(C1095&gt;97,C1095&lt;103),100,IF(AND(C1095&gt;110,C1095&lt;116),113,IF(AND(C1095&gt;122,C1095&lt;128),125,IF(AND(C1095&gt;135,C1095&lt;141),138,150))))</f>
        <v>125</v>
      </c>
      <c r="C1095" s="0" t="n">
        <f aca="false">_xlfn.NUMBERVALUE(MID(J1095,6,3))</f>
        <v>126</v>
      </c>
      <c r="D1095" s="0" t="str">
        <f aca="false">MID(J1095,10,3)</f>
        <v>ir3</v>
      </c>
      <c r="E1095" s="1" t="s">
        <v>9</v>
      </c>
      <c r="F1095" s="0" t="n">
        <v>818</v>
      </c>
      <c r="G1095" s="0" t="s">
        <v>10</v>
      </c>
      <c r="H1095" s="0" t="s">
        <v>11</v>
      </c>
      <c r="I1095" s="0" t="s">
        <v>9</v>
      </c>
      <c r="J1095" s="0" t="s">
        <v>1110</v>
      </c>
      <c r="K1095" s="0" t="s">
        <v>9</v>
      </c>
      <c r="L1095" s="0" t="str">
        <f aca="false">IF(ISBLANK(J1096),"",",")</f>
        <v>,</v>
      </c>
      <c r="M1095" s="0" t="str">
        <f aca="false">E1095&amp;J1095&amp;G1095&amp;E1095&amp;J1095&amp;E1095&amp;L1095</f>
        <v>"b2s1_126_ir3.wav":"b2s1_126_ir3.wav",</v>
      </c>
      <c r="N1095" s="0" t="str">
        <f aca="false">IF(OR(B1095=113,B1095=138),"probe","s")</f>
        <v>s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P1095&amp;N1095&amp;O1095&amp;Q1095&amp;J1095&amp;R1095&amp;L1095</f>
        <v>          {%            "class": "sMinus",%            "stim_name": "b2s1_126_ir3.wav"%          },</v>
      </c>
      <c r="AA1095" s="5" t="n">
        <f aca="false">F1095</f>
        <v>818</v>
      </c>
      <c r="AB1095" s="5" t="s">
        <v>1110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                            12,</v>
      </c>
    </row>
    <row r="1096" customFormat="false" ht="12.8" hidden="true" customHeight="false" outlineLevel="0" collapsed="false">
      <c r="A1096" s="0" t="str">
        <f aca="false">LEFT(J1096,4)</f>
        <v>b2s2</v>
      </c>
      <c r="B1096" s="0" t="n">
        <f aca="false">IF(AND(C1096&gt;97,C1096&lt;103),100,IF(AND(C1096&gt;110,C1096&lt;116),113,IF(AND(C1096&gt;122,C1096&lt;128),125,IF(AND(C1096&gt;135,C1096&lt;141),138,150))))</f>
        <v>125</v>
      </c>
      <c r="C1096" s="0" t="n">
        <f aca="false">_xlfn.NUMBERVALUE(MID(J1096,6,3))</f>
        <v>126</v>
      </c>
      <c r="D1096" s="0" t="str">
        <f aca="false">MID(J1096,10,3)</f>
        <v>ir3</v>
      </c>
      <c r="E1096" s="1" t="s">
        <v>9</v>
      </c>
      <c r="F1096" s="0" t="n">
        <v>943</v>
      </c>
      <c r="G1096" s="0" t="s">
        <v>10</v>
      </c>
      <c r="H1096" s="0" t="s">
        <v>11</v>
      </c>
      <c r="I1096" s="0" t="s">
        <v>9</v>
      </c>
      <c r="J1096" s="0" t="s">
        <v>1111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"943": "b2s2_126_ir3.wav",</v>
      </c>
      <c r="N1096" s="0" t="str">
        <f aca="false">IF(OR(B1096=113,B1096=138),"probe","s")</f>
        <v>s</v>
      </c>
      <c r="O1096" s="0" t="str">
        <f aca="false">IF(MID(J1096,10,2)="ir","Minus","Plus")</f>
        <v>Minus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          {%            "class": "sMinus",%            "stim_name": "943"%          },</v>
      </c>
      <c r="AA1096" s="5" t="n">
        <f aca="false">F1096</f>
        <v>943</v>
      </c>
      <c r="AB1096" s="5" t="s">
        <v>1111</v>
      </c>
      <c r="AC1096" s="5" t="str">
        <f aca="false">IF(MID(AB1096,10,2)="ir","Minus","Plus")</f>
        <v>Minus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12</v>
      </c>
      <c r="AF1096" s="6" t="s">
        <v>16</v>
      </c>
      <c r="AG1096" s="5" t="str">
        <f aca="false">AF1096&amp;AE1096&amp;","</f>
        <v>                            12,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125</v>
      </c>
      <c r="C1097" s="0" t="n">
        <f aca="false">_xlfn.NUMBERVALUE(MID(J1097,6,3))</f>
        <v>126</v>
      </c>
      <c r="D1097" s="0" t="str">
        <f aca="false">MID(J1097,10,3)</f>
        <v>ir3</v>
      </c>
      <c r="E1097" s="0" t="s">
        <v>9</v>
      </c>
      <c r="F1097" s="0" t="n">
        <v>1068</v>
      </c>
      <c r="G1097" s="0" t="s">
        <v>10</v>
      </c>
      <c r="H1097" s="0" t="s">
        <v>11</v>
      </c>
      <c r="I1097" s="0" t="s">
        <v>9</v>
      </c>
      <c r="J1097" s="0" t="s">
        <v>1112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"1068": "b3i1_126_ir3.wav",</v>
      </c>
      <c r="N1097" s="0" t="str">
        <f aca="false">IF(OR(B1097=113,B1097=138),"probe","s")</f>
        <v>s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          {%            "class": "sMinus",%            "stim_name": "1068"%          },</v>
      </c>
      <c r="AA1097" s="5" t="n">
        <f aca="false">F1097</f>
        <v>1068</v>
      </c>
      <c r="AB1097" s="5" t="s">
        <v>1112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                            12,</v>
      </c>
    </row>
    <row r="1098" customFormat="false" ht="12.8" hidden="true" customHeight="false" outlineLevel="0" collapsed="false">
      <c r="A1098" s="0" t="str">
        <f aca="false">LEFT(J1098,4)</f>
        <v>b3i2</v>
      </c>
      <c r="B1098" s="0" t="n">
        <f aca="false">IF(AND(C1098&gt;97,C1098&lt;103),100,IF(AND(C1098&gt;110,C1098&lt;116),113,IF(AND(C1098&gt;122,C1098&lt;128),125,IF(AND(C1098&gt;135,C1098&lt;141),138,150))))</f>
        <v>125</v>
      </c>
      <c r="C1098" s="0" t="n">
        <f aca="false">_xlfn.NUMBERVALUE(MID(J1098,6,3))</f>
        <v>126</v>
      </c>
      <c r="D1098" s="0" t="str">
        <f aca="false">MID(J1098,10,3)</f>
        <v>ir3</v>
      </c>
      <c r="E1098" s="0" t="s">
        <v>9</v>
      </c>
      <c r="F1098" s="0" t="n">
        <v>1193</v>
      </c>
      <c r="G1098" s="0" t="s">
        <v>10</v>
      </c>
      <c r="H1098" s="0" t="s">
        <v>11</v>
      </c>
      <c r="I1098" s="0" t="s">
        <v>9</v>
      </c>
      <c r="J1098" s="0" t="s">
        <v>1113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"1193": "b3i2_126_ir3.wav",</v>
      </c>
      <c r="N1098" s="0" t="str">
        <f aca="false">IF(OR(B1098=113,B1098=138),"probe","s")</f>
        <v>s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          {%            "class": "sMinus",%            "stim_name": "1193"%          },</v>
      </c>
      <c r="AA1098" s="5" t="n">
        <f aca="false">F1098</f>
        <v>1193</v>
      </c>
      <c r="AB1098" s="5" t="s">
        <v>1113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                            12,</v>
      </c>
    </row>
    <row r="1099" customFormat="false" ht="12.8" hidden="true" customHeight="false" outlineLevel="0" collapsed="false">
      <c r="A1099" s="0" t="str">
        <f aca="false">LEFT(J1099,4)</f>
        <v>b3s1</v>
      </c>
      <c r="B1099" s="0" t="n">
        <f aca="false">IF(AND(C1099&gt;97,C1099&lt;103),100,IF(AND(C1099&gt;110,C1099&lt;116),113,IF(AND(C1099&gt;122,C1099&lt;128),125,IF(AND(C1099&gt;135,C1099&lt;141),138,150))))</f>
        <v>125</v>
      </c>
      <c r="C1099" s="0" t="n">
        <f aca="false">_xlfn.NUMBERVALUE(MID(J1099,6,3))</f>
        <v>126</v>
      </c>
      <c r="D1099" s="0" t="str">
        <f aca="false">MID(J1099,10,3)</f>
        <v>ir3</v>
      </c>
      <c r="E1099" s="0" t="s">
        <v>9</v>
      </c>
      <c r="F1099" s="0" t="n">
        <v>1318</v>
      </c>
      <c r="G1099" s="0" t="s">
        <v>10</v>
      </c>
      <c r="H1099" s="0" t="s">
        <v>11</v>
      </c>
      <c r="I1099" s="0" t="s">
        <v>9</v>
      </c>
      <c r="J1099" s="0" t="s">
        <v>1114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"1318": "b3s1_126_ir3.wav",</v>
      </c>
      <c r="N1099" s="0" t="str">
        <f aca="false">IF(OR(B1099=113,B1099=138),"probe","s")</f>
        <v>s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          {%            "class": "sMinus",%            "stim_name": "1318"%          },</v>
      </c>
      <c r="AA1099" s="5" t="n">
        <f aca="false">F1099</f>
        <v>1318</v>
      </c>
      <c r="AB1099" s="5" t="s">
        <v>1114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                            12,</v>
      </c>
    </row>
    <row r="1100" customFormat="false" ht="12.8" hidden="true" customHeight="false" outlineLevel="0" collapsed="false">
      <c r="A1100" s="0" t="str">
        <f aca="false">LEFT(J1100,4)</f>
        <v>b3s2</v>
      </c>
      <c r="B1100" s="0" t="n">
        <f aca="false">IF(AND(C1100&gt;97,C1100&lt;103),100,IF(AND(C1100&gt;110,C1100&lt;116),113,IF(AND(C1100&gt;122,C1100&lt;128),125,IF(AND(C1100&gt;135,C1100&lt;141),138,150))))</f>
        <v>125</v>
      </c>
      <c r="C1100" s="0" t="n">
        <f aca="false">_xlfn.NUMBERVALUE(MID(J1100,6,3))</f>
        <v>126</v>
      </c>
      <c r="D1100" s="0" t="str">
        <f aca="false">MID(J1100,10,3)</f>
        <v>ir3</v>
      </c>
      <c r="E1100" s="0" t="s">
        <v>9</v>
      </c>
      <c r="F1100" s="0" t="n">
        <v>1443</v>
      </c>
      <c r="G1100" s="0" t="s">
        <v>10</v>
      </c>
      <c r="H1100" s="0" t="s">
        <v>11</v>
      </c>
      <c r="I1100" s="0" t="s">
        <v>9</v>
      </c>
      <c r="J1100" s="0" t="s">
        <v>1115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"1443": "b3s2_126_ir3.wav",</v>
      </c>
      <c r="N1100" s="0" t="str">
        <f aca="false">IF(OR(B1100=113,B1100=138),"probe","s")</f>
        <v>s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          {%            "class": "sMinus",%            "stim_name": "1443"%          },</v>
      </c>
      <c r="AA1100" s="5" t="n">
        <f aca="false">F1100</f>
        <v>1443</v>
      </c>
      <c r="AB1100" s="5" t="s">
        <v>1115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                            12,</v>
      </c>
    </row>
    <row r="1101" customFormat="false" ht="12.8" hidden="true" customHeight="false" outlineLevel="0" collapsed="false">
      <c r="A1101" s="0" t="str">
        <f aca="false">LEFT(J1101,4)</f>
        <v>b4i1</v>
      </c>
      <c r="B1101" s="0" t="n">
        <f aca="false">IF(AND(C1101&gt;97,C1101&lt;103),100,IF(AND(C1101&gt;110,C1101&lt;116),113,IF(AND(C1101&gt;122,C1101&lt;128),125,IF(AND(C1101&gt;135,C1101&lt;141),138,150))))</f>
        <v>125</v>
      </c>
      <c r="C1101" s="0" t="n">
        <f aca="false">_xlfn.NUMBERVALUE(MID(J1101,6,3))</f>
        <v>126</v>
      </c>
      <c r="D1101" s="0" t="str">
        <f aca="false">MID(J1101,10,3)</f>
        <v>ir3</v>
      </c>
      <c r="E1101" s="0" t="s">
        <v>9</v>
      </c>
      <c r="F1101" s="0" t="n">
        <v>1568</v>
      </c>
      <c r="G1101" s="0" t="s">
        <v>10</v>
      </c>
      <c r="H1101" s="0" t="s">
        <v>11</v>
      </c>
      <c r="I1101" s="0" t="s">
        <v>9</v>
      </c>
      <c r="J1101" s="0" t="s">
        <v>1116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"1568": "b4i1_126_ir3.wav",</v>
      </c>
      <c r="N1101" s="0" t="str">
        <f aca="false">IF(OR(B1101=113,B1101=138),"probe","s")</f>
        <v>s</v>
      </c>
      <c r="O1101" s="0" t="str">
        <f aca="false">IF(MID(J1101,10,2)="ir","Minus","Plus")</f>
        <v>Minus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          {%            "class": "sMinus",%            "stim_name": "1568"%          },</v>
      </c>
      <c r="AA1101" s="5" t="n">
        <f aca="false">F1101</f>
        <v>1568</v>
      </c>
      <c r="AB1101" s="5" t="s">
        <v>1116</v>
      </c>
      <c r="AC1101" s="5" t="str">
        <f aca="false">IF(MID(AB1101,10,2)="ir","Minus","Plus")</f>
        <v>Minus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12</v>
      </c>
      <c r="AF1101" s="6" t="s">
        <v>16</v>
      </c>
      <c r="AG1101" s="5" t="str">
        <f aca="false">AF1101&amp;AE1101&amp;","</f>
        <v>                            12,</v>
      </c>
    </row>
    <row r="1102" customFormat="false" ht="12.8" hidden="true" customHeight="false" outlineLevel="0" collapsed="false">
      <c r="A1102" s="0" t="str">
        <f aca="false">LEFT(J1102,4)</f>
        <v>b4i2</v>
      </c>
      <c r="B1102" s="0" t="n">
        <f aca="false">IF(AND(C1102&gt;97,C1102&lt;103),100,IF(AND(C1102&gt;110,C1102&lt;116),113,IF(AND(C1102&gt;122,C1102&lt;128),125,IF(AND(C1102&gt;135,C1102&lt;141),138,150))))</f>
        <v>125</v>
      </c>
      <c r="C1102" s="0" t="n">
        <f aca="false">_xlfn.NUMBERVALUE(MID(J1102,6,3))</f>
        <v>126</v>
      </c>
      <c r="D1102" s="0" t="str">
        <f aca="false">MID(J1102,10,3)</f>
        <v>ir3</v>
      </c>
      <c r="E1102" s="0" t="s">
        <v>9</v>
      </c>
      <c r="F1102" s="0" t="n">
        <v>1693</v>
      </c>
      <c r="G1102" s="0" t="s">
        <v>10</v>
      </c>
      <c r="H1102" s="0" t="s">
        <v>11</v>
      </c>
      <c r="I1102" s="0" t="s">
        <v>9</v>
      </c>
      <c r="J1102" s="0" t="s">
        <v>1117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"1693": "b4i2_126_ir3.wav",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          {%            "class": "sMinus",%            "stim_name": "1693"%          },</v>
      </c>
      <c r="AA1102" s="5" t="n">
        <f aca="false">F1102</f>
        <v>1693</v>
      </c>
      <c r="AB1102" s="5" t="s">
        <v>1117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s</v>
      </c>
      <c r="AE1102" s="5" t="n">
        <f aca="false">IF(AND(AC1102="Minus",AD1102="probe"),3,IF(AND(AC1102="Plus",AD1102="probe"),1,IF(AND(AC1102="Minus",AD1102="s"),12,IF(AND(AC1102="Plus",AD1102="s"),4,0))))</f>
        <v>12</v>
      </c>
      <c r="AF1102" s="6" t="s">
        <v>16</v>
      </c>
      <c r="AG1102" s="5" t="str">
        <f aca="false">AF1102&amp;AE1102&amp;","</f>
        <v>                            12,</v>
      </c>
    </row>
    <row r="1103" customFormat="false" ht="12.8" hidden="true" customHeight="false" outlineLevel="0" collapsed="false">
      <c r="A1103" s="0" t="str">
        <f aca="false">LEFT(J1103,4)</f>
        <v>b4s1</v>
      </c>
      <c r="B1103" s="0" t="n">
        <f aca="false">IF(AND(C1103&gt;97,C1103&lt;103),100,IF(AND(C1103&gt;110,C1103&lt;116),113,IF(AND(C1103&gt;122,C1103&lt;128),125,IF(AND(C1103&gt;135,C1103&lt;141),138,150))))</f>
        <v>125</v>
      </c>
      <c r="C1103" s="0" t="n">
        <f aca="false">_xlfn.NUMBERVALUE(MID(J1103,6,3))</f>
        <v>126</v>
      </c>
      <c r="D1103" s="0" t="str">
        <f aca="false">MID(J1103,10,3)</f>
        <v>ir3</v>
      </c>
      <c r="E1103" s="0" t="s">
        <v>9</v>
      </c>
      <c r="F1103" s="0" t="n">
        <v>1818</v>
      </c>
      <c r="G1103" s="0" t="s">
        <v>10</v>
      </c>
      <c r="H1103" s="0" t="s">
        <v>11</v>
      </c>
      <c r="I1103" s="0" t="s">
        <v>9</v>
      </c>
      <c r="J1103" s="0" t="s">
        <v>1118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"1818": "b4s1_126_ir3.wav",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          {%            "class": "sMinus",%            "stim_name": "1818"%          },</v>
      </c>
      <c r="AA1103" s="5" t="n">
        <f aca="false">F1103</f>
        <v>1818</v>
      </c>
      <c r="AB1103" s="5" t="s">
        <v>1118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s</v>
      </c>
      <c r="AE1103" s="5" t="n">
        <f aca="false">IF(AND(AC1103="Minus",AD1103="probe"),3,IF(AND(AC1103="Plus",AD1103="probe"),1,IF(AND(AC1103="Minus",AD1103="s"),12,IF(AND(AC1103="Plus",AD1103="s"),4,0))))</f>
        <v>12</v>
      </c>
      <c r="AF1103" s="6" t="s">
        <v>16</v>
      </c>
      <c r="AG1103" s="5" t="str">
        <f aca="false">AF1103&amp;AE1103&amp;","</f>
        <v>                            12,</v>
      </c>
    </row>
    <row r="1104" customFormat="false" ht="12.8" hidden="true" customHeight="false" outlineLevel="0" collapsed="false">
      <c r="A1104" s="0" t="str">
        <f aca="false">LEFT(J1104,4)</f>
        <v>b4s2</v>
      </c>
      <c r="B1104" s="0" t="n">
        <f aca="false">IF(AND(C1104&gt;97,C1104&lt;103),100,IF(AND(C1104&gt;110,C1104&lt;116),113,IF(AND(C1104&gt;122,C1104&lt;128),125,IF(AND(C1104&gt;135,C1104&lt;141),138,150))))</f>
        <v>125</v>
      </c>
      <c r="C1104" s="0" t="n">
        <f aca="false">_xlfn.NUMBERVALUE(MID(J1104,6,3))</f>
        <v>126</v>
      </c>
      <c r="D1104" s="0" t="str">
        <f aca="false">MID(J1104,10,3)</f>
        <v>ir3</v>
      </c>
      <c r="E1104" s="0" t="s">
        <v>9</v>
      </c>
      <c r="F1104" s="0" t="n">
        <v>1943</v>
      </c>
      <c r="G1104" s="0" t="s">
        <v>10</v>
      </c>
      <c r="H1104" s="0" t="s">
        <v>11</v>
      </c>
      <c r="I1104" s="0" t="s">
        <v>9</v>
      </c>
      <c r="J1104" s="0" t="s">
        <v>1119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"1943": "b4s2_126_ir3.wav",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          {%            "class": "sMinus",%            "stim_name": "1943"%          },</v>
      </c>
      <c r="AA1104" s="5" t="n">
        <f aca="false">F1104</f>
        <v>1943</v>
      </c>
      <c r="AB1104" s="5" t="s">
        <v>1119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s</v>
      </c>
      <c r="AE1104" s="5" t="n">
        <f aca="false">IF(AND(AC1104="Minus",AD1104="probe"),3,IF(AND(AC1104="Plus",AD1104="probe"),1,IF(AND(AC1104="Minus",AD1104="s"),12,IF(AND(AC1104="Plus",AD1104="s"),4,0))))</f>
        <v>12</v>
      </c>
      <c r="AF1104" s="6" t="s">
        <v>16</v>
      </c>
      <c r="AG1104" s="5" t="str">
        <f aca="false">AF1104&amp;AE1104&amp;","</f>
        <v>                            12,</v>
      </c>
    </row>
    <row r="1105" customFormat="false" ht="12.8" hidden="true" customHeight="false" outlineLevel="0" collapsed="false">
      <c r="A1105" s="0" t="str">
        <f aca="false">LEFT(J1105,4)</f>
        <v>b1i1</v>
      </c>
      <c r="B1105" s="0" t="n">
        <f aca="false">IF(AND(C1105&gt;97,C1105&lt;103),100,IF(AND(C1105&gt;110,C1105&lt;116),113,IF(AND(C1105&gt;122,C1105&lt;128),125,IF(AND(C1105&gt;135,C1105&lt;141),138,150))))</f>
        <v>125</v>
      </c>
      <c r="C1105" s="0" t="n">
        <f aca="false">_xlfn.NUMBERVALUE(MID(J1105,6,3))</f>
        <v>126</v>
      </c>
      <c r="D1105" s="0" t="str">
        <f aca="false">MID(J1105,10,3)</f>
        <v>ir4</v>
      </c>
      <c r="E1105" s="1" t="s">
        <v>9</v>
      </c>
      <c r="F1105" s="0" t="n">
        <v>69</v>
      </c>
      <c r="G1105" s="0" t="s">
        <v>10</v>
      </c>
      <c r="H1105" s="0" t="s">
        <v>11</v>
      </c>
      <c r="I1105" s="0" t="s">
        <v>9</v>
      </c>
      <c r="J1105" s="0" t="s">
        <v>1120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"69": "b1i1_126_ir4.wav",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          {%            "class": "sMinus",%            "stim_name": "69"%          },</v>
      </c>
      <c r="AA1105" s="5" t="n">
        <f aca="false">F1105</f>
        <v>69</v>
      </c>
      <c r="AB1105" s="5" t="s">
        <v>1120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IF(AND(_xlfn.NUMBERVALUE(MID(AB1105,6,3))&lt;141,_xlfn.NUMBERVALUE(MID(AB1105,6,3))&gt;103),"s","s")</f>
        <v>s</v>
      </c>
      <c r="AE1105" s="5" t="n">
        <f aca="false">IF(AND(AC1105="Minus",AD1105="probe"),3,IF(AND(AC1105="Plus",AD1105="probe"),1,IF(AND(AC1105="Minus",AD1105="s"),12,IF(AND(AC1105="Plus",AD1105="s"),4,0))))</f>
        <v>12</v>
      </c>
      <c r="AF1105" s="6" t="s">
        <v>16</v>
      </c>
      <c r="AG1105" s="5" t="str">
        <f aca="false">AF1105&amp;AE1105&amp;","</f>
        <v>                            12,</v>
      </c>
    </row>
    <row r="1106" customFormat="false" ht="12.8" hidden="true" customHeight="false" outlineLevel="0" collapsed="false">
      <c r="A1106" s="0" t="str">
        <f aca="false">LEFT(J1106,4)</f>
        <v>b1i2</v>
      </c>
      <c r="B1106" s="0" t="n">
        <f aca="false">IF(AND(C1106&gt;97,C1106&lt;103),100,IF(AND(C1106&gt;110,C1106&lt;116),113,IF(AND(C1106&gt;122,C1106&lt;128),125,IF(AND(C1106&gt;135,C1106&lt;141),138,150))))</f>
        <v>125</v>
      </c>
      <c r="C1106" s="0" t="n">
        <f aca="false">_xlfn.NUMBERVALUE(MID(J1106,6,3))</f>
        <v>126</v>
      </c>
      <c r="D1106" s="0" t="str">
        <f aca="false">MID(J1106,10,3)</f>
        <v>ir4</v>
      </c>
      <c r="E1106" s="1" t="s">
        <v>9</v>
      </c>
      <c r="F1106" s="0" t="n">
        <v>194</v>
      </c>
      <c r="G1106" s="0" t="s">
        <v>10</v>
      </c>
      <c r="H1106" s="0" t="s">
        <v>11</v>
      </c>
      <c r="I1106" s="0" t="s">
        <v>9</v>
      </c>
      <c r="J1106" s="0" t="s">
        <v>1121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"194": "b1i2_126_ir4.wav",</v>
      </c>
      <c r="N1106" s="0" t="str">
        <f aca="false">IF(OR(B1106=113,B1106=138),"probe","s")</f>
        <v>s</v>
      </c>
      <c r="O1106" s="0" t="str">
        <f aca="false">IF(MID(J1106,10,2)="ir","Minus","Plus")</f>
        <v>Minus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          {%            "class": "sMinus",%            "stim_name": "194"%          },</v>
      </c>
      <c r="AA1106" s="5" t="n">
        <f aca="false">F1106</f>
        <v>194</v>
      </c>
      <c r="AB1106" s="5" t="s">
        <v>1121</v>
      </c>
      <c r="AC1106" s="5" t="str">
        <f aca="false">IF(MID(AB1106,10,2)="ir","Minus","Plus")</f>
        <v>Minus</v>
      </c>
      <c r="AD1106" s="5" t="str">
        <f aca="false">IF(AND(_xlfn.NUMBERVALUE(MID(AB1106,6,3))&lt;141,_xlfn.NUMBERVALUE(MID(AB1106,6,3))&gt;103),"s","probe")</f>
        <v>s</v>
      </c>
      <c r="AE1106" s="5" t="n">
        <f aca="false">IF(AND(AC1106="Minus",AD1106="probe"),3,IF(AND(AC1106="Plus",AD1106="probe"),1,IF(AND(AC1106="Minus",AD1106="s"),12,IF(AND(AC1106="Plus",AD1106="s"),4,0))))</f>
        <v>12</v>
      </c>
      <c r="AF1106" s="6" t="s">
        <v>16</v>
      </c>
      <c r="AG1106" s="5" t="str">
        <f aca="false">AF1106&amp;AE1106&amp;","</f>
        <v>                            12,</v>
      </c>
    </row>
    <row r="1107" customFormat="false" ht="12.8" hidden="true" customHeight="false" outlineLevel="0" collapsed="false">
      <c r="A1107" s="0" t="str">
        <f aca="false">LEFT(J1107,4)</f>
        <v>b1s1</v>
      </c>
      <c r="B1107" s="0" t="n">
        <f aca="false">IF(AND(C1107&gt;97,C1107&lt;103),100,IF(AND(C1107&gt;110,C1107&lt;116),113,IF(AND(C1107&gt;122,C1107&lt;128),125,IF(AND(C1107&gt;135,C1107&lt;141),138,150))))</f>
        <v>125</v>
      </c>
      <c r="C1107" s="0" t="n">
        <f aca="false">_xlfn.NUMBERVALUE(MID(J1107,6,3))</f>
        <v>126</v>
      </c>
      <c r="D1107" s="0" t="str">
        <f aca="false">MID(J1107,10,3)</f>
        <v>ir4</v>
      </c>
      <c r="E1107" s="0" t="s">
        <v>9</v>
      </c>
      <c r="F1107" s="0" t="n">
        <v>319</v>
      </c>
      <c r="G1107" s="0" t="s">
        <v>10</v>
      </c>
      <c r="H1107" s="0" t="s">
        <v>11</v>
      </c>
      <c r="I1107" s="0" t="s">
        <v>9</v>
      </c>
      <c r="J1107" s="0" t="s">
        <v>1122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"319": "b1s1_126_ir4.wav",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          {%            "class": "sMinus",%            "stim_name": "319"%          },</v>
      </c>
      <c r="AA1107" s="5" t="n">
        <f aca="false">F1107</f>
        <v>319</v>
      </c>
      <c r="AB1107" s="5" t="s">
        <v>1122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s</v>
      </c>
      <c r="AE1107" s="5" t="n">
        <f aca="false">IF(AND(AC1107="Minus",AD1107="probe"),3,IF(AND(AC1107="Plus",AD1107="probe"),1,IF(AND(AC1107="Minus",AD1107="s"),12,IF(AND(AC1107="Plus",AD1107="s"),4,0))))</f>
        <v>12</v>
      </c>
      <c r="AF1107" s="6" t="s">
        <v>16</v>
      </c>
      <c r="AG1107" s="5" t="str">
        <f aca="false">AF1107&amp;AE1107&amp;","</f>
        <v>                            12,</v>
      </c>
    </row>
    <row r="1108" customFormat="false" ht="12.8" hidden="true" customHeight="false" outlineLevel="0" collapsed="false">
      <c r="A1108" s="0" t="str">
        <f aca="false">LEFT(J1108,4)</f>
        <v>b1s2</v>
      </c>
      <c r="B1108" s="0" t="n">
        <f aca="false">IF(AND(C1108&gt;97,C1108&lt;103),100,IF(AND(C1108&gt;110,C1108&lt;116),113,IF(AND(C1108&gt;122,C1108&lt;128),125,IF(AND(C1108&gt;135,C1108&lt;141),138,150))))</f>
        <v>125</v>
      </c>
      <c r="C1108" s="0" t="n">
        <f aca="false">_xlfn.NUMBERVALUE(MID(J1108,6,3))</f>
        <v>126</v>
      </c>
      <c r="D1108" s="0" t="str">
        <f aca="false">MID(J1108,10,3)</f>
        <v>ir4</v>
      </c>
      <c r="E1108" s="0" t="s">
        <v>9</v>
      </c>
      <c r="F1108" s="0" t="n">
        <v>444</v>
      </c>
      <c r="G1108" s="0" t="s">
        <v>10</v>
      </c>
      <c r="H1108" s="0" t="s">
        <v>11</v>
      </c>
      <c r="I1108" s="0" t="s">
        <v>9</v>
      </c>
      <c r="J1108" s="0" t="s">
        <v>1123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"444": "b1s2_126_ir4.wav",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          {%            "class": "sMinus",%            "stim_name": "444"%          },</v>
      </c>
      <c r="AA1108" s="5" t="n">
        <f aca="false">F1108</f>
        <v>444</v>
      </c>
      <c r="AB1108" s="5" t="s">
        <v>1123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s</v>
      </c>
      <c r="AE1108" s="5" t="n">
        <f aca="false">IF(AND(AC1108="Minus",AD1108="probe"),3,IF(AND(AC1108="Plus",AD1108="probe"),1,IF(AND(AC1108="Minus",AD1108="s"),12,IF(AND(AC1108="Plus",AD1108="s"),4,0))))</f>
        <v>12</v>
      </c>
      <c r="AF1108" s="6" t="s">
        <v>16</v>
      </c>
      <c r="AG1108" s="5" t="str">
        <f aca="false">AF1108&amp;AE1108&amp;","</f>
        <v>                            12,</v>
      </c>
    </row>
    <row r="1109" customFormat="false" ht="12.8" hidden="true" customHeight="false" outlineLevel="0" collapsed="false">
      <c r="A1109" s="0" t="str">
        <f aca="false">LEFT(J1109,4)</f>
        <v>b2i1</v>
      </c>
      <c r="B1109" s="0" t="n">
        <f aca="false">IF(AND(C1109&gt;97,C1109&lt;103),100,IF(AND(C1109&gt;110,C1109&lt;116),113,IF(AND(C1109&gt;122,C1109&lt;128),125,IF(AND(C1109&gt;135,C1109&lt;141),138,150))))</f>
        <v>125</v>
      </c>
      <c r="C1109" s="0" t="n">
        <f aca="false">_xlfn.NUMBERVALUE(MID(J1109,6,3))</f>
        <v>126</v>
      </c>
      <c r="D1109" s="0" t="str">
        <f aca="false">MID(J1109,10,3)</f>
        <v>ir4</v>
      </c>
      <c r="E1109" s="0" t="s">
        <v>9</v>
      </c>
      <c r="F1109" s="0" t="n">
        <v>569</v>
      </c>
      <c r="G1109" s="0" t="s">
        <v>10</v>
      </c>
      <c r="H1109" s="0" t="s">
        <v>11</v>
      </c>
      <c r="I1109" s="0" t="s">
        <v>9</v>
      </c>
      <c r="J1109" s="0" t="s">
        <v>1124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"569": "b2i1_126_ir4.wav",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          {%            "class": "sMinus",%            "stim_name": "569"%          },</v>
      </c>
      <c r="AA1109" s="5" t="n">
        <f aca="false">F1109</f>
        <v>569</v>
      </c>
      <c r="AB1109" s="5" t="s">
        <v>1124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s</v>
      </c>
      <c r="AE1109" s="5" t="n">
        <f aca="false">IF(AND(AC1109="Minus",AD1109="probe"),3,IF(AND(AC1109="Plus",AD1109="probe"),1,IF(AND(AC1109="Minus",AD1109="s"),12,IF(AND(AC1109="Plus",AD1109="s"),4,0))))</f>
        <v>12</v>
      </c>
      <c r="AF1109" s="6" t="s">
        <v>16</v>
      </c>
      <c r="AG1109" s="5" t="str">
        <f aca="false">AF1109&amp;AE1109&amp;","</f>
        <v>                            12,</v>
      </c>
    </row>
    <row r="1110" customFormat="false" ht="12.8" hidden="true" customHeight="false" outlineLevel="0" collapsed="false">
      <c r="A1110" s="0" t="str">
        <f aca="false">LEFT(J1110,4)</f>
        <v>b2i2</v>
      </c>
      <c r="B1110" s="0" t="n">
        <f aca="false">IF(AND(C1110&gt;97,C1110&lt;103),100,IF(AND(C1110&gt;110,C1110&lt;116),113,IF(AND(C1110&gt;122,C1110&lt;128),125,IF(AND(C1110&gt;135,C1110&lt;141),138,150))))</f>
        <v>125</v>
      </c>
      <c r="C1110" s="0" t="n">
        <f aca="false">_xlfn.NUMBERVALUE(MID(J1110,6,3))</f>
        <v>126</v>
      </c>
      <c r="D1110" s="0" t="str">
        <f aca="false">MID(J1110,10,3)</f>
        <v>ir4</v>
      </c>
      <c r="E1110" s="0" t="s">
        <v>9</v>
      </c>
      <c r="F1110" s="0" t="n">
        <v>694</v>
      </c>
      <c r="G1110" s="0" t="s">
        <v>10</v>
      </c>
      <c r="H1110" s="0" t="s">
        <v>11</v>
      </c>
      <c r="I1110" s="0" t="s">
        <v>9</v>
      </c>
      <c r="J1110" s="0" t="s">
        <v>1125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"694": "b2i2_126_ir4.wav",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          {%            "class": "sMinus",%            "stim_name": "694"%          },</v>
      </c>
      <c r="AA1110" s="5" t="n">
        <f aca="false">F1110</f>
        <v>694</v>
      </c>
      <c r="AB1110" s="5" t="s">
        <v>1125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s</v>
      </c>
      <c r="AE1110" s="5" t="n">
        <f aca="false">IF(AND(AC1110="Minus",AD1110="probe"),3,IF(AND(AC1110="Plus",AD1110="probe"),1,IF(AND(AC1110="Minus",AD1110="s"),12,IF(AND(AC1110="Plus",AD1110="s"),4,0))))</f>
        <v>12</v>
      </c>
      <c r="AF1110" s="6" t="s">
        <v>16</v>
      </c>
      <c r="AG1110" s="5" t="str">
        <f aca="false">AF1110&amp;AE1110&amp;","</f>
        <v>                            12,</v>
      </c>
    </row>
    <row r="1111" customFormat="false" ht="12.8" hidden="false" customHeight="false" outlineLevel="0" collapsed="false">
      <c r="A1111" s="0" t="str">
        <f aca="false">LEFT(J1111,4)</f>
        <v>b2s1</v>
      </c>
      <c r="B1111" s="0" t="n">
        <f aca="false">IF(AND(C1111&gt;97,C1111&lt;103),100,IF(AND(C1111&gt;110,C1111&lt;116),113,IF(AND(C1111&gt;122,C1111&lt;128),125,IF(AND(C1111&gt;135,C1111&lt;141),138,150))))</f>
        <v>125</v>
      </c>
      <c r="C1111" s="0" t="n">
        <f aca="false">_xlfn.NUMBERVALUE(MID(J1111,6,3))</f>
        <v>126</v>
      </c>
      <c r="D1111" s="0" t="str">
        <f aca="false">MID(J1111,10,3)</f>
        <v>ir4</v>
      </c>
      <c r="E1111" s="1" t="s">
        <v>9</v>
      </c>
      <c r="F1111" s="0" t="n">
        <v>819</v>
      </c>
      <c r="G1111" s="0" t="s">
        <v>10</v>
      </c>
      <c r="H1111" s="0" t="s">
        <v>11</v>
      </c>
      <c r="I1111" s="0" t="s">
        <v>9</v>
      </c>
      <c r="J1111" s="0" t="s">
        <v>1126</v>
      </c>
      <c r="K1111" s="0" t="s">
        <v>9</v>
      </c>
      <c r="L1111" s="0" t="str">
        <f aca="false">IF(ISBLANK(J1112),"",",")</f>
        <v>,</v>
      </c>
      <c r="M1111" s="0" t="str">
        <f aca="false">E1111&amp;J1111&amp;G1111&amp;E1111&amp;J1111&amp;E1111&amp;L1111</f>
        <v>"b2s1_126_ir4.wav":"b2s1_126_ir4.wav",</v>
      </c>
      <c r="N1111" s="0" t="str">
        <f aca="false">IF(OR(B1111=113,B1111=138),"probe","s")</f>
        <v>s</v>
      </c>
      <c r="O1111" s="0" t="str">
        <f aca="false">IF(MID(J1111,10,2)="ir","Minus","Plus")</f>
        <v>Minus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P1111&amp;N1111&amp;O1111&amp;Q1111&amp;J1111&amp;R1111&amp;L1111</f>
        <v>          {%            "class": "sMinus",%            "stim_name": "b2s1_126_ir4.wav"%          },</v>
      </c>
      <c r="AA1111" s="5" t="n">
        <f aca="false">F1111</f>
        <v>819</v>
      </c>
      <c r="AB1111" s="5" t="s">
        <v>1126</v>
      </c>
      <c r="AC1111" s="5" t="str">
        <f aca="false">IF(MID(AB1111,10,2)="ir","Minus","Plus")</f>
        <v>Minus</v>
      </c>
      <c r="AD1111" s="5" t="str">
        <f aca="false">IF(AND(_xlfn.NUMBERVALUE(MID(AB1111,6,3))&lt;141,_xlfn.NUMBERVALUE(MID(AB1111,6,3))&gt;103),"s","probe")</f>
        <v>s</v>
      </c>
      <c r="AE1111" s="5" t="n">
        <f aca="false">IF(AND(AC1111="Minus",AD1111="probe"),3,IF(AND(AC1111="Plus",AD1111="probe"),1,IF(AND(AC1111="Minus",AD1111="s"),12,IF(AND(AC1111="Plus",AD1111="s"),4,0))))</f>
        <v>12</v>
      </c>
      <c r="AF1111" s="6" t="s">
        <v>16</v>
      </c>
      <c r="AG1111" s="5" t="str">
        <f aca="false">AF1111&amp;AE1111&amp;","</f>
        <v>                            12,</v>
      </c>
    </row>
    <row r="1112" customFormat="false" ht="12.8" hidden="true" customHeight="false" outlineLevel="0" collapsed="false">
      <c r="A1112" s="0" t="str">
        <f aca="false">LEFT(J1112,4)</f>
        <v>b2s2</v>
      </c>
      <c r="B1112" s="0" t="n">
        <f aca="false">IF(AND(C1112&gt;97,C1112&lt;103),100,IF(AND(C1112&gt;110,C1112&lt;116),113,IF(AND(C1112&gt;122,C1112&lt;128),125,IF(AND(C1112&gt;135,C1112&lt;141),138,150))))</f>
        <v>125</v>
      </c>
      <c r="C1112" s="0" t="n">
        <f aca="false">_xlfn.NUMBERVALUE(MID(J1112,6,3))</f>
        <v>126</v>
      </c>
      <c r="D1112" s="0" t="str">
        <f aca="false">MID(J1112,10,3)</f>
        <v>ir4</v>
      </c>
      <c r="E1112" s="1" t="s">
        <v>9</v>
      </c>
      <c r="F1112" s="0" t="n">
        <v>944</v>
      </c>
      <c r="G1112" s="0" t="s">
        <v>10</v>
      </c>
      <c r="H1112" s="0" t="s">
        <v>11</v>
      </c>
      <c r="I1112" s="0" t="s">
        <v>9</v>
      </c>
      <c r="J1112" s="0" t="s">
        <v>1127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"944": "b2s2_126_ir4.wav",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          {%            "class": "sMinus",%            "stim_name": "944"%          },</v>
      </c>
      <c r="AA1112" s="5" t="n">
        <f aca="false">F1112</f>
        <v>944</v>
      </c>
      <c r="AB1112" s="5" t="s">
        <v>1127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s</v>
      </c>
      <c r="AE1112" s="5" t="n">
        <f aca="false">IF(AND(AC1112="Minus",AD1112="probe"),3,IF(AND(AC1112="Plus",AD1112="probe"),1,IF(AND(AC1112="Minus",AD1112="s"),12,IF(AND(AC1112="Plus",AD1112="s"),4,0))))</f>
        <v>12</v>
      </c>
      <c r="AF1112" s="6" t="s">
        <v>16</v>
      </c>
      <c r="AG1112" s="5" t="str">
        <f aca="false">AF1112&amp;AE1112&amp;","</f>
        <v>                            12,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125</v>
      </c>
      <c r="C1113" s="0" t="n">
        <f aca="false">_xlfn.NUMBERVALUE(MID(J1113,6,3))</f>
        <v>126</v>
      </c>
      <c r="D1113" s="0" t="str">
        <f aca="false">MID(J1113,10,3)</f>
        <v>ir4</v>
      </c>
      <c r="E1113" s="0" t="s">
        <v>9</v>
      </c>
      <c r="F1113" s="0" t="n">
        <v>1069</v>
      </c>
      <c r="G1113" s="0" t="s">
        <v>10</v>
      </c>
      <c r="H1113" s="0" t="s">
        <v>11</v>
      </c>
      <c r="I1113" s="0" t="s">
        <v>9</v>
      </c>
      <c r="J1113" s="0" t="s">
        <v>1128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"1069": "b3i1_126_ir4.wav",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          {%            "class": "sMinus",%            "stim_name": "1069"%          },</v>
      </c>
      <c r="AA1113" s="5" t="n">
        <f aca="false">F1113</f>
        <v>1069</v>
      </c>
      <c r="AB1113" s="5" t="s">
        <v>1128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s</v>
      </c>
      <c r="AE1113" s="5" t="n">
        <f aca="false">IF(AND(AC1113="Minus",AD1113="probe"),3,IF(AND(AC1113="Plus",AD1113="probe"),1,IF(AND(AC1113="Minus",AD1113="s"),12,IF(AND(AC1113="Plus",AD1113="s"),4,0))))</f>
        <v>12</v>
      </c>
      <c r="AF1113" s="6" t="s">
        <v>16</v>
      </c>
      <c r="AG1113" s="5" t="str">
        <f aca="false">AF1113&amp;AE1113&amp;","</f>
        <v>                            12,</v>
      </c>
    </row>
    <row r="1114" customFormat="false" ht="12.8" hidden="true" customHeight="false" outlineLevel="0" collapsed="false">
      <c r="A1114" s="0" t="str">
        <f aca="false">LEFT(J1114,4)</f>
        <v>b3i2</v>
      </c>
      <c r="B1114" s="0" t="n">
        <f aca="false">IF(AND(C1114&gt;97,C1114&lt;103),100,IF(AND(C1114&gt;110,C1114&lt;116),113,IF(AND(C1114&gt;122,C1114&lt;128),125,IF(AND(C1114&gt;135,C1114&lt;141),138,150))))</f>
        <v>125</v>
      </c>
      <c r="C1114" s="0" t="n">
        <f aca="false">_xlfn.NUMBERVALUE(MID(J1114,6,3))</f>
        <v>126</v>
      </c>
      <c r="D1114" s="0" t="str">
        <f aca="false">MID(J1114,10,3)</f>
        <v>ir4</v>
      </c>
      <c r="E1114" s="0" t="s">
        <v>9</v>
      </c>
      <c r="F1114" s="0" t="n">
        <v>1194</v>
      </c>
      <c r="G1114" s="0" t="s">
        <v>10</v>
      </c>
      <c r="H1114" s="0" t="s">
        <v>11</v>
      </c>
      <c r="I1114" s="0" t="s">
        <v>9</v>
      </c>
      <c r="J1114" s="0" t="s">
        <v>1129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"1194": "b3i2_126_ir4.wav",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          {%            "class": "sMinus",%            "stim_name": "1194"%          },</v>
      </c>
      <c r="AA1114" s="5" t="n">
        <f aca="false">F1114</f>
        <v>1194</v>
      </c>
      <c r="AB1114" s="5" t="s">
        <v>1129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s</v>
      </c>
      <c r="AE1114" s="5" t="n">
        <f aca="false">IF(AND(AC1114="Minus",AD1114="probe"),3,IF(AND(AC1114="Plus",AD1114="probe"),1,IF(AND(AC1114="Minus",AD1114="s"),12,IF(AND(AC1114="Plus",AD1114="s"),4,0))))</f>
        <v>12</v>
      </c>
      <c r="AF1114" s="6" t="s">
        <v>16</v>
      </c>
      <c r="AG1114" s="5" t="str">
        <f aca="false">AF1114&amp;AE1114&amp;","</f>
        <v>                            12,</v>
      </c>
    </row>
    <row r="1115" customFormat="false" ht="12.8" hidden="true" customHeight="false" outlineLevel="0" collapsed="false">
      <c r="A1115" s="0" t="str">
        <f aca="false">LEFT(J1115,4)</f>
        <v>b3s1</v>
      </c>
      <c r="B1115" s="0" t="n">
        <f aca="false">IF(AND(C1115&gt;97,C1115&lt;103),100,IF(AND(C1115&gt;110,C1115&lt;116),113,IF(AND(C1115&gt;122,C1115&lt;128),125,IF(AND(C1115&gt;135,C1115&lt;141),138,150))))</f>
        <v>125</v>
      </c>
      <c r="C1115" s="0" t="n">
        <f aca="false">_xlfn.NUMBERVALUE(MID(J1115,6,3))</f>
        <v>126</v>
      </c>
      <c r="D1115" s="0" t="str">
        <f aca="false">MID(J1115,10,3)</f>
        <v>ir4</v>
      </c>
      <c r="E1115" s="0" t="s">
        <v>9</v>
      </c>
      <c r="F1115" s="0" t="n">
        <v>1319</v>
      </c>
      <c r="G1115" s="0" t="s">
        <v>10</v>
      </c>
      <c r="H1115" s="0" t="s">
        <v>11</v>
      </c>
      <c r="I1115" s="0" t="s">
        <v>9</v>
      </c>
      <c r="J1115" s="0" t="s">
        <v>1130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"1319": "b3s1_126_ir4.wav",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          {%            "class": "sMinus",%            "stim_name": "1319"%          },</v>
      </c>
      <c r="AA1115" s="5" t="n">
        <f aca="false">F1115</f>
        <v>1319</v>
      </c>
      <c r="AB1115" s="5" t="s">
        <v>1130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s</v>
      </c>
      <c r="AE1115" s="5" t="n">
        <f aca="false">IF(AND(AC1115="Minus",AD1115="probe"),3,IF(AND(AC1115="Plus",AD1115="probe"),1,IF(AND(AC1115="Minus",AD1115="s"),12,IF(AND(AC1115="Plus",AD1115="s"),4,0))))</f>
        <v>12</v>
      </c>
      <c r="AF1115" s="6" t="s">
        <v>16</v>
      </c>
      <c r="AG1115" s="5" t="str">
        <f aca="false">AF1115&amp;AE1115&amp;","</f>
        <v>                            12,</v>
      </c>
    </row>
    <row r="1116" customFormat="false" ht="12.8" hidden="true" customHeight="false" outlineLevel="0" collapsed="false">
      <c r="A1116" s="0" t="str">
        <f aca="false">LEFT(J1116,4)</f>
        <v>b3s2</v>
      </c>
      <c r="B1116" s="0" t="n">
        <f aca="false">IF(AND(C1116&gt;97,C1116&lt;103),100,IF(AND(C1116&gt;110,C1116&lt;116),113,IF(AND(C1116&gt;122,C1116&lt;128),125,IF(AND(C1116&gt;135,C1116&lt;141),138,150))))</f>
        <v>125</v>
      </c>
      <c r="C1116" s="0" t="n">
        <f aca="false">_xlfn.NUMBERVALUE(MID(J1116,6,3))</f>
        <v>126</v>
      </c>
      <c r="D1116" s="0" t="str">
        <f aca="false">MID(J1116,10,3)</f>
        <v>ir4</v>
      </c>
      <c r="E1116" s="0" t="s">
        <v>9</v>
      </c>
      <c r="F1116" s="0" t="n">
        <v>1444</v>
      </c>
      <c r="G1116" s="0" t="s">
        <v>10</v>
      </c>
      <c r="H1116" s="0" t="s">
        <v>11</v>
      </c>
      <c r="I1116" s="0" t="s">
        <v>9</v>
      </c>
      <c r="J1116" s="0" t="s">
        <v>1131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"1444": "b3s2_126_ir4.wav",</v>
      </c>
      <c r="N1116" s="0" t="str">
        <f aca="false">IF(OR(B1116=113,B1116=138),"probe","s")</f>
        <v>s</v>
      </c>
      <c r="O1116" s="0" t="str">
        <f aca="false">IF(MID(J1116,10,2)="ir","Minus","Plus")</f>
        <v>Minus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          {%            "class": "sMinus",%            "stim_name": "1444"%          },</v>
      </c>
      <c r="AA1116" s="5" t="n">
        <f aca="false">F1116</f>
        <v>1444</v>
      </c>
      <c r="AB1116" s="5" t="s">
        <v>1131</v>
      </c>
      <c r="AC1116" s="5" t="str">
        <f aca="false">IF(MID(AB1116,10,2)="ir","Minus","Plus")</f>
        <v>Minus</v>
      </c>
      <c r="AD1116" s="5" t="str">
        <f aca="false">IF(AND(_xlfn.NUMBERVALUE(MID(AB1116,6,3))&lt;141,_xlfn.NUMBERVALUE(MID(AB1116,6,3))&gt;103),"s","probe")</f>
        <v>s</v>
      </c>
      <c r="AE1116" s="5" t="n">
        <f aca="false">IF(AND(AC1116="Minus",AD1116="probe"),3,IF(AND(AC1116="Plus",AD1116="probe"),1,IF(AND(AC1116="Minus",AD1116="s"),12,IF(AND(AC1116="Plus",AD1116="s"),4,0))))</f>
        <v>12</v>
      </c>
      <c r="AF1116" s="6" t="s">
        <v>16</v>
      </c>
      <c r="AG1116" s="5" t="str">
        <f aca="false">AF1116&amp;AE1116&amp;","</f>
        <v>                            12,</v>
      </c>
    </row>
    <row r="1117" customFormat="false" ht="12.8" hidden="true" customHeight="false" outlineLevel="0" collapsed="false">
      <c r="A1117" s="0" t="str">
        <f aca="false">LEFT(J1117,4)</f>
        <v>b4i1</v>
      </c>
      <c r="B1117" s="0" t="n">
        <f aca="false">IF(AND(C1117&gt;97,C1117&lt;103),100,IF(AND(C1117&gt;110,C1117&lt;116),113,IF(AND(C1117&gt;122,C1117&lt;128),125,IF(AND(C1117&gt;135,C1117&lt;141),138,150))))</f>
        <v>125</v>
      </c>
      <c r="C1117" s="0" t="n">
        <f aca="false">_xlfn.NUMBERVALUE(MID(J1117,6,3))</f>
        <v>126</v>
      </c>
      <c r="D1117" s="0" t="str">
        <f aca="false">MID(J1117,10,3)</f>
        <v>ir4</v>
      </c>
      <c r="E1117" s="0" t="s">
        <v>9</v>
      </c>
      <c r="F1117" s="0" t="n">
        <v>1569</v>
      </c>
      <c r="G1117" s="0" t="s">
        <v>10</v>
      </c>
      <c r="H1117" s="0" t="s">
        <v>11</v>
      </c>
      <c r="I1117" s="0" t="s">
        <v>9</v>
      </c>
      <c r="J1117" s="0" t="s">
        <v>1132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"1569": "b4i1_126_ir4.wav",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          {%            "class": "sMinus",%            "stim_name": "1569"%          },</v>
      </c>
      <c r="AA1117" s="5" t="n">
        <f aca="false">F1117</f>
        <v>1569</v>
      </c>
      <c r="AB1117" s="5" t="s">
        <v>1132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s</v>
      </c>
      <c r="AE1117" s="5" t="n">
        <f aca="false">IF(AND(AC1117="Minus",AD1117="probe"),3,IF(AND(AC1117="Plus",AD1117="probe"),1,IF(AND(AC1117="Minus",AD1117="s"),12,IF(AND(AC1117="Plus",AD1117="s"),4,0))))</f>
        <v>12</v>
      </c>
      <c r="AF1117" s="6" t="s">
        <v>16</v>
      </c>
      <c r="AG1117" s="5" t="str">
        <f aca="false">AF1117&amp;AE1117&amp;","</f>
        <v>                            12,</v>
      </c>
    </row>
    <row r="1118" customFormat="false" ht="12.8" hidden="true" customHeight="false" outlineLevel="0" collapsed="false">
      <c r="A1118" s="0" t="str">
        <f aca="false">LEFT(J1118,4)</f>
        <v>b4i2</v>
      </c>
      <c r="B1118" s="0" t="n">
        <f aca="false">IF(AND(C1118&gt;97,C1118&lt;103),100,IF(AND(C1118&gt;110,C1118&lt;116),113,IF(AND(C1118&gt;122,C1118&lt;128),125,IF(AND(C1118&gt;135,C1118&lt;141),138,150))))</f>
        <v>125</v>
      </c>
      <c r="C1118" s="0" t="n">
        <f aca="false">_xlfn.NUMBERVALUE(MID(J1118,6,3))</f>
        <v>126</v>
      </c>
      <c r="D1118" s="0" t="str">
        <f aca="false">MID(J1118,10,3)</f>
        <v>ir4</v>
      </c>
      <c r="E1118" s="0" t="s">
        <v>9</v>
      </c>
      <c r="F1118" s="0" t="n">
        <v>1694</v>
      </c>
      <c r="G1118" s="0" t="s">
        <v>10</v>
      </c>
      <c r="H1118" s="0" t="s">
        <v>11</v>
      </c>
      <c r="I1118" s="0" t="s">
        <v>9</v>
      </c>
      <c r="J1118" s="0" t="s">
        <v>1133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"1694": "b4i2_126_ir4.wav",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          {%            "class": "sMinus",%            "stim_name": "1694"%          },</v>
      </c>
      <c r="AA1118" s="5" t="n">
        <f aca="false">F1118</f>
        <v>1694</v>
      </c>
      <c r="AB1118" s="5" t="s">
        <v>1133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s</v>
      </c>
      <c r="AE1118" s="5" t="n">
        <f aca="false">IF(AND(AC1118="Minus",AD1118="probe"),3,IF(AND(AC1118="Plus",AD1118="probe"),1,IF(AND(AC1118="Minus",AD1118="s"),12,IF(AND(AC1118="Plus",AD1118="s"),4,0))))</f>
        <v>12</v>
      </c>
      <c r="AF1118" s="6" t="s">
        <v>16</v>
      </c>
      <c r="AG1118" s="5" t="str">
        <f aca="false">AF1118&amp;AE1118&amp;","</f>
        <v>                            12,</v>
      </c>
    </row>
    <row r="1119" customFormat="false" ht="12.8" hidden="true" customHeight="false" outlineLevel="0" collapsed="false">
      <c r="A1119" s="0" t="str">
        <f aca="false">LEFT(J1119,4)</f>
        <v>b4s1</v>
      </c>
      <c r="B1119" s="0" t="n">
        <f aca="false">IF(AND(C1119&gt;97,C1119&lt;103),100,IF(AND(C1119&gt;110,C1119&lt;116),113,IF(AND(C1119&gt;122,C1119&lt;128),125,IF(AND(C1119&gt;135,C1119&lt;141),138,150))))</f>
        <v>125</v>
      </c>
      <c r="C1119" s="0" t="n">
        <f aca="false">_xlfn.NUMBERVALUE(MID(J1119,6,3))</f>
        <v>126</v>
      </c>
      <c r="D1119" s="0" t="str">
        <f aca="false">MID(J1119,10,3)</f>
        <v>ir4</v>
      </c>
      <c r="E1119" s="0" t="s">
        <v>9</v>
      </c>
      <c r="F1119" s="0" t="n">
        <v>1819</v>
      </c>
      <c r="G1119" s="0" t="s">
        <v>10</v>
      </c>
      <c r="H1119" s="0" t="s">
        <v>11</v>
      </c>
      <c r="I1119" s="0" t="s">
        <v>9</v>
      </c>
      <c r="J1119" s="0" t="s">
        <v>1134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"1819": "b4s1_126_ir4.wav",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          {%            "class": "sMinus",%            "stim_name": "1819"%          },</v>
      </c>
      <c r="AA1119" s="5" t="n">
        <f aca="false">F1119</f>
        <v>1819</v>
      </c>
      <c r="AB1119" s="5" t="s">
        <v>1134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s</v>
      </c>
      <c r="AE1119" s="5" t="n">
        <f aca="false">IF(AND(AC1119="Minus",AD1119="probe"),3,IF(AND(AC1119="Plus",AD1119="probe"),1,IF(AND(AC1119="Minus",AD1119="s"),12,IF(AND(AC1119="Plus",AD1119="s"),4,0))))</f>
        <v>12</v>
      </c>
      <c r="AF1119" s="6" t="s">
        <v>16</v>
      </c>
      <c r="AG1119" s="5" t="str">
        <f aca="false">AF1119&amp;AE1119&amp;","</f>
        <v>                            12,</v>
      </c>
    </row>
    <row r="1120" customFormat="false" ht="12.8" hidden="true" customHeight="false" outlineLevel="0" collapsed="false">
      <c r="A1120" s="0" t="str">
        <f aca="false">LEFT(J1120,4)</f>
        <v>b4s2</v>
      </c>
      <c r="B1120" s="0" t="n">
        <f aca="false">IF(AND(C1120&gt;97,C1120&lt;103),100,IF(AND(C1120&gt;110,C1120&lt;116),113,IF(AND(C1120&gt;122,C1120&lt;128),125,IF(AND(C1120&gt;135,C1120&lt;141),138,150))))</f>
        <v>125</v>
      </c>
      <c r="C1120" s="0" t="n">
        <f aca="false">_xlfn.NUMBERVALUE(MID(J1120,6,3))</f>
        <v>126</v>
      </c>
      <c r="D1120" s="0" t="str">
        <f aca="false">MID(J1120,10,3)</f>
        <v>ir4</v>
      </c>
      <c r="E1120" s="0" t="s">
        <v>9</v>
      </c>
      <c r="F1120" s="0" t="n">
        <v>1944</v>
      </c>
      <c r="G1120" s="0" t="s">
        <v>10</v>
      </c>
      <c r="H1120" s="0" t="s">
        <v>11</v>
      </c>
      <c r="I1120" s="0" t="s">
        <v>9</v>
      </c>
      <c r="J1120" s="0" t="s">
        <v>1135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"1944": "b4s2_126_ir4.wav",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          {%            "class": "sMinus",%            "stim_name": "1944"%          },</v>
      </c>
      <c r="AA1120" s="5" t="n">
        <f aca="false">F1120</f>
        <v>1944</v>
      </c>
      <c r="AB1120" s="5" t="s">
        <v>1135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s</v>
      </c>
      <c r="AE1120" s="5" t="n">
        <f aca="false">IF(AND(AC1120="Minus",AD1120="probe"),3,IF(AND(AC1120="Plus",AD1120="probe"),1,IF(AND(AC1120="Minus",AD1120="s"),12,IF(AND(AC1120="Plus",AD1120="s"),4,0))))</f>
        <v>12</v>
      </c>
      <c r="AF1120" s="6" t="s">
        <v>16</v>
      </c>
      <c r="AG1120" s="5" t="str">
        <f aca="false">AF1120&amp;AE1120&amp;","</f>
        <v>                            12,</v>
      </c>
    </row>
    <row r="1121" customFormat="false" ht="12.8" hidden="true" customHeight="false" outlineLevel="0" collapsed="false">
      <c r="A1121" s="0" t="str">
        <f aca="false">LEFT(J1121,4)</f>
        <v>b1i1</v>
      </c>
      <c r="B1121" s="0" t="n">
        <f aca="false">IF(AND(C1121&gt;97,C1121&lt;103),100,IF(AND(C1121&gt;110,C1121&lt;116),113,IF(AND(C1121&gt;122,C1121&lt;128),125,IF(AND(C1121&gt;135,C1121&lt;141),138,150))))</f>
        <v>125</v>
      </c>
      <c r="C1121" s="0" t="n">
        <f aca="false">_xlfn.NUMBERVALUE(MID(J1121,6,3))</f>
        <v>126</v>
      </c>
      <c r="D1121" s="0" t="str">
        <f aca="false">MID(J1121,10,3)</f>
        <v>reg</v>
      </c>
      <c r="E1121" s="1" t="s">
        <v>9</v>
      </c>
      <c r="F1121" s="0" t="n">
        <v>70</v>
      </c>
      <c r="G1121" s="0" t="s">
        <v>10</v>
      </c>
      <c r="H1121" s="0" t="s">
        <v>11</v>
      </c>
      <c r="I1121" s="0" t="s">
        <v>9</v>
      </c>
      <c r="J1121" s="0" t="s">
        <v>1136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"70": "b1i1_126_reg.wav",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          {%            "class": "sPlus",%            "stim_name": "70"%          },</v>
      </c>
      <c r="AA1121" s="5" t="n">
        <f aca="false">F1121</f>
        <v>70</v>
      </c>
      <c r="AB1121" s="5" t="s">
        <v>1136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IF(AND(_xlfn.NUMBERVALUE(MID(AB1121,6,3))&lt;141,_xlfn.NUMBERVALUE(MID(AB1121,6,3))&gt;103),"s","s")</f>
        <v>s</v>
      </c>
      <c r="AE1121" s="5" t="n">
        <f aca="false">IF(AND(AC1121="Minus",AD1121="probe"),3,IF(AND(AC1121="Plus",AD1121="probe"),1,IF(AND(AC1121="Minus",AD1121="s"),12,IF(AND(AC1121="Plus",AD1121="s"),4,0))))</f>
        <v>4</v>
      </c>
      <c r="AF1121" s="6" t="s">
        <v>16</v>
      </c>
      <c r="AG1121" s="5" t="str">
        <f aca="false">AF1121&amp;AE1121&amp;","</f>
        <v>                            4,</v>
      </c>
    </row>
    <row r="1122" customFormat="false" ht="12.8" hidden="true" customHeight="false" outlineLevel="0" collapsed="false">
      <c r="A1122" s="0" t="str">
        <f aca="false">LEFT(J1122,4)</f>
        <v>b1i2</v>
      </c>
      <c r="B1122" s="0" t="n">
        <f aca="false">IF(AND(C1122&gt;97,C1122&lt;103),100,IF(AND(C1122&gt;110,C1122&lt;116),113,IF(AND(C1122&gt;122,C1122&lt;128),125,IF(AND(C1122&gt;135,C1122&lt;141),138,150))))</f>
        <v>125</v>
      </c>
      <c r="C1122" s="0" t="n">
        <f aca="false">_xlfn.NUMBERVALUE(MID(J1122,6,3))</f>
        <v>126</v>
      </c>
      <c r="D1122" s="0" t="str">
        <f aca="false">MID(J1122,10,3)</f>
        <v>reg</v>
      </c>
      <c r="E1122" s="1" t="s">
        <v>9</v>
      </c>
      <c r="F1122" s="0" t="n">
        <v>195</v>
      </c>
      <c r="G1122" s="0" t="s">
        <v>10</v>
      </c>
      <c r="H1122" s="0" t="s">
        <v>11</v>
      </c>
      <c r="I1122" s="0" t="s">
        <v>9</v>
      </c>
      <c r="J1122" s="0" t="s">
        <v>1137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"195": "b1i2_126_reg.wav",</v>
      </c>
      <c r="N1122" s="0" t="str">
        <f aca="false">IF(OR(B1122=113,B1122=138),"probe","s")</f>
        <v>s</v>
      </c>
      <c r="O1122" s="0" t="str">
        <f aca="false">IF(MID(J1122,10,2)="ir","Minus","Plus")</f>
        <v>Plus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          {%            "class": "sPlus",%            "stim_name": "195"%          },</v>
      </c>
      <c r="AA1122" s="5" t="n">
        <f aca="false">F1122</f>
        <v>195</v>
      </c>
      <c r="AB1122" s="5" t="s">
        <v>1137</v>
      </c>
      <c r="AC1122" s="5" t="str">
        <f aca="false">IF(MID(AB1122,10,2)="ir","Minus","Plus")</f>
        <v>Plus</v>
      </c>
      <c r="AD1122" s="5" t="str">
        <f aca="false">IF(AND(_xlfn.NUMBERVALUE(MID(AB1122,6,3))&lt;141,_xlfn.NUMBERVALUE(MID(AB1122,6,3))&gt;103),"s","probe")</f>
        <v>s</v>
      </c>
      <c r="AE1122" s="5" t="n">
        <f aca="false">IF(AND(AC1122="Minus",AD1122="probe"),3,IF(AND(AC1122="Plus",AD1122="probe"),1,IF(AND(AC1122="Minus",AD1122="s"),12,IF(AND(AC1122="Plus",AD1122="s"),4,0))))</f>
        <v>4</v>
      </c>
      <c r="AF1122" s="6" t="s">
        <v>16</v>
      </c>
      <c r="AG1122" s="5" t="str">
        <f aca="false">AF1122&amp;AE1122&amp;","</f>
        <v>                            4,</v>
      </c>
    </row>
    <row r="1123" customFormat="false" ht="12.8" hidden="true" customHeight="false" outlineLevel="0" collapsed="false">
      <c r="A1123" s="0" t="str">
        <f aca="false">LEFT(J1123,4)</f>
        <v>b1s1</v>
      </c>
      <c r="B1123" s="0" t="n">
        <f aca="false">IF(AND(C1123&gt;97,C1123&lt;103),100,IF(AND(C1123&gt;110,C1123&lt;116),113,IF(AND(C1123&gt;122,C1123&lt;128),125,IF(AND(C1123&gt;135,C1123&lt;141),138,150))))</f>
        <v>125</v>
      </c>
      <c r="C1123" s="0" t="n">
        <f aca="false">_xlfn.NUMBERVALUE(MID(J1123,6,3))</f>
        <v>126</v>
      </c>
      <c r="D1123" s="0" t="str">
        <f aca="false">MID(J1123,10,3)</f>
        <v>reg</v>
      </c>
      <c r="E1123" s="0" t="s">
        <v>9</v>
      </c>
      <c r="F1123" s="0" t="n">
        <v>320</v>
      </c>
      <c r="G1123" s="0" t="s">
        <v>10</v>
      </c>
      <c r="H1123" s="0" t="s">
        <v>11</v>
      </c>
      <c r="I1123" s="0" t="s">
        <v>9</v>
      </c>
      <c r="J1123" s="0" t="s">
        <v>1138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"320": "b1s1_126_reg.wav",</v>
      </c>
      <c r="N1123" s="0" t="str">
        <f aca="false">IF(OR(B1123=113,B1123=138),"probe","s")</f>
        <v>s</v>
      </c>
      <c r="O1123" s="0" t="str">
        <f aca="false">IF(MID(J1123,10,2)="ir","Minus","Plus")</f>
        <v>Plus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          {%            "class": "sPlus",%            "stim_name": "320"%          },</v>
      </c>
      <c r="AA1123" s="5" t="n">
        <f aca="false">F1123</f>
        <v>320</v>
      </c>
      <c r="AB1123" s="5" t="s">
        <v>1138</v>
      </c>
      <c r="AC1123" s="5" t="str">
        <f aca="false">IF(MID(AB1123,10,2)="ir","Minus","Plus")</f>
        <v>Plus</v>
      </c>
      <c r="AD1123" s="5" t="str">
        <f aca="false">IF(AND(_xlfn.NUMBERVALUE(MID(AB1123,6,3))&lt;141,_xlfn.NUMBERVALUE(MID(AB1123,6,3))&gt;103),"s","probe")</f>
        <v>s</v>
      </c>
      <c r="AE1123" s="5" t="n">
        <f aca="false">IF(AND(AC1123="Minus",AD1123="probe"),3,IF(AND(AC1123="Plus",AD1123="probe"),1,IF(AND(AC1123="Minus",AD1123="s"),12,IF(AND(AC1123="Plus",AD1123="s"),4,0))))</f>
        <v>4</v>
      </c>
      <c r="AF1123" s="6" t="s">
        <v>16</v>
      </c>
      <c r="AG1123" s="5" t="str">
        <f aca="false">AF1123&amp;AE1123&amp;","</f>
        <v>                            4,</v>
      </c>
    </row>
    <row r="1124" customFormat="false" ht="12.8" hidden="true" customHeight="false" outlineLevel="0" collapsed="false">
      <c r="A1124" s="0" t="str">
        <f aca="false">LEFT(J1124,4)</f>
        <v>b1s2</v>
      </c>
      <c r="B1124" s="0" t="n">
        <f aca="false">IF(AND(C1124&gt;97,C1124&lt;103),100,IF(AND(C1124&gt;110,C1124&lt;116),113,IF(AND(C1124&gt;122,C1124&lt;128),125,IF(AND(C1124&gt;135,C1124&lt;141),138,150))))</f>
        <v>125</v>
      </c>
      <c r="C1124" s="0" t="n">
        <f aca="false">_xlfn.NUMBERVALUE(MID(J1124,6,3))</f>
        <v>126</v>
      </c>
      <c r="D1124" s="0" t="str">
        <f aca="false">MID(J1124,10,3)</f>
        <v>reg</v>
      </c>
      <c r="E1124" s="0" t="s">
        <v>9</v>
      </c>
      <c r="F1124" s="0" t="n">
        <v>445</v>
      </c>
      <c r="G1124" s="0" t="s">
        <v>10</v>
      </c>
      <c r="H1124" s="0" t="s">
        <v>11</v>
      </c>
      <c r="I1124" s="0" t="s">
        <v>9</v>
      </c>
      <c r="J1124" s="0" t="s">
        <v>1139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"445": "b1s2_126_reg.wav",</v>
      </c>
      <c r="N1124" s="0" t="str">
        <f aca="false">IF(OR(B1124=113,B1124=138),"probe","s")</f>
        <v>s</v>
      </c>
      <c r="O1124" s="0" t="str">
        <f aca="false">IF(MID(J1124,10,2)="ir","Minus","Plus")</f>
        <v>Plus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          {%            "class": "sPlus",%            "stim_name": "445"%          },</v>
      </c>
      <c r="AA1124" s="5" t="n">
        <f aca="false">F1124</f>
        <v>445</v>
      </c>
      <c r="AB1124" s="5" t="s">
        <v>1139</v>
      </c>
      <c r="AC1124" s="5" t="str">
        <f aca="false">IF(MID(AB1124,10,2)="ir","Minus","Plus")</f>
        <v>Plus</v>
      </c>
      <c r="AD1124" s="5" t="str">
        <f aca="false">IF(AND(_xlfn.NUMBERVALUE(MID(AB1124,6,3))&lt;141,_xlfn.NUMBERVALUE(MID(AB1124,6,3))&gt;103),"s","probe")</f>
        <v>s</v>
      </c>
      <c r="AE1124" s="5" t="n">
        <f aca="false">IF(AND(AC1124="Minus",AD1124="probe"),3,IF(AND(AC1124="Plus",AD1124="probe"),1,IF(AND(AC1124="Minus",AD1124="s"),12,IF(AND(AC1124="Plus",AD1124="s"),4,0))))</f>
        <v>4</v>
      </c>
      <c r="AF1124" s="6" t="s">
        <v>16</v>
      </c>
      <c r="AG1124" s="5" t="str">
        <f aca="false">AF1124&amp;AE1124&amp;","</f>
        <v>                            4,</v>
      </c>
    </row>
    <row r="1125" customFormat="false" ht="12.8" hidden="true" customHeight="false" outlineLevel="0" collapsed="false">
      <c r="A1125" s="0" t="str">
        <f aca="false">LEFT(J1125,4)</f>
        <v>b2i1</v>
      </c>
      <c r="B1125" s="0" t="n">
        <f aca="false">IF(AND(C1125&gt;97,C1125&lt;103),100,IF(AND(C1125&gt;110,C1125&lt;116),113,IF(AND(C1125&gt;122,C1125&lt;128),125,IF(AND(C1125&gt;135,C1125&lt;141),138,150))))</f>
        <v>125</v>
      </c>
      <c r="C1125" s="0" t="n">
        <f aca="false">_xlfn.NUMBERVALUE(MID(J1125,6,3))</f>
        <v>126</v>
      </c>
      <c r="D1125" s="0" t="str">
        <f aca="false">MID(J1125,10,3)</f>
        <v>reg</v>
      </c>
      <c r="E1125" s="0" t="s">
        <v>9</v>
      </c>
      <c r="F1125" s="0" t="n">
        <v>570</v>
      </c>
      <c r="G1125" s="0" t="s">
        <v>10</v>
      </c>
      <c r="H1125" s="0" t="s">
        <v>11</v>
      </c>
      <c r="I1125" s="0" t="s">
        <v>9</v>
      </c>
      <c r="J1125" s="0" t="s">
        <v>1140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"570": "b2i1_126_reg.wav",</v>
      </c>
      <c r="N1125" s="0" t="str">
        <f aca="false">IF(OR(B1125=113,B1125=138),"probe","s")</f>
        <v>s</v>
      </c>
      <c r="O1125" s="0" t="str">
        <f aca="false">IF(MID(J1125,10,2)="ir","Minus","Plus")</f>
        <v>Plus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          {%            "class": "sPlus",%            "stim_name": "570"%          },</v>
      </c>
      <c r="AA1125" s="5" t="n">
        <f aca="false">F1125</f>
        <v>570</v>
      </c>
      <c r="AB1125" s="5" t="s">
        <v>1140</v>
      </c>
      <c r="AC1125" s="5" t="str">
        <f aca="false">IF(MID(AB1125,10,2)="ir","Minus","Plus")</f>
        <v>Plus</v>
      </c>
      <c r="AD1125" s="5" t="str">
        <f aca="false">IF(AND(_xlfn.NUMBERVALUE(MID(AB1125,6,3))&lt;141,_xlfn.NUMBERVALUE(MID(AB1125,6,3))&gt;103),"s","probe")</f>
        <v>s</v>
      </c>
      <c r="AE1125" s="5" t="n">
        <f aca="false">IF(AND(AC1125="Minus",AD1125="probe"),3,IF(AND(AC1125="Plus",AD1125="probe"),1,IF(AND(AC1125="Minus",AD1125="s"),12,IF(AND(AC1125="Plus",AD1125="s"),4,0))))</f>
        <v>4</v>
      </c>
      <c r="AF1125" s="6" t="s">
        <v>16</v>
      </c>
      <c r="AG1125" s="5" t="str">
        <f aca="false">AF1125&amp;AE1125&amp;","</f>
        <v>                            4,</v>
      </c>
    </row>
    <row r="1126" customFormat="false" ht="12.8" hidden="true" customHeight="false" outlineLevel="0" collapsed="false">
      <c r="A1126" s="0" t="str">
        <f aca="false">LEFT(J1126,4)</f>
        <v>b2i2</v>
      </c>
      <c r="B1126" s="0" t="n">
        <f aca="false">IF(AND(C1126&gt;97,C1126&lt;103),100,IF(AND(C1126&gt;110,C1126&lt;116),113,IF(AND(C1126&gt;122,C1126&lt;128),125,IF(AND(C1126&gt;135,C1126&lt;141),138,150))))</f>
        <v>125</v>
      </c>
      <c r="C1126" s="0" t="n">
        <f aca="false">_xlfn.NUMBERVALUE(MID(J1126,6,3))</f>
        <v>126</v>
      </c>
      <c r="D1126" s="0" t="str">
        <f aca="false">MID(J1126,10,3)</f>
        <v>reg</v>
      </c>
      <c r="E1126" s="0" t="s">
        <v>9</v>
      </c>
      <c r="F1126" s="0" t="n">
        <v>695</v>
      </c>
      <c r="G1126" s="0" t="s">
        <v>10</v>
      </c>
      <c r="H1126" s="0" t="s">
        <v>11</v>
      </c>
      <c r="I1126" s="0" t="s">
        <v>9</v>
      </c>
      <c r="J1126" s="0" t="s">
        <v>1141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"695": "b2i2_126_reg.wav",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          {%            "class": "sPlus",%            "stim_name": "695"%          },</v>
      </c>
      <c r="AA1126" s="5" t="n">
        <f aca="false">F1126</f>
        <v>695</v>
      </c>
      <c r="AB1126" s="5" t="s">
        <v>1141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s</v>
      </c>
      <c r="AE1126" s="5" t="n">
        <f aca="false">IF(AND(AC1126="Minus",AD1126="probe"),3,IF(AND(AC1126="Plus",AD1126="probe"),1,IF(AND(AC1126="Minus",AD1126="s"),12,IF(AND(AC1126="Plus",AD1126="s"),4,0))))</f>
        <v>4</v>
      </c>
      <c r="AF1126" s="6" t="s">
        <v>16</v>
      </c>
      <c r="AG1126" s="5" t="str">
        <f aca="false">AF1126&amp;AE1126&amp;","</f>
        <v>                            4,</v>
      </c>
    </row>
    <row r="1127" customFormat="false" ht="12.8" hidden="false" customHeight="false" outlineLevel="0" collapsed="false">
      <c r="A1127" s="0" t="str">
        <f aca="false">LEFT(J1127,4)</f>
        <v>b2s1</v>
      </c>
      <c r="B1127" s="0" t="n">
        <f aca="false">IF(AND(C1127&gt;97,C1127&lt;103),100,IF(AND(C1127&gt;110,C1127&lt;116),113,IF(AND(C1127&gt;122,C1127&lt;128),125,IF(AND(C1127&gt;135,C1127&lt;141),138,150))))</f>
        <v>125</v>
      </c>
      <c r="C1127" s="0" t="n">
        <f aca="false">_xlfn.NUMBERVALUE(MID(J1127,6,3))</f>
        <v>126</v>
      </c>
      <c r="D1127" s="0" t="str">
        <f aca="false">MID(J1127,10,3)</f>
        <v>reg</v>
      </c>
      <c r="E1127" s="1" t="s">
        <v>9</v>
      </c>
      <c r="F1127" s="0" t="n">
        <v>820</v>
      </c>
      <c r="G1127" s="0" t="s">
        <v>10</v>
      </c>
      <c r="H1127" s="0" t="s">
        <v>11</v>
      </c>
      <c r="I1127" s="0" t="s">
        <v>9</v>
      </c>
      <c r="J1127" s="0" t="s">
        <v>1142</v>
      </c>
      <c r="K1127" s="0" t="s">
        <v>9</v>
      </c>
      <c r="L1127" s="0" t="str">
        <f aca="false">IF(ISBLANK(J1128),"",",")</f>
        <v>,</v>
      </c>
      <c r="M1127" s="0" t="str">
        <f aca="false">E1127&amp;J1127&amp;G1127&amp;E1127&amp;J1127&amp;E1127&amp;L1127</f>
        <v>"b2s1_126_reg.wav":"b2s1_126_reg.wav",</v>
      </c>
      <c r="N1127" s="0" t="str">
        <f aca="false">IF(OR(B1127=113,B1127=138),"probe","s")</f>
        <v>s</v>
      </c>
      <c r="O1127" s="0" t="str">
        <f aca="false">IF(MID(J1127,10,2)="ir","Minus","Plus")</f>
        <v>Plus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P1127&amp;N1127&amp;O1127&amp;Q1127&amp;J1127&amp;R1127&amp;L1127</f>
        <v>          {%            "class": "sPlus",%            "stim_name": "b2s1_126_reg.wav"%          },</v>
      </c>
      <c r="AA1127" s="5" t="n">
        <f aca="false">F1127</f>
        <v>820</v>
      </c>
      <c r="AB1127" s="5" t="s">
        <v>1142</v>
      </c>
      <c r="AC1127" s="5" t="str">
        <f aca="false">IF(MID(AB1127,10,2)="ir","Minus","Plus")</f>
        <v>Plus</v>
      </c>
      <c r="AD1127" s="5" t="str">
        <f aca="false">IF(AND(_xlfn.NUMBERVALUE(MID(AB1127,6,3))&lt;141,_xlfn.NUMBERVALUE(MID(AB1127,6,3))&gt;103),"s","probe")</f>
        <v>s</v>
      </c>
      <c r="AE1127" s="5" t="n">
        <f aca="false">IF(AND(AC1127="Minus",AD1127="probe"),3,IF(AND(AC1127="Plus",AD1127="probe"),1,IF(AND(AC1127="Minus",AD1127="s"),12,IF(AND(AC1127="Plus",AD1127="s"),4,0))))</f>
        <v>4</v>
      </c>
      <c r="AF1127" s="6" t="s">
        <v>16</v>
      </c>
      <c r="AG1127" s="5" t="str">
        <f aca="false">AF1127&amp;AE1127&amp;","</f>
        <v>                            4,</v>
      </c>
    </row>
    <row r="1128" customFormat="false" ht="12.8" hidden="true" customHeight="false" outlineLevel="0" collapsed="false">
      <c r="A1128" s="0" t="str">
        <f aca="false">LEFT(J1128,4)</f>
        <v>b2s2</v>
      </c>
      <c r="B1128" s="0" t="n">
        <f aca="false">IF(AND(C1128&gt;97,C1128&lt;103),100,IF(AND(C1128&gt;110,C1128&lt;116),113,IF(AND(C1128&gt;122,C1128&lt;128),125,IF(AND(C1128&gt;135,C1128&lt;141),138,150))))</f>
        <v>125</v>
      </c>
      <c r="C1128" s="0" t="n">
        <f aca="false">_xlfn.NUMBERVALUE(MID(J1128,6,3))</f>
        <v>126</v>
      </c>
      <c r="D1128" s="0" t="str">
        <f aca="false">MID(J1128,10,3)</f>
        <v>reg</v>
      </c>
      <c r="E1128" s="1" t="s">
        <v>9</v>
      </c>
      <c r="F1128" s="0" t="n">
        <v>945</v>
      </c>
      <c r="G1128" s="0" t="s">
        <v>10</v>
      </c>
      <c r="H1128" s="0" t="s">
        <v>11</v>
      </c>
      <c r="I1128" s="0" t="s">
        <v>9</v>
      </c>
      <c r="J1128" s="0" t="s">
        <v>1143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"945": "b2s2_126_reg.wav",</v>
      </c>
      <c r="N1128" s="0" t="str">
        <f aca="false">IF(OR(B1128=113,B1128=138),"probe","s")</f>
        <v>s</v>
      </c>
      <c r="O1128" s="0" t="str">
        <f aca="false">IF(MID(J1128,10,2)="ir","Minus","Plus")</f>
        <v>Plus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          {%            "class": "sPlus",%            "stim_name": "945"%          },</v>
      </c>
      <c r="AA1128" s="5" t="n">
        <f aca="false">F1128</f>
        <v>945</v>
      </c>
      <c r="AB1128" s="5" t="s">
        <v>1143</v>
      </c>
      <c r="AC1128" s="5" t="str">
        <f aca="false">IF(MID(AB1128,10,2)="ir","Minus","Plus")</f>
        <v>Plus</v>
      </c>
      <c r="AD1128" s="5" t="str">
        <f aca="false">IF(AND(_xlfn.NUMBERVALUE(MID(AB1128,6,3))&lt;141,_xlfn.NUMBERVALUE(MID(AB1128,6,3))&gt;103),"s","probe")</f>
        <v>s</v>
      </c>
      <c r="AE1128" s="5" t="n">
        <f aca="false">IF(AND(AC1128="Minus",AD1128="probe"),3,IF(AND(AC1128="Plus",AD1128="probe"),1,IF(AND(AC1128="Minus",AD1128="s"),12,IF(AND(AC1128="Plus",AD1128="s"),4,0))))</f>
        <v>4</v>
      </c>
      <c r="AF1128" s="6" t="s">
        <v>16</v>
      </c>
      <c r="AG1128" s="5" t="str">
        <f aca="false">AF1128&amp;AE1128&amp;","</f>
        <v>                            4,</v>
      </c>
    </row>
    <row r="1129" customFormat="false" ht="12.8" hidden="true" customHeight="false" outlineLevel="0" collapsed="false">
      <c r="A1129" s="0" t="str">
        <f aca="false">LEFT(J1129,4)</f>
        <v>b3i1</v>
      </c>
      <c r="B1129" s="0" t="n">
        <f aca="false">IF(AND(C1129&gt;97,C1129&lt;103),100,IF(AND(C1129&gt;110,C1129&lt;116),113,IF(AND(C1129&gt;122,C1129&lt;128),125,IF(AND(C1129&gt;135,C1129&lt;141),138,150))))</f>
        <v>125</v>
      </c>
      <c r="C1129" s="0" t="n">
        <f aca="false">_xlfn.NUMBERVALUE(MID(J1129,6,3))</f>
        <v>126</v>
      </c>
      <c r="D1129" s="0" t="str">
        <f aca="false">MID(J1129,10,3)</f>
        <v>reg</v>
      </c>
      <c r="E1129" s="0" t="s">
        <v>9</v>
      </c>
      <c r="F1129" s="0" t="n">
        <v>1070</v>
      </c>
      <c r="G1129" s="0" t="s">
        <v>10</v>
      </c>
      <c r="H1129" s="0" t="s">
        <v>11</v>
      </c>
      <c r="I1129" s="0" t="s">
        <v>9</v>
      </c>
      <c r="J1129" s="0" t="s">
        <v>1144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"1070": "b3i1_126_reg.wav",</v>
      </c>
      <c r="N1129" s="0" t="str">
        <f aca="false">IF(OR(B1129=113,B1129=138),"probe","s")</f>
        <v>s</v>
      </c>
      <c r="O1129" s="0" t="str">
        <f aca="false">IF(MID(J1129,10,2)="ir","Minus","Plus")</f>
        <v>Plus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          {%            "class": "sPlus",%            "stim_name": "1070"%          },</v>
      </c>
      <c r="AA1129" s="5" t="n">
        <f aca="false">F1129</f>
        <v>1070</v>
      </c>
      <c r="AB1129" s="5" t="s">
        <v>1144</v>
      </c>
      <c r="AC1129" s="5" t="str">
        <f aca="false">IF(MID(AB1129,10,2)="ir","Minus","Plus")</f>
        <v>Plus</v>
      </c>
      <c r="AD1129" s="5" t="str">
        <f aca="false">IF(AND(_xlfn.NUMBERVALUE(MID(AB1129,6,3))&lt;141,_xlfn.NUMBERVALUE(MID(AB1129,6,3))&gt;103),"s","probe")</f>
        <v>s</v>
      </c>
      <c r="AE1129" s="5" t="n">
        <f aca="false">IF(AND(AC1129="Minus",AD1129="probe"),3,IF(AND(AC1129="Plus",AD1129="probe"),1,IF(AND(AC1129="Minus",AD1129="s"),12,IF(AND(AC1129="Plus",AD1129="s"),4,0))))</f>
        <v>4</v>
      </c>
      <c r="AF1129" s="6" t="s">
        <v>16</v>
      </c>
      <c r="AG1129" s="5" t="str">
        <f aca="false">AF1129&amp;AE1129&amp;","</f>
        <v>                            4,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125</v>
      </c>
      <c r="C1130" s="0" t="n">
        <f aca="false">_xlfn.NUMBERVALUE(MID(J1130,6,3))</f>
        <v>126</v>
      </c>
      <c r="D1130" s="0" t="str">
        <f aca="false">MID(J1130,10,3)</f>
        <v>reg</v>
      </c>
      <c r="E1130" s="0" t="s">
        <v>9</v>
      </c>
      <c r="F1130" s="0" t="n">
        <v>1195</v>
      </c>
      <c r="G1130" s="0" t="s">
        <v>10</v>
      </c>
      <c r="H1130" s="0" t="s">
        <v>11</v>
      </c>
      <c r="I1130" s="0" t="s">
        <v>9</v>
      </c>
      <c r="J1130" s="0" t="s">
        <v>1145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"1195": "b3i2_126_reg.wav",</v>
      </c>
      <c r="N1130" s="0" t="str">
        <f aca="false">IF(OR(B1130=113,B1130=138),"probe","s")</f>
        <v>s</v>
      </c>
      <c r="O1130" s="0" t="str">
        <f aca="false">IF(MID(J1130,10,2)="ir","Minus","Plus")</f>
        <v>Plus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          {%            "class": "sPlus",%            "stim_name": "1195"%          },</v>
      </c>
      <c r="AA1130" s="5" t="n">
        <f aca="false">F1130</f>
        <v>1195</v>
      </c>
      <c r="AB1130" s="5" t="s">
        <v>1145</v>
      </c>
      <c r="AC1130" s="5" t="str">
        <f aca="false">IF(MID(AB1130,10,2)="ir","Minus","Plus")</f>
        <v>Plus</v>
      </c>
      <c r="AD1130" s="5" t="str">
        <f aca="false">IF(AND(_xlfn.NUMBERVALUE(MID(AB1130,6,3))&lt;141,_xlfn.NUMBERVALUE(MID(AB1130,6,3))&gt;103),"s","probe")</f>
        <v>s</v>
      </c>
      <c r="AE1130" s="5" t="n">
        <f aca="false">IF(AND(AC1130="Minus",AD1130="probe"),3,IF(AND(AC1130="Plus",AD1130="probe"),1,IF(AND(AC1130="Minus",AD1130="s"),12,IF(AND(AC1130="Plus",AD1130="s"),4,0))))</f>
        <v>4</v>
      </c>
      <c r="AF1130" s="6" t="s">
        <v>16</v>
      </c>
      <c r="AG1130" s="5" t="str">
        <f aca="false">AF1130&amp;AE1130&amp;","</f>
        <v>                            4,</v>
      </c>
    </row>
    <row r="1131" customFormat="false" ht="12.8" hidden="true" customHeight="false" outlineLevel="0" collapsed="false">
      <c r="A1131" s="0" t="str">
        <f aca="false">LEFT(J1131,4)</f>
        <v>b3s1</v>
      </c>
      <c r="B1131" s="0" t="n">
        <f aca="false">IF(AND(C1131&gt;97,C1131&lt;103),100,IF(AND(C1131&gt;110,C1131&lt;116),113,IF(AND(C1131&gt;122,C1131&lt;128),125,IF(AND(C1131&gt;135,C1131&lt;141),138,150))))</f>
        <v>125</v>
      </c>
      <c r="C1131" s="0" t="n">
        <f aca="false">_xlfn.NUMBERVALUE(MID(J1131,6,3))</f>
        <v>126</v>
      </c>
      <c r="D1131" s="0" t="str">
        <f aca="false">MID(J1131,10,3)</f>
        <v>reg</v>
      </c>
      <c r="E1131" s="0" t="s">
        <v>9</v>
      </c>
      <c r="F1131" s="0" t="n">
        <v>1320</v>
      </c>
      <c r="G1131" s="0" t="s">
        <v>10</v>
      </c>
      <c r="H1131" s="0" t="s">
        <v>11</v>
      </c>
      <c r="I1131" s="0" t="s">
        <v>9</v>
      </c>
      <c r="J1131" s="0" t="s">
        <v>1146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"1320": "b3s1_126_reg.wav",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          {%            "class": "sPlus",%            "stim_name": "1320"%          },</v>
      </c>
      <c r="AA1131" s="5" t="n">
        <f aca="false">F1131</f>
        <v>1320</v>
      </c>
      <c r="AB1131" s="5" t="s">
        <v>1146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s</v>
      </c>
      <c r="AE1131" s="5" t="n">
        <f aca="false">IF(AND(AC1131="Minus",AD1131="probe"),3,IF(AND(AC1131="Plus",AD1131="probe"),1,IF(AND(AC1131="Minus",AD1131="s"),12,IF(AND(AC1131="Plus",AD1131="s"),4,0))))</f>
        <v>4</v>
      </c>
      <c r="AF1131" s="6" t="s">
        <v>16</v>
      </c>
      <c r="AG1131" s="5" t="str">
        <f aca="false">AF1131&amp;AE1131&amp;","</f>
        <v>                            4,</v>
      </c>
    </row>
    <row r="1132" customFormat="false" ht="12.8" hidden="true" customHeight="false" outlineLevel="0" collapsed="false">
      <c r="A1132" s="0" t="str">
        <f aca="false">LEFT(J1132,4)</f>
        <v>b3s2</v>
      </c>
      <c r="B1132" s="0" t="n">
        <f aca="false">IF(AND(C1132&gt;97,C1132&lt;103),100,IF(AND(C1132&gt;110,C1132&lt;116),113,IF(AND(C1132&gt;122,C1132&lt;128),125,IF(AND(C1132&gt;135,C1132&lt;141),138,150))))</f>
        <v>125</v>
      </c>
      <c r="C1132" s="0" t="n">
        <f aca="false">_xlfn.NUMBERVALUE(MID(J1132,6,3))</f>
        <v>126</v>
      </c>
      <c r="D1132" s="0" t="str">
        <f aca="false">MID(J1132,10,3)</f>
        <v>reg</v>
      </c>
      <c r="E1132" s="0" t="s">
        <v>9</v>
      </c>
      <c r="F1132" s="0" t="n">
        <v>1445</v>
      </c>
      <c r="G1132" s="0" t="s">
        <v>10</v>
      </c>
      <c r="H1132" s="0" t="s">
        <v>11</v>
      </c>
      <c r="I1132" s="0" t="s">
        <v>9</v>
      </c>
      <c r="J1132" s="0" t="s">
        <v>1147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"1445": "b3s2_126_reg.wav",</v>
      </c>
      <c r="N1132" s="0" t="str">
        <f aca="false">IF(OR(B1132=113,B1132=138),"probe","s")</f>
        <v>s</v>
      </c>
      <c r="O1132" s="0" t="str">
        <f aca="false">IF(MID(J1132,10,2)="ir","Minus","Plus")</f>
        <v>Plus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          {%            "class": "sPlus",%            "stim_name": "1445"%          },</v>
      </c>
      <c r="AA1132" s="5" t="n">
        <f aca="false">F1132</f>
        <v>1445</v>
      </c>
      <c r="AB1132" s="5" t="s">
        <v>1147</v>
      </c>
      <c r="AC1132" s="5" t="str">
        <f aca="false">IF(MID(AB1132,10,2)="ir","Minus","Plus")</f>
        <v>Plus</v>
      </c>
      <c r="AD1132" s="5" t="str">
        <f aca="false">IF(AND(_xlfn.NUMBERVALUE(MID(AB1132,6,3))&lt;141,_xlfn.NUMBERVALUE(MID(AB1132,6,3))&gt;103),"s","probe")</f>
        <v>s</v>
      </c>
      <c r="AE1132" s="5" t="n">
        <f aca="false">IF(AND(AC1132="Minus",AD1132="probe"),3,IF(AND(AC1132="Plus",AD1132="probe"),1,IF(AND(AC1132="Minus",AD1132="s"),12,IF(AND(AC1132="Plus",AD1132="s"),4,0))))</f>
        <v>4</v>
      </c>
      <c r="AF1132" s="6" t="s">
        <v>16</v>
      </c>
      <c r="AG1132" s="5" t="str">
        <f aca="false">AF1132&amp;AE1132&amp;","</f>
        <v>                            4,</v>
      </c>
    </row>
    <row r="1133" customFormat="false" ht="12.8" hidden="true" customHeight="false" outlineLevel="0" collapsed="false">
      <c r="A1133" s="0" t="str">
        <f aca="false">LEFT(J1133,4)</f>
        <v>b4i1</v>
      </c>
      <c r="B1133" s="0" t="n">
        <f aca="false">IF(AND(C1133&gt;97,C1133&lt;103),100,IF(AND(C1133&gt;110,C1133&lt;116),113,IF(AND(C1133&gt;122,C1133&lt;128),125,IF(AND(C1133&gt;135,C1133&lt;141),138,150))))</f>
        <v>125</v>
      </c>
      <c r="C1133" s="0" t="n">
        <f aca="false">_xlfn.NUMBERVALUE(MID(J1133,6,3))</f>
        <v>126</v>
      </c>
      <c r="D1133" s="0" t="str">
        <f aca="false">MID(J1133,10,3)</f>
        <v>reg</v>
      </c>
      <c r="E1133" s="0" t="s">
        <v>9</v>
      </c>
      <c r="F1133" s="0" t="n">
        <v>1570</v>
      </c>
      <c r="G1133" s="0" t="s">
        <v>10</v>
      </c>
      <c r="H1133" s="0" t="s">
        <v>11</v>
      </c>
      <c r="I1133" s="0" t="s">
        <v>9</v>
      </c>
      <c r="J1133" s="0" t="s">
        <v>1148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"1570": "b4i1_126_reg.wav",</v>
      </c>
      <c r="N1133" s="0" t="str">
        <f aca="false">IF(OR(B1133=113,B1133=138),"probe","s")</f>
        <v>s</v>
      </c>
      <c r="O1133" s="0" t="str">
        <f aca="false">IF(MID(J1133,10,2)="ir","Minus","Plus")</f>
        <v>Plus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          {%            "class": "sPlus",%            "stim_name": "1570"%          },</v>
      </c>
      <c r="AA1133" s="5" t="n">
        <f aca="false">F1133</f>
        <v>1570</v>
      </c>
      <c r="AB1133" s="5" t="s">
        <v>1148</v>
      </c>
      <c r="AC1133" s="5" t="str">
        <f aca="false">IF(MID(AB1133,10,2)="ir","Minus","Plus")</f>
        <v>Plus</v>
      </c>
      <c r="AD1133" s="5" t="str">
        <f aca="false">IF(AND(_xlfn.NUMBERVALUE(MID(AB1133,6,3))&lt;141,_xlfn.NUMBERVALUE(MID(AB1133,6,3))&gt;103),"s","probe")</f>
        <v>s</v>
      </c>
      <c r="AE1133" s="5" t="n">
        <f aca="false">IF(AND(AC1133="Minus",AD1133="probe"),3,IF(AND(AC1133="Plus",AD1133="probe"),1,IF(AND(AC1133="Minus",AD1133="s"),12,IF(AND(AC1133="Plus",AD1133="s"),4,0))))</f>
        <v>4</v>
      </c>
      <c r="AF1133" s="6" t="s">
        <v>16</v>
      </c>
      <c r="AG1133" s="5" t="str">
        <f aca="false">AF1133&amp;AE1133&amp;","</f>
        <v>                            4,</v>
      </c>
    </row>
    <row r="1134" customFormat="false" ht="12.8" hidden="true" customHeight="false" outlineLevel="0" collapsed="false">
      <c r="A1134" s="0" t="str">
        <f aca="false">LEFT(J1134,4)</f>
        <v>b4i2</v>
      </c>
      <c r="B1134" s="0" t="n">
        <f aca="false">IF(AND(C1134&gt;97,C1134&lt;103),100,IF(AND(C1134&gt;110,C1134&lt;116),113,IF(AND(C1134&gt;122,C1134&lt;128),125,IF(AND(C1134&gt;135,C1134&lt;141),138,150))))</f>
        <v>125</v>
      </c>
      <c r="C1134" s="0" t="n">
        <f aca="false">_xlfn.NUMBERVALUE(MID(J1134,6,3))</f>
        <v>126</v>
      </c>
      <c r="D1134" s="0" t="str">
        <f aca="false">MID(J1134,10,3)</f>
        <v>reg</v>
      </c>
      <c r="E1134" s="0" t="s">
        <v>9</v>
      </c>
      <c r="F1134" s="0" t="n">
        <v>1695</v>
      </c>
      <c r="G1134" s="0" t="s">
        <v>10</v>
      </c>
      <c r="H1134" s="0" t="s">
        <v>11</v>
      </c>
      <c r="I1134" s="0" t="s">
        <v>9</v>
      </c>
      <c r="J1134" s="0" t="s">
        <v>1149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"1695": "b4i2_126_reg.wav",</v>
      </c>
      <c r="N1134" s="0" t="str">
        <f aca="false">IF(OR(B1134=113,B1134=138),"probe","s")</f>
        <v>s</v>
      </c>
      <c r="O1134" s="0" t="str">
        <f aca="false">IF(MID(J1134,10,2)="ir","Minus","Plus")</f>
        <v>Plus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          {%            "class": "sPlus",%            "stim_name": "1695"%          },</v>
      </c>
      <c r="AA1134" s="5" t="n">
        <f aca="false">F1134</f>
        <v>1695</v>
      </c>
      <c r="AB1134" s="5" t="s">
        <v>1149</v>
      </c>
      <c r="AC1134" s="5" t="str">
        <f aca="false">IF(MID(AB1134,10,2)="ir","Minus","Plus")</f>
        <v>Plus</v>
      </c>
      <c r="AD1134" s="5" t="str">
        <f aca="false">IF(AND(_xlfn.NUMBERVALUE(MID(AB1134,6,3))&lt;141,_xlfn.NUMBERVALUE(MID(AB1134,6,3))&gt;103),"s","probe")</f>
        <v>s</v>
      </c>
      <c r="AE1134" s="5" t="n">
        <f aca="false">IF(AND(AC1134="Minus",AD1134="probe"),3,IF(AND(AC1134="Plus",AD1134="probe"),1,IF(AND(AC1134="Minus",AD1134="s"),12,IF(AND(AC1134="Plus",AD1134="s"),4,0))))</f>
        <v>4</v>
      </c>
      <c r="AF1134" s="6" t="s">
        <v>16</v>
      </c>
      <c r="AG1134" s="5" t="str">
        <f aca="false">AF1134&amp;AE1134&amp;","</f>
        <v>                            4,</v>
      </c>
    </row>
    <row r="1135" customFormat="false" ht="12.8" hidden="true" customHeight="false" outlineLevel="0" collapsed="false">
      <c r="A1135" s="0" t="str">
        <f aca="false">LEFT(J1135,4)</f>
        <v>b4s1</v>
      </c>
      <c r="B1135" s="0" t="n">
        <f aca="false">IF(AND(C1135&gt;97,C1135&lt;103),100,IF(AND(C1135&gt;110,C1135&lt;116),113,IF(AND(C1135&gt;122,C1135&lt;128),125,IF(AND(C1135&gt;135,C1135&lt;141),138,150))))</f>
        <v>125</v>
      </c>
      <c r="C1135" s="0" t="n">
        <f aca="false">_xlfn.NUMBERVALUE(MID(J1135,6,3))</f>
        <v>126</v>
      </c>
      <c r="D1135" s="0" t="str">
        <f aca="false">MID(J1135,10,3)</f>
        <v>reg</v>
      </c>
      <c r="E1135" s="0" t="s">
        <v>9</v>
      </c>
      <c r="F1135" s="0" t="n">
        <v>1820</v>
      </c>
      <c r="G1135" s="0" t="s">
        <v>10</v>
      </c>
      <c r="H1135" s="0" t="s">
        <v>11</v>
      </c>
      <c r="I1135" s="0" t="s">
        <v>9</v>
      </c>
      <c r="J1135" s="0" t="s">
        <v>1150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"1820": "b4s1_126_reg.wav",</v>
      </c>
      <c r="N1135" s="0" t="str">
        <f aca="false">IF(OR(B1135=113,B1135=138),"probe","s")</f>
        <v>s</v>
      </c>
      <c r="O1135" s="0" t="str">
        <f aca="false">IF(MID(J1135,10,2)="ir","Minus","Plus")</f>
        <v>Plus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          {%            "class": "sPlus",%            "stim_name": "1820"%          },</v>
      </c>
      <c r="AA1135" s="5" t="n">
        <f aca="false">F1135</f>
        <v>1820</v>
      </c>
      <c r="AB1135" s="5" t="s">
        <v>1150</v>
      </c>
      <c r="AC1135" s="5" t="str">
        <f aca="false">IF(MID(AB1135,10,2)="ir","Minus","Plus")</f>
        <v>Plus</v>
      </c>
      <c r="AD1135" s="5" t="str">
        <f aca="false">IF(AND(_xlfn.NUMBERVALUE(MID(AB1135,6,3))&lt;141,_xlfn.NUMBERVALUE(MID(AB1135,6,3))&gt;103),"s","probe")</f>
        <v>s</v>
      </c>
      <c r="AE1135" s="5" t="n">
        <f aca="false">IF(AND(AC1135="Minus",AD1135="probe"),3,IF(AND(AC1135="Plus",AD1135="probe"),1,IF(AND(AC1135="Minus",AD1135="s"),12,IF(AND(AC1135="Plus",AD1135="s"),4,0))))</f>
        <v>4</v>
      </c>
      <c r="AF1135" s="6" t="s">
        <v>16</v>
      </c>
      <c r="AG1135" s="5" t="str">
        <f aca="false">AF1135&amp;AE1135&amp;","</f>
        <v>                            4,</v>
      </c>
    </row>
    <row r="1136" customFormat="false" ht="12.8" hidden="true" customHeight="false" outlineLevel="0" collapsed="false">
      <c r="A1136" s="0" t="str">
        <f aca="false">LEFT(J1136,4)</f>
        <v>b4s2</v>
      </c>
      <c r="B1136" s="0" t="n">
        <f aca="false">IF(AND(C1136&gt;97,C1136&lt;103),100,IF(AND(C1136&gt;110,C1136&lt;116),113,IF(AND(C1136&gt;122,C1136&lt;128),125,IF(AND(C1136&gt;135,C1136&lt;141),138,150))))</f>
        <v>125</v>
      </c>
      <c r="C1136" s="0" t="n">
        <f aca="false">_xlfn.NUMBERVALUE(MID(J1136,6,3))</f>
        <v>126</v>
      </c>
      <c r="D1136" s="0" t="str">
        <f aca="false">MID(J1136,10,3)</f>
        <v>reg</v>
      </c>
      <c r="E1136" s="0" t="s">
        <v>9</v>
      </c>
      <c r="F1136" s="0" t="n">
        <v>1945</v>
      </c>
      <c r="G1136" s="0" t="s">
        <v>10</v>
      </c>
      <c r="H1136" s="0" t="s">
        <v>11</v>
      </c>
      <c r="I1136" s="0" t="s">
        <v>9</v>
      </c>
      <c r="J1136" s="0" t="s">
        <v>1151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"1945": "b4s2_126_reg.wav",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          {%            "class": "sPlus",%            "stim_name": "1945"%          },</v>
      </c>
      <c r="AA1136" s="5" t="n">
        <f aca="false">F1136</f>
        <v>1945</v>
      </c>
      <c r="AB1136" s="5" t="s">
        <v>1151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s</v>
      </c>
      <c r="AE1136" s="5" t="n">
        <f aca="false">IF(AND(AC1136="Minus",AD1136="probe"),3,IF(AND(AC1136="Plus",AD1136="probe"),1,IF(AND(AC1136="Minus",AD1136="s"),12,IF(AND(AC1136="Plus",AD1136="s"),4,0))))</f>
        <v>4</v>
      </c>
      <c r="AF1136" s="6" t="s">
        <v>16</v>
      </c>
      <c r="AG1136" s="5" t="str">
        <f aca="false">AF1136&amp;AE1136&amp;","</f>
        <v>                            4,</v>
      </c>
    </row>
    <row r="1137" customFormat="false" ht="12.8" hidden="true" customHeight="false" outlineLevel="0" collapsed="false">
      <c r="A1137" s="0" t="str">
        <f aca="false">LEFT(J1137,4)</f>
        <v>b1i1</v>
      </c>
      <c r="B1137" s="0" t="n">
        <f aca="false">IF(AND(C1137&gt;97,C1137&lt;103),100,IF(AND(C1137&gt;110,C1137&lt;116),113,IF(AND(C1137&gt;122,C1137&lt;128),125,IF(AND(C1137&gt;135,C1137&lt;141),138,150))))</f>
        <v>125</v>
      </c>
      <c r="C1137" s="0" t="n">
        <f aca="false">_xlfn.NUMBERVALUE(MID(J1137,6,3))</f>
        <v>127</v>
      </c>
      <c r="D1137" s="0" t="str">
        <f aca="false">MID(J1137,10,3)</f>
        <v>ir1</v>
      </c>
      <c r="E1137" s="1" t="s">
        <v>9</v>
      </c>
      <c r="F1137" s="0" t="n">
        <v>71</v>
      </c>
      <c r="G1137" s="0" t="s">
        <v>10</v>
      </c>
      <c r="H1137" s="0" t="s">
        <v>11</v>
      </c>
      <c r="I1137" s="0" t="s">
        <v>9</v>
      </c>
      <c r="J1137" s="0" t="s">
        <v>1152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"71": "b1i1_127_ir1.wav",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          {%            "class": "sMinus",%            "stim_name": "71"%          },</v>
      </c>
      <c r="AA1137" s="5" t="n">
        <f aca="false">F1137</f>
        <v>71</v>
      </c>
      <c r="AB1137" s="5" t="s">
        <v>1152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IF(AND(_xlfn.NUMBERVALUE(MID(AB1137,6,3))&lt;141,_xlfn.NUMBERVALUE(MID(AB1137,6,3))&gt;103),"s","s")</f>
        <v>s</v>
      </c>
      <c r="AE1137" s="5" t="n">
        <f aca="false">IF(AND(AC1137="Minus",AD1137="probe"),3,IF(AND(AC1137="Plus",AD1137="probe"),1,IF(AND(AC1137="Minus",AD1137="s"),12,IF(AND(AC1137="Plus",AD1137="s"),4,0))))</f>
        <v>12</v>
      </c>
      <c r="AF1137" s="6" t="s">
        <v>16</v>
      </c>
      <c r="AG1137" s="5" t="str">
        <f aca="false">AF1137&amp;AE1137&amp;","</f>
        <v>                            12,</v>
      </c>
    </row>
    <row r="1138" customFormat="false" ht="12.8" hidden="true" customHeight="false" outlineLevel="0" collapsed="false">
      <c r="A1138" s="0" t="str">
        <f aca="false">LEFT(J1138,4)</f>
        <v>b1i2</v>
      </c>
      <c r="B1138" s="0" t="n">
        <f aca="false">IF(AND(C1138&gt;97,C1138&lt;103),100,IF(AND(C1138&gt;110,C1138&lt;116),113,IF(AND(C1138&gt;122,C1138&lt;128),125,IF(AND(C1138&gt;135,C1138&lt;141),138,150))))</f>
        <v>125</v>
      </c>
      <c r="C1138" s="0" t="n">
        <f aca="false">_xlfn.NUMBERVALUE(MID(J1138,6,3))</f>
        <v>127</v>
      </c>
      <c r="D1138" s="0" t="str">
        <f aca="false">MID(J1138,10,3)</f>
        <v>ir1</v>
      </c>
      <c r="E1138" s="1" t="s">
        <v>9</v>
      </c>
      <c r="F1138" s="0" t="n">
        <v>196</v>
      </c>
      <c r="G1138" s="0" t="s">
        <v>10</v>
      </c>
      <c r="H1138" s="0" t="s">
        <v>11</v>
      </c>
      <c r="I1138" s="0" t="s">
        <v>9</v>
      </c>
      <c r="J1138" s="0" t="s">
        <v>1153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"196": "b1i2_127_ir1.wav",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          {%            "class": "sMinus",%            "stim_name": "196"%          },</v>
      </c>
      <c r="AA1138" s="5" t="n">
        <f aca="false">F1138</f>
        <v>196</v>
      </c>
      <c r="AB1138" s="5" t="s">
        <v>1153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s</v>
      </c>
      <c r="AE1138" s="5" t="n">
        <f aca="false">IF(AND(AC1138="Minus",AD1138="probe"),3,IF(AND(AC1138="Plus",AD1138="probe"),1,IF(AND(AC1138="Minus",AD1138="s"),12,IF(AND(AC1138="Plus",AD1138="s"),4,0))))</f>
        <v>12</v>
      </c>
      <c r="AF1138" s="6" t="s">
        <v>16</v>
      </c>
      <c r="AG1138" s="5" t="str">
        <f aca="false">AF1138&amp;AE1138&amp;","</f>
        <v>                            12,</v>
      </c>
    </row>
    <row r="1139" customFormat="false" ht="12.8" hidden="true" customHeight="false" outlineLevel="0" collapsed="false">
      <c r="A1139" s="0" t="str">
        <f aca="false">LEFT(J1139,4)</f>
        <v>b1s1</v>
      </c>
      <c r="B1139" s="0" t="n">
        <f aca="false">IF(AND(C1139&gt;97,C1139&lt;103),100,IF(AND(C1139&gt;110,C1139&lt;116),113,IF(AND(C1139&gt;122,C1139&lt;128),125,IF(AND(C1139&gt;135,C1139&lt;141),138,150))))</f>
        <v>125</v>
      </c>
      <c r="C1139" s="0" t="n">
        <f aca="false">_xlfn.NUMBERVALUE(MID(J1139,6,3))</f>
        <v>127</v>
      </c>
      <c r="D1139" s="0" t="str">
        <f aca="false">MID(J1139,10,3)</f>
        <v>ir1</v>
      </c>
      <c r="E1139" s="0" t="s">
        <v>9</v>
      </c>
      <c r="F1139" s="0" t="n">
        <v>321</v>
      </c>
      <c r="G1139" s="0" t="s">
        <v>10</v>
      </c>
      <c r="H1139" s="0" t="s">
        <v>11</v>
      </c>
      <c r="I1139" s="0" t="s">
        <v>9</v>
      </c>
      <c r="J1139" s="0" t="s">
        <v>1154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"321": "b1s1_127_ir1.wav",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          {%            "class": "sMinus",%            "stim_name": "321"%          },</v>
      </c>
      <c r="AA1139" s="5" t="n">
        <f aca="false">F1139</f>
        <v>321</v>
      </c>
      <c r="AB1139" s="5" t="s">
        <v>1154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s</v>
      </c>
      <c r="AE1139" s="5" t="n">
        <f aca="false">IF(AND(AC1139="Minus",AD1139="probe"),3,IF(AND(AC1139="Plus",AD1139="probe"),1,IF(AND(AC1139="Minus",AD1139="s"),12,IF(AND(AC1139="Plus",AD1139="s"),4,0))))</f>
        <v>12</v>
      </c>
      <c r="AF1139" s="6" t="s">
        <v>16</v>
      </c>
      <c r="AG1139" s="5" t="str">
        <f aca="false">AF1139&amp;AE1139&amp;","</f>
        <v>                            12,</v>
      </c>
    </row>
    <row r="1140" customFormat="false" ht="12.8" hidden="true" customHeight="false" outlineLevel="0" collapsed="false">
      <c r="A1140" s="0" t="str">
        <f aca="false">LEFT(J1140,4)</f>
        <v>b1s2</v>
      </c>
      <c r="B1140" s="0" t="n">
        <f aca="false">IF(AND(C1140&gt;97,C1140&lt;103),100,IF(AND(C1140&gt;110,C1140&lt;116),113,IF(AND(C1140&gt;122,C1140&lt;128),125,IF(AND(C1140&gt;135,C1140&lt;141),138,150))))</f>
        <v>125</v>
      </c>
      <c r="C1140" s="0" t="n">
        <f aca="false">_xlfn.NUMBERVALUE(MID(J1140,6,3))</f>
        <v>127</v>
      </c>
      <c r="D1140" s="0" t="str">
        <f aca="false">MID(J1140,10,3)</f>
        <v>ir1</v>
      </c>
      <c r="E1140" s="0" t="s">
        <v>9</v>
      </c>
      <c r="F1140" s="0" t="n">
        <v>446</v>
      </c>
      <c r="G1140" s="0" t="s">
        <v>10</v>
      </c>
      <c r="H1140" s="0" t="s">
        <v>11</v>
      </c>
      <c r="I1140" s="0" t="s">
        <v>9</v>
      </c>
      <c r="J1140" s="0" t="s">
        <v>1155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"446": "b1s2_127_ir1.wav",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          {%            "class": "sMinus",%            "stim_name": "446"%          },</v>
      </c>
      <c r="AA1140" s="5" t="n">
        <f aca="false">F1140</f>
        <v>446</v>
      </c>
      <c r="AB1140" s="5" t="s">
        <v>1155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s</v>
      </c>
      <c r="AE1140" s="5" t="n">
        <f aca="false">IF(AND(AC1140="Minus",AD1140="probe"),3,IF(AND(AC1140="Plus",AD1140="probe"),1,IF(AND(AC1140="Minus",AD1140="s"),12,IF(AND(AC1140="Plus",AD1140="s"),4,0))))</f>
        <v>12</v>
      </c>
      <c r="AF1140" s="6" t="s">
        <v>16</v>
      </c>
      <c r="AG1140" s="5" t="str">
        <f aca="false">AF1140&amp;AE1140&amp;","</f>
        <v>                            12,</v>
      </c>
    </row>
    <row r="1141" customFormat="false" ht="12.8" hidden="true" customHeight="false" outlineLevel="0" collapsed="false">
      <c r="A1141" s="0" t="str">
        <f aca="false">LEFT(J1141,4)</f>
        <v>b2i1</v>
      </c>
      <c r="B1141" s="0" t="n">
        <f aca="false">IF(AND(C1141&gt;97,C1141&lt;103),100,IF(AND(C1141&gt;110,C1141&lt;116),113,IF(AND(C1141&gt;122,C1141&lt;128),125,IF(AND(C1141&gt;135,C1141&lt;141),138,150))))</f>
        <v>125</v>
      </c>
      <c r="C1141" s="0" t="n">
        <f aca="false">_xlfn.NUMBERVALUE(MID(J1141,6,3))</f>
        <v>127</v>
      </c>
      <c r="D1141" s="0" t="str">
        <f aca="false">MID(J1141,10,3)</f>
        <v>ir1</v>
      </c>
      <c r="E1141" s="0" t="s">
        <v>9</v>
      </c>
      <c r="F1141" s="0" t="n">
        <v>571</v>
      </c>
      <c r="G1141" s="0" t="s">
        <v>10</v>
      </c>
      <c r="H1141" s="0" t="s">
        <v>11</v>
      </c>
      <c r="I1141" s="0" t="s">
        <v>9</v>
      </c>
      <c r="J1141" s="0" t="s">
        <v>1156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"571": "b2i1_127_ir1.wav",</v>
      </c>
      <c r="N1141" s="0" t="str">
        <f aca="false">IF(OR(B1141=113,B1141=138),"probe","s")</f>
        <v>s</v>
      </c>
      <c r="O1141" s="0" t="str">
        <f aca="false">IF(MID(J1141,10,2)="ir","Minus","Plus")</f>
        <v>Minus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          {%            "class": "sMinus",%            "stim_name": "571"%          },</v>
      </c>
      <c r="AA1141" s="5" t="n">
        <f aca="false">F1141</f>
        <v>571</v>
      </c>
      <c r="AB1141" s="5" t="s">
        <v>1156</v>
      </c>
      <c r="AC1141" s="5" t="str">
        <f aca="false">IF(MID(AB1141,10,2)="ir","Minus","Plus")</f>
        <v>Minus</v>
      </c>
      <c r="AD1141" s="5" t="str">
        <f aca="false">IF(AND(_xlfn.NUMBERVALUE(MID(AB1141,6,3))&lt;141,_xlfn.NUMBERVALUE(MID(AB1141,6,3))&gt;103),"s","probe")</f>
        <v>s</v>
      </c>
      <c r="AE1141" s="5" t="n">
        <f aca="false">IF(AND(AC1141="Minus",AD1141="probe"),3,IF(AND(AC1141="Plus",AD1141="probe"),1,IF(AND(AC1141="Minus",AD1141="s"),12,IF(AND(AC1141="Plus",AD1141="s"),4,0))))</f>
        <v>12</v>
      </c>
      <c r="AF1141" s="6" t="s">
        <v>16</v>
      </c>
      <c r="AG1141" s="5" t="str">
        <f aca="false">AF1141&amp;AE1141&amp;","</f>
        <v>                            12,</v>
      </c>
    </row>
    <row r="1142" customFormat="false" ht="12.8" hidden="true" customHeight="false" outlineLevel="0" collapsed="false">
      <c r="A1142" s="0" t="str">
        <f aca="false">LEFT(J1142,4)</f>
        <v>b2i2</v>
      </c>
      <c r="B1142" s="0" t="n">
        <f aca="false">IF(AND(C1142&gt;97,C1142&lt;103),100,IF(AND(C1142&gt;110,C1142&lt;116),113,IF(AND(C1142&gt;122,C1142&lt;128),125,IF(AND(C1142&gt;135,C1142&lt;141),138,150))))</f>
        <v>125</v>
      </c>
      <c r="C1142" s="0" t="n">
        <f aca="false">_xlfn.NUMBERVALUE(MID(J1142,6,3))</f>
        <v>127</v>
      </c>
      <c r="D1142" s="0" t="str">
        <f aca="false">MID(J1142,10,3)</f>
        <v>ir1</v>
      </c>
      <c r="E1142" s="0" t="s">
        <v>9</v>
      </c>
      <c r="F1142" s="0" t="n">
        <v>696</v>
      </c>
      <c r="G1142" s="0" t="s">
        <v>10</v>
      </c>
      <c r="H1142" s="0" t="s">
        <v>11</v>
      </c>
      <c r="I1142" s="0" t="s">
        <v>9</v>
      </c>
      <c r="J1142" s="0" t="s">
        <v>1157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"696": "b2i2_127_ir1.wav",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          {%            "class": "sMinus",%            "stim_name": "696"%          },</v>
      </c>
      <c r="AA1142" s="5" t="n">
        <f aca="false">F1142</f>
        <v>696</v>
      </c>
      <c r="AB1142" s="5" t="s">
        <v>1157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s</v>
      </c>
      <c r="AE1142" s="5" t="n">
        <f aca="false">IF(AND(AC1142="Minus",AD1142="probe"),3,IF(AND(AC1142="Plus",AD1142="probe"),1,IF(AND(AC1142="Minus",AD1142="s"),12,IF(AND(AC1142="Plus",AD1142="s"),4,0))))</f>
        <v>12</v>
      </c>
      <c r="AF1142" s="6" t="s">
        <v>16</v>
      </c>
      <c r="AG1142" s="5" t="str">
        <f aca="false">AF1142&amp;AE1142&amp;","</f>
        <v>                            12,</v>
      </c>
    </row>
    <row r="1143" customFormat="false" ht="12.8" hidden="false" customHeight="false" outlineLevel="0" collapsed="false">
      <c r="A1143" s="0" t="str">
        <f aca="false">LEFT(J1143,4)</f>
        <v>b2s1</v>
      </c>
      <c r="B1143" s="0" t="n">
        <f aca="false">IF(AND(C1143&gt;97,C1143&lt;103),100,IF(AND(C1143&gt;110,C1143&lt;116),113,IF(AND(C1143&gt;122,C1143&lt;128),125,IF(AND(C1143&gt;135,C1143&lt;141),138,150))))</f>
        <v>125</v>
      </c>
      <c r="C1143" s="0" t="n">
        <f aca="false">_xlfn.NUMBERVALUE(MID(J1143,6,3))</f>
        <v>127</v>
      </c>
      <c r="D1143" s="0" t="str">
        <f aca="false">MID(J1143,10,3)</f>
        <v>ir1</v>
      </c>
      <c r="E1143" s="1" t="s">
        <v>9</v>
      </c>
      <c r="F1143" s="0" t="n">
        <v>821</v>
      </c>
      <c r="G1143" s="0" t="s">
        <v>10</v>
      </c>
      <c r="H1143" s="0" t="s">
        <v>11</v>
      </c>
      <c r="I1143" s="0" t="s">
        <v>9</v>
      </c>
      <c r="J1143" s="0" t="s">
        <v>1158</v>
      </c>
      <c r="K1143" s="0" t="s">
        <v>9</v>
      </c>
      <c r="L1143" s="0" t="str">
        <f aca="false">IF(ISBLANK(J1144),"",",")</f>
        <v>,</v>
      </c>
      <c r="M1143" s="0" t="str">
        <f aca="false">E1143&amp;J1143&amp;G1143&amp;E1143&amp;J1143&amp;E1143&amp;L1143</f>
        <v>"b2s1_127_ir1.wav":"b2s1_127_ir1.wav",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P1143&amp;N1143&amp;O1143&amp;Q1143&amp;J1143&amp;R1143&amp;L1143</f>
        <v>          {%            "class": "sMinus",%            "stim_name": "b2s1_127_ir1.wav"%          },</v>
      </c>
      <c r="AA1143" s="5" t="n">
        <f aca="false">F1143</f>
        <v>821</v>
      </c>
      <c r="AB1143" s="5" t="s">
        <v>1158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s</v>
      </c>
      <c r="AE1143" s="5" t="n">
        <f aca="false">IF(AND(AC1143="Minus",AD1143="probe"),3,IF(AND(AC1143="Plus",AD1143="probe"),1,IF(AND(AC1143="Minus",AD1143="s"),12,IF(AND(AC1143="Plus",AD1143="s"),4,0))))</f>
        <v>12</v>
      </c>
      <c r="AF1143" s="6" t="s">
        <v>16</v>
      </c>
      <c r="AG1143" s="5" t="str">
        <f aca="false">AF1143&amp;AE1143&amp;","</f>
        <v>                            12,</v>
      </c>
    </row>
    <row r="1144" customFormat="false" ht="12.8" hidden="true" customHeight="false" outlineLevel="0" collapsed="false">
      <c r="A1144" s="0" t="str">
        <f aca="false">LEFT(J1144,4)</f>
        <v>b2s2</v>
      </c>
      <c r="B1144" s="0" t="n">
        <f aca="false">IF(AND(C1144&gt;97,C1144&lt;103),100,IF(AND(C1144&gt;110,C1144&lt;116),113,IF(AND(C1144&gt;122,C1144&lt;128),125,IF(AND(C1144&gt;135,C1144&lt;141),138,150))))</f>
        <v>125</v>
      </c>
      <c r="C1144" s="0" t="n">
        <f aca="false">_xlfn.NUMBERVALUE(MID(J1144,6,3))</f>
        <v>127</v>
      </c>
      <c r="D1144" s="0" t="str">
        <f aca="false">MID(J1144,10,3)</f>
        <v>ir1</v>
      </c>
      <c r="E1144" s="1" t="s">
        <v>9</v>
      </c>
      <c r="F1144" s="0" t="n">
        <v>946</v>
      </c>
      <c r="G1144" s="0" t="s">
        <v>10</v>
      </c>
      <c r="H1144" s="0" t="s">
        <v>11</v>
      </c>
      <c r="I1144" s="0" t="s">
        <v>9</v>
      </c>
      <c r="J1144" s="0" t="s">
        <v>1159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"946": "b2s2_127_ir1.wav",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          {%            "class": "sMinus",%            "stim_name": "946"%          },</v>
      </c>
      <c r="AA1144" s="5" t="n">
        <f aca="false">F1144</f>
        <v>946</v>
      </c>
      <c r="AB1144" s="5" t="s">
        <v>1159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s</v>
      </c>
      <c r="AE1144" s="5" t="n">
        <f aca="false">IF(AND(AC1144="Minus",AD1144="probe"),3,IF(AND(AC1144="Plus",AD1144="probe"),1,IF(AND(AC1144="Minus",AD1144="s"),12,IF(AND(AC1144="Plus",AD1144="s"),4,0))))</f>
        <v>12</v>
      </c>
      <c r="AF1144" s="6" t="s">
        <v>16</v>
      </c>
      <c r="AG1144" s="5" t="str">
        <f aca="false">AF1144&amp;AE1144&amp;","</f>
        <v>                            12,</v>
      </c>
    </row>
    <row r="1145" customFormat="false" ht="12.8" hidden="true" customHeight="false" outlineLevel="0" collapsed="false">
      <c r="A1145" s="0" t="str">
        <f aca="false">LEFT(J1145,4)</f>
        <v>b3i1</v>
      </c>
      <c r="B1145" s="0" t="n">
        <f aca="false">IF(AND(C1145&gt;97,C1145&lt;103),100,IF(AND(C1145&gt;110,C1145&lt;116),113,IF(AND(C1145&gt;122,C1145&lt;128),125,IF(AND(C1145&gt;135,C1145&lt;141),138,150))))</f>
        <v>125</v>
      </c>
      <c r="C1145" s="0" t="n">
        <f aca="false">_xlfn.NUMBERVALUE(MID(J1145,6,3))</f>
        <v>127</v>
      </c>
      <c r="D1145" s="0" t="str">
        <f aca="false">MID(J1145,10,3)</f>
        <v>ir1</v>
      </c>
      <c r="E1145" s="0" t="s">
        <v>9</v>
      </c>
      <c r="F1145" s="0" t="n">
        <v>1071</v>
      </c>
      <c r="G1145" s="0" t="s">
        <v>10</v>
      </c>
      <c r="H1145" s="0" t="s">
        <v>11</v>
      </c>
      <c r="I1145" s="0" t="s">
        <v>9</v>
      </c>
      <c r="J1145" s="0" t="s">
        <v>1160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"1071": "b3i1_127_ir1.wav",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          {%            "class": "sMinus",%            "stim_name": "1071"%          },</v>
      </c>
      <c r="AA1145" s="5" t="n">
        <f aca="false">F1145</f>
        <v>1071</v>
      </c>
      <c r="AB1145" s="5" t="s">
        <v>1160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s</v>
      </c>
      <c r="AE1145" s="5" t="n">
        <f aca="false">IF(AND(AC1145="Minus",AD1145="probe"),3,IF(AND(AC1145="Plus",AD1145="probe"),1,IF(AND(AC1145="Minus",AD1145="s"),12,IF(AND(AC1145="Plus",AD1145="s"),4,0))))</f>
        <v>12</v>
      </c>
      <c r="AF1145" s="6" t="s">
        <v>16</v>
      </c>
      <c r="AG1145" s="5" t="str">
        <f aca="false">AF1145&amp;AE1145&amp;","</f>
        <v>                            12,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125</v>
      </c>
      <c r="C1146" s="0" t="n">
        <f aca="false">_xlfn.NUMBERVALUE(MID(J1146,6,3))</f>
        <v>127</v>
      </c>
      <c r="D1146" s="0" t="str">
        <f aca="false">MID(J1146,10,3)</f>
        <v>ir1</v>
      </c>
      <c r="E1146" s="0" t="s">
        <v>9</v>
      </c>
      <c r="F1146" s="0" t="n">
        <v>1196</v>
      </c>
      <c r="G1146" s="0" t="s">
        <v>10</v>
      </c>
      <c r="H1146" s="0" t="s">
        <v>11</v>
      </c>
      <c r="I1146" s="0" t="s">
        <v>9</v>
      </c>
      <c r="J1146" s="0" t="s">
        <v>1161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"1196": "b3i2_127_ir1.wav",</v>
      </c>
      <c r="N1146" s="0" t="str">
        <f aca="false">IF(OR(B1146=113,B1146=138),"probe","s")</f>
        <v>s</v>
      </c>
      <c r="O1146" s="0" t="str">
        <f aca="false">IF(MID(J1146,10,2)="ir","Minus","Plus")</f>
        <v>Minus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          {%            "class": "sMinus",%            "stim_name": "1196"%          },</v>
      </c>
      <c r="AA1146" s="5" t="n">
        <f aca="false">F1146</f>
        <v>1196</v>
      </c>
      <c r="AB1146" s="5" t="s">
        <v>1161</v>
      </c>
      <c r="AC1146" s="5" t="str">
        <f aca="false">IF(MID(AB1146,10,2)="ir","Minus","Plus")</f>
        <v>Minus</v>
      </c>
      <c r="AD1146" s="5" t="str">
        <f aca="false">IF(AND(_xlfn.NUMBERVALUE(MID(AB1146,6,3))&lt;141,_xlfn.NUMBERVALUE(MID(AB1146,6,3))&gt;103),"s","probe")</f>
        <v>s</v>
      </c>
      <c r="AE1146" s="5" t="n">
        <f aca="false">IF(AND(AC1146="Minus",AD1146="probe"),3,IF(AND(AC1146="Plus",AD1146="probe"),1,IF(AND(AC1146="Minus",AD1146="s"),12,IF(AND(AC1146="Plus",AD1146="s"),4,0))))</f>
        <v>12</v>
      </c>
      <c r="AF1146" s="6" t="s">
        <v>16</v>
      </c>
      <c r="AG1146" s="5" t="str">
        <f aca="false">AF1146&amp;AE1146&amp;","</f>
        <v>                            12,</v>
      </c>
    </row>
    <row r="1147" customFormat="false" ht="12.8" hidden="true" customHeight="false" outlineLevel="0" collapsed="false">
      <c r="A1147" s="0" t="str">
        <f aca="false">LEFT(J1147,4)</f>
        <v>b3s1</v>
      </c>
      <c r="B1147" s="0" t="n">
        <f aca="false">IF(AND(C1147&gt;97,C1147&lt;103),100,IF(AND(C1147&gt;110,C1147&lt;116),113,IF(AND(C1147&gt;122,C1147&lt;128),125,IF(AND(C1147&gt;135,C1147&lt;141),138,150))))</f>
        <v>125</v>
      </c>
      <c r="C1147" s="0" t="n">
        <f aca="false">_xlfn.NUMBERVALUE(MID(J1147,6,3))</f>
        <v>127</v>
      </c>
      <c r="D1147" s="0" t="str">
        <f aca="false">MID(J1147,10,3)</f>
        <v>ir1</v>
      </c>
      <c r="E1147" s="0" t="s">
        <v>9</v>
      </c>
      <c r="F1147" s="0" t="n">
        <v>1321</v>
      </c>
      <c r="G1147" s="0" t="s">
        <v>10</v>
      </c>
      <c r="H1147" s="0" t="s">
        <v>11</v>
      </c>
      <c r="I1147" s="0" t="s">
        <v>9</v>
      </c>
      <c r="J1147" s="0" t="s">
        <v>1162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"1321": "b3s1_127_ir1.wav",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          {%            "class": "sMinus",%            "stim_name": "1321"%          },</v>
      </c>
      <c r="AA1147" s="5" t="n">
        <f aca="false">F1147</f>
        <v>1321</v>
      </c>
      <c r="AB1147" s="5" t="s">
        <v>1162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s</v>
      </c>
      <c r="AE1147" s="5" t="n">
        <f aca="false">IF(AND(AC1147="Minus",AD1147="probe"),3,IF(AND(AC1147="Plus",AD1147="probe"),1,IF(AND(AC1147="Minus",AD1147="s"),12,IF(AND(AC1147="Plus",AD1147="s"),4,0))))</f>
        <v>12</v>
      </c>
      <c r="AF1147" s="6" t="s">
        <v>16</v>
      </c>
      <c r="AG1147" s="5" t="str">
        <f aca="false">AF1147&amp;AE1147&amp;","</f>
        <v>                            12,</v>
      </c>
    </row>
    <row r="1148" customFormat="false" ht="12.8" hidden="true" customHeight="false" outlineLevel="0" collapsed="false">
      <c r="A1148" s="0" t="str">
        <f aca="false">LEFT(J1148,4)</f>
        <v>b3s2</v>
      </c>
      <c r="B1148" s="0" t="n">
        <f aca="false">IF(AND(C1148&gt;97,C1148&lt;103),100,IF(AND(C1148&gt;110,C1148&lt;116),113,IF(AND(C1148&gt;122,C1148&lt;128),125,IF(AND(C1148&gt;135,C1148&lt;141),138,150))))</f>
        <v>125</v>
      </c>
      <c r="C1148" s="0" t="n">
        <f aca="false">_xlfn.NUMBERVALUE(MID(J1148,6,3))</f>
        <v>127</v>
      </c>
      <c r="D1148" s="0" t="str">
        <f aca="false">MID(J1148,10,3)</f>
        <v>ir1</v>
      </c>
      <c r="E1148" s="0" t="s">
        <v>9</v>
      </c>
      <c r="F1148" s="0" t="n">
        <v>1446</v>
      </c>
      <c r="G1148" s="0" t="s">
        <v>10</v>
      </c>
      <c r="H1148" s="0" t="s">
        <v>11</v>
      </c>
      <c r="I1148" s="0" t="s">
        <v>9</v>
      </c>
      <c r="J1148" s="0" t="s">
        <v>1163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"1446": "b3s2_127_ir1.wav",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          {%            "class": "sMinus",%            "stim_name": "1446"%          },</v>
      </c>
      <c r="AA1148" s="5" t="n">
        <f aca="false">F1148</f>
        <v>1446</v>
      </c>
      <c r="AB1148" s="5" t="s">
        <v>1163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s</v>
      </c>
      <c r="AE1148" s="5" t="n">
        <f aca="false">IF(AND(AC1148="Minus",AD1148="probe"),3,IF(AND(AC1148="Plus",AD1148="probe"),1,IF(AND(AC1148="Minus",AD1148="s"),12,IF(AND(AC1148="Plus",AD1148="s"),4,0))))</f>
        <v>12</v>
      </c>
      <c r="AF1148" s="6" t="s">
        <v>16</v>
      </c>
      <c r="AG1148" s="5" t="str">
        <f aca="false">AF1148&amp;AE1148&amp;","</f>
        <v>                            12,</v>
      </c>
    </row>
    <row r="1149" customFormat="false" ht="12.8" hidden="true" customHeight="false" outlineLevel="0" collapsed="false">
      <c r="A1149" s="0" t="str">
        <f aca="false">LEFT(J1149,4)</f>
        <v>b4i1</v>
      </c>
      <c r="B1149" s="0" t="n">
        <f aca="false">IF(AND(C1149&gt;97,C1149&lt;103),100,IF(AND(C1149&gt;110,C1149&lt;116),113,IF(AND(C1149&gt;122,C1149&lt;128),125,IF(AND(C1149&gt;135,C1149&lt;141),138,150))))</f>
        <v>125</v>
      </c>
      <c r="C1149" s="0" t="n">
        <f aca="false">_xlfn.NUMBERVALUE(MID(J1149,6,3))</f>
        <v>127</v>
      </c>
      <c r="D1149" s="0" t="str">
        <f aca="false">MID(J1149,10,3)</f>
        <v>ir1</v>
      </c>
      <c r="E1149" s="0" t="s">
        <v>9</v>
      </c>
      <c r="F1149" s="0" t="n">
        <v>1571</v>
      </c>
      <c r="G1149" s="0" t="s">
        <v>10</v>
      </c>
      <c r="H1149" s="0" t="s">
        <v>11</v>
      </c>
      <c r="I1149" s="0" t="s">
        <v>9</v>
      </c>
      <c r="J1149" s="0" t="s">
        <v>1164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"1571": "b4i1_127_ir1.wav",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          {%            "class": "sMinus",%            "stim_name": "1571"%          },</v>
      </c>
      <c r="AA1149" s="5" t="n">
        <f aca="false">F1149</f>
        <v>1571</v>
      </c>
      <c r="AB1149" s="5" t="s">
        <v>1164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s</v>
      </c>
      <c r="AE1149" s="5" t="n">
        <f aca="false">IF(AND(AC1149="Minus",AD1149="probe"),3,IF(AND(AC1149="Plus",AD1149="probe"),1,IF(AND(AC1149="Minus",AD1149="s"),12,IF(AND(AC1149="Plus",AD1149="s"),4,0))))</f>
        <v>12</v>
      </c>
      <c r="AF1149" s="6" t="s">
        <v>16</v>
      </c>
      <c r="AG1149" s="5" t="str">
        <f aca="false">AF1149&amp;AE1149&amp;","</f>
        <v>                            12,</v>
      </c>
    </row>
    <row r="1150" customFormat="false" ht="12.8" hidden="true" customHeight="false" outlineLevel="0" collapsed="false">
      <c r="A1150" s="0" t="str">
        <f aca="false">LEFT(J1150,4)</f>
        <v>b4i2</v>
      </c>
      <c r="B1150" s="0" t="n">
        <f aca="false">IF(AND(C1150&gt;97,C1150&lt;103),100,IF(AND(C1150&gt;110,C1150&lt;116),113,IF(AND(C1150&gt;122,C1150&lt;128),125,IF(AND(C1150&gt;135,C1150&lt;141),138,150))))</f>
        <v>125</v>
      </c>
      <c r="C1150" s="0" t="n">
        <f aca="false">_xlfn.NUMBERVALUE(MID(J1150,6,3))</f>
        <v>127</v>
      </c>
      <c r="D1150" s="0" t="str">
        <f aca="false">MID(J1150,10,3)</f>
        <v>ir1</v>
      </c>
      <c r="E1150" s="0" t="s">
        <v>9</v>
      </c>
      <c r="F1150" s="0" t="n">
        <v>1696</v>
      </c>
      <c r="G1150" s="0" t="s">
        <v>10</v>
      </c>
      <c r="H1150" s="0" t="s">
        <v>11</v>
      </c>
      <c r="I1150" s="0" t="s">
        <v>9</v>
      </c>
      <c r="J1150" s="0" t="s">
        <v>1165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"1696": "b4i2_127_ir1.wav",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          {%            "class": "sMinus",%            "stim_name": "1696"%          },</v>
      </c>
      <c r="AA1150" s="5" t="n">
        <f aca="false">F1150</f>
        <v>1696</v>
      </c>
      <c r="AB1150" s="5" t="s">
        <v>1165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s</v>
      </c>
      <c r="AE1150" s="5" t="n">
        <f aca="false">IF(AND(AC1150="Minus",AD1150="probe"),3,IF(AND(AC1150="Plus",AD1150="probe"),1,IF(AND(AC1150="Minus",AD1150="s"),12,IF(AND(AC1150="Plus",AD1150="s"),4,0))))</f>
        <v>12</v>
      </c>
      <c r="AF1150" s="6" t="s">
        <v>16</v>
      </c>
      <c r="AG1150" s="5" t="str">
        <f aca="false">AF1150&amp;AE1150&amp;","</f>
        <v>                            12,</v>
      </c>
    </row>
    <row r="1151" customFormat="false" ht="12.8" hidden="true" customHeight="false" outlineLevel="0" collapsed="false">
      <c r="A1151" s="0" t="str">
        <f aca="false">LEFT(J1151,4)</f>
        <v>b4s1</v>
      </c>
      <c r="B1151" s="0" t="n">
        <f aca="false">IF(AND(C1151&gt;97,C1151&lt;103),100,IF(AND(C1151&gt;110,C1151&lt;116),113,IF(AND(C1151&gt;122,C1151&lt;128),125,IF(AND(C1151&gt;135,C1151&lt;141),138,150))))</f>
        <v>125</v>
      </c>
      <c r="C1151" s="0" t="n">
        <f aca="false">_xlfn.NUMBERVALUE(MID(J1151,6,3))</f>
        <v>127</v>
      </c>
      <c r="D1151" s="0" t="str">
        <f aca="false">MID(J1151,10,3)</f>
        <v>ir1</v>
      </c>
      <c r="E1151" s="0" t="s">
        <v>9</v>
      </c>
      <c r="F1151" s="0" t="n">
        <v>1821</v>
      </c>
      <c r="G1151" s="0" t="s">
        <v>10</v>
      </c>
      <c r="H1151" s="0" t="s">
        <v>11</v>
      </c>
      <c r="I1151" s="0" t="s">
        <v>9</v>
      </c>
      <c r="J1151" s="0" t="s">
        <v>1166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"1821": "b4s1_127_ir1.wav",</v>
      </c>
      <c r="N1151" s="0" t="str">
        <f aca="false">IF(OR(B1151=113,B1151=138),"probe","s")</f>
        <v>s</v>
      </c>
      <c r="O1151" s="0" t="str">
        <f aca="false">IF(MID(J1151,10,2)="ir","Minus","Plus")</f>
        <v>Minus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          {%            "class": "sMinus",%            "stim_name": "1821"%          },</v>
      </c>
      <c r="AA1151" s="5" t="n">
        <f aca="false">F1151</f>
        <v>1821</v>
      </c>
      <c r="AB1151" s="5" t="s">
        <v>1166</v>
      </c>
      <c r="AC1151" s="5" t="str">
        <f aca="false">IF(MID(AB1151,10,2)="ir","Minus","Plus")</f>
        <v>Minus</v>
      </c>
      <c r="AD1151" s="5" t="str">
        <f aca="false">IF(AND(_xlfn.NUMBERVALUE(MID(AB1151,6,3))&lt;141,_xlfn.NUMBERVALUE(MID(AB1151,6,3))&gt;103),"s","probe")</f>
        <v>s</v>
      </c>
      <c r="AE1151" s="5" t="n">
        <f aca="false">IF(AND(AC1151="Minus",AD1151="probe"),3,IF(AND(AC1151="Plus",AD1151="probe"),1,IF(AND(AC1151="Minus",AD1151="s"),12,IF(AND(AC1151="Plus",AD1151="s"),4,0))))</f>
        <v>12</v>
      </c>
      <c r="AF1151" s="6" t="s">
        <v>16</v>
      </c>
      <c r="AG1151" s="5" t="str">
        <f aca="false">AF1151&amp;AE1151&amp;","</f>
        <v>                            12,</v>
      </c>
    </row>
    <row r="1152" customFormat="false" ht="12.8" hidden="true" customHeight="false" outlineLevel="0" collapsed="false">
      <c r="A1152" s="0" t="str">
        <f aca="false">LEFT(J1152,4)</f>
        <v>b4s2</v>
      </c>
      <c r="B1152" s="0" t="n">
        <f aca="false">IF(AND(C1152&gt;97,C1152&lt;103),100,IF(AND(C1152&gt;110,C1152&lt;116),113,IF(AND(C1152&gt;122,C1152&lt;128),125,IF(AND(C1152&gt;135,C1152&lt;141),138,150))))</f>
        <v>125</v>
      </c>
      <c r="C1152" s="0" t="n">
        <f aca="false">_xlfn.NUMBERVALUE(MID(J1152,6,3))</f>
        <v>127</v>
      </c>
      <c r="D1152" s="0" t="str">
        <f aca="false">MID(J1152,10,3)</f>
        <v>ir1</v>
      </c>
      <c r="E1152" s="0" t="s">
        <v>9</v>
      </c>
      <c r="F1152" s="0" t="n">
        <v>1946</v>
      </c>
      <c r="G1152" s="0" t="s">
        <v>10</v>
      </c>
      <c r="H1152" s="0" t="s">
        <v>11</v>
      </c>
      <c r="I1152" s="0" t="s">
        <v>9</v>
      </c>
      <c r="J1152" s="0" t="s">
        <v>1167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"1946": "b4s2_127_ir1.wav",</v>
      </c>
      <c r="N1152" s="0" t="str">
        <f aca="false">IF(OR(B1152=113,B1152=138),"probe","s")</f>
        <v>s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          {%            "class": "sMinus",%            "stim_name": "1946"%          },</v>
      </c>
      <c r="AA1152" s="5" t="n">
        <f aca="false">F1152</f>
        <v>1946</v>
      </c>
      <c r="AB1152" s="5" t="s">
        <v>1167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                            12,</v>
      </c>
    </row>
    <row r="1153" customFormat="false" ht="12.8" hidden="true" customHeight="false" outlineLevel="0" collapsed="false">
      <c r="A1153" s="0" t="str">
        <f aca="false">LEFT(J1153,4)</f>
        <v>b1i1</v>
      </c>
      <c r="B1153" s="0" t="n">
        <f aca="false">IF(AND(C1153&gt;97,C1153&lt;103),100,IF(AND(C1153&gt;110,C1153&lt;116),113,IF(AND(C1153&gt;122,C1153&lt;128),125,IF(AND(C1153&gt;135,C1153&lt;141),138,150))))</f>
        <v>125</v>
      </c>
      <c r="C1153" s="0" t="n">
        <f aca="false">_xlfn.NUMBERVALUE(MID(J1153,6,3))</f>
        <v>127</v>
      </c>
      <c r="D1153" s="0" t="str">
        <f aca="false">MID(J1153,10,3)</f>
        <v>ir2</v>
      </c>
      <c r="E1153" s="1" t="s">
        <v>9</v>
      </c>
      <c r="F1153" s="0" t="n">
        <v>72</v>
      </c>
      <c r="G1153" s="0" t="s">
        <v>10</v>
      </c>
      <c r="H1153" s="0" t="s">
        <v>11</v>
      </c>
      <c r="I1153" s="0" t="s">
        <v>9</v>
      </c>
      <c r="J1153" s="0" t="s">
        <v>1168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"72": "b1i1_127_ir2.wav",</v>
      </c>
      <c r="N1153" s="0" t="str">
        <f aca="false">IF(OR(B1153=113,B1153=138),"probe","s")</f>
        <v>s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          {%            "class": "sMinus",%            "stim_name": "72"%          },</v>
      </c>
      <c r="AA1153" s="5" t="n">
        <f aca="false">F1153</f>
        <v>72</v>
      </c>
      <c r="AB1153" s="5" t="s">
        <v>1168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IF(AND(_xlfn.NUMBERVALUE(MID(AB1153,6,3))&lt;141,_xlfn.NUMBERVALUE(MID(AB1153,6,3))&gt;103),"s","s")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                            12,</v>
      </c>
    </row>
    <row r="1154" customFormat="false" ht="12.8" hidden="true" customHeight="false" outlineLevel="0" collapsed="false">
      <c r="A1154" s="0" t="str">
        <f aca="false">LEFT(J1154,4)</f>
        <v>b1i2</v>
      </c>
      <c r="B1154" s="0" t="n">
        <f aca="false">IF(AND(C1154&gt;97,C1154&lt;103),100,IF(AND(C1154&gt;110,C1154&lt;116),113,IF(AND(C1154&gt;122,C1154&lt;128),125,IF(AND(C1154&gt;135,C1154&lt;141),138,150))))</f>
        <v>125</v>
      </c>
      <c r="C1154" s="0" t="n">
        <f aca="false">_xlfn.NUMBERVALUE(MID(J1154,6,3))</f>
        <v>127</v>
      </c>
      <c r="D1154" s="0" t="str">
        <f aca="false">MID(J1154,10,3)</f>
        <v>ir2</v>
      </c>
      <c r="E1154" s="1" t="s">
        <v>9</v>
      </c>
      <c r="F1154" s="0" t="n">
        <v>197</v>
      </c>
      <c r="G1154" s="0" t="s">
        <v>10</v>
      </c>
      <c r="H1154" s="0" t="s">
        <v>11</v>
      </c>
      <c r="I1154" s="0" t="s">
        <v>9</v>
      </c>
      <c r="J1154" s="0" t="s">
        <v>1169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"197": "b1i2_127_ir2.wav",</v>
      </c>
      <c r="N1154" s="0" t="str">
        <f aca="false">IF(OR(B1154=113,B1154=138),"probe","s")</f>
        <v>s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          {%            "class": "sMinus",%            "stim_name": "197"%          },</v>
      </c>
      <c r="AA1154" s="5" t="n">
        <f aca="false">F1154</f>
        <v>197</v>
      </c>
      <c r="AB1154" s="5" t="s">
        <v>1169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                            12,</v>
      </c>
    </row>
    <row r="1155" customFormat="false" ht="12.8" hidden="true" customHeight="false" outlineLevel="0" collapsed="false">
      <c r="A1155" s="0" t="str">
        <f aca="false">LEFT(J1155,4)</f>
        <v>b1s1</v>
      </c>
      <c r="B1155" s="0" t="n">
        <f aca="false">IF(AND(C1155&gt;97,C1155&lt;103),100,IF(AND(C1155&gt;110,C1155&lt;116),113,IF(AND(C1155&gt;122,C1155&lt;128),125,IF(AND(C1155&gt;135,C1155&lt;141),138,150))))</f>
        <v>125</v>
      </c>
      <c r="C1155" s="0" t="n">
        <f aca="false">_xlfn.NUMBERVALUE(MID(J1155,6,3))</f>
        <v>127</v>
      </c>
      <c r="D1155" s="0" t="str">
        <f aca="false">MID(J1155,10,3)</f>
        <v>ir2</v>
      </c>
      <c r="E1155" s="0" t="s">
        <v>9</v>
      </c>
      <c r="F1155" s="0" t="n">
        <v>322</v>
      </c>
      <c r="G1155" s="0" t="s">
        <v>10</v>
      </c>
      <c r="H1155" s="0" t="s">
        <v>11</v>
      </c>
      <c r="I1155" s="0" t="s">
        <v>9</v>
      </c>
      <c r="J1155" s="0" t="s">
        <v>1170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"322": "b1s1_127_ir2.wav",</v>
      </c>
      <c r="N1155" s="0" t="str">
        <f aca="false">IF(OR(B1155=113,B1155=138),"probe","s")</f>
        <v>s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          {%            "class": "sMinus",%            "stim_name": "322"%          },</v>
      </c>
      <c r="AA1155" s="5" t="n">
        <f aca="false">F1155</f>
        <v>322</v>
      </c>
      <c r="AB1155" s="5" t="s">
        <v>1170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                            12,</v>
      </c>
    </row>
    <row r="1156" customFormat="false" ht="12.8" hidden="true" customHeight="false" outlineLevel="0" collapsed="false">
      <c r="A1156" s="0" t="str">
        <f aca="false">LEFT(J1156,4)</f>
        <v>b1s2</v>
      </c>
      <c r="B1156" s="0" t="n">
        <f aca="false">IF(AND(C1156&gt;97,C1156&lt;103),100,IF(AND(C1156&gt;110,C1156&lt;116),113,IF(AND(C1156&gt;122,C1156&lt;128),125,IF(AND(C1156&gt;135,C1156&lt;141),138,150))))</f>
        <v>125</v>
      </c>
      <c r="C1156" s="0" t="n">
        <f aca="false">_xlfn.NUMBERVALUE(MID(J1156,6,3))</f>
        <v>127</v>
      </c>
      <c r="D1156" s="0" t="str">
        <f aca="false">MID(J1156,10,3)</f>
        <v>ir2</v>
      </c>
      <c r="E1156" s="0" t="s">
        <v>9</v>
      </c>
      <c r="F1156" s="0" t="n">
        <v>447</v>
      </c>
      <c r="G1156" s="0" t="s">
        <v>10</v>
      </c>
      <c r="H1156" s="0" t="s">
        <v>11</v>
      </c>
      <c r="I1156" s="0" t="s">
        <v>9</v>
      </c>
      <c r="J1156" s="0" t="s">
        <v>1171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"447": "b1s2_127_ir2.wav",</v>
      </c>
      <c r="N1156" s="0" t="str">
        <f aca="false">IF(OR(B1156=113,B1156=138),"probe","s")</f>
        <v>s</v>
      </c>
      <c r="O1156" s="0" t="str">
        <f aca="false">IF(MID(J1156,10,2)="ir","Minus","Plus")</f>
        <v>Minus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          {%            "class": "sMinus",%            "stim_name": "447"%          },</v>
      </c>
      <c r="AA1156" s="5" t="n">
        <f aca="false">F1156</f>
        <v>447</v>
      </c>
      <c r="AB1156" s="5" t="s">
        <v>1171</v>
      </c>
      <c r="AC1156" s="5" t="str">
        <f aca="false">IF(MID(AB1156,10,2)="ir","Minus","Plus")</f>
        <v>Minus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12</v>
      </c>
      <c r="AF1156" s="6" t="s">
        <v>16</v>
      </c>
      <c r="AG1156" s="5" t="str">
        <f aca="false">AF1156&amp;AE1156&amp;","</f>
        <v>                            12,</v>
      </c>
    </row>
    <row r="1157" customFormat="false" ht="12.8" hidden="true" customHeight="false" outlineLevel="0" collapsed="false">
      <c r="A1157" s="0" t="str">
        <f aca="false">LEFT(J1157,4)</f>
        <v>b2i1</v>
      </c>
      <c r="B1157" s="0" t="n">
        <f aca="false">IF(AND(C1157&gt;97,C1157&lt;103),100,IF(AND(C1157&gt;110,C1157&lt;116),113,IF(AND(C1157&gt;122,C1157&lt;128),125,IF(AND(C1157&gt;135,C1157&lt;141),138,150))))</f>
        <v>125</v>
      </c>
      <c r="C1157" s="0" t="n">
        <f aca="false">_xlfn.NUMBERVALUE(MID(J1157,6,3))</f>
        <v>127</v>
      </c>
      <c r="D1157" s="0" t="str">
        <f aca="false">MID(J1157,10,3)</f>
        <v>ir2</v>
      </c>
      <c r="E1157" s="0" t="s">
        <v>9</v>
      </c>
      <c r="F1157" s="0" t="n">
        <v>572</v>
      </c>
      <c r="G1157" s="0" t="s">
        <v>10</v>
      </c>
      <c r="H1157" s="0" t="s">
        <v>11</v>
      </c>
      <c r="I1157" s="0" t="s">
        <v>9</v>
      </c>
      <c r="J1157" s="0" t="s">
        <v>1172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"572": "b2i1_127_ir2.wav",</v>
      </c>
      <c r="N1157" s="0" t="str">
        <f aca="false">IF(OR(B1157=113,B1157=138),"probe","s")</f>
        <v>s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          {%            "class": "sMinus",%            "stim_name": "572"%          },</v>
      </c>
      <c r="AA1157" s="5" t="n">
        <f aca="false">F1157</f>
        <v>572</v>
      </c>
      <c r="AB1157" s="5" t="s">
        <v>1172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                            12,</v>
      </c>
    </row>
    <row r="1158" customFormat="false" ht="12.8" hidden="true" customHeight="false" outlineLevel="0" collapsed="false">
      <c r="A1158" s="0" t="str">
        <f aca="false">LEFT(J1158,4)</f>
        <v>b2i2</v>
      </c>
      <c r="B1158" s="0" t="n">
        <f aca="false">IF(AND(C1158&gt;97,C1158&lt;103),100,IF(AND(C1158&gt;110,C1158&lt;116),113,IF(AND(C1158&gt;122,C1158&lt;128),125,IF(AND(C1158&gt;135,C1158&lt;141),138,150))))</f>
        <v>125</v>
      </c>
      <c r="C1158" s="0" t="n">
        <f aca="false">_xlfn.NUMBERVALUE(MID(J1158,6,3))</f>
        <v>127</v>
      </c>
      <c r="D1158" s="0" t="str">
        <f aca="false">MID(J1158,10,3)</f>
        <v>ir2</v>
      </c>
      <c r="E1158" s="0" t="s">
        <v>9</v>
      </c>
      <c r="F1158" s="0" t="n">
        <v>697</v>
      </c>
      <c r="G1158" s="0" t="s">
        <v>10</v>
      </c>
      <c r="H1158" s="0" t="s">
        <v>11</v>
      </c>
      <c r="I1158" s="0" t="s">
        <v>9</v>
      </c>
      <c r="J1158" s="0" t="s">
        <v>1173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"697": "b2i2_127_ir2.wav",</v>
      </c>
      <c r="N1158" s="0" t="str">
        <f aca="false">IF(OR(B1158=113,B1158=138),"probe","s")</f>
        <v>s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          {%            "class": "sMinus",%            "stim_name": "697"%          },</v>
      </c>
      <c r="AA1158" s="5" t="n">
        <f aca="false">F1158</f>
        <v>697</v>
      </c>
      <c r="AB1158" s="5" t="s">
        <v>1173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                            12,</v>
      </c>
    </row>
    <row r="1159" customFormat="false" ht="12.8" hidden="false" customHeight="false" outlineLevel="0" collapsed="false">
      <c r="A1159" s="0" t="str">
        <f aca="false">LEFT(J1159,4)</f>
        <v>b2s1</v>
      </c>
      <c r="B1159" s="0" t="n">
        <f aca="false">IF(AND(C1159&gt;97,C1159&lt;103),100,IF(AND(C1159&gt;110,C1159&lt;116),113,IF(AND(C1159&gt;122,C1159&lt;128),125,IF(AND(C1159&gt;135,C1159&lt;141),138,150))))</f>
        <v>125</v>
      </c>
      <c r="C1159" s="0" t="n">
        <f aca="false">_xlfn.NUMBERVALUE(MID(J1159,6,3))</f>
        <v>127</v>
      </c>
      <c r="D1159" s="0" t="str">
        <f aca="false">MID(J1159,10,3)</f>
        <v>ir2</v>
      </c>
      <c r="E1159" s="1" t="s">
        <v>9</v>
      </c>
      <c r="F1159" s="0" t="n">
        <v>822</v>
      </c>
      <c r="G1159" s="0" t="s">
        <v>10</v>
      </c>
      <c r="H1159" s="0" t="s">
        <v>11</v>
      </c>
      <c r="I1159" s="0" t="s">
        <v>9</v>
      </c>
      <c r="J1159" s="0" t="s">
        <v>1174</v>
      </c>
      <c r="K1159" s="0" t="s">
        <v>9</v>
      </c>
      <c r="L1159" s="0" t="str">
        <f aca="false">IF(ISBLANK(J1160),"",",")</f>
        <v>,</v>
      </c>
      <c r="M1159" s="0" t="str">
        <f aca="false">E1159&amp;J1159&amp;G1159&amp;E1159&amp;J1159&amp;E1159&amp;L1159</f>
        <v>"b2s1_127_ir2.wav":"b2s1_127_ir2.wav",</v>
      </c>
      <c r="N1159" s="0" t="str">
        <f aca="false">IF(OR(B1159=113,B1159=138),"probe","s")</f>
        <v>s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P1159&amp;N1159&amp;O1159&amp;Q1159&amp;J1159&amp;R1159&amp;L1159</f>
        <v>          {%            "class": "sMinus",%            "stim_name": "b2s1_127_ir2.wav"%          },</v>
      </c>
      <c r="AA1159" s="5" t="n">
        <f aca="false">F1159</f>
        <v>822</v>
      </c>
      <c r="AB1159" s="5" t="s">
        <v>1174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                            12,</v>
      </c>
    </row>
    <row r="1160" customFormat="false" ht="12.8" hidden="true" customHeight="false" outlineLevel="0" collapsed="false">
      <c r="A1160" s="0" t="str">
        <f aca="false">LEFT(J1160,4)</f>
        <v>b2s2</v>
      </c>
      <c r="B1160" s="0" t="n">
        <f aca="false">IF(AND(C1160&gt;97,C1160&lt;103),100,IF(AND(C1160&gt;110,C1160&lt;116),113,IF(AND(C1160&gt;122,C1160&lt;128),125,IF(AND(C1160&gt;135,C1160&lt;141),138,150))))</f>
        <v>125</v>
      </c>
      <c r="C1160" s="0" t="n">
        <f aca="false">_xlfn.NUMBERVALUE(MID(J1160,6,3))</f>
        <v>127</v>
      </c>
      <c r="D1160" s="0" t="str">
        <f aca="false">MID(J1160,10,3)</f>
        <v>ir2</v>
      </c>
      <c r="E1160" s="1" t="s">
        <v>9</v>
      </c>
      <c r="F1160" s="0" t="n">
        <v>947</v>
      </c>
      <c r="G1160" s="0" t="s">
        <v>10</v>
      </c>
      <c r="H1160" s="0" t="s">
        <v>11</v>
      </c>
      <c r="I1160" s="0" t="s">
        <v>9</v>
      </c>
      <c r="J1160" s="0" t="s">
        <v>1175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"947": "b2s2_127_ir2.wav",</v>
      </c>
      <c r="N1160" s="0" t="str">
        <f aca="false">IF(OR(B1160=113,B1160=138),"probe","s")</f>
        <v>s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          {%            "class": "sMinus",%            "stim_name": "947"%          },</v>
      </c>
      <c r="AA1160" s="5" t="n">
        <f aca="false">F1160</f>
        <v>947</v>
      </c>
      <c r="AB1160" s="5" t="s">
        <v>1175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                            12,</v>
      </c>
    </row>
    <row r="1161" customFormat="false" ht="12.8" hidden="true" customHeight="false" outlineLevel="0" collapsed="false">
      <c r="A1161" s="0" t="str">
        <f aca="false">LEFT(J1161,4)</f>
        <v>b3i1</v>
      </c>
      <c r="B1161" s="0" t="n">
        <f aca="false">IF(AND(C1161&gt;97,C1161&lt;103),100,IF(AND(C1161&gt;110,C1161&lt;116),113,IF(AND(C1161&gt;122,C1161&lt;128),125,IF(AND(C1161&gt;135,C1161&lt;141),138,150))))</f>
        <v>125</v>
      </c>
      <c r="C1161" s="0" t="n">
        <f aca="false">_xlfn.NUMBERVALUE(MID(J1161,6,3))</f>
        <v>127</v>
      </c>
      <c r="D1161" s="0" t="str">
        <f aca="false">MID(J1161,10,3)</f>
        <v>ir2</v>
      </c>
      <c r="E1161" s="0" t="s">
        <v>9</v>
      </c>
      <c r="F1161" s="0" t="n">
        <v>1072</v>
      </c>
      <c r="G1161" s="0" t="s">
        <v>10</v>
      </c>
      <c r="H1161" s="0" t="s">
        <v>11</v>
      </c>
      <c r="I1161" s="0" t="s">
        <v>9</v>
      </c>
      <c r="J1161" s="0" t="s">
        <v>1176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"1072": "b3i1_127_ir2.wav",</v>
      </c>
      <c r="N1161" s="0" t="str">
        <f aca="false">IF(OR(B1161=113,B1161=138),"probe","s")</f>
        <v>s</v>
      </c>
      <c r="O1161" s="0" t="str">
        <f aca="false">IF(MID(J1161,10,2)="ir","Minus","Plus")</f>
        <v>Minus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          {%            "class": "sMinus",%            "stim_name": "1072"%          },</v>
      </c>
      <c r="AA1161" s="5" t="n">
        <f aca="false">F1161</f>
        <v>1072</v>
      </c>
      <c r="AB1161" s="5" t="s">
        <v>1176</v>
      </c>
      <c r="AC1161" s="5" t="str">
        <f aca="false">IF(MID(AB1161,10,2)="ir","Minus","Plus")</f>
        <v>Minus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12</v>
      </c>
      <c r="AF1161" s="6" t="s">
        <v>16</v>
      </c>
      <c r="AG1161" s="5" t="str">
        <f aca="false">AF1161&amp;AE1161&amp;","</f>
        <v>                            12,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125</v>
      </c>
      <c r="C1162" s="0" t="n">
        <f aca="false">_xlfn.NUMBERVALUE(MID(J1162,6,3))</f>
        <v>127</v>
      </c>
      <c r="D1162" s="0" t="str">
        <f aca="false">MID(J1162,10,3)</f>
        <v>ir2</v>
      </c>
      <c r="E1162" s="0" t="s">
        <v>9</v>
      </c>
      <c r="F1162" s="0" t="n">
        <v>1197</v>
      </c>
      <c r="G1162" s="0" t="s">
        <v>10</v>
      </c>
      <c r="H1162" s="0" t="s">
        <v>11</v>
      </c>
      <c r="I1162" s="0" t="s">
        <v>9</v>
      </c>
      <c r="J1162" s="0" t="s">
        <v>1177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"1197": "b3i2_127_ir2.wav",</v>
      </c>
      <c r="N1162" s="0" t="str">
        <f aca="false">IF(OR(B1162=113,B1162=138),"probe","s")</f>
        <v>s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          {%            "class": "sMinus",%            "stim_name": "1197"%          },</v>
      </c>
      <c r="AA1162" s="5" t="n">
        <f aca="false">F1162</f>
        <v>1197</v>
      </c>
      <c r="AB1162" s="5" t="s">
        <v>1177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                            12,</v>
      </c>
    </row>
    <row r="1163" customFormat="false" ht="12.8" hidden="true" customHeight="false" outlineLevel="0" collapsed="false">
      <c r="A1163" s="0" t="str">
        <f aca="false">LEFT(J1163,4)</f>
        <v>b3s1</v>
      </c>
      <c r="B1163" s="0" t="n">
        <f aca="false">IF(AND(C1163&gt;97,C1163&lt;103),100,IF(AND(C1163&gt;110,C1163&lt;116),113,IF(AND(C1163&gt;122,C1163&lt;128),125,IF(AND(C1163&gt;135,C1163&lt;141),138,150))))</f>
        <v>125</v>
      </c>
      <c r="C1163" s="0" t="n">
        <f aca="false">_xlfn.NUMBERVALUE(MID(J1163,6,3))</f>
        <v>127</v>
      </c>
      <c r="D1163" s="0" t="str">
        <f aca="false">MID(J1163,10,3)</f>
        <v>ir2</v>
      </c>
      <c r="E1163" s="0" t="s">
        <v>9</v>
      </c>
      <c r="F1163" s="0" t="n">
        <v>1322</v>
      </c>
      <c r="G1163" s="0" t="s">
        <v>10</v>
      </c>
      <c r="H1163" s="0" t="s">
        <v>11</v>
      </c>
      <c r="I1163" s="0" t="s">
        <v>9</v>
      </c>
      <c r="J1163" s="0" t="s">
        <v>1178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"1322": "b3s1_127_ir2.wav",</v>
      </c>
      <c r="N1163" s="0" t="str">
        <f aca="false">IF(OR(B1163=113,B1163=138),"probe","s")</f>
        <v>s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          {%            "class": "sMinus",%            "stim_name": "1322"%          },</v>
      </c>
      <c r="AA1163" s="5" t="n">
        <f aca="false">F1163</f>
        <v>1322</v>
      </c>
      <c r="AB1163" s="5" t="s">
        <v>1178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                            12,</v>
      </c>
    </row>
    <row r="1164" customFormat="false" ht="12.8" hidden="true" customHeight="false" outlineLevel="0" collapsed="false">
      <c r="A1164" s="0" t="str">
        <f aca="false">LEFT(J1164,4)</f>
        <v>b3s2</v>
      </c>
      <c r="B1164" s="0" t="n">
        <f aca="false">IF(AND(C1164&gt;97,C1164&lt;103),100,IF(AND(C1164&gt;110,C1164&lt;116),113,IF(AND(C1164&gt;122,C1164&lt;128),125,IF(AND(C1164&gt;135,C1164&lt;141),138,150))))</f>
        <v>125</v>
      </c>
      <c r="C1164" s="0" t="n">
        <f aca="false">_xlfn.NUMBERVALUE(MID(J1164,6,3))</f>
        <v>127</v>
      </c>
      <c r="D1164" s="0" t="str">
        <f aca="false">MID(J1164,10,3)</f>
        <v>ir2</v>
      </c>
      <c r="E1164" s="0" t="s">
        <v>9</v>
      </c>
      <c r="F1164" s="0" t="n">
        <v>1447</v>
      </c>
      <c r="G1164" s="0" t="s">
        <v>10</v>
      </c>
      <c r="H1164" s="0" t="s">
        <v>11</v>
      </c>
      <c r="I1164" s="0" t="s">
        <v>9</v>
      </c>
      <c r="J1164" s="0" t="s">
        <v>1179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"1447": "b3s2_127_ir2.wav",</v>
      </c>
      <c r="N1164" s="0" t="str">
        <f aca="false">IF(OR(B1164=113,B1164=138),"probe","s")</f>
        <v>s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          {%            "class": "sMinus",%            "stim_name": "1447"%          },</v>
      </c>
      <c r="AA1164" s="5" t="n">
        <f aca="false">F1164</f>
        <v>1447</v>
      </c>
      <c r="AB1164" s="5" t="s">
        <v>1179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                            12,</v>
      </c>
    </row>
    <row r="1165" customFormat="false" ht="12.8" hidden="true" customHeight="false" outlineLevel="0" collapsed="false">
      <c r="A1165" s="0" t="str">
        <f aca="false">LEFT(J1165,4)</f>
        <v>b4i1</v>
      </c>
      <c r="B1165" s="0" t="n">
        <f aca="false">IF(AND(C1165&gt;97,C1165&lt;103),100,IF(AND(C1165&gt;110,C1165&lt;116),113,IF(AND(C1165&gt;122,C1165&lt;128),125,IF(AND(C1165&gt;135,C1165&lt;141),138,150))))</f>
        <v>125</v>
      </c>
      <c r="C1165" s="0" t="n">
        <f aca="false">_xlfn.NUMBERVALUE(MID(J1165,6,3))</f>
        <v>127</v>
      </c>
      <c r="D1165" s="0" t="str">
        <f aca="false">MID(J1165,10,3)</f>
        <v>ir2</v>
      </c>
      <c r="E1165" s="0" t="s">
        <v>9</v>
      </c>
      <c r="F1165" s="0" t="n">
        <v>1572</v>
      </c>
      <c r="G1165" s="0" t="s">
        <v>10</v>
      </c>
      <c r="H1165" s="0" t="s">
        <v>11</v>
      </c>
      <c r="I1165" s="0" t="s">
        <v>9</v>
      </c>
      <c r="J1165" s="0" t="s">
        <v>1180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"1572": "b4i1_127_ir2.wav",</v>
      </c>
      <c r="N1165" s="0" t="str">
        <f aca="false">IF(OR(B1165=113,B1165=138),"probe","s")</f>
        <v>s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          {%            "class": "sMinus",%            "stim_name": "1572"%          },</v>
      </c>
      <c r="AA1165" s="5" t="n">
        <f aca="false">F1165</f>
        <v>1572</v>
      </c>
      <c r="AB1165" s="5" t="s">
        <v>1180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                            12,</v>
      </c>
    </row>
    <row r="1166" customFormat="false" ht="12.8" hidden="true" customHeight="false" outlineLevel="0" collapsed="false">
      <c r="A1166" s="0" t="str">
        <f aca="false">LEFT(J1166,4)</f>
        <v>b4i2</v>
      </c>
      <c r="B1166" s="0" t="n">
        <f aca="false">IF(AND(C1166&gt;97,C1166&lt;103),100,IF(AND(C1166&gt;110,C1166&lt;116),113,IF(AND(C1166&gt;122,C1166&lt;128),125,IF(AND(C1166&gt;135,C1166&lt;141),138,150))))</f>
        <v>125</v>
      </c>
      <c r="C1166" s="0" t="n">
        <f aca="false">_xlfn.NUMBERVALUE(MID(J1166,6,3))</f>
        <v>127</v>
      </c>
      <c r="D1166" s="0" t="str">
        <f aca="false">MID(J1166,10,3)</f>
        <v>ir2</v>
      </c>
      <c r="E1166" s="0" t="s">
        <v>9</v>
      </c>
      <c r="F1166" s="0" t="n">
        <v>1697</v>
      </c>
      <c r="G1166" s="0" t="s">
        <v>10</v>
      </c>
      <c r="H1166" s="0" t="s">
        <v>11</v>
      </c>
      <c r="I1166" s="0" t="s">
        <v>9</v>
      </c>
      <c r="J1166" s="0" t="s">
        <v>1181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"1697": "b4i2_127_ir2.wav",</v>
      </c>
      <c r="N1166" s="0" t="str">
        <f aca="false">IF(OR(B1166=113,B1166=138),"probe","s")</f>
        <v>s</v>
      </c>
      <c r="O1166" s="0" t="str">
        <f aca="false">IF(MID(J1166,10,2)="ir","Minus","Plus")</f>
        <v>Minus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          {%            "class": "sMinus",%            "stim_name": "1697"%          },</v>
      </c>
      <c r="AA1166" s="5" t="n">
        <f aca="false">F1166</f>
        <v>1697</v>
      </c>
      <c r="AB1166" s="5" t="s">
        <v>1181</v>
      </c>
      <c r="AC1166" s="5" t="str">
        <f aca="false">IF(MID(AB1166,10,2)="ir","Minus","Plus")</f>
        <v>Minus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12</v>
      </c>
      <c r="AF1166" s="6" t="s">
        <v>16</v>
      </c>
      <c r="AG1166" s="5" t="str">
        <f aca="false">AF1166&amp;AE1166&amp;","</f>
        <v>                            12,</v>
      </c>
    </row>
    <row r="1167" customFormat="false" ht="12.8" hidden="true" customHeight="false" outlineLevel="0" collapsed="false">
      <c r="A1167" s="0" t="str">
        <f aca="false">LEFT(J1167,4)</f>
        <v>b4s1</v>
      </c>
      <c r="B1167" s="0" t="n">
        <f aca="false">IF(AND(C1167&gt;97,C1167&lt;103),100,IF(AND(C1167&gt;110,C1167&lt;116),113,IF(AND(C1167&gt;122,C1167&lt;128),125,IF(AND(C1167&gt;135,C1167&lt;141),138,150))))</f>
        <v>125</v>
      </c>
      <c r="C1167" s="0" t="n">
        <f aca="false">_xlfn.NUMBERVALUE(MID(J1167,6,3))</f>
        <v>127</v>
      </c>
      <c r="D1167" s="0" t="str">
        <f aca="false">MID(J1167,10,3)</f>
        <v>ir2</v>
      </c>
      <c r="E1167" s="0" t="s">
        <v>9</v>
      </c>
      <c r="F1167" s="0" t="n">
        <v>1822</v>
      </c>
      <c r="G1167" s="0" t="s">
        <v>10</v>
      </c>
      <c r="H1167" s="0" t="s">
        <v>11</v>
      </c>
      <c r="I1167" s="0" t="s">
        <v>9</v>
      </c>
      <c r="J1167" s="0" t="s">
        <v>1182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"1822": "b4s1_127_ir2.wav",</v>
      </c>
      <c r="N1167" s="0" t="str">
        <f aca="false">IF(OR(B1167=113,B1167=138),"probe","s")</f>
        <v>s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          {%            "class": "sMinus",%            "stim_name": "1822"%          },</v>
      </c>
      <c r="AA1167" s="5" t="n">
        <f aca="false">F1167</f>
        <v>1822</v>
      </c>
      <c r="AB1167" s="5" t="s">
        <v>1182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                            12,</v>
      </c>
    </row>
    <row r="1168" customFormat="false" ht="12.8" hidden="true" customHeight="false" outlineLevel="0" collapsed="false">
      <c r="A1168" s="0" t="str">
        <f aca="false">LEFT(J1168,4)</f>
        <v>b4s2</v>
      </c>
      <c r="B1168" s="0" t="n">
        <f aca="false">IF(AND(C1168&gt;97,C1168&lt;103),100,IF(AND(C1168&gt;110,C1168&lt;116),113,IF(AND(C1168&gt;122,C1168&lt;128),125,IF(AND(C1168&gt;135,C1168&lt;141),138,150))))</f>
        <v>125</v>
      </c>
      <c r="C1168" s="0" t="n">
        <f aca="false">_xlfn.NUMBERVALUE(MID(J1168,6,3))</f>
        <v>127</v>
      </c>
      <c r="D1168" s="0" t="str">
        <f aca="false">MID(J1168,10,3)</f>
        <v>ir2</v>
      </c>
      <c r="E1168" s="0" t="s">
        <v>9</v>
      </c>
      <c r="F1168" s="0" t="n">
        <v>1947</v>
      </c>
      <c r="G1168" s="0" t="s">
        <v>10</v>
      </c>
      <c r="H1168" s="0" t="s">
        <v>11</v>
      </c>
      <c r="I1168" s="0" t="s">
        <v>9</v>
      </c>
      <c r="J1168" s="0" t="s">
        <v>1183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"1947": "b4s2_127_ir2.wav",</v>
      </c>
      <c r="N1168" s="0" t="str">
        <f aca="false">IF(OR(B1168=113,B1168=138),"probe","s")</f>
        <v>s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          {%            "class": "sMinus",%            "stim_name": "1947"%          },</v>
      </c>
      <c r="AA1168" s="5" t="n">
        <f aca="false">F1168</f>
        <v>1947</v>
      </c>
      <c r="AB1168" s="5" t="s">
        <v>1183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                            12,</v>
      </c>
    </row>
    <row r="1169" customFormat="false" ht="12.8" hidden="true" customHeight="false" outlineLevel="0" collapsed="false">
      <c r="A1169" s="0" t="str">
        <f aca="false">LEFT(J1169,4)</f>
        <v>b1i1</v>
      </c>
      <c r="B1169" s="0" t="n">
        <f aca="false">IF(AND(C1169&gt;97,C1169&lt;103),100,IF(AND(C1169&gt;110,C1169&lt;116),113,IF(AND(C1169&gt;122,C1169&lt;128),125,IF(AND(C1169&gt;135,C1169&lt;141),138,150))))</f>
        <v>125</v>
      </c>
      <c r="C1169" s="0" t="n">
        <f aca="false">_xlfn.NUMBERVALUE(MID(J1169,6,3))</f>
        <v>127</v>
      </c>
      <c r="D1169" s="0" t="str">
        <f aca="false">MID(J1169,10,3)</f>
        <v>ir3</v>
      </c>
      <c r="E1169" s="1" t="s">
        <v>9</v>
      </c>
      <c r="F1169" s="0" t="n">
        <v>73</v>
      </c>
      <c r="G1169" s="0" t="s">
        <v>10</v>
      </c>
      <c r="H1169" s="0" t="s">
        <v>11</v>
      </c>
      <c r="I1169" s="0" t="s">
        <v>9</v>
      </c>
      <c r="J1169" s="0" t="s">
        <v>1184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"73": "b1i1_127_ir3.wav",</v>
      </c>
      <c r="N1169" s="0" t="str">
        <f aca="false">IF(OR(B1169=113,B1169=138),"probe","s")</f>
        <v>s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          {%            "class": "sMinus",%            "stim_name": "73"%          },</v>
      </c>
      <c r="AA1169" s="5" t="n">
        <f aca="false">F1169</f>
        <v>73</v>
      </c>
      <c r="AB1169" s="5" t="s">
        <v>1184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IF(AND(_xlfn.NUMBERVALUE(MID(AB1169,6,3))&lt;141,_xlfn.NUMBERVALUE(MID(AB1169,6,3))&gt;103),"s","s")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                            12,</v>
      </c>
    </row>
    <row r="1170" customFormat="false" ht="12.8" hidden="true" customHeight="false" outlineLevel="0" collapsed="false">
      <c r="A1170" s="0" t="str">
        <f aca="false">LEFT(J1170,4)</f>
        <v>b1i2</v>
      </c>
      <c r="B1170" s="0" t="n">
        <f aca="false">IF(AND(C1170&gt;97,C1170&lt;103),100,IF(AND(C1170&gt;110,C1170&lt;116),113,IF(AND(C1170&gt;122,C1170&lt;128),125,IF(AND(C1170&gt;135,C1170&lt;141),138,150))))</f>
        <v>125</v>
      </c>
      <c r="C1170" s="0" t="n">
        <f aca="false">_xlfn.NUMBERVALUE(MID(J1170,6,3))</f>
        <v>127</v>
      </c>
      <c r="D1170" s="0" t="str">
        <f aca="false">MID(J1170,10,3)</f>
        <v>ir3</v>
      </c>
      <c r="E1170" s="1" t="s">
        <v>9</v>
      </c>
      <c r="F1170" s="0" t="n">
        <v>198</v>
      </c>
      <c r="G1170" s="0" t="s">
        <v>10</v>
      </c>
      <c r="H1170" s="0" t="s">
        <v>11</v>
      </c>
      <c r="I1170" s="0" t="s">
        <v>9</v>
      </c>
      <c r="J1170" s="0" t="s">
        <v>1185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"198": "b1i2_127_ir3.wav",</v>
      </c>
      <c r="N1170" s="0" t="str">
        <f aca="false">IF(OR(B1170=113,B1170=138),"probe","s")</f>
        <v>s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          {%            "class": "sMinus",%            "stim_name": "198"%          },</v>
      </c>
      <c r="AA1170" s="5" t="n">
        <f aca="false">F1170</f>
        <v>198</v>
      </c>
      <c r="AB1170" s="5" t="s">
        <v>1185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                            12,</v>
      </c>
    </row>
    <row r="1171" customFormat="false" ht="12.8" hidden="true" customHeight="false" outlineLevel="0" collapsed="false">
      <c r="A1171" s="0" t="str">
        <f aca="false">LEFT(J1171,4)</f>
        <v>b1s1</v>
      </c>
      <c r="B1171" s="0" t="n">
        <f aca="false">IF(AND(C1171&gt;97,C1171&lt;103),100,IF(AND(C1171&gt;110,C1171&lt;116),113,IF(AND(C1171&gt;122,C1171&lt;128),125,IF(AND(C1171&gt;135,C1171&lt;141),138,150))))</f>
        <v>125</v>
      </c>
      <c r="C1171" s="0" t="n">
        <f aca="false">_xlfn.NUMBERVALUE(MID(J1171,6,3))</f>
        <v>127</v>
      </c>
      <c r="D1171" s="0" t="str">
        <f aca="false">MID(J1171,10,3)</f>
        <v>ir3</v>
      </c>
      <c r="E1171" s="0" t="s">
        <v>9</v>
      </c>
      <c r="F1171" s="0" t="n">
        <v>323</v>
      </c>
      <c r="G1171" s="0" t="s">
        <v>10</v>
      </c>
      <c r="H1171" s="0" t="s">
        <v>11</v>
      </c>
      <c r="I1171" s="0" t="s">
        <v>9</v>
      </c>
      <c r="J1171" s="0" t="s">
        <v>1186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"323": "b1s1_127_ir3.wav",</v>
      </c>
      <c r="N1171" s="0" t="str">
        <f aca="false">IF(OR(B1171=113,B1171=138),"probe","s")</f>
        <v>s</v>
      </c>
      <c r="O1171" s="0" t="str">
        <f aca="false">IF(MID(J1171,10,2)="ir","Minus","Plus")</f>
        <v>Minus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          {%            "class": "sMinus",%            "stim_name": "323"%          },</v>
      </c>
      <c r="AA1171" s="5" t="n">
        <f aca="false">F1171</f>
        <v>323</v>
      </c>
      <c r="AB1171" s="5" t="s">
        <v>1186</v>
      </c>
      <c r="AC1171" s="5" t="str">
        <f aca="false">IF(MID(AB1171,10,2)="ir","Minus","Plus")</f>
        <v>Minus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12</v>
      </c>
      <c r="AF1171" s="6" t="s">
        <v>16</v>
      </c>
      <c r="AG1171" s="5" t="str">
        <f aca="false">AF1171&amp;AE1171&amp;","</f>
        <v>                            12,</v>
      </c>
    </row>
    <row r="1172" customFormat="false" ht="12.8" hidden="true" customHeight="false" outlineLevel="0" collapsed="false">
      <c r="A1172" s="0" t="str">
        <f aca="false">LEFT(J1172,4)</f>
        <v>b1s2</v>
      </c>
      <c r="B1172" s="0" t="n">
        <f aca="false">IF(AND(C1172&gt;97,C1172&lt;103),100,IF(AND(C1172&gt;110,C1172&lt;116),113,IF(AND(C1172&gt;122,C1172&lt;128),125,IF(AND(C1172&gt;135,C1172&lt;141),138,150))))</f>
        <v>125</v>
      </c>
      <c r="C1172" s="0" t="n">
        <f aca="false">_xlfn.NUMBERVALUE(MID(J1172,6,3))</f>
        <v>127</v>
      </c>
      <c r="D1172" s="0" t="str">
        <f aca="false">MID(J1172,10,3)</f>
        <v>ir3</v>
      </c>
      <c r="E1172" s="0" t="s">
        <v>9</v>
      </c>
      <c r="F1172" s="0" t="n">
        <v>448</v>
      </c>
      <c r="G1172" s="0" t="s">
        <v>10</v>
      </c>
      <c r="H1172" s="0" t="s">
        <v>11</v>
      </c>
      <c r="I1172" s="0" t="s">
        <v>9</v>
      </c>
      <c r="J1172" s="0" t="s">
        <v>1187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"448": "b1s2_127_ir3.wav",</v>
      </c>
      <c r="N1172" s="0" t="str">
        <f aca="false">IF(OR(B1172=113,B1172=138),"probe","s")</f>
        <v>s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          {%            "class": "sMinus",%            "stim_name": "448"%          },</v>
      </c>
      <c r="AA1172" s="5" t="n">
        <f aca="false">F1172</f>
        <v>448</v>
      </c>
      <c r="AB1172" s="5" t="s">
        <v>1187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                            12,</v>
      </c>
    </row>
    <row r="1173" customFormat="false" ht="12.8" hidden="true" customHeight="false" outlineLevel="0" collapsed="false">
      <c r="A1173" s="0" t="str">
        <f aca="false">LEFT(J1173,4)</f>
        <v>b2i1</v>
      </c>
      <c r="B1173" s="0" t="n">
        <f aca="false">IF(AND(C1173&gt;97,C1173&lt;103),100,IF(AND(C1173&gt;110,C1173&lt;116),113,IF(AND(C1173&gt;122,C1173&lt;128),125,IF(AND(C1173&gt;135,C1173&lt;141),138,150))))</f>
        <v>125</v>
      </c>
      <c r="C1173" s="0" t="n">
        <f aca="false">_xlfn.NUMBERVALUE(MID(J1173,6,3))</f>
        <v>127</v>
      </c>
      <c r="D1173" s="0" t="str">
        <f aca="false">MID(J1173,10,3)</f>
        <v>ir3</v>
      </c>
      <c r="E1173" s="0" t="s">
        <v>9</v>
      </c>
      <c r="F1173" s="0" t="n">
        <v>573</v>
      </c>
      <c r="G1173" s="0" t="s">
        <v>10</v>
      </c>
      <c r="H1173" s="0" t="s">
        <v>11</v>
      </c>
      <c r="I1173" s="0" t="s">
        <v>9</v>
      </c>
      <c r="J1173" s="0" t="s">
        <v>1188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"573": "b2i1_127_ir3.wav",</v>
      </c>
      <c r="N1173" s="0" t="str">
        <f aca="false">IF(OR(B1173=113,B1173=138),"probe","s")</f>
        <v>s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          {%            "class": "sMinus",%            "stim_name": "573"%          },</v>
      </c>
      <c r="AA1173" s="5" t="n">
        <f aca="false">F1173</f>
        <v>573</v>
      </c>
      <c r="AB1173" s="5" t="s">
        <v>1188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                            12,</v>
      </c>
    </row>
    <row r="1174" customFormat="false" ht="12.8" hidden="true" customHeight="false" outlineLevel="0" collapsed="false">
      <c r="A1174" s="0" t="str">
        <f aca="false">LEFT(J1174,4)</f>
        <v>b2i2</v>
      </c>
      <c r="B1174" s="0" t="n">
        <f aca="false">IF(AND(C1174&gt;97,C1174&lt;103),100,IF(AND(C1174&gt;110,C1174&lt;116),113,IF(AND(C1174&gt;122,C1174&lt;128),125,IF(AND(C1174&gt;135,C1174&lt;141),138,150))))</f>
        <v>125</v>
      </c>
      <c r="C1174" s="0" t="n">
        <f aca="false">_xlfn.NUMBERVALUE(MID(J1174,6,3))</f>
        <v>127</v>
      </c>
      <c r="D1174" s="0" t="str">
        <f aca="false">MID(J1174,10,3)</f>
        <v>ir3</v>
      </c>
      <c r="E1174" s="0" t="s">
        <v>9</v>
      </c>
      <c r="F1174" s="0" t="n">
        <v>698</v>
      </c>
      <c r="G1174" s="0" t="s">
        <v>10</v>
      </c>
      <c r="H1174" s="0" t="s">
        <v>11</v>
      </c>
      <c r="I1174" s="0" t="s">
        <v>9</v>
      </c>
      <c r="J1174" s="0" t="s">
        <v>1189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"698": "b2i2_127_ir3.wav",</v>
      </c>
      <c r="N1174" s="0" t="str">
        <f aca="false">IF(OR(B1174=113,B1174=138),"probe","s")</f>
        <v>s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          {%            "class": "sMinus",%            "stim_name": "698"%          },</v>
      </c>
      <c r="AA1174" s="5" t="n">
        <f aca="false">F1174</f>
        <v>698</v>
      </c>
      <c r="AB1174" s="5" t="s">
        <v>1189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                            12,</v>
      </c>
    </row>
    <row r="1175" customFormat="false" ht="12.8" hidden="false" customHeight="false" outlineLevel="0" collapsed="false">
      <c r="A1175" s="0" t="str">
        <f aca="false">LEFT(J1175,4)</f>
        <v>b2s1</v>
      </c>
      <c r="B1175" s="0" t="n">
        <f aca="false">IF(AND(C1175&gt;97,C1175&lt;103),100,IF(AND(C1175&gt;110,C1175&lt;116),113,IF(AND(C1175&gt;122,C1175&lt;128),125,IF(AND(C1175&gt;135,C1175&lt;141),138,150))))</f>
        <v>125</v>
      </c>
      <c r="C1175" s="0" t="n">
        <f aca="false">_xlfn.NUMBERVALUE(MID(J1175,6,3))</f>
        <v>127</v>
      </c>
      <c r="D1175" s="0" t="str">
        <f aca="false">MID(J1175,10,3)</f>
        <v>ir3</v>
      </c>
      <c r="E1175" s="1" t="s">
        <v>9</v>
      </c>
      <c r="F1175" s="0" t="n">
        <v>823</v>
      </c>
      <c r="G1175" s="0" t="s">
        <v>10</v>
      </c>
      <c r="H1175" s="0" t="s">
        <v>11</v>
      </c>
      <c r="I1175" s="0" t="s">
        <v>9</v>
      </c>
      <c r="J1175" s="0" t="s">
        <v>1190</v>
      </c>
      <c r="K1175" s="0" t="s">
        <v>9</v>
      </c>
      <c r="L1175" s="0" t="str">
        <f aca="false">IF(ISBLANK(J1176),"",",")</f>
        <v>,</v>
      </c>
      <c r="M1175" s="0" t="str">
        <f aca="false">E1175&amp;J1175&amp;G1175&amp;E1175&amp;J1175&amp;E1175&amp;L1175</f>
        <v>"b2s1_127_ir3.wav":"b2s1_127_ir3.wav",</v>
      </c>
      <c r="N1175" s="0" t="str">
        <f aca="false">IF(OR(B1175=113,B1175=138),"probe","s")</f>
        <v>s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P1175&amp;N1175&amp;O1175&amp;Q1175&amp;J1175&amp;R1175&amp;L1175</f>
        <v>          {%            "class": "sMinus",%            "stim_name": "b2s1_127_ir3.wav"%          },</v>
      </c>
      <c r="AA1175" s="5" t="n">
        <f aca="false">F1175</f>
        <v>823</v>
      </c>
      <c r="AB1175" s="5" t="s">
        <v>1190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                            12,</v>
      </c>
    </row>
    <row r="1176" customFormat="false" ht="12.8" hidden="true" customHeight="false" outlineLevel="0" collapsed="false">
      <c r="A1176" s="0" t="str">
        <f aca="false">LEFT(J1176,4)</f>
        <v>b2s2</v>
      </c>
      <c r="B1176" s="0" t="n">
        <f aca="false">IF(AND(C1176&gt;97,C1176&lt;103),100,IF(AND(C1176&gt;110,C1176&lt;116),113,IF(AND(C1176&gt;122,C1176&lt;128),125,IF(AND(C1176&gt;135,C1176&lt;141),138,150))))</f>
        <v>125</v>
      </c>
      <c r="C1176" s="0" t="n">
        <f aca="false">_xlfn.NUMBERVALUE(MID(J1176,6,3))</f>
        <v>127</v>
      </c>
      <c r="D1176" s="0" t="str">
        <f aca="false">MID(J1176,10,3)</f>
        <v>ir3</v>
      </c>
      <c r="E1176" s="1" t="s">
        <v>9</v>
      </c>
      <c r="F1176" s="0" t="n">
        <v>948</v>
      </c>
      <c r="G1176" s="0" t="s">
        <v>10</v>
      </c>
      <c r="H1176" s="0" t="s">
        <v>11</v>
      </c>
      <c r="I1176" s="0" t="s">
        <v>9</v>
      </c>
      <c r="J1176" s="0" t="s">
        <v>1191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"948": "b2s2_127_ir3.wav",</v>
      </c>
      <c r="N1176" s="0" t="str">
        <f aca="false">IF(OR(B1176=113,B1176=138),"probe","s")</f>
        <v>s</v>
      </c>
      <c r="O1176" s="0" t="str">
        <f aca="false">IF(MID(J1176,10,2)="ir","Minus","Plus")</f>
        <v>Minus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          {%            "class": "sMinus",%            "stim_name": "948"%          },</v>
      </c>
      <c r="AA1176" s="5" t="n">
        <f aca="false">F1176</f>
        <v>948</v>
      </c>
      <c r="AB1176" s="5" t="s">
        <v>1191</v>
      </c>
      <c r="AC1176" s="5" t="str">
        <f aca="false">IF(MID(AB1176,10,2)="ir","Minus","Plus")</f>
        <v>Minus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12</v>
      </c>
      <c r="AF1176" s="6" t="s">
        <v>16</v>
      </c>
      <c r="AG1176" s="5" t="str">
        <f aca="false">AF1176&amp;AE1176&amp;","</f>
        <v>                            12,</v>
      </c>
    </row>
    <row r="1177" customFormat="false" ht="12.8" hidden="true" customHeight="false" outlineLevel="0" collapsed="false">
      <c r="A1177" s="0" t="str">
        <f aca="false">LEFT(J1177,4)</f>
        <v>b3i1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127</v>
      </c>
      <c r="D1177" s="0" t="str">
        <f aca="false">MID(J1177,10,3)</f>
        <v>ir3</v>
      </c>
      <c r="E1177" s="0" t="s">
        <v>9</v>
      </c>
      <c r="F1177" s="0" t="n">
        <v>1073</v>
      </c>
      <c r="G1177" s="0" t="s">
        <v>10</v>
      </c>
      <c r="H1177" s="0" t="s">
        <v>11</v>
      </c>
      <c r="I1177" s="0" t="s">
        <v>9</v>
      </c>
      <c r="J1177" s="0" t="s">
        <v>1192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"1073": "b3i1_127_ir3.wav",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          {%            "class": "sMinus",%            "stim_name": "1073"%          },</v>
      </c>
      <c r="AA1177" s="5" t="n">
        <f aca="false">F1177</f>
        <v>1073</v>
      </c>
      <c r="AB1177" s="5" t="s">
        <v>1192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                            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127</v>
      </c>
      <c r="D1178" s="0" t="str">
        <f aca="false">MID(J1178,10,3)</f>
        <v>ir3</v>
      </c>
      <c r="E1178" s="0" t="s">
        <v>9</v>
      </c>
      <c r="F1178" s="0" t="n">
        <v>1198</v>
      </c>
      <c r="G1178" s="0" t="s">
        <v>10</v>
      </c>
      <c r="H1178" s="0" t="s">
        <v>11</v>
      </c>
      <c r="I1178" s="0" t="s">
        <v>9</v>
      </c>
      <c r="J1178" s="0" t="s">
        <v>1193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"1198": "b3i2_127_ir3.wav",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          {%            "class": "sMinus",%            "stim_name": "1198"%          },</v>
      </c>
      <c r="AA1178" s="5" t="n">
        <f aca="false">F1178</f>
        <v>1198</v>
      </c>
      <c r="AB1178" s="5" t="s">
        <v>1193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                            12,</v>
      </c>
    </row>
    <row r="1179" customFormat="false" ht="12.8" hidden="true" customHeight="false" outlineLevel="0" collapsed="false">
      <c r="A1179" s="0" t="str">
        <f aca="false">LEFT(J1179,4)</f>
        <v>b3s1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127</v>
      </c>
      <c r="D1179" s="0" t="str">
        <f aca="false">MID(J1179,10,3)</f>
        <v>ir3</v>
      </c>
      <c r="E1179" s="0" t="s">
        <v>9</v>
      </c>
      <c r="F1179" s="0" t="n">
        <v>1323</v>
      </c>
      <c r="G1179" s="0" t="s">
        <v>10</v>
      </c>
      <c r="H1179" s="0" t="s">
        <v>11</v>
      </c>
      <c r="I1179" s="0" t="s">
        <v>9</v>
      </c>
      <c r="J1179" s="0" t="s">
        <v>1194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"1323": "b3s1_127_ir3.wav",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          {%            "class": "sMinus",%            "stim_name": "1323"%          },</v>
      </c>
      <c r="AA1179" s="5" t="n">
        <f aca="false">F1179</f>
        <v>1323</v>
      </c>
      <c r="AB1179" s="5" t="s">
        <v>1194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                            12,</v>
      </c>
    </row>
    <row r="1180" customFormat="false" ht="12.8" hidden="true" customHeight="false" outlineLevel="0" collapsed="false">
      <c r="A1180" s="0" t="str">
        <f aca="false">LEFT(J1180,4)</f>
        <v>b3s2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127</v>
      </c>
      <c r="D1180" s="0" t="str">
        <f aca="false">MID(J1180,10,3)</f>
        <v>ir3</v>
      </c>
      <c r="E1180" s="0" t="s">
        <v>9</v>
      </c>
      <c r="F1180" s="0" t="n">
        <v>1448</v>
      </c>
      <c r="G1180" s="0" t="s">
        <v>10</v>
      </c>
      <c r="H1180" s="0" t="s">
        <v>11</v>
      </c>
      <c r="I1180" s="0" t="s">
        <v>9</v>
      </c>
      <c r="J1180" s="0" t="s">
        <v>1195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"1448": "b3s2_127_ir3.wav",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          {%            "class": "sMinus",%            "stim_name": "1448"%          },</v>
      </c>
      <c r="AA1180" s="5" t="n">
        <f aca="false">F1180</f>
        <v>1448</v>
      </c>
      <c r="AB1180" s="5" t="s">
        <v>1195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                            12,</v>
      </c>
    </row>
    <row r="1181" customFormat="false" ht="12.8" hidden="true" customHeight="false" outlineLevel="0" collapsed="false">
      <c r="A1181" s="0" t="str">
        <f aca="false">LEFT(J1181,4)</f>
        <v>b4i1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127</v>
      </c>
      <c r="D1181" s="0" t="str">
        <f aca="false">MID(J1181,10,3)</f>
        <v>ir3</v>
      </c>
      <c r="E1181" s="0" t="s">
        <v>9</v>
      </c>
      <c r="F1181" s="0" t="n">
        <v>1573</v>
      </c>
      <c r="G1181" s="0" t="s">
        <v>10</v>
      </c>
      <c r="H1181" s="0" t="s">
        <v>11</v>
      </c>
      <c r="I1181" s="0" t="s">
        <v>9</v>
      </c>
      <c r="J1181" s="0" t="s">
        <v>1196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"1573": "b4i1_127_ir3.wav",</v>
      </c>
      <c r="N1181" s="0" t="str">
        <f aca="false">IF(OR(B1181=113,B1181=138),"probe","s")</f>
        <v>s</v>
      </c>
      <c r="O1181" s="0" t="str">
        <f aca="false">IF(MID(J1181,10,2)="ir","Minus","Plus")</f>
        <v>Minus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          {%            "class": "sMinus",%            "stim_name": "1573"%          },</v>
      </c>
      <c r="AA1181" s="5" t="n">
        <f aca="false">F1181</f>
        <v>1573</v>
      </c>
      <c r="AB1181" s="5" t="s">
        <v>1196</v>
      </c>
      <c r="AC1181" s="5" t="str">
        <f aca="false">IF(MID(AB1181,10,2)="ir","Minus","Plus")</f>
        <v>Minus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12</v>
      </c>
      <c r="AF1181" s="6" t="s">
        <v>16</v>
      </c>
      <c r="AG1181" s="5" t="str">
        <f aca="false">AF1181&amp;AE1181&amp;","</f>
        <v>                            12,</v>
      </c>
    </row>
    <row r="1182" customFormat="false" ht="12.8" hidden="true" customHeight="false" outlineLevel="0" collapsed="false">
      <c r="A1182" s="0" t="str">
        <f aca="false">LEFT(J1182,4)</f>
        <v>b4i2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127</v>
      </c>
      <c r="D1182" s="0" t="str">
        <f aca="false">MID(J1182,10,3)</f>
        <v>ir3</v>
      </c>
      <c r="E1182" s="0" t="s">
        <v>9</v>
      </c>
      <c r="F1182" s="0" t="n">
        <v>1698</v>
      </c>
      <c r="G1182" s="0" t="s">
        <v>10</v>
      </c>
      <c r="H1182" s="0" t="s">
        <v>11</v>
      </c>
      <c r="I1182" s="0" t="s">
        <v>9</v>
      </c>
      <c r="J1182" s="0" t="s">
        <v>1197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"1698": "b4i2_127_ir3.wav",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          {%            "class": "sMinus",%            "stim_name": "1698"%          },</v>
      </c>
      <c r="AA1182" s="5" t="n">
        <f aca="false">F1182</f>
        <v>1698</v>
      </c>
      <c r="AB1182" s="5" t="s">
        <v>1197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                            12,</v>
      </c>
    </row>
    <row r="1183" customFormat="false" ht="12.8" hidden="true" customHeight="false" outlineLevel="0" collapsed="false">
      <c r="A1183" s="0" t="str">
        <f aca="false">LEFT(J1183,4)</f>
        <v>b4s1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127</v>
      </c>
      <c r="D1183" s="0" t="str">
        <f aca="false">MID(J1183,10,3)</f>
        <v>ir3</v>
      </c>
      <c r="E1183" s="0" t="s">
        <v>9</v>
      </c>
      <c r="F1183" s="0" t="n">
        <v>1823</v>
      </c>
      <c r="G1183" s="0" t="s">
        <v>10</v>
      </c>
      <c r="H1183" s="0" t="s">
        <v>11</v>
      </c>
      <c r="I1183" s="0" t="s">
        <v>9</v>
      </c>
      <c r="J1183" s="0" t="s">
        <v>1198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"1823": "b4s1_127_ir3.wav",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          {%            "class": "sMinus",%            "stim_name": "1823"%          },</v>
      </c>
      <c r="AA1183" s="5" t="n">
        <f aca="false">F1183</f>
        <v>1823</v>
      </c>
      <c r="AB1183" s="5" t="s">
        <v>1198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                            12,</v>
      </c>
    </row>
    <row r="1184" customFormat="false" ht="12.8" hidden="true" customHeight="false" outlineLevel="0" collapsed="false">
      <c r="A1184" s="0" t="str">
        <f aca="false">LEFT(J1184,4)</f>
        <v>b4s2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127</v>
      </c>
      <c r="D1184" s="0" t="str">
        <f aca="false">MID(J1184,10,3)</f>
        <v>ir3</v>
      </c>
      <c r="E1184" s="0" t="s">
        <v>9</v>
      </c>
      <c r="F1184" s="0" t="n">
        <v>1948</v>
      </c>
      <c r="G1184" s="0" t="s">
        <v>10</v>
      </c>
      <c r="H1184" s="0" t="s">
        <v>11</v>
      </c>
      <c r="I1184" s="0" t="s">
        <v>9</v>
      </c>
      <c r="J1184" s="0" t="s">
        <v>1199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"1948": "b4s2_127_ir3.wav",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          {%            "class": "sMinus",%            "stim_name": "1948"%          },</v>
      </c>
      <c r="AA1184" s="5" t="n">
        <f aca="false">F1184</f>
        <v>1948</v>
      </c>
      <c r="AB1184" s="5" t="s">
        <v>1199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                            12,</v>
      </c>
    </row>
    <row r="1185" customFormat="false" ht="12.8" hidden="true" customHeight="false" outlineLevel="0" collapsed="false">
      <c r="A1185" s="0" t="str">
        <f aca="false">LEFT(J1185,4)</f>
        <v>b1i1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127</v>
      </c>
      <c r="D1185" s="0" t="str">
        <f aca="false">MID(J1185,10,3)</f>
        <v>ir4</v>
      </c>
      <c r="E1185" s="1" t="s">
        <v>9</v>
      </c>
      <c r="F1185" s="0" t="n">
        <v>74</v>
      </c>
      <c r="G1185" s="0" t="s">
        <v>10</v>
      </c>
      <c r="H1185" s="0" t="s">
        <v>11</v>
      </c>
      <c r="I1185" s="0" t="s">
        <v>9</v>
      </c>
      <c r="J1185" s="0" t="s">
        <v>1200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"74": "b1i1_127_ir4.wav",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          {%            "class": "sMinus",%            "stim_name": "74"%          },</v>
      </c>
      <c r="AA1185" s="5" t="n">
        <f aca="false">F1185</f>
        <v>74</v>
      </c>
      <c r="AB1185" s="5" t="s">
        <v>1200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IF(AND(_xlfn.NUMBERVALUE(MID(AB1185,6,3))&lt;141,_xlfn.NUMBERVALUE(MID(AB1185,6,3))&gt;103),"s","s")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                            12,</v>
      </c>
    </row>
    <row r="1186" customFormat="false" ht="12.8" hidden="true" customHeight="false" outlineLevel="0" collapsed="false">
      <c r="A1186" s="0" t="str">
        <f aca="false">LEFT(J1186,4)</f>
        <v>b1i2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127</v>
      </c>
      <c r="D1186" s="0" t="str">
        <f aca="false">MID(J1186,10,3)</f>
        <v>ir4</v>
      </c>
      <c r="E1186" s="1" t="s">
        <v>9</v>
      </c>
      <c r="F1186" s="0" t="n">
        <v>199</v>
      </c>
      <c r="G1186" s="0" t="s">
        <v>10</v>
      </c>
      <c r="H1186" s="0" t="s">
        <v>11</v>
      </c>
      <c r="I1186" s="0" t="s">
        <v>9</v>
      </c>
      <c r="J1186" s="0" t="s">
        <v>1201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"199": "b1i2_127_ir4.wav",</v>
      </c>
      <c r="N1186" s="0" t="str">
        <f aca="false">IF(OR(B1186=113,B1186=138),"probe","s")</f>
        <v>s</v>
      </c>
      <c r="O1186" s="0" t="str">
        <f aca="false">IF(MID(J1186,10,2)="ir","Minus","Plus")</f>
        <v>Minus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          {%            "class": "sMinus",%            "stim_name": "199"%          },</v>
      </c>
      <c r="AA1186" s="5" t="n">
        <f aca="false">F1186</f>
        <v>199</v>
      </c>
      <c r="AB1186" s="5" t="s">
        <v>1201</v>
      </c>
      <c r="AC1186" s="5" t="str">
        <f aca="false">IF(MID(AB1186,10,2)="ir","Minus","Plus")</f>
        <v>Minus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12</v>
      </c>
      <c r="AF1186" s="6" t="s">
        <v>16</v>
      </c>
      <c r="AG1186" s="5" t="str">
        <f aca="false">AF1186&amp;AE1186&amp;","</f>
        <v>                            12,</v>
      </c>
    </row>
    <row r="1187" customFormat="false" ht="12.8" hidden="true" customHeight="false" outlineLevel="0" collapsed="false">
      <c r="A1187" s="0" t="str">
        <f aca="false">LEFT(J1187,4)</f>
        <v>b1s1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127</v>
      </c>
      <c r="D1187" s="0" t="str">
        <f aca="false">MID(J1187,10,3)</f>
        <v>ir4</v>
      </c>
      <c r="E1187" s="0" t="s">
        <v>9</v>
      </c>
      <c r="F1187" s="0" t="n">
        <v>324</v>
      </c>
      <c r="G1187" s="0" t="s">
        <v>10</v>
      </c>
      <c r="H1187" s="0" t="s">
        <v>11</v>
      </c>
      <c r="I1187" s="0" t="s">
        <v>9</v>
      </c>
      <c r="J1187" s="0" t="s">
        <v>1202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"324": "b1s1_127_ir4.wav",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          {%            "class": "sMinus",%            "stim_name": "324"%          },</v>
      </c>
      <c r="AA1187" s="5" t="n">
        <f aca="false">F1187</f>
        <v>324</v>
      </c>
      <c r="AB1187" s="5" t="s">
        <v>1202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                            12,</v>
      </c>
    </row>
    <row r="1188" customFormat="false" ht="12.8" hidden="true" customHeight="false" outlineLevel="0" collapsed="false">
      <c r="A1188" s="0" t="str">
        <f aca="false">LEFT(J1188,4)</f>
        <v>b1s2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127</v>
      </c>
      <c r="D1188" s="0" t="str">
        <f aca="false">MID(J1188,10,3)</f>
        <v>ir4</v>
      </c>
      <c r="E1188" s="0" t="s">
        <v>9</v>
      </c>
      <c r="F1188" s="0" t="n">
        <v>449</v>
      </c>
      <c r="G1188" s="0" t="s">
        <v>10</v>
      </c>
      <c r="H1188" s="0" t="s">
        <v>11</v>
      </c>
      <c r="I1188" s="0" t="s">
        <v>9</v>
      </c>
      <c r="J1188" s="0" t="s">
        <v>1203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"449": "b1s2_127_ir4.wav",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          {%            "class": "sMinus",%            "stim_name": "449"%          },</v>
      </c>
      <c r="AA1188" s="5" t="n">
        <f aca="false">F1188</f>
        <v>449</v>
      </c>
      <c r="AB1188" s="5" t="s">
        <v>1203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                            12,</v>
      </c>
    </row>
    <row r="1189" customFormat="false" ht="12.8" hidden="true" customHeight="false" outlineLevel="0" collapsed="false">
      <c r="A1189" s="0" t="str">
        <f aca="false">LEFT(J1189,4)</f>
        <v>b2i1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127</v>
      </c>
      <c r="D1189" s="0" t="str">
        <f aca="false">MID(J1189,10,3)</f>
        <v>ir4</v>
      </c>
      <c r="E1189" s="0" t="s">
        <v>9</v>
      </c>
      <c r="F1189" s="0" t="n">
        <v>574</v>
      </c>
      <c r="G1189" s="0" t="s">
        <v>10</v>
      </c>
      <c r="H1189" s="0" t="s">
        <v>11</v>
      </c>
      <c r="I1189" s="0" t="s">
        <v>9</v>
      </c>
      <c r="J1189" s="0" t="s">
        <v>1204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"574": "b2i1_127_ir4.wav",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          {%            "class": "sMinus",%            "stim_name": "574"%          },</v>
      </c>
      <c r="AA1189" s="5" t="n">
        <f aca="false">F1189</f>
        <v>574</v>
      </c>
      <c r="AB1189" s="5" t="s">
        <v>1204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                            12,</v>
      </c>
    </row>
    <row r="1190" customFormat="false" ht="12.8" hidden="true" customHeight="false" outlineLevel="0" collapsed="false">
      <c r="A1190" s="0" t="str">
        <f aca="false">LEFT(J1190,4)</f>
        <v>b2i2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127</v>
      </c>
      <c r="D1190" s="0" t="str">
        <f aca="false">MID(J1190,10,3)</f>
        <v>ir4</v>
      </c>
      <c r="E1190" s="0" t="s">
        <v>9</v>
      </c>
      <c r="F1190" s="0" t="n">
        <v>699</v>
      </c>
      <c r="G1190" s="0" t="s">
        <v>10</v>
      </c>
      <c r="H1190" s="0" t="s">
        <v>11</v>
      </c>
      <c r="I1190" s="0" t="s">
        <v>9</v>
      </c>
      <c r="J1190" s="0" t="s">
        <v>1205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"699": "b2i2_127_ir4.wav",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          {%            "class": "sMinus",%            "stim_name": "699"%          },</v>
      </c>
      <c r="AA1190" s="5" t="n">
        <f aca="false">F1190</f>
        <v>699</v>
      </c>
      <c r="AB1190" s="5" t="s">
        <v>1205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                            12,</v>
      </c>
    </row>
    <row r="1191" customFormat="false" ht="12.8" hidden="false" customHeight="false" outlineLevel="0" collapsed="false">
      <c r="A1191" s="0" t="str">
        <f aca="false">LEFT(J1191,4)</f>
        <v>b2s1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127</v>
      </c>
      <c r="D1191" s="0" t="str">
        <f aca="false">MID(J1191,10,3)</f>
        <v>ir4</v>
      </c>
      <c r="E1191" s="1" t="s">
        <v>9</v>
      </c>
      <c r="F1191" s="0" t="n">
        <v>824</v>
      </c>
      <c r="G1191" s="0" t="s">
        <v>10</v>
      </c>
      <c r="H1191" s="0" t="s">
        <v>11</v>
      </c>
      <c r="I1191" s="0" t="s">
        <v>9</v>
      </c>
      <c r="J1191" s="0" t="s">
        <v>1206</v>
      </c>
      <c r="K1191" s="0" t="s">
        <v>9</v>
      </c>
      <c r="L1191" s="0" t="str">
        <f aca="false">IF(ISBLANK(J1192),"",",")</f>
        <v>,</v>
      </c>
      <c r="M1191" s="0" t="str">
        <f aca="false">E1191&amp;J1191&amp;G1191&amp;E1191&amp;J1191&amp;E1191&amp;L1191</f>
        <v>"b2s1_127_ir4.wav":"b2s1_127_ir4.wav",</v>
      </c>
      <c r="N1191" s="0" t="str">
        <f aca="false">IF(OR(B1191=113,B1191=138),"probe","s")</f>
        <v>s</v>
      </c>
      <c r="O1191" s="0" t="str">
        <f aca="false">IF(MID(J1191,10,2)="ir","Minus","Plus")</f>
        <v>Minus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P1191&amp;N1191&amp;O1191&amp;Q1191&amp;J1191&amp;R1191&amp;L1191</f>
        <v>          {%            "class": "sMinus",%            "stim_name": "b2s1_127_ir4.wav"%          },</v>
      </c>
      <c r="AA1191" s="5" t="n">
        <f aca="false">F1191</f>
        <v>824</v>
      </c>
      <c r="AB1191" s="5" t="s">
        <v>1206</v>
      </c>
      <c r="AC1191" s="5" t="str">
        <f aca="false">IF(MID(AB1191,10,2)="ir","Minus","Plus")</f>
        <v>Minus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12</v>
      </c>
      <c r="AF1191" s="6" t="s">
        <v>16</v>
      </c>
      <c r="AG1191" s="5" t="str">
        <f aca="false">AF1191&amp;AE1191&amp;","</f>
        <v>                            12,</v>
      </c>
    </row>
    <row r="1192" customFormat="false" ht="12.8" hidden="true" customHeight="false" outlineLevel="0" collapsed="false">
      <c r="A1192" s="0" t="str">
        <f aca="false">LEFT(J1192,4)</f>
        <v>b2s2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127</v>
      </c>
      <c r="D1192" s="0" t="str">
        <f aca="false">MID(J1192,10,3)</f>
        <v>ir4</v>
      </c>
      <c r="E1192" s="1" t="s">
        <v>9</v>
      </c>
      <c r="F1192" s="0" t="n">
        <v>949</v>
      </c>
      <c r="G1192" s="0" t="s">
        <v>10</v>
      </c>
      <c r="H1192" s="0" t="s">
        <v>11</v>
      </c>
      <c r="I1192" s="0" t="s">
        <v>9</v>
      </c>
      <c r="J1192" s="0" t="s">
        <v>1207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"949": "b2s2_127_ir4.wav",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          {%            "class": "sMinus",%            "stim_name": "949"%          },</v>
      </c>
      <c r="AA1192" s="5" t="n">
        <f aca="false">F1192</f>
        <v>949</v>
      </c>
      <c r="AB1192" s="5" t="s">
        <v>1207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                            12,</v>
      </c>
    </row>
    <row r="1193" customFormat="false" ht="12.8" hidden="true" customHeight="false" outlineLevel="0" collapsed="false">
      <c r="A1193" s="0" t="str">
        <f aca="false">LEFT(J1193,4)</f>
        <v>b3i1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127</v>
      </c>
      <c r="D1193" s="0" t="str">
        <f aca="false">MID(J1193,10,3)</f>
        <v>ir4</v>
      </c>
      <c r="E1193" s="0" t="s">
        <v>9</v>
      </c>
      <c r="F1193" s="0" t="n">
        <v>1074</v>
      </c>
      <c r="G1193" s="0" t="s">
        <v>10</v>
      </c>
      <c r="H1193" s="0" t="s">
        <v>11</v>
      </c>
      <c r="I1193" s="0" t="s">
        <v>9</v>
      </c>
      <c r="J1193" s="0" t="s">
        <v>1208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"1074": "b3i1_127_ir4.wav",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          {%            "class": "sMinus",%            "stim_name": "1074"%          },</v>
      </c>
      <c r="AA1193" s="5" t="n">
        <f aca="false">F1193</f>
        <v>1074</v>
      </c>
      <c r="AB1193" s="5" t="s">
        <v>1208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                            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127</v>
      </c>
      <c r="D1194" s="0" t="str">
        <f aca="false">MID(J1194,10,3)</f>
        <v>ir4</v>
      </c>
      <c r="E1194" s="0" t="s">
        <v>9</v>
      </c>
      <c r="F1194" s="0" t="n">
        <v>1199</v>
      </c>
      <c r="G1194" s="0" t="s">
        <v>10</v>
      </c>
      <c r="H1194" s="0" t="s">
        <v>11</v>
      </c>
      <c r="I1194" s="0" t="s">
        <v>9</v>
      </c>
      <c r="J1194" s="0" t="s">
        <v>1209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"1199": "b3i2_127_ir4.wav",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          {%            "class": "sMinus",%            "stim_name": "1199"%          },</v>
      </c>
      <c r="AA1194" s="5" t="n">
        <f aca="false">F1194</f>
        <v>1199</v>
      </c>
      <c r="AB1194" s="5" t="s">
        <v>1209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                            12,</v>
      </c>
    </row>
    <row r="1195" customFormat="false" ht="12.8" hidden="true" customHeight="false" outlineLevel="0" collapsed="false">
      <c r="A1195" s="0" t="str">
        <f aca="false">LEFT(J1195,4)</f>
        <v>b3s1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127</v>
      </c>
      <c r="D1195" s="0" t="str">
        <f aca="false">MID(J1195,10,3)</f>
        <v>ir4</v>
      </c>
      <c r="E1195" s="0" t="s">
        <v>9</v>
      </c>
      <c r="F1195" s="0" t="n">
        <v>1324</v>
      </c>
      <c r="G1195" s="0" t="s">
        <v>10</v>
      </c>
      <c r="H1195" s="0" t="s">
        <v>11</v>
      </c>
      <c r="I1195" s="0" t="s">
        <v>9</v>
      </c>
      <c r="J1195" s="0" t="s">
        <v>1210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"1324": "b3s1_127_ir4.wav",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          {%            "class": "sMinus",%            "stim_name": "1324"%          },</v>
      </c>
      <c r="AA1195" s="5" t="n">
        <f aca="false">F1195</f>
        <v>1324</v>
      </c>
      <c r="AB1195" s="5" t="s">
        <v>1210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                            12,</v>
      </c>
    </row>
    <row r="1196" customFormat="false" ht="12.8" hidden="true" customHeight="false" outlineLevel="0" collapsed="false">
      <c r="A1196" s="0" t="str">
        <f aca="false">LEFT(J1196,4)</f>
        <v>b3s2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127</v>
      </c>
      <c r="D1196" s="0" t="str">
        <f aca="false">MID(J1196,10,3)</f>
        <v>ir4</v>
      </c>
      <c r="E1196" s="0" t="s">
        <v>9</v>
      </c>
      <c r="F1196" s="0" t="n">
        <v>1449</v>
      </c>
      <c r="G1196" s="0" t="s">
        <v>10</v>
      </c>
      <c r="H1196" s="0" t="s">
        <v>11</v>
      </c>
      <c r="I1196" s="0" t="s">
        <v>9</v>
      </c>
      <c r="J1196" s="0" t="s">
        <v>1211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"1449": "b3s2_127_ir4.wav",</v>
      </c>
      <c r="N1196" s="0" t="str">
        <f aca="false">IF(OR(B1196=113,B1196=138),"probe","s")</f>
        <v>s</v>
      </c>
      <c r="O1196" s="0" t="str">
        <f aca="false">IF(MID(J1196,10,2)="ir","Minus","Plus")</f>
        <v>Minus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          {%            "class": "sMinus",%            "stim_name": "1449"%          },</v>
      </c>
      <c r="AA1196" s="5" t="n">
        <f aca="false">F1196</f>
        <v>1449</v>
      </c>
      <c r="AB1196" s="5" t="s">
        <v>1211</v>
      </c>
      <c r="AC1196" s="5" t="str">
        <f aca="false">IF(MID(AB1196,10,2)="ir","Minus","Plus")</f>
        <v>Minus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12</v>
      </c>
      <c r="AF1196" s="6" t="s">
        <v>16</v>
      </c>
      <c r="AG1196" s="5" t="str">
        <f aca="false">AF1196&amp;AE1196&amp;","</f>
        <v>                            12,</v>
      </c>
    </row>
    <row r="1197" customFormat="false" ht="12.8" hidden="true" customHeight="false" outlineLevel="0" collapsed="false">
      <c r="A1197" s="0" t="str">
        <f aca="false">LEFT(J1197,4)</f>
        <v>b4i1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ir4</v>
      </c>
      <c r="E1197" s="0" t="s">
        <v>9</v>
      </c>
      <c r="F1197" s="0" t="n">
        <v>1574</v>
      </c>
      <c r="G1197" s="0" t="s">
        <v>10</v>
      </c>
      <c r="H1197" s="0" t="s">
        <v>11</v>
      </c>
      <c r="I1197" s="0" t="s">
        <v>9</v>
      </c>
      <c r="J1197" s="0" t="s">
        <v>1212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"1574": "b4i1_127_ir4.wav",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          {%            "class": "sMinus",%            "stim_name": "1574"%          },</v>
      </c>
      <c r="AA1197" s="5" t="n">
        <f aca="false">F1197</f>
        <v>1574</v>
      </c>
      <c r="AB1197" s="5" t="s">
        <v>1212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                            12,</v>
      </c>
    </row>
    <row r="1198" customFormat="false" ht="12.8" hidden="true" customHeight="false" outlineLevel="0" collapsed="false">
      <c r="A1198" s="0" t="str">
        <f aca="false">LEFT(J1198,4)</f>
        <v>b4i2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ir4</v>
      </c>
      <c r="E1198" s="0" t="s">
        <v>9</v>
      </c>
      <c r="F1198" s="0" t="n">
        <v>1699</v>
      </c>
      <c r="G1198" s="0" t="s">
        <v>10</v>
      </c>
      <c r="H1198" s="0" t="s">
        <v>11</v>
      </c>
      <c r="I1198" s="0" t="s">
        <v>9</v>
      </c>
      <c r="J1198" s="0" t="s">
        <v>1213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"1699": "b4i2_127_ir4.wav",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          {%            "class": "sMinus",%            "stim_name": "1699"%          },</v>
      </c>
      <c r="AA1198" s="5" t="n">
        <f aca="false">F1198</f>
        <v>1699</v>
      </c>
      <c r="AB1198" s="5" t="s">
        <v>1213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                            12,</v>
      </c>
    </row>
    <row r="1199" customFormat="false" ht="12.8" hidden="true" customHeight="false" outlineLevel="0" collapsed="false">
      <c r="A1199" s="0" t="str">
        <f aca="false">LEFT(J1199,4)</f>
        <v>b4s1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ir4</v>
      </c>
      <c r="E1199" s="0" t="s">
        <v>9</v>
      </c>
      <c r="F1199" s="0" t="n">
        <v>1824</v>
      </c>
      <c r="G1199" s="0" t="s">
        <v>10</v>
      </c>
      <c r="H1199" s="0" t="s">
        <v>11</v>
      </c>
      <c r="I1199" s="0" t="s">
        <v>9</v>
      </c>
      <c r="J1199" s="0" t="s">
        <v>1214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"1824": "b4s1_127_ir4.wav",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          {%            "class": "sMinus",%            "stim_name": "1824"%          },</v>
      </c>
      <c r="AA1199" s="5" t="n">
        <f aca="false">F1199</f>
        <v>1824</v>
      </c>
      <c r="AB1199" s="5" t="s">
        <v>1214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                            12,</v>
      </c>
    </row>
    <row r="1200" customFormat="false" ht="12.8" hidden="true" customHeight="false" outlineLevel="0" collapsed="false">
      <c r="A1200" s="0" t="str">
        <f aca="false">LEFT(J1200,4)</f>
        <v>b4s2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1949</v>
      </c>
      <c r="G1200" s="0" t="s">
        <v>10</v>
      </c>
      <c r="H1200" s="0" t="s">
        <v>11</v>
      </c>
      <c r="I1200" s="0" t="s">
        <v>9</v>
      </c>
      <c r="J1200" s="0" t="s">
        <v>1215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"1949": "b4s2_127_ir4.wav",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          {%            "class": "sMinus",%            "stim_name": "1949"%          },</v>
      </c>
      <c r="AA1200" s="5" t="n">
        <f aca="false">F1200</f>
        <v>1949</v>
      </c>
      <c r="AB1200" s="5" t="s">
        <v>1215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                            12,</v>
      </c>
    </row>
    <row r="1201" customFormat="false" ht="12.8" hidden="true" customHeight="false" outlineLevel="0" collapsed="false">
      <c r="A1201" s="0" t="str">
        <f aca="false">LEFT(J1201,4)</f>
        <v>b1i1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1" t="s">
        <v>9</v>
      </c>
      <c r="F1201" s="0" t="n">
        <v>75</v>
      </c>
      <c r="G1201" s="0" t="s">
        <v>10</v>
      </c>
      <c r="H1201" s="0" t="s">
        <v>11</v>
      </c>
      <c r="I1201" s="0" t="s">
        <v>9</v>
      </c>
      <c r="J1201" s="0" t="s">
        <v>1216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"75": "b1i1_127_reg.wav",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          {%            "class": "sPlus",%            "stim_name": "75"%          },</v>
      </c>
      <c r="AA1201" s="5" t="n">
        <f aca="false">F1201</f>
        <v>75</v>
      </c>
      <c r="AB1201" s="5" t="s">
        <v>1216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IF(AND(_xlfn.NUMBERVALUE(MID(AB1201,6,3))&lt;141,_xlfn.NUMBERVALUE(MID(AB1201,6,3))&gt;103),"s","s")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                            4,</v>
      </c>
    </row>
    <row r="1202" customFormat="false" ht="12.8" hidden="true" customHeight="false" outlineLevel="0" collapsed="false">
      <c r="A1202" s="0" t="str">
        <f aca="false">LEFT(J1202,4)</f>
        <v>b1i2</v>
      </c>
      <c r="B1202" s="0" t="n">
        <f aca="false">IF(AND(C1202&gt;97,C1202&lt;103),100,IF(AND(C1202&gt;110,C1202&lt;116),113,IF(AND(C1202&gt;122,C1202&lt;128),125,IF(AND(C1202&gt;135,C1202&lt;141),138,150))))</f>
        <v>125</v>
      </c>
      <c r="C1202" s="0" t="n">
        <f aca="false">_xlfn.NUMBERVALUE(MID(J1202,6,3))</f>
        <v>127</v>
      </c>
      <c r="D1202" s="0" t="str">
        <f aca="false">MID(J1202,10,3)</f>
        <v>reg</v>
      </c>
      <c r="E1202" s="1" t="s">
        <v>9</v>
      </c>
      <c r="F1202" s="0" t="n">
        <v>200</v>
      </c>
      <c r="G1202" s="0" t="s">
        <v>10</v>
      </c>
      <c r="H1202" s="0" t="s">
        <v>11</v>
      </c>
      <c r="I1202" s="0" t="s">
        <v>9</v>
      </c>
      <c r="J1202" s="0" t="s">
        <v>1217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"200": "b1i2_127_reg.wav",</v>
      </c>
      <c r="N1202" s="0" t="str">
        <f aca="false">IF(OR(B1202=113,B1202=138),"probe","s")</f>
        <v>s</v>
      </c>
      <c r="O1202" s="0" t="str">
        <f aca="false">IF(MID(J1202,10,2)="ir","Minus","Plus")</f>
        <v>Plus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          {%            "class": "sPlus",%            "stim_name": "200"%          },</v>
      </c>
      <c r="AA1202" s="5" t="n">
        <f aca="false">F1202</f>
        <v>200</v>
      </c>
      <c r="AB1202" s="5" t="s">
        <v>1217</v>
      </c>
      <c r="AC1202" s="5" t="str">
        <f aca="false">IF(MID(AB1202,10,2)="ir","Minus","Plus")</f>
        <v>Plus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4</v>
      </c>
      <c r="AF1202" s="6" t="s">
        <v>16</v>
      </c>
      <c r="AG1202" s="5" t="str">
        <f aca="false">AF1202&amp;AE1202&amp;","</f>
        <v>                            4,</v>
      </c>
    </row>
    <row r="1203" customFormat="false" ht="12.8" hidden="true" customHeight="false" outlineLevel="0" collapsed="false">
      <c r="A1203" s="0" t="str">
        <f aca="false">LEFT(J1203,4)</f>
        <v>b1s1</v>
      </c>
      <c r="B1203" s="0" t="n">
        <f aca="false">IF(AND(C1203&gt;97,C1203&lt;103),100,IF(AND(C1203&gt;110,C1203&lt;116),113,IF(AND(C1203&gt;122,C1203&lt;128),125,IF(AND(C1203&gt;135,C1203&lt;141),138,150))))</f>
        <v>125</v>
      </c>
      <c r="C1203" s="0" t="n">
        <f aca="false">_xlfn.NUMBERVALUE(MID(J1203,6,3))</f>
        <v>127</v>
      </c>
      <c r="D1203" s="0" t="str">
        <f aca="false">MID(J1203,10,3)</f>
        <v>reg</v>
      </c>
      <c r="E1203" s="0" t="s">
        <v>9</v>
      </c>
      <c r="F1203" s="0" t="n">
        <v>325</v>
      </c>
      <c r="G1203" s="0" t="s">
        <v>10</v>
      </c>
      <c r="H1203" s="0" t="s">
        <v>11</v>
      </c>
      <c r="I1203" s="0" t="s">
        <v>9</v>
      </c>
      <c r="J1203" s="0" t="s">
        <v>1218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"325": "b1s1_127_reg.wav",</v>
      </c>
      <c r="N1203" s="0" t="str">
        <f aca="false">IF(OR(B1203=113,B1203=138),"probe","s")</f>
        <v>s</v>
      </c>
      <c r="O1203" s="0" t="str">
        <f aca="false">IF(MID(J1203,10,2)="ir","Minus","Plus")</f>
        <v>Plus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          {%            "class": "sPlus",%            "stim_name": "325"%          },</v>
      </c>
      <c r="AA1203" s="5" t="n">
        <f aca="false">F1203</f>
        <v>325</v>
      </c>
      <c r="AB1203" s="5" t="s">
        <v>1218</v>
      </c>
      <c r="AC1203" s="5" t="str">
        <f aca="false">IF(MID(AB1203,10,2)="ir","Minus","Plus")</f>
        <v>Plus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4</v>
      </c>
      <c r="AF1203" s="6" t="s">
        <v>16</v>
      </c>
      <c r="AG1203" s="5" t="str">
        <f aca="false">AF1203&amp;AE1203&amp;","</f>
        <v>                            4,</v>
      </c>
    </row>
    <row r="1204" customFormat="false" ht="12.8" hidden="true" customHeight="false" outlineLevel="0" collapsed="false">
      <c r="A1204" s="0" t="str">
        <f aca="false">LEFT(J1204,4)</f>
        <v>b1s2</v>
      </c>
      <c r="B1204" s="0" t="n">
        <f aca="false">IF(AND(C1204&gt;97,C1204&lt;103),100,IF(AND(C1204&gt;110,C1204&lt;116),113,IF(AND(C1204&gt;122,C1204&lt;128),125,IF(AND(C1204&gt;135,C1204&lt;141),138,150))))</f>
        <v>125</v>
      </c>
      <c r="C1204" s="0" t="n">
        <f aca="false">_xlfn.NUMBERVALUE(MID(J1204,6,3))</f>
        <v>127</v>
      </c>
      <c r="D1204" s="0" t="str">
        <f aca="false">MID(J1204,10,3)</f>
        <v>reg</v>
      </c>
      <c r="E1204" s="0" t="s">
        <v>9</v>
      </c>
      <c r="F1204" s="0" t="n">
        <v>450</v>
      </c>
      <c r="G1204" s="0" t="s">
        <v>10</v>
      </c>
      <c r="H1204" s="0" t="s">
        <v>11</v>
      </c>
      <c r="I1204" s="0" t="s">
        <v>9</v>
      </c>
      <c r="J1204" s="0" t="s">
        <v>1219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"450": "b1s2_127_reg.wav",</v>
      </c>
      <c r="N1204" s="0" t="str">
        <f aca="false">IF(OR(B1204=113,B1204=138),"probe","s")</f>
        <v>s</v>
      </c>
      <c r="O1204" s="0" t="str">
        <f aca="false">IF(MID(J1204,10,2)="ir","Minus","Plus")</f>
        <v>Plus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          {%            "class": "sPlus",%            "stim_name": "450"%          },</v>
      </c>
      <c r="AA1204" s="5" t="n">
        <f aca="false">F1204</f>
        <v>450</v>
      </c>
      <c r="AB1204" s="5" t="s">
        <v>1219</v>
      </c>
      <c r="AC1204" s="5" t="str">
        <f aca="false">IF(MID(AB1204,10,2)="ir","Minus","Plus")</f>
        <v>Plus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4</v>
      </c>
      <c r="AF1204" s="6" t="s">
        <v>16</v>
      </c>
      <c r="AG1204" s="5" t="str">
        <f aca="false">AF1204&amp;AE1204&amp;","</f>
        <v>                            4,</v>
      </c>
    </row>
    <row r="1205" customFormat="false" ht="12.8" hidden="true" customHeight="false" outlineLevel="0" collapsed="false">
      <c r="A1205" s="0" t="str">
        <f aca="false">LEFT(J1205,4)</f>
        <v>b2i1</v>
      </c>
      <c r="B1205" s="0" t="n">
        <f aca="false">IF(AND(C1205&gt;97,C1205&lt;103),100,IF(AND(C1205&gt;110,C1205&lt;116),113,IF(AND(C1205&gt;122,C1205&lt;128),125,IF(AND(C1205&gt;135,C1205&lt;141),138,150))))</f>
        <v>125</v>
      </c>
      <c r="C1205" s="0" t="n">
        <f aca="false">_xlfn.NUMBERVALUE(MID(J1205,6,3))</f>
        <v>127</v>
      </c>
      <c r="D1205" s="0" t="str">
        <f aca="false">MID(J1205,10,3)</f>
        <v>reg</v>
      </c>
      <c r="E1205" s="0" t="s">
        <v>9</v>
      </c>
      <c r="F1205" s="0" t="n">
        <v>575</v>
      </c>
      <c r="G1205" s="0" t="s">
        <v>10</v>
      </c>
      <c r="H1205" s="0" t="s">
        <v>11</v>
      </c>
      <c r="I1205" s="0" t="s">
        <v>9</v>
      </c>
      <c r="J1205" s="0" t="s">
        <v>1220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"575": "b2i1_127_reg.wav",</v>
      </c>
      <c r="N1205" s="0" t="str">
        <f aca="false">IF(OR(B1205=113,B1205=138),"probe","s")</f>
        <v>s</v>
      </c>
      <c r="O1205" s="0" t="str">
        <f aca="false">IF(MID(J1205,10,2)="ir","Minus","Plus")</f>
        <v>Plus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          {%            "class": "sPlus",%            "stim_name": "575"%          },</v>
      </c>
      <c r="AA1205" s="5" t="n">
        <f aca="false">F1205</f>
        <v>575</v>
      </c>
      <c r="AB1205" s="5" t="s">
        <v>1220</v>
      </c>
      <c r="AC1205" s="5" t="str">
        <f aca="false">IF(MID(AB1205,10,2)="ir","Minus","Plus")</f>
        <v>Plus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4</v>
      </c>
      <c r="AF1205" s="6" t="s">
        <v>16</v>
      </c>
      <c r="AG1205" s="5" t="str">
        <f aca="false">AF1205&amp;AE1205&amp;","</f>
        <v>                            4,</v>
      </c>
    </row>
    <row r="1206" customFormat="false" ht="12.8" hidden="true" customHeight="false" outlineLevel="0" collapsed="false">
      <c r="A1206" s="0" t="str">
        <f aca="false">LEFT(J1206,4)</f>
        <v>b2i2</v>
      </c>
      <c r="B1206" s="0" t="n">
        <f aca="false">IF(AND(C1206&gt;97,C1206&lt;103),100,IF(AND(C1206&gt;110,C1206&lt;116),113,IF(AND(C1206&gt;122,C1206&lt;128),125,IF(AND(C1206&gt;135,C1206&lt;141),138,150))))</f>
        <v>125</v>
      </c>
      <c r="C1206" s="0" t="n">
        <f aca="false">_xlfn.NUMBERVALUE(MID(J1206,6,3))</f>
        <v>127</v>
      </c>
      <c r="D1206" s="0" t="str">
        <f aca="false">MID(J1206,10,3)</f>
        <v>reg</v>
      </c>
      <c r="E1206" s="0" t="s">
        <v>9</v>
      </c>
      <c r="F1206" s="0" t="n">
        <v>700</v>
      </c>
      <c r="G1206" s="0" t="s">
        <v>10</v>
      </c>
      <c r="H1206" s="0" t="s">
        <v>11</v>
      </c>
      <c r="I1206" s="0" t="s">
        <v>9</v>
      </c>
      <c r="J1206" s="0" t="s">
        <v>1221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"700": "b2i2_127_reg.wav",</v>
      </c>
      <c r="N1206" s="0" t="str">
        <f aca="false">IF(OR(B1206=113,B1206=138),"probe","s")</f>
        <v>s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          {%            "class": "sPlus",%            "stim_name": "700"%          },</v>
      </c>
      <c r="AA1206" s="5" t="n">
        <f aca="false">F1206</f>
        <v>700</v>
      </c>
      <c r="AB1206" s="5" t="s">
        <v>1221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                            4,</v>
      </c>
    </row>
    <row r="1207" customFormat="false" ht="12.8" hidden="false" customHeight="false" outlineLevel="0" collapsed="false">
      <c r="A1207" s="0" t="str">
        <f aca="false">LEFT(J1207,4)</f>
        <v>b2s1</v>
      </c>
      <c r="B1207" s="0" t="n">
        <f aca="false">IF(AND(C1207&gt;97,C1207&lt;103),100,IF(AND(C1207&gt;110,C1207&lt;116),113,IF(AND(C1207&gt;122,C1207&lt;128),125,IF(AND(C1207&gt;135,C1207&lt;141),138,150))))</f>
        <v>125</v>
      </c>
      <c r="C1207" s="0" t="n">
        <f aca="false">_xlfn.NUMBERVALUE(MID(J1207,6,3))</f>
        <v>127</v>
      </c>
      <c r="D1207" s="0" t="str">
        <f aca="false">MID(J1207,10,3)</f>
        <v>reg</v>
      </c>
      <c r="E1207" s="1" t="s">
        <v>9</v>
      </c>
      <c r="F1207" s="0" t="n">
        <v>825</v>
      </c>
      <c r="G1207" s="0" t="s">
        <v>10</v>
      </c>
      <c r="H1207" s="0" t="s">
        <v>11</v>
      </c>
      <c r="I1207" s="0" t="s">
        <v>9</v>
      </c>
      <c r="J1207" s="0" t="s">
        <v>1222</v>
      </c>
      <c r="K1207" s="0" t="s">
        <v>9</v>
      </c>
      <c r="L1207" s="0" t="str">
        <f aca="false">IF(ISBLANK(J1208),"",",")</f>
        <v>,</v>
      </c>
      <c r="M1207" s="0" t="str">
        <f aca="false">E1207&amp;J1207&amp;G1207&amp;E1207&amp;J1207&amp;E1207&amp;L1207</f>
        <v>"b2s1_127_reg.wav":"b2s1_127_reg.wav",</v>
      </c>
      <c r="N1207" s="0" t="str">
        <f aca="false">IF(OR(B1207=113,B1207=138),"probe","s")</f>
        <v>s</v>
      </c>
      <c r="O1207" s="0" t="str">
        <f aca="false">IF(MID(J1207,10,2)="ir","Minus","Plus")</f>
        <v>Plus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P1207&amp;N1207&amp;O1207&amp;Q1207&amp;J1207&amp;R1207&amp;L1207</f>
        <v>          {%            "class": "sPlus",%            "stim_name": "b2s1_127_reg.wav"%          },</v>
      </c>
      <c r="AA1207" s="5" t="n">
        <f aca="false">F1207</f>
        <v>825</v>
      </c>
      <c r="AB1207" s="5" t="s">
        <v>1222</v>
      </c>
      <c r="AC1207" s="5" t="str">
        <f aca="false">IF(MID(AB1207,10,2)="ir","Minus","Plus")</f>
        <v>Plus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4</v>
      </c>
      <c r="AF1207" s="6" t="s">
        <v>16</v>
      </c>
      <c r="AG1207" s="5" t="str">
        <f aca="false">AF1207&amp;AE1207&amp;","</f>
        <v>                            4,</v>
      </c>
    </row>
    <row r="1208" customFormat="false" ht="12.8" hidden="true" customHeight="false" outlineLevel="0" collapsed="false">
      <c r="A1208" s="0" t="str">
        <f aca="false">LEFT(J1208,4)</f>
        <v>b2s2</v>
      </c>
      <c r="B1208" s="0" t="n">
        <f aca="false">IF(AND(C1208&gt;97,C1208&lt;103),100,IF(AND(C1208&gt;110,C1208&lt;116),113,IF(AND(C1208&gt;122,C1208&lt;128),125,IF(AND(C1208&gt;135,C1208&lt;141),138,150))))</f>
        <v>125</v>
      </c>
      <c r="C1208" s="0" t="n">
        <f aca="false">_xlfn.NUMBERVALUE(MID(J1208,6,3))</f>
        <v>127</v>
      </c>
      <c r="D1208" s="0" t="str">
        <f aca="false">MID(J1208,10,3)</f>
        <v>reg</v>
      </c>
      <c r="E1208" s="1" t="s">
        <v>9</v>
      </c>
      <c r="F1208" s="0" t="n">
        <v>950</v>
      </c>
      <c r="G1208" s="0" t="s">
        <v>10</v>
      </c>
      <c r="H1208" s="0" t="s">
        <v>11</v>
      </c>
      <c r="I1208" s="0" t="s">
        <v>9</v>
      </c>
      <c r="J1208" s="0" t="s">
        <v>1223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"950": "b2s2_127_reg.wav",</v>
      </c>
      <c r="N1208" s="0" t="str">
        <f aca="false">IF(OR(B1208=113,B1208=138),"probe","s")</f>
        <v>s</v>
      </c>
      <c r="O1208" s="0" t="str">
        <f aca="false">IF(MID(J1208,10,2)="ir","Minus","Plus")</f>
        <v>Plus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          {%            "class": "sPlus",%            "stim_name": "950"%          },</v>
      </c>
      <c r="AA1208" s="5" t="n">
        <f aca="false">F1208</f>
        <v>950</v>
      </c>
      <c r="AB1208" s="5" t="s">
        <v>1223</v>
      </c>
      <c r="AC1208" s="5" t="str">
        <f aca="false">IF(MID(AB1208,10,2)="ir","Minus","Plus")</f>
        <v>Plus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4</v>
      </c>
      <c r="AF1208" s="6" t="s">
        <v>16</v>
      </c>
      <c r="AG1208" s="5" t="str">
        <f aca="false">AF1208&amp;AE1208&amp;","</f>
        <v>                            4,</v>
      </c>
    </row>
    <row r="1209" customFormat="false" ht="12.8" hidden="true" customHeight="false" outlineLevel="0" collapsed="false">
      <c r="A1209" s="0" t="str">
        <f aca="false">LEFT(J1209,4)</f>
        <v>b3i1</v>
      </c>
      <c r="B1209" s="0" t="n">
        <f aca="false">IF(AND(C1209&gt;97,C1209&lt;103),100,IF(AND(C1209&gt;110,C1209&lt;116),113,IF(AND(C1209&gt;122,C1209&lt;128),125,IF(AND(C1209&gt;135,C1209&lt;141),138,150))))</f>
        <v>125</v>
      </c>
      <c r="C1209" s="0" t="n">
        <f aca="false">_xlfn.NUMBERVALUE(MID(J1209,6,3))</f>
        <v>127</v>
      </c>
      <c r="D1209" s="0" t="str">
        <f aca="false">MID(J1209,10,3)</f>
        <v>reg</v>
      </c>
      <c r="E1209" s="0" t="s">
        <v>9</v>
      </c>
      <c r="F1209" s="0" t="n">
        <v>1075</v>
      </c>
      <c r="G1209" s="0" t="s">
        <v>10</v>
      </c>
      <c r="H1209" s="0" t="s">
        <v>11</v>
      </c>
      <c r="I1209" s="0" t="s">
        <v>9</v>
      </c>
      <c r="J1209" s="0" t="s">
        <v>1224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"1075": "b3i1_127_reg.wav",</v>
      </c>
      <c r="N1209" s="0" t="str">
        <f aca="false">IF(OR(B1209=113,B1209=138),"probe","s")</f>
        <v>s</v>
      </c>
      <c r="O1209" s="0" t="str">
        <f aca="false">IF(MID(J1209,10,2)="ir","Minus","Plus")</f>
        <v>Plus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          {%            "class": "sPlus",%            "stim_name": "1075"%          },</v>
      </c>
      <c r="AA1209" s="5" t="n">
        <f aca="false">F1209</f>
        <v>1075</v>
      </c>
      <c r="AB1209" s="5" t="s">
        <v>1224</v>
      </c>
      <c r="AC1209" s="5" t="str">
        <f aca="false">IF(MID(AB1209,10,2)="ir","Minus","Plus")</f>
        <v>Plus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4</v>
      </c>
      <c r="AF1209" s="6" t="s">
        <v>16</v>
      </c>
      <c r="AG1209" s="5" t="str">
        <f aca="false">AF1209&amp;AE1209&amp;","</f>
        <v>                            4,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125</v>
      </c>
      <c r="C1210" s="0" t="n">
        <f aca="false">_xlfn.NUMBERVALUE(MID(J1210,6,3))</f>
        <v>127</v>
      </c>
      <c r="D1210" s="0" t="str">
        <f aca="false">MID(J1210,10,3)</f>
        <v>reg</v>
      </c>
      <c r="E1210" s="0" t="s">
        <v>9</v>
      </c>
      <c r="F1210" s="0" t="n">
        <v>1200</v>
      </c>
      <c r="G1210" s="0" t="s">
        <v>10</v>
      </c>
      <c r="H1210" s="0" t="s">
        <v>11</v>
      </c>
      <c r="I1210" s="0" t="s">
        <v>9</v>
      </c>
      <c r="J1210" s="0" t="s">
        <v>1225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"1200": "b3i2_127_reg.wav",</v>
      </c>
      <c r="N1210" s="0" t="str">
        <f aca="false">IF(OR(B1210=113,B1210=138),"probe","s")</f>
        <v>s</v>
      </c>
      <c r="O1210" s="0" t="str">
        <f aca="false">IF(MID(J1210,10,2)="ir","Minus","Plus")</f>
        <v>Plus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          {%            "class": "sPlus",%            "stim_name": "1200"%          },</v>
      </c>
      <c r="AA1210" s="5" t="n">
        <f aca="false">F1210</f>
        <v>1200</v>
      </c>
      <c r="AB1210" s="5" t="s">
        <v>1225</v>
      </c>
      <c r="AC1210" s="5" t="str">
        <f aca="false">IF(MID(AB1210,10,2)="ir","Minus","Plus")</f>
        <v>Plus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4</v>
      </c>
      <c r="AF1210" s="6" t="s">
        <v>16</v>
      </c>
      <c r="AG1210" s="5" t="str">
        <f aca="false">AF1210&amp;AE1210&amp;","</f>
        <v>                            4,</v>
      </c>
    </row>
    <row r="1211" customFormat="false" ht="12.8" hidden="true" customHeight="false" outlineLevel="0" collapsed="false">
      <c r="A1211" s="0" t="str">
        <f aca="false">LEFT(J1211,4)</f>
        <v>b3s1</v>
      </c>
      <c r="B1211" s="0" t="n">
        <f aca="false">IF(AND(C1211&gt;97,C1211&lt;103),100,IF(AND(C1211&gt;110,C1211&lt;116),113,IF(AND(C1211&gt;122,C1211&lt;128),125,IF(AND(C1211&gt;135,C1211&lt;141),138,150))))</f>
        <v>125</v>
      </c>
      <c r="C1211" s="0" t="n">
        <f aca="false">_xlfn.NUMBERVALUE(MID(J1211,6,3))</f>
        <v>127</v>
      </c>
      <c r="D1211" s="0" t="str">
        <f aca="false">MID(J1211,10,3)</f>
        <v>reg</v>
      </c>
      <c r="E1211" s="0" t="s">
        <v>9</v>
      </c>
      <c r="F1211" s="0" t="n">
        <v>1325</v>
      </c>
      <c r="G1211" s="0" t="s">
        <v>10</v>
      </c>
      <c r="H1211" s="0" t="s">
        <v>11</v>
      </c>
      <c r="I1211" s="0" t="s">
        <v>9</v>
      </c>
      <c r="J1211" s="0" t="s">
        <v>1226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"1325": "b3s1_127_reg.wav",</v>
      </c>
      <c r="N1211" s="0" t="str">
        <f aca="false">IF(OR(B1211=113,B1211=138),"probe","s")</f>
        <v>s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          {%            "class": "sPlus",%            "stim_name": "1325"%          },</v>
      </c>
      <c r="AA1211" s="5" t="n">
        <f aca="false">F1211</f>
        <v>1325</v>
      </c>
      <c r="AB1211" s="5" t="s">
        <v>1226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                            4,</v>
      </c>
    </row>
    <row r="1212" customFormat="false" ht="12.8" hidden="true" customHeight="false" outlineLevel="0" collapsed="false">
      <c r="A1212" s="0" t="str">
        <f aca="false">LEFT(J1212,4)</f>
        <v>b3s2</v>
      </c>
      <c r="B1212" s="0" t="n">
        <f aca="false">IF(AND(C1212&gt;97,C1212&lt;103),100,IF(AND(C1212&gt;110,C1212&lt;116),113,IF(AND(C1212&gt;122,C1212&lt;128),125,IF(AND(C1212&gt;135,C1212&lt;141),138,150))))</f>
        <v>125</v>
      </c>
      <c r="C1212" s="0" t="n">
        <f aca="false">_xlfn.NUMBERVALUE(MID(J1212,6,3))</f>
        <v>127</v>
      </c>
      <c r="D1212" s="0" t="str">
        <f aca="false">MID(J1212,10,3)</f>
        <v>reg</v>
      </c>
      <c r="E1212" s="0" t="s">
        <v>9</v>
      </c>
      <c r="F1212" s="0" t="n">
        <v>1450</v>
      </c>
      <c r="G1212" s="0" t="s">
        <v>10</v>
      </c>
      <c r="H1212" s="0" t="s">
        <v>11</v>
      </c>
      <c r="I1212" s="0" t="s">
        <v>9</v>
      </c>
      <c r="J1212" s="0" t="s">
        <v>1227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"1450": "b3s2_127_reg.wav",</v>
      </c>
      <c r="N1212" s="0" t="str">
        <f aca="false">IF(OR(B1212=113,B1212=138),"probe","s")</f>
        <v>s</v>
      </c>
      <c r="O1212" s="0" t="str">
        <f aca="false">IF(MID(J1212,10,2)="ir","Minus","Plus")</f>
        <v>Plus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          {%            "class": "sPlus",%            "stim_name": "1450"%          },</v>
      </c>
      <c r="AA1212" s="5" t="n">
        <f aca="false">F1212</f>
        <v>1450</v>
      </c>
      <c r="AB1212" s="5" t="s">
        <v>1227</v>
      </c>
      <c r="AC1212" s="5" t="str">
        <f aca="false">IF(MID(AB1212,10,2)="ir","Minus","Plus")</f>
        <v>Plus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4</v>
      </c>
      <c r="AF1212" s="6" t="s">
        <v>16</v>
      </c>
      <c r="AG1212" s="5" t="str">
        <f aca="false">AF1212&amp;AE1212&amp;","</f>
        <v>                            4,</v>
      </c>
    </row>
    <row r="1213" customFormat="false" ht="12.8" hidden="true" customHeight="false" outlineLevel="0" collapsed="false">
      <c r="A1213" s="0" t="str">
        <f aca="false">LEFT(J1213,4)</f>
        <v>b4i1</v>
      </c>
      <c r="B1213" s="0" t="n">
        <f aca="false">IF(AND(C1213&gt;97,C1213&lt;103),100,IF(AND(C1213&gt;110,C1213&lt;116),113,IF(AND(C1213&gt;122,C1213&lt;128),125,IF(AND(C1213&gt;135,C1213&lt;141),138,150))))</f>
        <v>125</v>
      </c>
      <c r="C1213" s="0" t="n">
        <f aca="false">_xlfn.NUMBERVALUE(MID(J1213,6,3))</f>
        <v>127</v>
      </c>
      <c r="D1213" s="0" t="str">
        <f aca="false">MID(J1213,10,3)</f>
        <v>reg</v>
      </c>
      <c r="E1213" s="0" t="s">
        <v>9</v>
      </c>
      <c r="F1213" s="0" t="n">
        <v>1575</v>
      </c>
      <c r="G1213" s="0" t="s">
        <v>10</v>
      </c>
      <c r="H1213" s="0" t="s">
        <v>11</v>
      </c>
      <c r="I1213" s="0" t="s">
        <v>9</v>
      </c>
      <c r="J1213" s="0" t="s">
        <v>1228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"1575": "b4i1_127_reg.wav",</v>
      </c>
      <c r="N1213" s="0" t="str">
        <f aca="false">IF(OR(B1213=113,B1213=138),"probe","s")</f>
        <v>s</v>
      </c>
      <c r="O1213" s="0" t="str">
        <f aca="false">IF(MID(J1213,10,2)="ir","Minus","Plus")</f>
        <v>Plus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          {%            "class": "sPlus",%            "stim_name": "1575"%          },</v>
      </c>
      <c r="AA1213" s="5" t="n">
        <f aca="false">F1213</f>
        <v>1575</v>
      </c>
      <c r="AB1213" s="5" t="s">
        <v>1228</v>
      </c>
      <c r="AC1213" s="5" t="str">
        <f aca="false">IF(MID(AB1213,10,2)="ir","Minus","Plus")</f>
        <v>Plus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4</v>
      </c>
      <c r="AF1213" s="6" t="s">
        <v>16</v>
      </c>
      <c r="AG1213" s="5" t="str">
        <f aca="false">AF1213&amp;AE1213&amp;","</f>
        <v>                            4,</v>
      </c>
    </row>
    <row r="1214" customFormat="false" ht="12.8" hidden="true" customHeight="false" outlineLevel="0" collapsed="false">
      <c r="A1214" s="0" t="str">
        <f aca="false">LEFT(J1214,4)</f>
        <v>b4i2</v>
      </c>
      <c r="B1214" s="0" t="n">
        <f aca="false">IF(AND(C1214&gt;97,C1214&lt;103),100,IF(AND(C1214&gt;110,C1214&lt;116),113,IF(AND(C1214&gt;122,C1214&lt;128),125,IF(AND(C1214&gt;135,C1214&lt;141),138,150))))</f>
        <v>125</v>
      </c>
      <c r="C1214" s="0" t="n">
        <f aca="false">_xlfn.NUMBERVALUE(MID(J1214,6,3))</f>
        <v>127</v>
      </c>
      <c r="D1214" s="0" t="str">
        <f aca="false">MID(J1214,10,3)</f>
        <v>reg</v>
      </c>
      <c r="E1214" s="0" t="s">
        <v>9</v>
      </c>
      <c r="F1214" s="0" t="n">
        <v>1700</v>
      </c>
      <c r="G1214" s="0" t="s">
        <v>10</v>
      </c>
      <c r="H1214" s="0" t="s">
        <v>11</v>
      </c>
      <c r="I1214" s="0" t="s">
        <v>9</v>
      </c>
      <c r="J1214" s="0" t="s">
        <v>1229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"1700": "b4i2_127_reg.wav",</v>
      </c>
      <c r="N1214" s="0" t="str">
        <f aca="false">IF(OR(B1214=113,B1214=138),"probe","s")</f>
        <v>s</v>
      </c>
      <c r="O1214" s="0" t="str">
        <f aca="false">IF(MID(J1214,10,2)="ir","Minus","Plus")</f>
        <v>Plus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          {%            "class": "sPlus",%            "stim_name": "1700"%          },</v>
      </c>
      <c r="AA1214" s="5" t="n">
        <f aca="false">F1214</f>
        <v>1700</v>
      </c>
      <c r="AB1214" s="5" t="s">
        <v>1229</v>
      </c>
      <c r="AC1214" s="5" t="str">
        <f aca="false">IF(MID(AB1214,10,2)="ir","Minus","Plus")</f>
        <v>Plus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4</v>
      </c>
      <c r="AF1214" s="6" t="s">
        <v>16</v>
      </c>
      <c r="AG1214" s="5" t="str">
        <f aca="false">AF1214&amp;AE1214&amp;","</f>
        <v>                            4,</v>
      </c>
    </row>
    <row r="1215" customFormat="false" ht="12.8" hidden="true" customHeight="false" outlineLevel="0" collapsed="false">
      <c r="A1215" s="0" t="str">
        <f aca="false">LEFT(J1215,4)</f>
        <v>b4s1</v>
      </c>
      <c r="B1215" s="0" t="n">
        <f aca="false">IF(AND(C1215&gt;97,C1215&lt;103),100,IF(AND(C1215&gt;110,C1215&lt;116),113,IF(AND(C1215&gt;122,C1215&lt;128),125,IF(AND(C1215&gt;135,C1215&lt;141),138,150))))</f>
        <v>125</v>
      </c>
      <c r="C1215" s="0" t="n">
        <f aca="false">_xlfn.NUMBERVALUE(MID(J1215,6,3))</f>
        <v>127</v>
      </c>
      <c r="D1215" s="0" t="str">
        <f aca="false">MID(J1215,10,3)</f>
        <v>reg</v>
      </c>
      <c r="E1215" s="0" t="s">
        <v>9</v>
      </c>
      <c r="F1215" s="0" t="n">
        <v>1825</v>
      </c>
      <c r="G1215" s="0" t="s">
        <v>10</v>
      </c>
      <c r="H1215" s="0" t="s">
        <v>11</v>
      </c>
      <c r="I1215" s="0" t="s">
        <v>9</v>
      </c>
      <c r="J1215" s="0" t="s">
        <v>1230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"1825": "b4s1_127_reg.wav",</v>
      </c>
      <c r="N1215" s="0" t="str">
        <f aca="false">IF(OR(B1215=113,B1215=138),"probe","s")</f>
        <v>s</v>
      </c>
      <c r="O1215" s="0" t="str">
        <f aca="false">IF(MID(J1215,10,2)="ir","Minus","Plus")</f>
        <v>Plus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          {%            "class": "sPlus",%            "stim_name": "1825"%          },</v>
      </c>
      <c r="AA1215" s="5" t="n">
        <f aca="false">F1215</f>
        <v>1825</v>
      </c>
      <c r="AB1215" s="5" t="s">
        <v>1230</v>
      </c>
      <c r="AC1215" s="5" t="str">
        <f aca="false">IF(MID(AB1215,10,2)="ir","Minus","Plus")</f>
        <v>Plus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4</v>
      </c>
      <c r="AF1215" s="6" t="s">
        <v>16</v>
      </c>
      <c r="AG1215" s="5" t="str">
        <f aca="false">AF1215&amp;AE1215&amp;","</f>
        <v>                            4,</v>
      </c>
    </row>
    <row r="1216" customFormat="false" ht="12.8" hidden="true" customHeight="false" outlineLevel="0" collapsed="false">
      <c r="A1216" s="0" t="str">
        <f aca="false">LEFT(J1216,4)</f>
        <v>b4s2</v>
      </c>
      <c r="B1216" s="0" t="n">
        <f aca="false">IF(AND(C1216&gt;97,C1216&lt;103),100,IF(AND(C1216&gt;110,C1216&lt;116),113,IF(AND(C1216&gt;122,C1216&lt;128),125,IF(AND(C1216&gt;135,C1216&lt;141),138,150))))</f>
        <v>125</v>
      </c>
      <c r="C1216" s="0" t="n">
        <f aca="false">_xlfn.NUMBERVALUE(MID(J1216,6,3))</f>
        <v>127</v>
      </c>
      <c r="D1216" s="0" t="str">
        <f aca="false">MID(J1216,10,3)</f>
        <v>reg</v>
      </c>
      <c r="E1216" s="0" t="s">
        <v>9</v>
      </c>
      <c r="F1216" s="0" t="n">
        <v>1950</v>
      </c>
      <c r="G1216" s="0" t="s">
        <v>10</v>
      </c>
      <c r="H1216" s="0" t="s">
        <v>11</v>
      </c>
      <c r="I1216" s="0" t="s">
        <v>9</v>
      </c>
      <c r="J1216" s="0" t="s">
        <v>1231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"1950": "b4s2_127_reg.wav",</v>
      </c>
      <c r="N1216" s="0" t="str">
        <f aca="false">IF(OR(B1216=113,B1216=138),"probe","s")</f>
        <v>s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          {%            "class": "sPlus",%            "stim_name": "1950"%          },</v>
      </c>
      <c r="AA1216" s="5" t="n">
        <f aca="false">F1216</f>
        <v>1950</v>
      </c>
      <c r="AB1216" s="5" t="s">
        <v>1231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                            4,</v>
      </c>
    </row>
    <row r="1217" customFormat="false" ht="12.8" hidden="false" customHeight="false" outlineLevel="0" collapsed="false">
      <c r="A1217" s="0" t="str">
        <f aca="false">LEFT(J1217,4)</f>
        <v>b2s1</v>
      </c>
      <c r="B1217" s="0" t="n">
        <v>125</v>
      </c>
      <c r="C1217" s="0" t="n">
        <f aca="false">_xlfn.NUMBERVALUE(MID(J1217,6,3))</f>
        <v>128</v>
      </c>
      <c r="D1217" s="0" t="str">
        <f aca="false">MID(J1217,10,3)</f>
        <v>ir1</v>
      </c>
      <c r="E1217" s="1" t="s">
        <v>9</v>
      </c>
      <c r="F1217" s="0" t="n">
        <v>2041</v>
      </c>
      <c r="G1217" s="0" t="s">
        <v>10</v>
      </c>
      <c r="H1217" s="0" t="s">
        <v>11</v>
      </c>
      <c r="I1217" s="0" t="s">
        <v>9</v>
      </c>
      <c r="J1217" s="0" t="s">
        <v>1232</v>
      </c>
      <c r="K1217" s="0" t="s">
        <v>9</v>
      </c>
      <c r="L1217" s="0" t="str">
        <f aca="false">IF(ISBLANK(J1218),"",",")</f>
        <v>,</v>
      </c>
      <c r="M1217" s="0" t="str">
        <f aca="false">E1217&amp;J1217&amp;G1217&amp;E1217&amp;J1217&amp;E1217&amp;L1217</f>
        <v>"b2s1_128_ir1.wav":"b2s1_128_ir1.wav",</v>
      </c>
      <c r="N1217" s="0" t="str">
        <f aca="false">IF(OR(B1217=113,B1217=138),"probe","s")</f>
        <v>s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P1217&amp;N1217&amp;O1217&amp;Q1217&amp;J1217&amp;R1217&amp;L1217</f>
        <v>          {%            "class": "sMinus",%            "stim_name": "b2s1_128_ir1.wav"%          },</v>
      </c>
      <c r="AA1217" s="5" t="n">
        <f aca="false">F1217</f>
        <v>2041</v>
      </c>
      <c r="AB1217" s="5" t="s">
        <v>1222</v>
      </c>
      <c r="AC1217" s="5" t="str">
        <f aca="false">IF(MID(AB1217,10,2)="ir","Minus","Plus")</f>
        <v>Plus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4</v>
      </c>
      <c r="AF1217" s="6" t="s">
        <v>16</v>
      </c>
      <c r="AG1217" s="5" t="str">
        <f aca="false">AF1217&amp;AE1217&amp;","</f>
        <v>                            4,</v>
      </c>
    </row>
    <row r="1218" customFormat="false" ht="12.8" hidden="false" customHeight="false" outlineLevel="0" collapsed="false">
      <c r="A1218" s="0" t="str">
        <f aca="false">LEFT(J1218,4)</f>
        <v>b2s1</v>
      </c>
      <c r="B1218" s="0" t="n">
        <v>125</v>
      </c>
      <c r="C1218" s="0" t="n">
        <f aca="false">_xlfn.NUMBERVALUE(MID(J1218,6,3))</f>
        <v>128</v>
      </c>
      <c r="D1218" s="0" t="str">
        <f aca="false">MID(J1218,10,3)</f>
        <v>ir2</v>
      </c>
      <c r="E1218" s="1" t="s">
        <v>9</v>
      </c>
      <c r="F1218" s="0" t="n">
        <v>2042</v>
      </c>
      <c r="G1218" s="0" t="s">
        <v>10</v>
      </c>
      <c r="H1218" s="0" t="s">
        <v>11</v>
      </c>
      <c r="I1218" s="0" t="s">
        <v>9</v>
      </c>
      <c r="J1218" s="0" t="s">
        <v>1233</v>
      </c>
      <c r="K1218" s="0" t="s">
        <v>9</v>
      </c>
      <c r="L1218" s="0" t="str">
        <f aca="false">IF(ISBLANK(J1219),"",",")</f>
        <v>,</v>
      </c>
      <c r="M1218" s="0" t="str">
        <f aca="false">E1218&amp;J1218&amp;G1218&amp;E1218&amp;J1218&amp;E1218&amp;L1218</f>
        <v>"b2s1_128_ir2.wav":"b2s1_128_ir2.wav",</v>
      </c>
      <c r="N1218" s="0" t="str">
        <f aca="false">IF(OR(B1218=113,B1218=138),"probe","s")</f>
        <v>s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P1218&amp;N1218&amp;O1218&amp;Q1218&amp;J1218&amp;R1218&amp;L1218</f>
        <v>          {%            "class": "sMinus",%            "stim_name": "b2s1_128_ir2.wav"%          },</v>
      </c>
      <c r="AA1218" s="5" t="n">
        <f aca="false">F1218</f>
        <v>2042</v>
      </c>
      <c r="AB1218" s="5" t="s">
        <v>1222</v>
      </c>
      <c r="AC1218" s="5" t="str">
        <f aca="false">IF(MID(AB1218,10,2)="ir","Minus","Plus")</f>
        <v>Plus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4</v>
      </c>
      <c r="AF1218" s="6" t="s">
        <v>16</v>
      </c>
      <c r="AG1218" s="5" t="str">
        <f aca="false">AF1218&amp;AE1218&amp;","</f>
        <v>                            4,</v>
      </c>
    </row>
    <row r="1219" customFormat="false" ht="12.8" hidden="false" customHeight="false" outlineLevel="0" collapsed="false">
      <c r="A1219" s="0" t="str">
        <f aca="false">LEFT(J1219,4)</f>
        <v>b2s1</v>
      </c>
      <c r="B1219" s="0" t="n">
        <v>125</v>
      </c>
      <c r="C1219" s="0" t="n">
        <f aca="false">_xlfn.NUMBERVALUE(MID(J1219,6,3))</f>
        <v>128</v>
      </c>
      <c r="D1219" s="0" t="str">
        <f aca="false">MID(J1219,10,3)</f>
        <v>ir3</v>
      </c>
      <c r="E1219" s="1" t="s">
        <v>9</v>
      </c>
      <c r="F1219" s="0" t="n">
        <v>2043</v>
      </c>
      <c r="G1219" s="0" t="s">
        <v>10</v>
      </c>
      <c r="H1219" s="0" t="s">
        <v>11</v>
      </c>
      <c r="I1219" s="0" t="s">
        <v>9</v>
      </c>
      <c r="J1219" s="0" t="s">
        <v>1234</v>
      </c>
      <c r="K1219" s="0" t="s">
        <v>9</v>
      </c>
      <c r="L1219" s="0" t="str">
        <f aca="false">IF(ISBLANK(J1220),"",",")</f>
        <v>,</v>
      </c>
      <c r="M1219" s="0" t="str">
        <f aca="false">E1219&amp;J1219&amp;G1219&amp;E1219&amp;J1219&amp;E1219&amp;L1219</f>
        <v>"b2s1_128_ir3.wav":"b2s1_128_ir3.wav",</v>
      </c>
      <c r="N1219" s="0" t="str">
        <f aca="false">IF(OR(B1219=113,B1219=138),"probe","s")</f>
        <v>s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P1219&amp;N1219&amp;O1219&amp;Q1219&amp;J1219&amp;R1219&amp;L1219</f>
        <v>          {%            "class": "sMinus",%            "stim_name": "b2s1_128_ir3.wav"%          },</v>
      </c>
      <c r="AA1219" s="5" t="n">
        <f aca="false">F1219</f>
        <v>2043</v>
      </c>
      <c r="AB1219" s="5" t="s">
        <v>1222</v>
      </c>
      <c r="AC1219" s="5" t="str">
        <f aca="false">IF(MID(AB1219,10,2)="ir","Minus","Plus")</f>
        <v>Plus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4</v>
      </c>
      <c r="AF1219" s="6" t="s">
        <v>16</v>
      </c>
      <c r="AG1219" s="5" t="str">
        <f aca="false">AF1219&amp;AE1219&amp;","</f>
        <v>                            4,</v>
      </c>
    </row>
    <row r="1220" customFormat="false" ht="12.8" hidden="false" customHeight="false" outlineLevel="0" collapsed="false">
      <c r="A1220" s="0" t="str">
        <f aca="false">LEFT(J1220,4)</f>
        <v>b2s1</v>
      </c>
      <c r="B1220" s="0" t="n">
        <v>125</v>
      </c>
      <c r="C1220" s="0" t="n">
        <f aca="false">_xlfn.NUMBERVALUE(MID(J1220,6,3))</f>
        <v>128</v>
      </c>
      <c r="D1220" s="0" t="str">
        <f aca="false">MID(J1220,10,3)</f>
        <v>ir4</v>
      </c>
      <c r="E1220" s="1" t="s">
        <v>9</v>
      </c>
      <c r="F1220" s="0" t="n">
        <v>2044</v>
      </c>
      <c r="G1220" s="0" t="s">
        <v>10</v>
      </c>
      <c r="H1220" s="0" t="s">
        <v>11</v>
      </c>
      <c r="I1220" s="0" t="s">
        <v>9</v>
      </c>
      <c r="J1220" s="0" t="s">
        <v>1235</v>
      </c>
      <c r="K1220" s="0" t="s">
        <v>9</v>
      </c>
      <c r="L1220" s="0" t="str">
        <f aca="false">IF(ISBLANK(J1221),"",",")</f>
        <v>,</v>
      </c>
      <c r="M1220" s="0" t="str">
        <f aca="false">E1220&amp;J1220&amp;G1220&amp;E1220&amp;J1220&amp;E1220&amp;L1220</f>
        <v>"b2s1_128_ir4.wav":"b2s1_128_ir4.wav",</v>
      </c>
      <c r="N1220" s="0" t="str">
        <f aca="false">IF(OR(B1220=113,B1220=138),"probe","s")</f>
        <v>s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P1220&amp;N1220&amp;O1220&amp;Q1220&amp;J1220&amp;R1220&amp;L1220</f>
        <v>          {%            "class": "sMinus",%            "stim_name": "b2s1_128_ir4.wav"%          },</v>
      </c>
      <c r="AA1220" s="5" t="n">
        <f aca="false">F1220</f>
        <v>2044</v>
      </c>
      <c r="AB1220" s="5" t="s">
        <v>1222</v>
      </c>
      <c r="AC1220" s="5" t="str">
        <f aca="false">IF(MID(AB1220,10,2)="ir","Minus","Plus")</f>
        <v>Plus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4</v>
      </c>
      <c r="AF1220" s="6" t="s">
        <v>16</v>
      </c>
      <c r="AG1220" s="5" t="str">
        <f aca="false">AF1220&amp;AE1220&amp;","</f>
        <v>                            4,</v>
      </c>
    </row>
    <row r="1221" customFormat="false" ht="12.8" hidden="false" customHeight="false" outlineLevel="0" collapsed="false">
      <c r="A1221" s="0" t="str">
        <f aca="false">LEFT(J1221,4)</f>
        <v>b2s1</v>
      </c>
      <c r="B1221" s="0" t="n">
        <v>125</v>
      </c>
      <c r="C1221" s="0" t="n">
        <f aca="false">_xlfn.NUMBERVALUE(MID(J1221,6,3))</f>
        <v>128</v>
      </c>
      <c r="D1221" s="0" t="str">
        <f aca="false">MID(J1221,10,3)</f>
        <v>reg</v>
      </c>
      <c r="E1221" s="1" t="s">
        <v>9</v>
      </c>
      <c r="F1221" s="0" t="n">
        <v>2045</v>
      </c>
      <c r="G1221" s="0" t="s">
        <v>10</v>
      </c>
      <c r="H1221" s="0" t="s">
        <v>11</v>
      </c>
      <c r="I1221" s="0" t="s">
        <v>9</v>
      </c>
      <c r="J1221" s="0" t="s">
        <v>1236</v>
      </c>
      <c r="K1221" s="0" t="s">
        <v>9</v>
      </c>
      <c r="L1221" s="0" t="str">
        <f aca="false">IF(ISBLANK(J1222),"",",")</f>
        <v>,</v>
      </c>
      <c r="M1221" s="0" t="str">
        <f aca="false">E1221&amp;J1221&amp;G1221&amp;E1221&amp;J1221&amp;E1221&amp;L1221</f>
        <v>"b2s1_128_reg.wav":"b2s1_128_reg.wav",</v>
      </c>
      <c r="N1221" s="0" t="str">
        <f aca="false">IF(OR(B1221=113,B1221=138),"probe","s")</f>
        <v>s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P1221&amp;N1221&amp;O1221&amp;Q1221&amp;J1221&amp;R1221&amp;L1221</f>
        <v>          {%            "class": "sPlus",%            "stim_name": "b2s1_128_reg.wav"%          },</v>
      </c>
      <c r="AA1221" s="5" t="n">
        <f aca="false">F1221</f>
        <v>2045</v>
      </c>
      <c r="AB1221" s="5" t="s">
        <v>1222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                            4,</v>
      </c>
    </row>
    <row r="1222" customFormat="false" ht="12.8" hidden="false" customHeight="false" outlineLevel="0" collapsed="false">
      <c r="A1222" s="0" t="str">
        <f aca="false">LEFT(J1222,4)</f>
        <v>b2s1</v>
      </c>
      <c r="B1222" s="0" t="n">
        <v>125</v>
      </c>
      <c r="C1222" s="0" t="n">
        <f aca="false">_xlfn.NUMBERVALUE(MID(J1222,6,3))</f>
        <v>129</v>
      </c>
      <c r="D1222" s="0" t="str">
        <f aca="false">MID(J1222,10,3)</f>
        <v>ir1</v>
      </c>
      <c r="E1222" s="1" t="s">
        <v>9</v>
      </c>
      <c r="F1222" s="0" t="n">
        <v>2046</v>
      </c>
      <c r="G1222" s="0" t="s">
        <v>10</v>
      </c>
      <c r="H1222" s="0" t="s">
        <v>11</v>
      </c>
      <c r="I1222" s="0" t="s">
        <v>9</v>
      </c>
      <c r="J1222" s="0" t="s">
        <v>1237</v>
      </c>
      <c r="K1222" s="0" t="s">
        <v>9</v>
      </c>
      <c r="L1222" s="0" t="str">
        <f aca="false">IF(ISBLANK(J1223),"",",")</f>
        <v>,</v>
      </c>
      <c r="M1222" s="0" t="str">
        <f aca="false">E1222&amp;J1222&amp;G1222&amp;E1222&amp;J1222&amp;E1222&amp;L1222</f>
        <v>"b2s1_129_ir1.wav":"b2s1_129_ir1.wav",</v>
      </c>
      <c r="N1222" s="0" t="str">
        <f aca="false">IF(OR(B1222=113,B1222=138),"probe","s")</f>
        <v>s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P1222&amp;N1222&amp;O1222&amp;Q1222&amp;J1222&amp;R1222&amp;L1222</f>
        <v>          {%            "class": "sMinus",%            "stim_name": "b2s1_129_ir1.wav"%          },</v>
      </c>
      <c r="AA1222" s="5" t="n">
        <f aca="false">F1222</f>
        <v>2046</v>
      </c>
      <c r="AB1222" s="5" t="s">
        <v>1222</v>
      </c>
      <c r="AC1222" s="5" t="str">
        <f aca="false">IF(MID(AB1222,10,2)="ir","Minus","Plus")</f>
        <v>Plus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4</v>
      </c>
      <c r="AF1222" s="6" t="s">
        <v>16</v>
      </c>
      <c r="AG1222" s="5" t="str">
        <f aca="false">AF1222&amp;AE1222&amp;","</f>
        <v>                            4,</v>
      </c>
    </row>
    <row r="1223" customFormat="false" ht="12.8" hidden="false" customHeight="false" outlineLevel="0" collapsed="false">
      <c r="A1223" s="0" t="str">
        <f aca="false">LEFT(J1223,4)</f>
        <v>b2s1</v>
      </c>
      <c r="B1223" s="0" t="n">
        <v>125</v>
      </c>
      <c r="C1223" s="0" t="n">
        <f aca="false">_xlfn.NUMBERVALUE(MID(J1223,6,3))</f>
        <v>129</v>
      </c>
      <c r="D1223" s="0" t="str">
        <f aca="false">MID(J1223,10,3)</f>
        <v>ir2</v>
      </c>
      <c r="E1223" s="1" t="s">
        <v>9</v>
      </c>
      <c r="F1223" s="0" t="n">
        <v>2047</v>
      </c>
      <c r="G1223" s="0" t="s">
        <v>10</v>
      </c>
      <c r="H1223" s="0" t="s">
        <v>11</v>
      </c>
      <c r="I1223" s="0" t="s">
        <v>9</v>
      </c>
      <c r="J1223" s="0" t="s">
        <v>1238</v>
      </c>
      <c r="K1223" s="0" t="s">
        <v>9</v>
      </c>
      <c r="L1223" s="0" t="str">
        <f aca="false">IF(ISBLANK(J1224),"",",")</f>
        <v>,</v>
      </c>
      <c r="M1223" s="0" t="str">
        <f aca="false">E1223&amp;J1223&amp;G1223&amp;E1223&amp;J1223&amp;E1223&amp;L1223</f>
        <v>"b2s1_129_ir2.wav":"b2s1_129_ir2.wav",</v>
      </c>
      <c r="N1223" s="0" t="str">
        <f aca="false">IF(OR(B1223=113,B1223=138),"probe","s")</f>
        <v>s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P1223&amp;N1223&amp;O1223&amp;Q1223&amp;J1223&amp;R1223&amp;L1223</f>
        <v>          {%            "class": "sMinus",%            "stim_name": "b2s1_129_ir2.wav"%          },</v>
      </c>
      <c r="AA1223" s="5" t="n">
        <f aca="false">F1223</f>
        <v>2047</v>
      </c>
      <c r="AB1223" s="5" t="s">
        <v>1222</v>
      </c>
      <c r="AC1223" s="5" t="str">
        <f aca="false">IF(MID(AB1223,10,2)="ir","Minus","Plus")</f>
        <v>Plus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4</v>
      </c>
      <c r="AF1223" s="6" t="s">
        <v>16</v>
      </c>
      <c r="AG1223" s="5" t="str">
        <f aca="false">AF1223&amp;AE1223&amp;","</f>
        <v>                            4,</v>
      </c>
    </row>
    <row r="1224" customFormat="false" ht="12.8" hidden="false" customHeight="false" outlineLevel="0" collapsed="false">
      <c r="A1224" s="0" t="str">
        <f aca="false">LEFT(J1224,4)</f>
        <v>b2s1</v>
      </c>
      <c r="B1224" s="0" t="n">
        <v>125</v>
      </c>
      <c r="C1224" s="0" t="n">
        <f aca="false">_xlfn.NUMBERVALUE(MID(J1224,6,3))</f>
        <v>129</v>
      </c>
      <c r="D1224" s="0" t="str">
        <f aca="false">MID(J1224,10,3)</f>
        <v>ir3</v>
      </c>
      <c r="E1224" s="1" t="s">
        <v>9</v>
      </c>
      <c r="F1224" s="0" t="n">
        <v>2048</v>
      </c>
      <c r="G1224" s="0" t="s">
        <v>10</v>
      </c>
      <c r="H1224" s="0" t="s">
        <v>11</v>
      </c>
      <c r="I1224" s="0" t="s">
        <v>9</v>
      </c>
      <c r="J1224" s="0" t="s">
        <v>1239</v>
      </c>
      <c r="K1224" s="0" t="s">
        <v>9</v>
      </c>
      <c r="L1224" s="0" t="str">
        <f aca="false">IF(ISBLANK(J1225),"",",")</f>
        <v>,</v>
      </c>
      <c r="M1224" s="0" t="str">
        <f aca="false">E1224&amp;J1224&amp;G1224&amp;E1224&amp;J1224&amp;E1224&amp;L1224</f>
        <v>"b2s1_129_ir3.wav":"b2s1_129_ir3.wav",</v>
      </c>
      <c r="N1224" s="0" t="str">
        <f aca="false">IF(OR(B1224=113,B1224=138),"probe","s")</f>
        <v>s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P1224&amp;N1224&amp;O1224&amp;Q1224&amp;J1224&amp;R1224&amp;L1224</f>
        <v>          {%            "class": "sMinus",%            "stim_name": "b2s1_129_ir3.wav"%          },</v>
      </c>
      <c r="AA1224" s="5" t="n">
        <f aca="false">F1224</f>
        <v>2048</v>
      </c>
      <c r="AB1224" s="5" t="s">
        <v>1222</v>
      </c>
      <c r="AC1224" s="5" t="str">
        <f aca="false">IF(MID(AB1224,10,2)="ir","Minus","Plus")</f>
        <v>Plus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4</v>
      </c>
      <c r="AF1224" s="6" t="s">
        <v>16</v>
      </c>
      <c r="AG1224" s="5" t="str">
        <f aca="false">AF1224&amp;AE1224&amp;","</f>
        <v>                            4,</v>
      </c>
    </row>
    <row r="1225" customFormat="false" ht="12.8" hidden="false" customHeight="false" outlineLevel="0" collapsed="false">
      <c r="A1225" s="0" t="str">
        <f aca="false">LEFT(J1225,4)</f>
        <v>b2s1</v>
      </c>
      <c r="B1225" s="0" t="n">
        <v>125</v>
      </c>
      <c r="C1225" s="0" t="n">
        <f aca="false">_xlfn.NUMBERVALUE(MID(J1225,6,3))</f>
        <v>129</v>
      </c>
      <c r="D1225" s="0" t="str">
        <f aca="false">MID(J1225,10,3)</f>
        <v>ir4</v>
      </c>
      <c r="E1225" s="1" t="s">
        <v>9</v>
      </c>
      <c r="F1225" s="0" t="n">
        <v>2049</v>
      </c>
      <c r="G1225" s="0" t="s">
        <v>10</v>
      </c>
      <c r="H1225" s="0" t="s">
        <v>11</v>
      </c>
      <c r="I1225" s="0" t="s">
        <v>9</v>
      </c>
      <c r="J1225" s="0" t="s">
        <v>1240</v>
      </c>
      <c r="K1225" s="0" t="s">
        <v>9</v>
      </c>
      <c r="L1225" s="0" t="str">
        <f aca="false">IF(ISBLANK(J1226),"",",")</f>
        <v>,</v>
      </c>
      <c r="M1225" s="0" t="str">
        <f aca="false">E1225&amp;J1225&amp;G1225&amp;E1225&amp;J1225&amp;E1225&amp;L1225</f>
        <v>"b2s1_129_ir4.wav":"b2s1_129_ir4.wav",</v>
      </c>
      <c r="N1225" s="0" t="str">
        <f aca="false">IF(OR(B1225=113,B1225=138),"probe","s")</f>
        <v>s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P1225&amp;N1225&amp;O1225&amp;Q1225&amp;J1225&amp;R1225&amp;L1225</f>
        <v>          {%            "class": "sMinus",%            "stim_name": "b2s1_129_ir4.wav"%          },</v>
      </c>
      <c r="AA1225" s="5" t="n">
        <f aca="false">F1225</f>
        <v>2049</v>
      </c>
      <c r="AB1225" s="5" t="s">
        <v>1222</v>
      </c>
      <c r="AC1225" s="5" t="str">
        <f aca="false">IF(MID(AB1225,10,2)="ir","Minus","Plus")</f>
        <v>Plus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4</v>
      </c>
      <c r="AF1225" s="6" t="s">
        <v>16</v>
      </c>
      <c r="AG1225" s="5" t="str">
        <f aca="false">AF1225&amp;AE1225&amp;","</f>
        <v>                            4,</v>
      </c>
    </row>
    <row r="1226" customFormat="false" ht="12.8" hidden="false" customHeight="false" outlineLevel="0" collapsed="false">
      <c r="A1226" s="0" t="str">
        <f aca="false">LEFT(J1226,4)</f>
        <v>b2s1</v>
      </c>
      <c r="B1226" s="0" t="n">
        <v>125</v>
      </c>
      <c r="C1226" s="0" t="n">
        <f aca="false">_xlfn.NUMBERVALUE(MID(J1226,6,3))</f>
        <v>129</v>
      </c>
      <c r="D1226" s="0" t="str">
        <f aca="false">MID(J1226,10,3)</f>
        <v>reg</v>
      </c>
      <c r="E1226" s="1" t="s">
        <v>9</v>
      </c>
      <c r="F1226" s="0" t="n">
        <v>2050</v>
      </c>
      <c r="G1226" s="0" t="s">
        <v>10</v>
      </c>
      <c r="H1226" s="0" t="s">
        <v>11</v>
      </c>
      <c r="I1226" s="0" t="s">
        <v>9</v>
      </c>
      <c r="J1226" s="0" t="s">
        <v>1241</v>
      </c>
      <c r="K1226" s="0" t="s">
        <v>9</v>
      </c>
      <c r="L1226" s="0" t="str">
        <f aca="false">IF(ISBLANK(J1227),"",",")</f>
        <v>,</v>
      </c>
      <c r="M1226" s="0" t="str">
        <f aca="false">E1226&amp;J1226&amp;G1226&amp;E1226&amp;J1226&amp;E1226&amp;L1226</f>
        <v>"b2s1_129_reg.wav":"b2s1_129_reg.wav",</v>
      </c>
      <c r="N1226" s="0" t="str">
        <f aca="false">IF(OR(B1226=113,B1226=138),"probe","s")</f>
        <v>s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P1226&amp;N1226&amp;O1226&amp;Q1226&amp;J1226&amp;R1226&amp;L1226</f>
        <v>          {%            "class": "sPlus",%            "stim_name": "b2s1_129_reg.wav"%          },</v>
      </c>
      <c r="AA1226" s="5" t="n">
        <f aca="false">F1226</f>
        <v>2050</v>
      </c>
      <c r="AB1226" s="5" t="s">
        <v>1222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                            4,</v>
      </c>
    </row>
    <row r="1227" customFormat="false" ht="12.8" hidden="false" customHeight="false" outlineLevel="0" collapsed="false">
      <c r="A1227" s="0" t="str">
        <f aca="false">LEFT(J1227,4)</f>
        <v>b2s1</v>
      </c>
      <c r="B1227" s="0" t="n">
        <v>125</v>
      </c>
      <c r="C1227" s="0" t="n">
        <f aca="false">_xlfn.NUMBERVALUE(MID(J1227,6,3))</f>
        <v>130</v>
      </c>
      <c r="D1227" s="0" t="str">
        <f aca="false">MID(J1227,10,3)</f>
        <v>ir1</v>
      </c>
      <c r="E1227" s="1" t="s">
        <v>9</v>
      </c>
      <c r="F1227" s="0" t="n">
        <v>2051</v>
      </c>
      <c r="G1227" s="0" t="s">
        <v>10</v>
      </c>
      <c r="H1227" s="0" t="s">
        <v>11</v>
      </c>
      <c r="I1227" s="0" t="s">
        <v>9</v>
      </c>
      <c r="J1227" s="0" t="s">
        <v>1242</v>
      </c>
      <c r="K1227" s="0" t="s">
        <v>9</v>
      </c>
      <c r="L1227" s="0" t="str">
        <f aca="false">IF(ISBLANK(J1228),"",",")</f>
        <v>,</v>
      </c>
      <c r="M1227" s="0" t="str">
        <f aca="false">E1227&amp;J1227&amp;G1227&amp;E1227&amp;J1227&amp;E1227&amp;L1227</f>
        <v>"b2s1_130_ir1.wav":"b2s1_130_ir1.wav",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P1227&amp;N1227&amp;O1227&amp;Q1227&amp;J1227&amp;R1227&amp;L1227</f>
        <v>          {%            "class": "sMinus",%            "stim_name": "b2s1_130_ir1.wav"%          },</v>
      </c>
      <c r="AA1227" s="5" t="n">
        <f aca="false">F1227</f>
        <v>2051</v>
      </c>
      <c r="AB1227" s="5" t="s">
        <v>1222</v>
      </c>
      <c r="AC1227" s="5" t="str">
        <f aca="false">IF(MID(AB1227,10,2)="ir","Minus","Plus")</f>
        <v>Plus</v>
      </c>
      <c r="AD1227" s="5" t="str">
        <f aca="false">IF(AND(_xlfn.NUMBERVALUE(MID(AB1227,6,3))&lt;141,_xlfn.NUMBERVALUE(MID(AB1227,6,3))&gt;103),"s","probe")</f>
        <v>s</v>
      </c>
      <c r="AE1227" s="5" t="n">
        <f aca="false">IF(AND(AC1227="Minus",AD1227="probe"),3,IF(AND(AC1227="Plus",AD1227="probe"),1,IF(AND(AC1227="Minus",AD1227="s"),12,IF(AND(AC1227="Plus",AD1227="s"),4,0))))</f>
        <v>4</v>
      </c>
      <c r="AF1227" s="6" t="s">
        <v>16</v>
      </c>
      <c r="AG1227" s="5" t="str">
        <f aca="false">AF1227&amp;AE1227&amp;","</f>
        <v>                            4,</v>
      </c>
    </row>
    <row r="1228" customFormat="false" ht="12.8" hidden="false" customHeight="false" outlineLevel="0" collapsed="false">
      <c r="A1228" s="0" t="str">
        <f aca="false">LEFT(J1228,4)</f>
        <v>b2s1</v>
      </c>
      <c r="B1228" s="0" t="n">
        <v>125</v>
      </c>
      <c r="C1228" s="0" t="n">
        <f aca="false">_xlfn.NUMBERVALUE(MID(J1228,6,3))</f>
        <v>130</v>
      </c>
      <c r="D1228" s="0" t="str">
        <f aca="false">MID(J1228,10,3)</f>
        <v>ir2</v>
      </c>
      <c r="E1228" s="1" t="s">
        <v>9</v>
      </c>
      <c r="F1228" s="0" t="n">
        <v>2052</v>
      </c>
      <c r="G1228" s="0" t="s">
        <v>10</v>
      </c>
      <c r="H1228" s="0" t="s">
        <v>11</v>
      </c>
      <c r="I1228" s="0" t="s">
        <v>9</v>
      </c>
      <c r="J1228" s="0" t="s">
        <v>1243</v>
      </c>
      <c r="K1228" s="0" t="s">
        <v>9</v>
      </c>
      <c r="L1228" s="0" t="str">
        <f aca="false">IF(ISBLANK(J1229),"",",")</f>
        <v>,</v>
      </c>
      <c r="M1228" s="0" t="str">
        <f aca="false">E1228&amp;J1228&amp;G1228&amp;E1228&amp;J1228&amp;E1228&amp;L1228</f>
        <v>"b2s1_130_ir2.wav":"b2s1_130_ir2.wav",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P1228&amp;N1228&amp;O1228&amp;Q1228&amp;J1228&amp;R1228&amp;L1228</f>
        <v>          {%            "class": "sMinus",%            "stim_name": "b2s1_130_ir2.wav"%          },</v>
      </c>
      <c r="AA1228" s="5" t="n">
        <f aca="false">F1228</f>
        <v>2052</v>
      </c>
      <c r="AB1228" s="5" t="s">
        <v>1222</v>
      </c>
      <c r="AC1228" s="5" t="str">
        <f aca="false">IF(MID(AB1228,10,2)="ir","Minus","Plus")</f>
        <v>Plus</v>
      </c>
      <c r="AD1228" s="5" t="str">
        <f aca="false">IF(AND(_xlfn.NUMBERVALUE(MID(AB1228,6,3))&lt;141,_xlfn.NUMBERVALUE(MID(AB1228,6,3))&gt;103),"s","probe")</f>
        <v>s</v>
      </c>
      <c r="AE1228" s="5" t="n">
        <f aca="false">IF(AND(AC1228="Minus",AD1228="probe"),3,IF(AND(AC1228="Plus",AD1228="probe"),1,IF(AND(AC1228="Minus",AD1228="s"),12,IF(AND(AC1228="Plus",AD1228="s"),4,0))))</f>
        <v>4</v>
      </c>
      <c r="AF1228" s="6" t="s">
        <v>16</v>
      </c>
      <c r="AG1228" s="5" t="str">
        <f aca="false">AF1228&amp;AE1228&amp;","</f>
        <v>                            4,</v>
      </c>
    </row>
    <row r="1229" customFormat="false" ht="12.8" hidden="false" customHeight="false" outlineLevel="0" collapsed="false">
      <c r="A1229" s="0" t="str">
        <f aca="false">LEFT(J1229,4)</f>
        <v>b2s1</v>
      </c>
      <c r="B1229" s="0" t="n">
        <v>125</v>
      </c>
      <c r="C1229" s="0" t="n">
        <f aca="false">_xlfn.NUMBERVALUE(MID(J1229,6,3))</f>
        <v>130</v>
      </c>
      <c r="D1229" s="0" t="str">
        <f aca="false">MID(J1229,10,3)</f>
        <v>ir3</v>
      </c>
      <c r="E1229" s="1" t="s">
        <v>9</v>
      </c>
      <c r="F1229" s="0" t="n">
        <v>2053</v>
      </c>
      <c r="G1229" s="0" t="s">
        <v>10</v>
      </c>
      <c r="H1229" s="0" t="s">
        <v>11</v>
      </c>
      <c r="I1229" s="0" t="s">
        <v>9</v>
      </c>
      <c r="J1229" s="0" t="s">
        <v>1244</v>
      </c>
      <c r="K1229" s="0" t="s">
        <v>9</v>
      </c>
      <c r="L1229" s="0" t="str">
        <f aca="false">IF(ISBLANK(J1230),"",",")</f>
        <v>,</v>
      </c>
      <c r="M1229" s="0" t="str">
        <f aca="false">E1229&amp;J1229&amp;G1229&amp;E1229&amp;J1229&amp;E1229&amp;L1229</f>
        <v>"b2s1_130_ir3.wav":"b2s1_130_ir3.wav",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P1229&amp;N1229&amp;O1229&amp;Q1229&amp;J1229&amp;R1229&amp;L1229</f>
        <v>          {%            "class": "sMinus",%            "stim_name": "b2s1_130_ir3.wav"%          },</v>
      </c>
      <c r="AA1229" s="5" t="n">
        <f aca="false">F1229</f>
        <v>2053</v>
      </c>
      <c r="AB1229" s="5" t="s">
        <v>1222</v>
      </c>
      <c r="AC1229" s="5" t="str">
        <f aca="false">IF(MID(AB1229,10,2)="ir","Minus","Plus")</f>
        <v>Plus</v>
      </c>
      <c r="AD1229" s="5" t="str">
        <f aca="false">IF(AND(_xlfn.NUMBERVALUE(MID(AB1229,6,3))&lt;141,_xlfn.NUMBERVALUE(MID(AB1229,6,3))&gt;103),"s","probe")</f>
        <v>s</v>
      </c>
      <c r="AE1229" s="5" t="n">
        <f aca="false">IF(AND(AC1229="Minus",AD1229="probe"),3,IF(AND(AC1229="Plus",AD1229="probe"),1,IF(AND(AC1229="Minus",AD1229="s"),12,IF(AND(AC1229="Plus",AD1229="s"),4,0))))</f>
        <v>4</v>
      </c>
      <c r="AF1229" s="6" t="s">
        <v>16</v>
      </c>
      <c r="AG1229" s="5" t="str">
        <f aca="false">AF1229&amp;AE1229&amp;","</f>
        <v>                            4,</v>
      </c>
    </row>
    <row r="1230" customFormat="false" ht="12.8" hidden="false" customHeight="false" outlineLevel="0" collapsed="false">
      <c r="A1230" s="0" t="str">
        <f aca="false">LEFT(J1230,4)</f>
        <v>b2s1</v>
      </c>
      <c r="B1230" s="0" t="n">
        <v>125</v>
      </c>
      <c r="C1230" s="0" t="n">
        <f aca="false">_xlfn.NUMBERVALUE(MID(J1230,6,3))</f>
        <v>130</v>
      </c>
      <c r="D1230" s="0" t="str">
        <f aca="false">MID(J1230,10,3)</f>
        <v>ir4</v>
      </c>
      <c r="E1230" s="1" t="s">
        <v>9</v>
      </c>
      <c r="F1230" s="0" t="n">
        <v>2054</v>
      </c>
      <c r="G1230" s="0" t="s">
        <v>10</v>
      </c>
      <c r="H1230" s="0" t="s">
        <v>11</v>
      </c>
      <c r="I1230" s="0" t="s">
        <v>9</v>
      </c>
      <c r="J1230" s="0" t="s">
        <v>1245</v>
      </c>
      <c r="K1230" s="0" t="s">
        <v>9</v>
      </c>
      <c r="L1230" s="0" t="str">
        <f aca="false">IF(ISBLANK(J1231),"",",")</f>
        <v>,</v>
      </c>
      <c r="M1230" s="0" t="str">
        <f aca="false">E1230&amp;J1230&amp;G1230&amp;E1230&amp;J1230&amp;E1230&amp;L1230</f>
        <v>"b2s1_130_ir4.wav":"b2s1_130_ir4.wav",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P1230&amp;N1230&amp;O1230&amp;Q1230&amp;J1230&amp;R1230&amp;L1230</f>
        <v>          {%            "class": "sMinus",%            "stim_name": "b2s1_130_ir4.wav"%          },</v>
      </c>
      <c r="AA1230" s="5" t="n">
        <f aca="false">F1230</f>
        <v>2054</v>
      </c>
      <c r="AB1230" s="5" t="s">
        <v>1222</v>
      </c>
      <c r="AC1230" s="5" t="str">
        <f aca="false">IF(MID(AB1230,10,2)="ir","Minus","Plus")</f>
        <v>Plus</v>
      </c>
      <c r="AD1230" s="5" t="str">
        <f aca="false">IF(AND(_xlfn.NUMBERVALUE(MID(AB1230,6,3))&lt;141,_xlfn.NUMBERVALUE(MID(AB1230,6,3))&gt;103),"s","probe")</f>
        <v>s</v>
      </c>
      <c r="AE1230" s="5" t="n">
        <f aca="false">IF(AND(AC1230="Minus",AD1230="probe"),3,IF(AND(AC1230="Plus",AD1230="probe"),1,IF(AND(AC1230="Minus",AD1230="s"),12,IF(AND(AC1230="Plus",AD1230="s"),4,0))))</f>
        <v>4</v>
      </c>
      <c r="AF1230" s="6" t="s">
        <v>16</v>
      </c>
      <c r="AG1230" s="5" t="str">
        <f aca="false">AF1230&amp;AE1230&amp;","</f>
        <v>                            4,</v>
      </c>
    </row>
    <row r="1231" customFormat="false" ht="12.8" hidden="false" customHeight="false" outlineLevel="0" collapsed="false">
      <c r="A1231" s="0" t="str">
        <f aca="false">LEFT(J1231,4)</f>
        <v>b2s1</v>
      </c>
      <c r="B1231" s="0" t="n">
        <v>125</v>
      </c>
      <c r="C1231" s="0" t="n">
        <f aca="false">_xlfn.NUMBERVALUE(MID(J1231,6,3))</f>
        <v>130</v>
      </c>
      <c r="D1231" s="0" t="str">
        <f aca="false">MID(J1231,10,3)</f>
        <v>reg</v>
      </c>
      <c r="E1231" s="1" t="s">
        <v>9</v>
      </c>
      <c r="F1231" s="0" t="n">
        <v>2055</v>
      </c>
      <c r="G1231" s="0" t="s">
        <v>10</v>
      </c>
      <c r="H1231" s="0" t="s">
        <v>11</v>
      </c>
      <c r="I1231" s="0" t="s">
        <v>9</v>
      </c>
      <c r="J1231" s="0" t="s">
        <v>1246</v>
      </c>
      <c r="K1231" s="0" t="s">
        <v>9</v>
      </c>
      <c r="L1231" s="0" t="str">
        <f aca="false">IF(ISBLANK(J1232),"",",")</f>
        <v>,</v>
      </c>
      <c r="M1231" s="0" t="str">
        <f aca="false">E1231&amp;J1231&amp;G1231&amp;E1231&amp;J1231&amp;E1231&amp;L1231</f>
        <v>"b2s1_130_reg.wav":"b2s1_130_reg.wav",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P1231&amp;N1231&amp;O1231&amp;Q1231&amp;J1231&amp;R1231&amp;L1231</f>
        <v>          {%            "class": "sPlus",%            "stim_name": "b2s1_130_reg.wav"%          },</v>
      </c>
      <c r="AA1231" s="5" t="n">
        <f aca="false">F1231</f>
        <v>2055</v>
      </c>
      <c r="AB1231" s="5" t="s">
        <v>1222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s</v>
      </c>
      <c r="AE1231" s="5" t="n">
        <f aca="false">IF(AND(AC1231="Minus",AD1231="probe"),3,IF(AND(AC1231="Plus",AD1231="probe"),1,IF(AND(AC1231="Minus",AD1231="s"),12,IF(AND(AC1231="Plus",AD1231="s"),4,0))))</f>
        <v>4</v>
      </c>
      <c r="AF1231" s="6" t="s">
        <v>16</v>
      </c>
      <c r="AG1231" s="5" t="str">
        <f aca="false">AF1231&amp;AE1231&amp;","</f>
        <v>                            4,</v>
      </c>
    </row>
    <row r="1232" customFormat="false" ht="12.8" hidden="true" customHeight="false" outlineLevel="0" collapsed="false">
      <c r="A1232" s="0" t="str">
        <f aca="false">LEFT(J1232,4)</f>
        <v>b1i1</v>
      </c>
      <c r="B1232" s="0" t="n">
        <f aca="false">IF(AND(C1232&gt;97,C1232&lt;103),100,IF(AND(C1232&gt;110,C1232&lt;116),113,IF(AND(C1232&gt;122,C1232&lt;128),125,IF(AND(C1232&gt;135,C1232&lt;141),138,150))))</f>
        <v>138</v>
      </c>
      <c r="C1232" s="0" t="n">
        <f aca="false">_xlfn.NUMBERVALUE(MID(J1232,6,3))</f>
        <v>136</v>
      </c>
      <c r="D1232" s="0" t="str">
        <f aca="false">MID(J1232,10,3)</f>
        <v>ir1</v>
      </c>
      <c r="E1232" s="0" t="s">
        <v>9</v>
      </c>
      <c r="F1232" s="0" t="n">
        <v>76</v>
      </c>
      <c r="G1232" s="0" t="s">
        <v>10</v>
      </c>
      <c r="H1232" s="0" t="s">
        <v>11</v>
      </c>
      <c r="I1232" s="0" t="s">
        <v>9</v>
      </c>
      <c r="J1232" s="0" t="s">
        <v>1247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"76": "b1i1_136_ir1.wav",</v>
      </c>
      <c r="N1232" s="0" t="str">
        <f aca="false">IF(OR(B1232=113,B1232=138),"probe","s")</f>
        <v>probe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          {%            "class": "probeMinus",%            "stim_name": "76"%          },</v>
      </c>
      <c r="AA1232" s="5" t="n">
        <f aca="false">F1232</f>
        <v>76</v>
      </c>
      <c r="AB1232" s="5" t="s">
        <v>1247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IF(AND(_xlfn.NUMBERVALUE(MID(AB1232,6,3))&lt;141,_xlfn.NUMBERVALUE(MID(AB1232,6,3))&gt;103),"s","s")</f>
        <v>s</v>
      </c>
      <c r="AE1232" s="5" t="n">
        <f aca="false">IF(AND(AC1232="Minus",AD1232="probe"),3,IF(AND(AC1232="Plus",AD1232="probe"),1,IF(AND(AC1232="Minus",AD1232="s"),12,IF(AND(AC1232="Plus",AD1232="s"),4,0))))</f>
        <v>12</v>
      </c>
      <c r="AF1232" s="6" t="s">
        <v>16</v>
      </c>
      <c r="AG1232" s="5" t="str">
        <f aca="false">AF1232&amp;AE1232&amp;","</f>
        <v>                            12,</v>
      </c>
    </row>
    <row r="1233" customFormat="false" ht="12.8" hidden="true" customHeight="false" outlineLevel="0" collapsed="false">
      <c r="A1233" s="0" t="str">
        <f aca="false">LEFT(J1233,4)</f>
        <v>b1i2</v>
      </c>
      <c r="B1233" s="0" t="n">
        <f aca="false">IF(AND(C1233&gt;97,C1233&lt;103),100,IF(AND(C1233&gt;110,C1233&lt;116),113,IF(AND(C1233&gt;122,C1233&lt;128),125,IF(AND(C1233&gt;135,C1233&lt;141),138,150))))</f>
        <v>138</v>
      </c>
      <c r="C1233" s="0" t="n">
        <f aca="false">_xlfn.NUMBERVALUE(MID(J1233,6,3))</f>
        <v>136</v>
      </c>
      <c r="D1233" s="0" t="str">
        <f aca="false">MID(J1233,10,3)</f>
        <v>ir1</v>
      </c>
      <c r="E1233" s="0" t="s">
        <v>9</v>
      </c>
      <c r="F1233" s="0" t="n">
        <v>201</v>
      </c>
      <c r="G1233" s="0" t="s">
        <v>10</v>
      </c>
      <c r="H1233" s="0" t="s">
        <v>11</v>
      </c>
      <c r="I1233" s="0" t="s">
        <v>9</v>
      </c>
      <c r="J1233" s="0" t="s">
        <v>1248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"201": "b1i2_136_ir1.wav",</v>
      </c>
      <c r="N1233" s="0" t="str">
        <f aca="false">IF(OR(B1233=113,B1233=138),"probe","s")</f>
        <v>probe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          {%            "class": "probeMinus",%            "stim_name": "201"%          },</v>
      </c>
      <c r="AA1233" s="5" t="n">
        <f aca="false">F1233</f>
        <v>201</v>
      </c>
      <c r="AB1233" s="5" t="s">
        <v>1248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s</v>
      </c>
      <c r="AE1233" s="5" t="n">
        <f aca="false">IF(AND(AC1233="Minus",AD1233="probe"),3,IF(AND(AC1233="Plus",AD1233="probe"),1,IF(AND(AC1233="Minus",AD1233="s"),12,IF(AND(AC1233="Plus",AD1233="s"),4,0))))</f>
        <v>12</v>
      </c>
      <c r="AF1233" s="6" t="s">
        <v>16</v>
      </c>
      <c r="AG1233" s="5" t="str">
        <f aca="false">AF1233&amp;AE1233&amp;","</f>
        <v>                            12,</v>
      </c>
    </row>
    <row r="1234" customFormat="false" ht="12.8" hidden="true" customHeight="false" outlineLevel="0" collapsed="false">
      <c r="A1234" s="0" t="str">
        <f aca="false">LEFT(J1234,4)</f>
        <v>b1s1</v>
      </c>
      <c r="B1234" s="0" t="n">
        <f aca="false">IF(AND(C1234&gt;97,C1234&lt;103),100,IF(AND(C1234&gt;110,C1234&lt;116),113,IF(AND(C1234&gt;122,C1234&lt;128),125,IF(AND(C1234&gt;135,C1234&lt;141),138,150))))</f>
        <v>138</v>
      </c>
      <c r="C1234" s="0" t="n">
        <f aca="false">_xlfn.NUMBERVALUE(MID(J1234,6,3))</f>
        <v>136</v>
      </c>
      <c r="D1234" s="0" t="str">
        <f aca="false">MID(J1234,10,3)</f>
        <v>ir1</v>
      </c>
      <c r="E1234" s="0" t="s">
        <v>9</v>
      </c>
      <c r="F1234" s="0" t="n">
        <v>326</v>
      </c>
      <c r="G1234" s="0" t="s">
        <v>10</v>
      </c>
      <c r="H1234" s="0" t="s">
        <v>11</v>
      </c>
      <c r="I1234" s="0" t="s">
        <v>9</v>
      </c>
      <c r="J1234" s="0" t="s">
        <v>1249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"326": "b1s1_136_ir1.wav",</v>
      </c>
      <c r="N1234" s="0" t="str">
        <f aca="false">IF(OR(B1234=113,B1234=138),"probe","s")</f>
        <v>probe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          {%            "class": "probeMinus",%            "stim_name": "326"%          },</v>
      </c>
      <c r="AA1234" s="5" t="n">
        <f aca="false">F1234</f>
        <v>326</v>
      </c>
      <c r="AB1234" s="5" t="s">
        <v>1249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s</v>
      </c>
      <c r="AE1234" s="5" t="n">
        <f aca="false">IF(AND(AC1234="Minus",AD1234="probe"),3,IF(AND(AC1234="Plus",AD1234="probe"),1,IF(AND(AC1234="Minus",AD1234="s"),12,IF(AND(AC1234="Plus",AD1234="s"),4,0))))</f>
        <v>12</v>
      </c>
      <c r="AF1234" s="6" t="s">
        <v>16</v>
      </c>
      <c r="AG1234" s="5" t="str">
        <f aca="false">AF1234&amp;AE1234&amp;","</f>
        <v>                            12,</v>
      </c>
    </row>
    <row r="1235" customFormat="false" ht="12.8" hidden="true" customHeight="false" outlineLevel="0" collapsed="false">
      <c r="A1235" s="0" t="str">
        <f aca="false">LEFT(J1235,4)</f>
        <v>b1s2</v>
      </c>
      <c r="B1235" s="0" t="n">
        <f aca="false">IF(AND(C1235&gt;97,C1235&lt;103),100,IF(AND(C1235&gt;110,C1235&lt;116),113,IF(AND(C1235&gt;122,C1235&lt;128),125,IF(AND(C1235&gt;135,C1235&lt;141),138,150))))</f>
        <v>138</v>
      </c>
      <c r="C1235" s="0" t="n">
        <f aca="false">_xlfn.NUMBERVALUE(MID(J1235,6,3))</f>
        <v>136</v>
      </c>
      <c r="D1235" s="0" t="str">
        <f aca="false">MID(J1235,10,3)</f>
        <v>ir1</v>
      </c>
      <c r="E1235" s="0" t="s">
        <v>9</v>
      </c>
      <c r="F1235" s="0" t="n">
        <v>451</v>
      </c>
      <c r="G1235" s="0" t="s">
        <v>10</v>
      </c>
      <c r="H1235" s="0" t="s">
        <v>11</v>
      </c>
      <c r="I1235" s="0" t="s">
        <v>9</v>
      </c>
      <c r="J1235" s="0" t="s">
        <v>1250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"451": "b1s2_136_ir1.wav",</v>
      </c>
      <c r="N1235" s="0" t="str">
        <f aca="false">IF(OR(B1235=113,B1235=138),"probe","s")</f>
        <v>probe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          {%            "class": "probeMinus",%            "stim_name": "451"%          },</v>
      </c>
      <c r="AA1235" s="5" t="n">
        <f aca="false">F1235</f>
        <v>451</v>
      </c>
      <c r="AB1235" s="5" t="s">
        <v>1250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s</v>
      </c>
      <c r="AE1235" s="5" t="n">
        <f aca="false">IF(AND(AC1235="Minus",AD1235="probe"),3,IF(AND(AC1235="Plus",AD1235="probe"),1,IF(AND(AC1235="Minus",AD1235="s"),12,IF(AND(AC1235="Plus",AD1235="s"),4,0))))</f>
        <v>12</v>
      </c>
      <c r="AF1235" s="6" t="s">
        <v>16</v>
      </c>
      <c r="AG1235" s="5" t="str">
        <f aca="false">AF1235&amp;AE1235&amp;","</f>
        <v>                            12,</v>
      </c>
    </row>
    <row r="1236" customFormat="false" ht="12.8" hidden="true" customHeight="false" outlineLevel="0" collapsed="false">
      <c r="A1236" s="0" t="str">
        <f aca="false">LEFT(J1236,4)</f>
        <v>b2i1</v>
      </c>
      <c r="B1236" s="0" t="n">
        <f aca="false">IF(AND(C1236&gt;97,C1236&lt;103),100,IF(AND(C1236&gt;110,C1236&lt;116),113,IF(AND(C1236&gt;122,C1236&lt;128),125,IF(AND(C1236&gt;135,C1236&lt;141),138,150))))</f>
        <v>138</v>
      </c>
      <c r="C1236" s="0" t="n">
        <f aca="false">_xlfn.NUMBERVALUE(MID(J1236,6,3))</f>
        <v>136</v>
      </c>
      <c r="D1236" s="0" t="str">
        <f aca="false">MID(J1236,10,3)</f>
        <v>ir1</v>
      </c>
      <c r="E1236" s="0" t="s">
        <v>9</v>
      </c>
      <c r="F1236" s="0" t="n">
        <v>576</v>
      </c>
      <c r="G1236" s="0" t="s">
        <v>10</v>
      </c>
      <c r="H1236" s="0" t="s">
        <v>11</v>
      </c>
      <c r="I1236" s="0" t="s">
        <v>9</v>
      </c>
      <c r="J1236" s="0" t="s">
        <v>1251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"576": "b2i1_136_ir1.wav",</v>
      </c>
      <c r="N1236" s="0" t="str">
        <f aca="false">IF(OR(B1236=113,B1236=138),"probe","s")</f>
        <v>probe</v>
      </c>
      <c r="O1236" s="0" t="str">
        <f aca="false">IF(MID(J1236,10,2)="ir","Minus","Plus")</f>
        <v>Minus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          {%            "class": "probeMinus",%            "stim_name": "576"%          },</v>
      </c>
      <c r="AA1236" s="5" t="n">
        <f aca="false">F1236</f>
        <v>576</v>
      </c>
      <c r="AB1236" s="5" t="s">
        <v>1251</v>
      </c>
      <c r="AC1236" s="5" t="str">
        <f aca="false">IF(MID(AB1236,10,2)="ir","Minus","Plus")</f>
        <v>Minus</v>
      </c>
      <c r="AD1236" s="5" t="str">
        <f aca="false">IF(AND(_xlfn.NUMBERVALUE(MID(AB1236,6,3))&lt;141,_xlfn.NUMBERVALUE(MID(AB1236,6,3))&gt;103),"s","probe")</f>
        <v>s</v>
      </c>
      <c r="AE1236" s="5" t="n">
        <f aca="false">IF(AND(AC1236="Minus",AD1236="probe"),3,IF(AND(AC1236="Plus",AD1236="probe"),1,IF(AND(AC1236="Minus",AD1236="s"),12,IF(AND(AC1236="Plus",AD1236="s"),4,0))))</f>
        <v>12</v>
      </c>
      <c r="AF1236" s="6" t="s">
        <v>16</v>
      </c>
      <c r="AG1236" s="5" t="str">
        <f aca="false">AF1236&amp;AE1236&amp;","</f>
        <v>                            12,</v>
      </c>
    </row>
    <row r="1237" customFormat="false" ht="12.8" hidden="true" customHeight="false" outlineLevel="0" collapsed="false">
      <c r="A1237" s="0" t="str">
        <f aca="false">LEFT(J1237,4)</f>
        <v>b2i2</v>
      </c>
      <c r="B1237" s="0" t="n">
        <f aca="false">IF(AND(C1237&gt;97,C1237&lt;103),100,IF(AND(C1237&gt;110,C1237&lt;116),113,IF(AND(C1237&gt;122,C1237&lt;128),125,IF(AND(C1237&gt;135,C1237&lt;141),138,150))))</f>
        <v>138</v>
      </c>
      <c r="C1237" s="0" t="n">
        <f aca="false">_xlfn.NUMBERVALUE(MID(J1237,6,3))</f>
        <v>136</v>
      </c>
      <c r="D1237" s="0" t="str">
        <f aca="false">MID(J1237,10,3)</f>
        <v>ir1</v>
      </c>
      <c r="E1237" s="0" t="s">
        <v>9</v>
      </c>
      <c r="F1237" s="0" t="n">
        <v>701</v>
      </c>
      <c r="G1237" s="0" t="s">
        <v>10</v>
      </c>
      <c r="H1237" s="0" t="s">
        <v>11</v>
      </c>
      <c r="I1237" s="0" t="s">
        <v>9</v>
      </c>
      <c r="J1237" s="0" t="s">
        <v>1252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"701": "b2i2_136_ir1.wav",</v>
      </c>
      <c r="N1237" s="0" t="str">
        <f aca="false">IF(OR(B1237=113,B1237=138),"probe","s")</f>
        <v>probe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          {%            "class": "probeMinus",%            "stim_name": "701"%          },</v>
      </c>
      <c r="AA1237" s="5" t="n">
        <f aca="false">F1237</f>
        <v>701</v>
      </c>
      <c r="AB1237" s="5" t="s">
        <v>1252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s</v>
      </c>
      <c r="AE1237" s="5" t="n">
        <f aca="false">IF(AND(AC1237="Minus",AD1237="probe"),3,IF(AND(AC1237="Plus",AD1237="probe"),1,IF(AND(AC1237="Minus",AD1237="s"),12,IF(AND(AC1237="Plus",AD1237="s"),4,0))))</f>
        <v>12</v>
      </c>
      <c r="AF1237" s="6" t="s">
        <v>16</v>
      </c>
      <c r="AG1237" s="5" t="str">
        <f aca="false">AF1237&amp;AE1237&amp;","</f>
        <v>                            12,</v>
      </c>
    </row>
    <row r="1238" customFormat="false" ht="12.8" hidden="false" customHeight="false" outlineLevel="0" collapsed="false">
      <c r="A1238" s="0" t="str">
        <f aca="false">LEFT(J1238,4)</f>
        <v>b2s1</v>
      </c>
      <c r="B1238" s="0" t="n">
        <f aca="false">IF(AND(C1238&gt;97,C1238&lt;103),100,IF(AND(C1238&gt;110,C1238&lt;116),113,IF(AND(C1238&gt;122,C1238&lt;128),125,IF(AND(C1238&gt;135,C1238&lt;141),138,150))))</f>
        <v>138</v>
      </c>
      <c r="C1238" s="0" t="n">
        <f aca="false">_xlfn.NUMBERVALUE(MID(J1238,6,3))</f>
        <v>136</v>
      </c>
      <c r="D1238" s="0" t="str">
        <f aca="false">MID(J1238,10,3)</f>
        <v>ir1</v>
      </c>
      <c r="E1238" s="0" t="s">
        <v>9</v>
      </c>
      <c r="F1238" s="0" t="n">
        <v>826</v>
      </c>
      <c r="G1238" s="0" t="s">
        <v>10</v>
      </c>
      <c r="H1238" s="0" t="s">
        <v>11</v>
      </c>
      <c r="I1238" s="0" t="s">
        <v>9</v>
      </c>
      <c r="J1238" s="0" t="s">
        <v>1253</v>
      </c>
      <c r="K1238" s="0" t="s">
        <v>9</v>
      </c>
      <c r="L1238" s="0" t="str">
        <f aca="false">IF(ISBLANK(J1239),"",",")</f>
        <v>,</v>
      </c>
      <c r="M1238" s="0" t="str">
        <f aca="false">E1238&amp;J1238&amp;G1238&amp;E1238&amp;J1238&amp;E1238&amp;L1238</f>
        <v>"b2s1_136_ir1.wav":"b2s1_136_ir1.wav",</v>
      </c>
      <c r="N1238" s="0" t="str">
        <f aca="false">IF(OR(B1238=113,B1238=138),"probe","s")</f>
        <v>probe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P1238&amp;N1238&amp;O1238&amp;Q1238&amp;J1238&amp;R1238&amp;L1238</f>
        <v>          {%            "class": "probeMinus",%            "stim_name": "b2s1_136_ir1.wav"%          },</v>
      </c>
      <c r="AA1238" s="5" t="n">
        <f aca="false">F1238</f>
        <v>826</v>
      </c>
      <c r="AB1238" s="5" t="s">
        <v>1253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s</v>
      </c>
      <c r="AE1238" s="5" t="n">
        <f aca="false">IF(AND(AC1238="Minus",AD1238="probe"),3,IF(AND(AC1238="Plus",AD1238="probe"),1,IF(AND(AC1238="Minus",AD1238="s"),12,IF(AND(AC1238="Plus",AD1238="s"),4,0))))</f>
        <v>12</v>
      </c>
      <c r="AF1238" s="6" t="s">
        <v>16</v>
      </c>
      <c r="AG1238" s="5" t="str">
        <f aca="false">AF1238&amp;AE1238&amp;","</f>
        <v>                            12,</v>
      </c>
    </row>
    <row r="1239" customFormat="false" ht="12.8" hidden="true" customHeight="false" outlineLevel="0" collapsed="false">
      <c r="A1239" s="0" t="str">
        <f aca="false">LEFT(J1239,4)</f>
        <v>b2s2</v>
      </c>
      <c r="B1239" s="0" t="n">
        <f aca="false">IF(AND(C1239&gt;97,C1239&lt;103),100,IF(AND(C1239&gt;110,C1239&lt;116),113,IF(AND(C1239&gt;122,C1239&lt;128),125,IF(AND(C1239&gt;135,C1239&lt;141),138,150))))</f>
        <v>138</v>
      </c>
      <c r="C1239" s="0" t="n">
        <f aca="false">_xlfn.NUMBERVALUE(MID(J1239,6,3))</f>
        <v>136</v>
      </c>
      <c r="D1239" s="0" t="str">
        <f aca="false">MID(J1239,10,3)</f>
        <v>ir1</v>
      </c>
      <c r="E1239" s="0" t="s">
        <v>9</v>
      </c>
      <c r="F1239" s="0" t="n">
        <v>951</v>
      </c>
      <c r="G1239" s="0" t="s">
        <v>10</v>
      </c>
      <c r="H1239" s="0" t="s">
        <v>11</v>
      </c>
      <c r="I1239" s="0" t="s">
        <v>9</v>
      </c>
      <c r="J1239" s="0" t="s">
        <v>1254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"951": "b2s2_136_ir1.wav",</v>
      </c>
      <c r="N1239" s="0" t="str">
        <f aca="false">IF(OR(B1239=113,B1239=138),"probe","s")</f>
        <v>probe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          {%            "class": "probeMinus",%            "stim_name": "951"%          },</v>
      </c>
      <c r="AA1239" s="5" t="n">
        <f aca="false">F1239</f>
        <v>951</v>
      </c>
      <c r="AB1239" s="5" t="s">
        <v>1254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s</v>
      </c>
      <c r="AE1239" s="5" t="n">
        <f aca="false">IF(AND(AC1239="Minus",AD1239="probe"),3,IF(AND(AC1239="Plus",AD1239="probe"),1,IF(AND(AC1239="Minus",AD1239="s"),12,IF(AND(AC1239="Plus",AD1239="s"),4,0))))</f>
        <v>12</v>
      </c>
      <c r="AF1239" s="6" t="s">
        <v>16</v>
      </c>
      <c r="AG1239" s="5" t="str">
        <f aca="false">AF1239&amp;AE1239&amp;","</f>
        <v>                            12,</v>
      </c>
    </row>
    <row r="1240" customFormat="false" ht="12.8" hidden="true" customHeight="false" outlineLevel="0" collapsed="false">
      <c r="A1240" s="0" t="str">
        <f aca="false">LEFT(J1240,4)</f>
        <v>b3i1</v>
      </c>
      <c r="B1240" s="0" t="n">
        <f aca="false">IF(AND(C1240&gt;97,C1240&lt;103),100,IF(AND(C1240&gt;110,C1240&lt;116),113,IF(AND(C1240&gt;122,C1240&lt;128),125,IF(AND(C1240&gt;135,C1240&lt;141),138,150))))</f>
        <v>138</v>
      </c>
      <c r="C1240" s="0" t="n">
        <f aca="false">_xlfn.NUMBERVALUE(MID(J1240,6,3))</f>
        <v>136</v>
      </c>
      <c r="D1240" s="0" t="str">
        <f aca="false">MID(J1240,10,3)</f>
        <v>ir1</v>
      </c>
      <c r="E1240" s="0" t="s">
        <v>9</v>
      </c>
      <c r="F1240" s="0" t="n">
        <v>1076</v>
      </c>
      <c r="G1240" s="0" t="s">
        <v>10</v>
      </c>
      <c r="H1240" s="0" t="s">
        <v>11</v>
      </c>
      <c r="I1240" s="0" t="s">
        <v>9</v>
      </c>
      <c r="J1240" s="0" t="s">
        <v>1255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"1076": "b3i1_136_ir1.wav",</v>
      </c>
      <c r="N1240" s="0" t="str">
        <f aca="false">IF(OR(B1240=113,B1240=138),"probe","s")</f>
        <v>probe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          {%            "class": "probeMinus",%            "stim_name": "1076"%          },</v>
      </c>
      <c r="AA1240" s="5" t="n">
        <f aca="false">F1240</f>
        <v>1076</v>
      </c>
      <c r="AB1240" s="5" t="s">
        <v>1255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s</v>
      </c>
      <c r="AE1240" s="5" t="n">
        <f aca="false">IF(AND(AC1240="Minus",AD1240="probe"),3,IF(AND(AC1240="Plus",AD1240="probe"),1,IF(AND(AC1240="Minus",AD1240="s"),12,IF(AND(AC1240="Plus",AD1240="s"),4,0))))</f>
        <v>12</v>
      </c>
      <c r="AF1240" s="6" t="s">
        <v>16</v>
      </c>
      <c r="AG1240" s="5" t="str">
        <f aca="false">AF1240&amp;AE1240&amp;","</f>
        <v>                            12,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138</v>
      </c>
      <c r="C1241" s="0" t="n">
        <f aca="false">_xlfn.NUMBERVALUE(MID(J1241,6,3))</f>
        <v>136</v>
      </c>
      <c r="D1241" s="0" t="str">
        <f aca="false">MID(J1241,10,3)</f>
        <v>ir1</v>
      </c>
      <c r="E1241" s="0" t="s">
        <v>9</v>
      </c>
      <c r="F1241" s="0" t="n">
        <v>1201</v>
      </c>
      <c r="G1241" s="0" t="s">
        <v>10</v>
      </c>
      <c r="H1241" s="0" t="s">
        <v>11</v>
      </c>
      <c r="I1241" s="0" t="s">
        <v>9</v>
      </c>
      <c r="J1241" s="0" t="s">
        <v>1256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"1201": "b3i2_136_ir1.wav",</v>
      </c>
      <c r="N1241" s="0" t="str">
        <f aca="false">IF(OR(B1241=113,B1241=138),"probe","s")</f>
        <v>probe</v>
      </c>
      <c r="O1241" s="0" t="str">
        <f aca="false">IF(MID(J1241,10,2)="ir","Minus","Plus")</f>
        <v>Minus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          {%            "class": "probeMinus",%            "stim_name": "1201"%          },</v>
      </c>
      <c r="AA1241" s="5" t="n">
        <f aca="false">F1241</f>
        <v>1201</v>
      </c>
      <c r="AB1241" s="5" t="s">
        <v>1256</v>
      </c>
      <c r="AC1241" s="5" t="str">
        <f aca="false">IF(MID(AB1241,10,2)="ir","Minus","Plus")</f>
        <v>Minus</v>
      </c>
      <c r="AD1241" s="5" t="str">
        <f aca="false">IF(AND(_xlfn.NUMBERVALUE(MID(AB1241,6,3))&lt;141,_xlfn.NUMBERVALUE(MID(AB1241,6,3))&gt;103),"s","probe")</f>
        <v>s</v>
      </c>
      <c r="AE1241" s="5" t="n">
        <f aca="false">IF(AND(AC1241="Minus",AD1241="probe"),3,IF(AND(AC1241="Plus",AD1241="probe"),1,IF(AND(AC1241="Minus",AD1241="s"),12,IF(AND(AC1241="Plus",AD1241="s"),4,0))))</f>
        <v>12</v>
      </c>
      <c r="AF1241" s="6" t="s">
        <v>16</v>
      </c>
      <c r="AG1241" s="5" t="str">
        <f aca="false">AF1241&amp;AE1241&amp;","</f>
        <v>                            12,</v>
      </c>
    </row>
    <row r="1242" customFormat="false" ht="12.8" hidden="true" customHeight="false" outlineLevel="0" collapsed="false">
      <c r="A1242" s="0" t="str">
        <f aca="false">LEFT(J1242,4)</f>
        <v>b3s1</v>
      </c>
      <c r="B1242" s="0" t="n">
        <f aca="false">IF(AND(C1242&gt;97,C1242&lt;103),100,IF(AND(C1242&gt;110,C1242&lt;116),113,IF(AND(C1242&gt;122,C1242&lt;128),125,IF(AND(C1242&gt;135,C1242&lt;141),138,150))))</f>
        <v>138</v>
      </c>
      <c r="C1242" s="0" t="n">
        <f aca="false">_xlfn.NUMBERVALUE(MID(J1242,6,3))</f>
        <v>136</v>
      </c>
      <c r="D1242" s="0" t="str">
        <f aca="false">MID(J1242,10,3)</f>
        <v>ir1</v>
      </c>
      <c r="E1242" s="0" t="s">
        <v>9</v>
      </c>
      <c r="F1242" s="0" t="n">
        <v>1326</v>
      </c>
      <c r="G1242" s="0" t="s">
        <v>10</v>
      </c>
      <c r="H1242" s="0" t="s">
        <v>11</v>
      </c>
      <c r="I1242" s="0" t="s">
        <v>9</v>
      </c>
      <c r="J1242" s="0" t="s">
        <v>1257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"1326": "b3s1_136_ir1.wav",</v>
      </c>
      <c r="N1242" s="0" t="str">
        <f aca="false">IF(OR(B1242=113,B1242=138),"probe","s")</f>
        <v>probe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          {%            "class": "probeMinus",%            "stim_name": "1326"%          },</v>
      </c>
      <c r="AA1242" s="5" t="n">
        <f aca="false">F1242</f>
        <v>1326</v>
      </c>
      <c r="AB1242" s="5" t="s">
        <v>1257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s</v>
      </c>
      <c r="AE1242" s="5" t="n">
        <f aca="false">IF(AND(AC1242="Minus",AD1242="probe"),3,IF(AND(AC1242="Plus",AD1242="probe"),1,IF(AND(AC1242="Minus",AD1242="s"),12,IF(AND(AC1242="Plus",AD1242="s"),4,0))))</f>
        <v>12</v>
      </c>
      <c r="AF1242" s="6" t="s">
        <v>16</v>
      </c>
      <c r="AG1242" s="5" t="str">
        <f aca="false">AF1242&amp;AE1242&amp;","</f>
        <v>                            12,</v>
      </c>
    </row>
    <row r="1243" customFormat="false" ht="12.8" hidden="true" customHeight="false" outlineLevel="0" collapsed="false">
      <c r="A1243" s="0" t="str">
        <f aca="false">LEFT(J1243,4)</f>
        <v>b3s2</v>
      </c>
      <c r="B1243" s="0" t="n">
        <f aca="false">IF(AND(C1243&gt;97,C1243&lt;103),100,IF(AND(C1243&gt;110,C1243&lt;116),113,IF(AND(C1243&gt;122,C1243&lt;128),125,IF(AND(C1243&gt;135,C1243&lt;141),138,150))))</f>
        <v>138</v>
      </c>
      <c r="C1243" s="0" t="n">
        <f aca="false">_xlfn.NUMBERVALUE(MID(J1243,6,3))</f>
        <v>136</v>
      </c>
      <c r="D1243" s="0" t="str">
        <f aca="false">MID(J1243,10,3)</f>
        <v>ir1</v>
      </c>
      <c r="E1243" s="0" t="s">
        <v>9</v>
      </c>
      <c r="F1243" s="0" t="n">
        <v>1451</v>
      </c>
      <c r="G1243" s="0" t="s">
        <v>10</v>
      </c>
      <c r="H1243" s="0" t="s">
        <v>11</v>
      </c>
      <c r="I1243" s="0" t="s">
        <v>9</v>
      </c>
      <c r="J1243" s="0" t="s">
        <v>1258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"1451": "b3s2_136_ir1.wav",</v>
      </c>
      <c r="N1243" s="0" t="str">
        <f aca="false">IF(OR(B1243=113,B1243=138),"probe","s")</f>
        <v>probe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          {%            "class": "probeMinus",%            "stim_name": "1451"%          },</v>
      </c>
      <c r="AA1243" s="5" t="n">
        <f aca="false">F1243</f>
        <v>1451</v>
      </c>
      <c r="AB1243" s="5" t="s">
        <v>1258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s</v>
      </c>
      <c r="AE1243" s="5" t="n">
        <f aca="false">IF(AND(AC1243="Minus",AD1243="probe"),3,IF(AND(AC1243="Plus",AD1243="probe"),1,IF(AND(AC1243="Minus",AD1243="s"),12,IF(AND(AC1243="Plus",AD1243="s"),4,0))))</f>
        <v>12</v>
      </c>
      <c r="AF1243" s="6" t="s">
        <v>16</v>
      </c>
      <c r="AG1243" s="5" t="str">
        <f aca="false">AF1243&amp;AE1243&amp;","</f>
        <v>                            12,</v>
      </c>
    </row>
    <row r="1244" customFormat="false" ht="12.8" hidden="true" customHeight="false" outlineLevel="0" collapsed="false">
      <c r="A1244" s="0" t="str">
        <f aca="false">LEFT(J1244,4)</f>
        <v>b4i1</v>
      </c>
      <c r="B1244" s="0" t="n">
        <f aca="false">IF(AND(C1244&gt;97,C1244&lt;103),100,IF(AND(C1244&gt;110,C1244&lt;116),113,IF(AND(C1244&gt;122,C1244&lt;128),125,IF(AND(C1244&gt;135,C1244&lt;141),138,150))))</f>
        <v>138</v>
      </c>
      <c r="C1244" s="0" t="n">
        <f aca="false">_xlfn.NUMBERVALUE(MID(J1244,6,3))</f>
        <v>136</v>
      </c>
      <c r="D1244" s="0" t="str">
        <f aca="false">MID(J1244,10,3)</f>
        <v>ir1</v>
      </c>
      <c r="E1244" s="0" t="s">
        <v>9</v>
      </c>
      <c r="F1244" s="0" t="n">
        <v>1576</v>
      </c>
      <c r="G1244" s="0" t="s">
        <v>10</v>
      </c>
      <c r="H1244" s="0" t="s">
        <v>11</v>
      </c>
      <c r="I1244" s="0" t="s">
        <v>9</v>
      </c>
      <c r="J1244" s="0" t="s">
        <v>1259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"1576": "b4i1_136_ir1.wav",</v>
      </c>
      <c r="N1244" s="0" t="str">
        <f aca="false">IF(OR(B1244=113,B1244=138),"probe","s")</f>
        <v>probe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          {%            "class": "probeMinus",%            "stim_name": "1576"%          },</v>
      </c>
      <c r="AA1244" s="5" t="n">
        <f aca="false">F1244</f>
        <v>1576</v>
      </c>
      <c r="AB1244" s="5" t="s">
        <v>1259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s</v>
      </c>
      <c r="AE1244" s="5" t="n">
        <f aca="false">IF(AND(AC1244="Minus",AD1244="probe"),3,IF(AND(AC1244="Plus",AD1244="probe"),1,IF(AND(AC1244="Minus",AD1244="s"),12,IF(AND(AC1244="Plus",AD1244="s"),4,0))))</f>
        <v>12</v>
      </c>
      <c r="AF1244" s="6" t="s">
        <v>16</v>
      </c>
      <c r="AG1244" s="5" t="str">
        <f aca="false">AF1244&amp;AE1244&amp;","</f>
        <v>                            12,</v>
      </c>
    </row>
    <row r="1245" customFormat="false" ht="12.8" hidden="true" customHeight="false" outlineLevel="0" collapsed="false">
      <c r="A1245" s="0" t="str">
        <f aca="false">LEFT(J1245,4)</f>
        <v>b4i2</v>
      </c>
      <c r="B1245" s="0" t="n">
        <f aca="false">IF(AND(C1245&gt;97,C1245&lt;103),100,IF(AND(C1245&gt;110,C1245&lt;116),113,IF(AND(C1245&gt;122,C1245&lt;128),125,IF(AND(C1245&gt;135,C1245&lt;141),138,150))))</f>
        <v>138</v>
      </c>
      <c r="C1245" s="0" t="n">
        <f aca="false">_xlfn.NUMBERVALUE(MID(J1245,6,3))</f>
        <v>136</v>
      </c>
      <c r="D1245" s="0" t="str">
        <f aca="false">MID(J1245,10,3)</f>
        <v>ir1</v>
      </c>
      <c r="E1245" s="0" t="s">
        <v>9</v>
      </c>
      <c r="F1245" s="0" t="n">
        <v>1701</v>
      </c>
      <c r="G1245" s="0" t="s">
        <v>10</v>
      </c>
      <c r="H1245" s="0" t="s">
        <v>11</v>
      </c>
      <c r="I1245" s="0" t="s">
        <v>9</v>
      </c>
      <c r="J1245" s="0" t="s">
        <v>1260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"1701": "b4i2_136_ir1.wav",</v>
      </c>
      <c r="N1245" s="0" t="str">
        <f aca="false">IF(OR(B1245=113,B1245=138),"probe","s")</f>
        <v>probe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          {%            "class": "probeMinus",%            "stim_name": "1701"%          },</v>
      </c>
      <c r="AA1245" s="5" t="n">
        <f aca="false">F1245</f>
        <v>1701</v>
      </c>
      <c r="AB1245" s="5" t="s">
        <v>1260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s</v>
      </c>
      <c r="AE1245" s="5" t="n">
        <f aca="false">IF(AND(AC1245="Minus",AD1245="probe"),3,IF(AND(AC1245="Plus",AD1245="probe"),1,IF(AND(AC1245="Minus",AD1245="s"),12,IF(AND(AC1245="Plus",AD1245="s"),4,0))))</f>
        <v>12</v>
      </c>
      <c r="AF1245" s="6" t="s">
        <v>16</v>
      </c>
      <c r="AG1245" s="5" t="str">
        <f aca="false">AF1245&amp;AE1245&amp;","</f>
        <v>                            12,</v>
      </c>
    </row>
    <row r="1246" customFormat="false" ht="12.8" hidden="true" customHeight="false" outlineLevel="0" collapsed="false">
      <c r="A1246" s="0" t="str">
        <f aca="false">LEFT(J1246,4)</f>
        <v>b4s1</v>
      </c>
      <c r="B1246" s="0" t="n">
        <f aca="false">IF(AND(C1246&gt;97,C1246&lt;103),100,IF(AND(C1246&gt;110,C1246&lt;116),113,IF(AND(C1246&gt;122,C1246&lt;128),125,IF(AND(C1246&gt;135,C1246&lt;141),138,150))))</f>
        <v>138</v>
      </c>
      <c r="C1246" s="0" t="n">
        <f aca="false">_xlfn.NUMBERVALUE(MID(J1246,6,3))</f>
        <v>136</v>
      </c>
      <c r="D1246" s="0" t="str">
        <f aca="false">MID(J1246,10,3)</f>
        <v>ir1</v>
      </c>
      <c r="E1246" s="0" t="s">
        <v>9</v>
      </c>
      <c r="F1246" s="0" t="n">
        <v>1826</v>
      </c>
      <c r="G1246" s="0" t="s">
        <v>10</v>
      </c>
      <c r="H1246" s="0" t="s">
        <v>11</v>
      </c>
      <c r="I1246" s="0" t="s">
        <v>9</v>
      </c>
      <c r="J1246" s="0" t="s">
        <v>1261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"1826": "b4s1_136_ir1.wav",</v>
      </c>
      <c r="N1246" s="0" t="str">
        <f aca="false">IF(OR(B1246=113,B1246=138),"probe","s")</f>
        <v>probe</v>
      </c>
      <c r="O1246" s="0" t="str">
        <f aca="false">IF(MID(J1246,10,2)="ir","Minus","Plus")</f>
        <v>Minus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          {%            "class": "probeMinus",%            "stim_name": "1826"%          },</v>
      </c>
      <c r="AA1246" s="5" t="n">
        <f aca="false">F1246</f>
        <v>1826</v>
      </c>
      <c r="AB1246" s="5" t="s">
        <v>1261</v>
      </c>
      <c r="AC1246" s="5" t="str">
        <f aca="false">IF(MID(AB1246,10,2)="ir","Minus","Plus")</f>
        <v>Minus</v>
      </c>
      <c r="AD1246" s="5" t="str">
        <f aca="false">IF(AND(_xlfn.NUMBERVALUE(MID(AB1246,6,3))&lt;141,_xlfn.NUMBERVALUE(MID(AB1246,6,3))&gt;103),"s","probe")</f>
        <v>s</v>
      </c>
      <c r="AE1246" s="5" t="n">
        <f aca="false">IF(AND(AC1246="Minus",AD1246="probe"),3,IF(AND(AC1246="Plus",AD1246="probe"),1,IF(AND(AC1246="Minus",AD1246="s"),12,IF(AND(AC1246="Plus",AD1246="s"),4,0))))</f>
        <v>12</v>
      </c>
      <c r="AF1246" s="6" t="s">
        <v>16</v>
      </c>
      <c r="AG1246" s="5" t="str">
        <f aca="false">AF1246&amp;AE1246&amp;","</f>
        <v>                            12,</v>
      </c>
    </row>
    <row r="1247" customFormat="false" ht="12.8" hidden="true" customHeight="false" outlineLevel="0" collapsed="false">
      <c r="A1247" s="0" t="str">
        <f aca="false">LEFT(J1247,4)</f>
        <v>b4s2</v>
      </c>
      <c r="B1247" s="0" t="n">
        <f aca="false">IF(AND(C1247&gt;97,C1247&lt;103),100,IF(AND(C1247&gt;110,C1247&lt;116),113,IF(AND(C1247&gt;122,C1247&lt;128),125,IF(AND(C1247&gt;135,C1247&lt;141),138,150))))</f>
        <v>138</v>
      </c>
      <c r="C1247" s="0" t="n">
        <f aca="false">_xlfn.NUMBERVALUE(MID(J1247,6,3))</f>
        <v>136</v>
      </c>
      <c r="D1247" s="0" t="str">
        <f aca="false">MID(J1247,10,3)</f>
        <v>ir1</v>
      </c>
      <c r="E1247" s="0" t="s">
        <v>9</v>
      </c>
      <c r="F1247" s="0" t="n">
        <v>1951</v>
      </c>
      <c r="G1247" s="0" t="s">
        <v>10</v>
      </c>
      <c r="H1247" s="0" t="s">
        <v>11</v>
      </c>
      <c r="I1247" s="0" t="s">
        <v>9</v>
      </c>
      <c r="J1247" s="0" t="s">
        <v>1262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"1951": "b4s2_136_ir1.wav",</v>
      </c>
      <c r="N1247" s="0" t="str">
        <f aca="false">IF(OR(B1247=113,B1247=138),"probe","s")</f>
        <v>probe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          {%            "class": "probeMinus",%            "stim_name": "1951"%          },</v>
      </c>
      <c r="AA1247" s="5" t="n">
        <f aca="false">F1247</f>
        <v>1951</v>
      </c>
      <c r="AB1247" s="5" t="s">
        <v>1262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s</v>
      </c>
      <c r="AE1247" s="5" t="n">
        <f aca="false">IF(AND(AC1247="Minus",AD1247="probe"),3,IF(AND(AC1247="Plus",AD1247="probe"),1,IF(AND(AC1247="Minus",AD1247="s"),12,IF(AND(AC1247="Plus",AD1247="s"),4,0))))</f>
        <v>12</v>
      </c>
      <c r="AF1247" s="6" t="s">
        <v>16</v>
      </c>
      <c r="AG1247" s="5" t="str">
        <f aca="false">AF1247&amp;AE1247&amp;","</f>
        <v>                            12,</v>
      </c>
    </row>
    <row r="1248" customFormat="false" ht="12.8" hidden="true" customHeight="false" outlineLevel="0" collapsed="false">
      <c r="A1248" s="0" t="str">
        <f aca="false">LEFT(J1248,4)</f>
        <v>b1i1</v>
      </c>
      <c r="B1248" s="0" t="n">
        <f aca="false">IF(AND(C1248&gt;97,C1248&lt;103),100,IF(AND(C1248&gt;110,C1248&lt;116),113,IF(AND(C1248&gt;122,C1248&lt;128),125,IF(AND(C1248&gt;135,C1248&lt;141),138,150))))</f>
        <v>138</v>
      </c>
      <c r="C1248" s="0" t="n">
        <f aca="false">_xlfn.NUMBERVALUE(MID(J1248,6,3))</f>
        <v>136</v>
      </c>
      <c r="D1248" s="0" t="str">
        <f aca="false">MID(J1248,10,3)</f>
        <v>ir2</v>
      </c>
      <c r="E1248" s="0" t="s">
        <v>9</v>
      </c>
      <c r="F1248" s="0" t="n">
        <v>77</v>
      </c>
      <c r="G1248" s="0" t="s">
        <v>10</v>
      </c>
      <c r="H1248" s="0" t="s">
        <v>11</v>
      </c>
      <c r="I1248" s="0" t="s">
        <v>9</v>
      </c>
      <c r="J1248" s="0" t="s">
        <v>1263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"77": "b1i1_136_ir2.wav",</v>
      </c>
      <c r="N1248" s="0" t="str">
        <f aca="false">IF(OR(B1248=113,B1248=138),"probe","s")</f>
        <v>probe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          {%            "class": "probeMinus",%            "stim_name": "77"%          },</v>
      </c>
      <c r="AA1248" s="5" t="n">
        <f aca="false">F1248</f>
        <v>77</v>
      </c>
      <c r="AB1248" s="5" t="s">
        <v>1263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IF(AND(_xlfn.NUMBERVALUE(MID(AB1248,6,3))&lt;141,_xlfn.NUMBERVALUE(MID(AB1248,6,3))&gt;103),"s","s")</f>
        <v>s</v>
      </c>
      <c r="AE1248" s="5" t="n">
        <f aca="false">IF(AND(AC1248="Minus",AD1248="probe"),3,IF(AND(AC1248="Plus",AD1248="probe"),1,IF(AND(AC1248="Minus",AD1248="s"),12,IF(AND(AC1248="Plus",AD1248="s"),4,0))))</f>
        <v>12</v>
      </c>
      <c r="AF1248" s="6" t="s">
        <v>16</v>
      </c>
      <c r="AG1248" s="5" t="str">
        <f aca="false">AF1248&amp;AE1248&amp;","</f>
        <v>                            12,</v>
      </c>
    </row>
    <row r="1249" customFormat="false" ht="12.8" hidden="true" customHeight="false" outlineLevel="0" collapsed="false">
      <c r="A1249" s="0" t="str">
        <f aca="false">LEFT(J1249,4)</f>
        <v>b1i2</v>
      </c>
      <c r="B1249" s="0" t="n">
        <f aca="false">IF(AND(C1249&gt;97,C1249&lt;103),100,IF(AND(C1249&gt;110,C1249&lt;116),113,IF(AND(C1249&gt;122,C1249&lt;128),125,IF(AND(C1249&gt;135,C1249&lt;141),138,150))))</f>
        <v>138</v>
      </c>
      <c r="C1249" s="0" t="n">
        <f aca="false">_xlfn.NUMBERVALUE(MID(J1249,6,3))</f>
        <v>136</v>
      </c>
      <c r="D1249" s="0" t="str">
        <f aca="false">MID(J1249,10,3)</f>
        <v>ir2</v>
      </c>
      <c r="E1249" s="0" t="s">
        <v>9</v>
      </c>
      <c r="F1249" s="0" t="n">
        <v>202</v>
      </c>
      <c r="G1249" s="0" t="s">
        <v>10</v>
      </c>
      <c r="H1249" s="0" t="s">
        <v>11</v>
      </c>
      <c r="I1249" s="0" t="s">
        <v>9</v>
      </c>
      <c r="J1249" s="0" t="s">
        <v>1264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"202": "b1i2_136_ir2.wav",</v>
      </c>
      <c r="N1249" s="0" t="str">
        <f aca="false">IF(OR(B1249=113,B1249=138),"probe","s")</f>
        <v>probe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          {%            "class": "probeMinus",%            "stim_name": "202"%          },</v>
      </c>
      <c r="AA1249" s="5" t="n">
        <f aca="false">F1249</f>
        <v>202</v>
      </c>
      <c r="AB1249" s="5" t="s">
        <v>1264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s</v>
      </c>
      <c r="AE1249" s="5" t="n">
        <f aca="false">IF(AND(AC1249="Minus",AD1249="probe"),3,IF(AND(AC1249="Plus",AD1249="probe"),1,IF(AND(AC1249="Minus",AD1249="s"),12,IF(AND(AC1249="Plus",AD1249="s"),4,0))))</f>
        <v>12</v>
      </c>
      <c r="AF1249" s="6" t="s">
        <v>16</v>
      </c>
      <c r="AG1249" s="5" t="str">
        <f aca="false">AF1249&amp;AE1249&amp;","</f>
        <v>                            12,</v>
      </c>
    </row>
    <row r="1250" customFormat="false" ht="12.8" hidden="true" customHeight="false" outlineLevel="0" collapsed="false">
      <c r="A1250" s="0" t="str">
        <f aca="false">LEFT(J1250,4)</f>
        <v>b1s1</v>
      </c>
      <c r="B1250" s="0" t="n">
        <f aca="false">IF(AND(C1250&gt;97,C1250&lt;103),100,IF(AND(C1250&gt;110,C1250&lt;116),113,IF(AND(C1250&gt;122,C1250&lt;128),125,IF(AND(C1250&gt;135,C1250&lt;141),138,150))))</f>
        <v>138</v>
      </c>
      <c r="C1250" s="0" t="n">
        <f aca="false">_xlfn.NUMBERVALUE(MID(J1250,6,3))</f>
        <v>136</v>
      </c>
      <c r="D1250" s="0" t="str">
        <f aca="false">MID(J1250,10,3)</f>
        <v>ir2</v>
      </c>
      <c r="E1250" s="0" t="s">
        <v>9</v>
      </c>
      <c r="F1250" s="0" t="n">
        <v>327</v>
      </c>
      <c r="G1250" s="0" t="s">
        <v>10</v>
      </c>
      <c r="H1250" s="0" t="s">
        <v>11</v>
      </c>
      <c r="I1250" s="0" t="s">
        <v>9</v>
      </c>
      <c r="J1250" s="0" t="s">
        <v>1265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"327": "b1s1_136_ir2.wav",</v>
      </c>
      <c r="N1250" s="0" t="str">
        <f aca="false">IF(OR(B1250=113,B1250=138),"probe","s")</f>
        <v>probe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          {%            "class": "probeMinus",%            "stim_name": "327"%          },</v>
      </c>
      <c r="AA1250" s="5" t="n">
        <f aca="false">F1250</f>
        <v>327</v>
      </c>
      <c r="AB1250" s="5" t="s">
        <v>1265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s</v>
      </c>
      <c r="AE1250" s="5" t="n">
        <f aca="false">IF(AND(AC1250="Minus",AD1250="probe"),3,IF(AND(AC1250="Plus",AD1250="probe"),1,IF(AND(AC1250="Minus",AD1250="s"),12,IF(AND(AC1250="Plus",AD1250="s"),4,0))))</f>
        <v>12</v>
      </c>
      <c r="AF1250" s="6" t="s">
        <v>16</v>
      </c>
      <c r="AG1250" s="5" t="str">
        <f aca="false">AF1250&amp;AE1250&amp;","</f>
        <v>                            12,</v>
      </c>
    </row>
    <row r="1251" customFormat="false" ht="12.8" hidden="true" customHeight="false" outlineLevel="0" collapsed="false">
      <c r="A1251" s="0" t="str">
        <f aca="false">LEFT(J1251,4)</f>
        <v>b1s2</v>
      </c>
      <c r="B1251" s="0" t="n">
        <f aca="false">IF(AND(C1251&gt;97,C1251&lt;103),100,IF(AND(C1251&gt;110,C1251&lt;116),113,IF(AND(C1251&gt;122,C1251&lt;128),125,IF(AND(C1251&gt;135,C1251&lt;141),138,150))))</f>
        <v>138</v>
      </c>
      <c r="C1251" s="0" t="n">
        <f aca="false">_xlfn.NUMBERVALUE(MID(J1251,6,3))</f>
        <v>136</v>
      </c>
      <c r="D1251" s="0" t="str">
        <f aca="false">MID(J1251,10,3)</f>
        <v>ir2</v>
      </c>
      <c r="E1251" s="0" t="s">
        <v>9</v>
      </c>
      <c r="F1251" s="0" t="n">
        <v>452</v>
      </c>
      <c r="G1251" s="0" t="s">
        <v>10</v>
      </c>
      <c r="H1251" s="0" t="s">
        <v>11</v>
      </c>
      <c r="I1251" s="0" t="s">
        <v>9</v>
      </c>
      <c r="J1251" s="0" t="s">
        <v>1266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"452": "b1s2_136_ir2.wav",</v>
      </c>
      <c r="N1251" s="0" t="str">
        <f aca="false">IF(OR(B1251=113,B1251=138),"probe","s")</f>
        <v>probe</v>
      </c>
      <c r="O1251" s="0" t="str">
        <f aca="false">IF(MID(J1251,10,2)="ir","Minus","Plus")</f>
        <v>Minus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          {%            "class": "probeMinus",%            "stim_name": "452"%          },</v>
      </c>
      <c r="AA1251" s="5" t="n">
        <f aca="false">F1251</f>
        <v>452</v>
      </c>
      <c r="AB1251" s="5" t="s">
        <v>1266</v>
      </c>
      <c r="AC1251" s="5" t="str">
        <f aca="false">IF(MID(AB1251,10,2)="ir","Minus","Plus")</f>
        <v>Minus</v>
      </c>
      <c r="AD1251" s="5" t="str">
        <f aca="false">IF(AND(_xlfn.NUMBERVALUE(MID(AB1251,6,3))&lt;141,_xlfn.NUMBERVALUE(MID(AB1251,6,3))&gt;103),"s","probe")</f>
        <v>s</v>
      </c>
      <c r="AE1251" s="5" t="n">
        <f aca="false">IF(AND(AC1251="Minus",AD1251="probe"),3,IF(AND(AC1251="Plus",AD1251="probe"),1,IF(AND(AC1251="Minus",AD1251="s"),12,IF(AND(AC1251="Plus",AD1251="s"),4,0))))</f>
        <v>12</v>
      </c>
      <c r="AF1251" s="6" t="s">
        <v>16</v>
      </c>
      <c r="AG1251" s="5" t="str">
        <f aca="false">AF1251&amp;AE1251&amp;","</f>
        <v>                            12,</v>
      </c>
    </row>
    <row r="1252" customFormat="false" ht="12.8" hidden="true" customHeight="false" outlineLevel="0" collapsed="false">
      <c r="A1252" s="0" t="str">
        <f aca="false">LEFT(J1252,4)</f>
        <v>b2i1</v>
      </c>
      <c r="B1252" s="0" t="n">
        <f aca="false">IF(AND(C1252&gt;97,C1252&lt;103),100,IF(AND(C1252&gt;110,C1252&lt;116),113,IF(AND(C1252&gt;122,C1252&lt;128),125,IF(AND(C1252&gt;135,C1252&lt;141),138,150))))</f>
        <v>138</v>
      </c>
      <c r="C1252" s="0" t="n">
        <f aca="false">_xlfn.NUMBERVALUE(MID(J1252,6,3))</f>
        <v>136</v>
      </c>
      <c r="D1252" s="0" t="str">
        <f aca="false">MID(J1252,10,3)</f>
        <v>ir2</v>
      </c>
      <c r="E1252" s="0" t="s">
        <v>9</v>
      </c>
      <c r="F1252" s="0" t="n">
        <v>577</v>
      </c>
      <c r="G1252" s="0" t="s">
        <v>10</v>
      </c>
      <c r="H1252" s="0" t="s">
        <v>11</v>
      </c>
      <c r="I1252" s="0" t="s">
        <v>9</v>
      </c>
      <c r="J1252" s="0" t="s">
        <v>1267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"577": "b2i1_136_ir2.wav",</v>
      </c>
      <c r="N1252" s="0" t="str">
        <f aca="false">IF(OR(B1252=113,B1252=138),"probe","s")</f>
        <v>probe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          {%            "class": "probeMinus",%            "stim_name": "577"%          },</v>
      </c>
      <c r="AA1252" s="5" t="n">
        <f aca="false">F1252</f>
        <v>577</v>
      </c>
      <c r="AB1252" s="5" t="s">
        <v>1267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s</v>
      </c>
      <c r="AE1252" s="5" t="n">
        <f aca="false">IF(AND(AC1252="Minus",AD1252="probe"),3,IF(AND(AC1252="Plus",AD1252="probe"),1,IF(AND(AC1252="Minus",AD1252="s"),12,IF(AND(AC1252="Plus",AD1252="s"),4,0))))</f>
        <v>12</v>
      </c>
      <c r="AF1252" s="6" t="s">
        <v>16</v>
      </c>
      <c r="AG1252" s="5" t="str">
        <f aca="false">AF1252&amp;AE1252&amp;","</f>
        <v>                            12,</v>
      </c>
    </row>
    <row r="1253" customFormat="false" ht="12.8" hidden="true" customHeight="false" outlineLevel="0" collapsed="false">
      <c r="A1253" s="0" t="str">
        <f aca="false">LEFT(J1253,4)</f>
        <v>b2i2</v>
      </c>
      <c r="B1253" s="0" t="n">
        <f aca="false">IF(AND(C1253&gt;97,C1253&lt;103),100,IF(AND(C1253&gt;110,C1253&lt;116),113,IF(AND(C1253&gt;122,C1253&lt;128),125,IF(AND(C1253&gt;135,C1253&lt;141),138,150))))</f>
        <v>138</v>
      </c>
      <c r="C1253" s="0" t="n">
        <f aca="false">_xlfn.NUMBERVALUE(MID(J1253,6,3))</f>
        <v>136</v>
      </c>
      <c r="D1253" s="0" t="str">
        <f aca="false">MID(J1253,10,3)</f>
        <v>ir2</v>
      </c>
      <c r="E1253" s="0" t="s">
        <v>9</v>
      </c>
      <c r="F1253" s="0" t="n">
        <v>702</v>
      </c>
      <c r="G1253" s="0" t="s">
        <v>10</v>
      </c>
      <c r="H1253" s="0" t="s">
        <v>11</v>
      </c>
      <c r="I1253" s="0" t="s">
        <v>9</v>
      </c>
      <c r="J1253" s="0" t="s">
        <v>1268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"702": "b2i2_136_ir2.wav",</v>
      </c>
      <c r="N1253" s="0" t="str">
        <f aca="false">IF(OR(B1253=113,B1253=138),"probe","s")</f>
        <v>probe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          {%            "class": "probeMinus",%            "stim_name": "702"%          },</v>
      </c>
      <c r="AA1253" s="5" t="n">
        <f aca="false">F1253</f>
        <v>702</v>
      </c>
      <c r="AB1253" s="5" t="s">
        <v>1268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s</v>
      </c>
      <c r="AE1253" s="5" t="n">
        <f aca="false">IF(AND(AC1253="Minus",AD1253="probe"),3,IF(AND(AC1253="Plus",AD1253="probe"),1,IF(AND(AC1253="Minus",AD1253="s"),12,IF(AND(AC1253="Plus",AD1253="s"),4,0))))</f>
        <v>12</v>
      </c>
      <c r="AF1253" s="6" t="s">
        <v>16</v>
      </c>
      <c r="AG1253" s="5" t="str">
        <f aca="false">AF1253&amp;AE1253&amp;","</f>
        <v>                            12,</v>
      </c>
    </row>
    <row r="1254" customFormat="false" ht="12.8" hidden="false" customHeight="false" outlineLevel="0" collapsed="false">
      <c r="A1254" s="0" t="str">
        <f aca="false">LEFT(J1254,4)</f>
        <v>b2s1</v>
      </c>
      <c r="B1254" s="0" t="n">
        <f aca="false">IF(AND(C1254&gt;97,C1254&lt;103),100,IF(AND(C1254&gt;110,C1254&lt;116),113,IF(AND(C1254&gt;122,C1254&lt;128),125,IF(AND(C1254&gt;135,C1254&lt;141),138,150))))</f>
        <v>138</v>
      </c>
      <c r="C1254" s="0" t="n">
        <f aca="false">_xlfn.NUMBERVALUE(MID(J1254,6,3))</f>
        <v>136</v>
      </c>
      <c r="D1254" s="0" t="str">
        <f aca="false">MID(J1254,10,3)</f>
        <v>ir2</v>
      </c>
      <c r="E1254" s="0" t="s">
        <v>9</v>
      </c>
      <c r="F1254" s="0" t="n">
        <v>827</v>
      </c>
      <c r="G1254" s="0" t="s">
        <v>10</v>
      </c>
      <c r="H1254" s="0" t="s">
        <v>11</v>
      </c>
      <c r="I1254" s="0" t="s">
        <v>9</v>
      </c>
      <c r="J1254" s="0" t="s">
        <v>1269</v>
      </c>
      <c r="K1254" s="0" t="s">
        <v>9</v>
      </c>
      <c r="L1254" s="0" t="str">
        <f aca="false">IF(ISBLANK(J1255),"",",")</f>
        <v>,</v>
      </c>
      <c r="M1254" s="0" t="str">
        <f aca="false">E1254&amp;J1254&amp;G1254&amp;E1254&amp;J1254&amp;E1254&amp;L1254</f>
        <v>"b2s1_136_ir2.wav":"b2s1_136_ir2.wav",</v>
      </c>
      <c r="N1254" s="0" t="str">
        <f aca="false">IF(OR(B1254=113,B1254=138),"probe","s")</f>
        <v>probe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P1254&amp;N1254&amp;O1254&amp;Q1254&amp;J1254&amp;R1254&amp;L1254</f>
        <v>          {%            "class": "probeMinus",%            "stim_name": "b2s1_136_ir2.wav"%          },</v>
      </c>
      <c r="AA1254" s="5" t="n">
        <f aca="false">F1254</f>
        <v>827</v>
      </c>
      <c r="AB1254" s="5" t="s">
        <v>1269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s</v>
      </c>
      <c r="AE1254" s="5" t="n">
        <f aca="false">IF(AND(AC1254="Minus",AD1254="probe"),3,IF(AND(AC1254="Plus",AD1254="probe"),1,IF(AND(AC1254="Minus",AD1254="s"),12,IF(AND(AC1254="Plus",AD1254="s"),4,0))))</f>
        <v>12</v>
      </c>
      <c r="AF1254" s="6" t="s">
        <v>16</v>
      </c>
      <c r="AG1254" s="5" t="str">
        <f aca="false">AF1254&amp;AE1254&amp;","</f>
        <v>                            12,</v>
      </c>
    </row>
    <row r="1255" customFormat="false" ht="12.8" hidden="true" customHeight="false" outlineLevel="0" collapsed="false">
      <c r="A1255" s="0" t="str">
        <f aca="false">LEFT(J1255,4)</f>
        <v>b2s2</v>
      </c>
      <c r="B1255" s="0" t="n">
        <f aca="false">IF(AND(C1255&gt;97,C1255&lt;103),100,IF(AND(C1255&gt;110,C1255&lt;116),113,IF(AND(C1255&gt;122,C1255&lt;128),125,IF(AND(C1255&gt;135,C1255&lt;141),138,150))))</f>
        <v>138</v>
      </c>
      <c r="C1255" s="0" t="n">
        <f aca="false">_xlfn.NUMBERVALUE(MID(J1255,6,3))</f>
        <v>136</v>
      </c>
      <c r="D1255" s="0" t="str">
        <f aca="false">MID(J1255,10,3)</f>
        <v>ir2</v>
      </c>
      <c r="E1255" s="0" t="s">
        <v>9</v>
      </c>
      <c r="F1255" s="0" t="n">
        <v>952</v>
      </c>
      <c r="G1255" s="0" t="s">
        <v>10</v>
      </c>
      <c r="H1255" s="0" t="s">
        <v>11</v>
      </c>
      <c r="I1255" s="0" t="s">
        <v>9</v>
      </c>
      <c r="J1255" s="0" t="s">
        <v>1270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"952": "b2s2_136_ir2.wav",</v>
      </c>
      <c r="N1255" s="0" t="str">
        <f aca="false">IF(OR(B1255=113,B1255=138),"probe","s")</f>
        <v>probe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          {%            "class": "probeMinus",%            "stim_name": "952"%          },</v>
      </c>
      <c r="AA1255" s="5" t="n">
        <f aca="false">F1255</f>
        <v>952</v>
      </c>
      <c r="AB1255" s="5" t="s">
        <v>1270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s</v>
      </c>
      <c r="AE1255" s="5" t="n">
        <f aca="false">IF(AND(AC1255="Minus",AD1255="probe"),3,IF(AND(AC1255="Plus",AD1255="probe"),1,IF(AND(AC1255="Minus",AD1255="s"),12,IF(AND(AC1255="Plus",AD1255="s"),4,0))))</f>
        <v>12</v>
      </c>
      <c r="AF1255" s="6" t="s">
        <v>16</v>
      </c>
      <c r="AG1255" s="5" t="str">
        <f aca="false">AF1255&amp;AE1255&amp;","</f>
        <v>                            12,</v>
      </c>
    </row>
    <row r="1256" customFormat="false" ht="12.8" hidden="true" customHeight="false" outlineLevel="0" collapsed="false">
      <c r="A1256" s="0" t="str">
        <f aca="false">LEFT(J1256,4)</f>
        <v>b3i1</v>
      </c>
      <c r="B1256" s="0" t="n">
        <f aca="false">IF(AND(C1256&gt;97,C1256&lt;103),100,IF(AND(C1256&gt;110,C1256&lt;116),113,IF(AND(C1256&gt;122,C1256&lt;128),125,IF(AND(C1256&gt;135,C1256&lt;141),138,150))))</f>
        <v>138</v>
      </c>
      <c r="C1256" s="0" t="n">
        <f aca="false">_xlfn.NUMBERVALUE(MID(J1256,6,3))</f>
        <v>136</v>
      </c>
      <c r="D1256" s="0" t="str">
        <f aca="false">MID(J1256,10,3)</f>
        <v>ir2</v>
      </c>
      <c r="E1256" s="0" t="s">
        <v>9</v>
      </c>
      <c r="F1256" s="0" t="n">
        <v>1077</v>
      </c>
      <c r="G1256" s="0" t="s">
        <v>10</v>
      </c>
      <c r="H1256" s="0" t="s">
        <v>11</v>
      </c>
      <c r="I1256" s="0" t="s">
        <v>9</v>
      </c>
      <c r="J1256" s="0" t="s">
        <v>1271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"1077": "b3i1_136_ir2.wav",</v>
      </c>
      <c r="N1256" s="0" t="str">
        <f aca="false">IF(OR(B1256=113,B1256=138),"probe","s")</f>
        <v>probe</v>
      </c>
      <c r="O1256" s="0" t="str">
        <f aca="false">IF(MID(J1256,10,2)="ir","Minus","Plus")</f>
        <v>Minus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          {%            "class": "probeMinus",%            "stim_name": "1077"%          },</v>
      </c>
      <c r="AA1256" s="5" t="n">
        <f aca="false">F1256</f>
        <v>1077</v>
      </c>
      <c r="AB1256" s="5" t="s">
        <v>1271</v>
      </c>
      <c r="AC1256" s="5" t="str">
        <f aca="false">IF(MID(AB1256,10,2)="ir","Minus","Plus")</f>
        <v>Minus</v>
      </c>
      <c r="AD1256" s="5" t="str">
        <f aca="false">IF(AND(_xlfn.NUMBERVALUE(MID(AB1256,6,3))&lt;141,_xlfn.NUMBERVALUE(MID(AB1256,6,3))&gt;103),"s","probe")</f>
        <v>s</v>
      </c>
      <c r="AE1256" s="5" t="n">
        <f aca="false">IF(AND(AC1256="Minus",AD1256="probe"),3,IF(AND(AC1256="Plus",AD1256="probe"),1,IF(AND(AC1256="Minus",AD1256="s"),12,IF(AND(AC1256="Plus",AD1256="s"),4,0))))</f>
        <v>12</v>
      </c>
      <c r="AF1256" s="6" t="s">
        <v>16</v>
      </c>
      <c r="AG1256" s="5" t="str">
        <f aca="false">AF1256&amp;AE1256&amp;","</f>
        <v>                            12,</v>
      </c>
    </row>
    <row r="1257" customFormat="false" ht="12.8" hidden="true" customHeight="false" outlineLevel="0" collapsed="false">
      <c r="A1257" s="0" t="str">
        <f aca="false">LEFT(J1257,4)</f>
        <v>b3i2</v>
      </c>
      <c r="B1257" s="0" t="n">
        <f aca="false">IF(AND(C1257&gt;97,C1257&lt;103),100,IF(AND(C1257&gt;110,C1257&lt;116),113,IF(AND(C1257&gt;122,C1257&lt;128),125,IF(AND(C1257&gt;135,C1257&lt;141),138,150))))</f>
        <v>138</v>
      </c>
      <c r="C1257" s="0" t="n">
        <f aca="false">_xlfn.NUMBERVALUE(MID(J1257,6,3))</f>
        <v>136</v>
      </c>
      <c r="D1257" s="0" t="str">
        <f aca="false">MID(J1257,10,3)</f>
        <v>ir2</v>
      </c>
      <c r="E1257" s="0" t="s">
        <v>9</v>
      </c>
      <c r="F1257" s="0" t="n">
        <v>1202</v>
      </c>
      <c r="G1257" s="0" t="s">
        <v>10</v>
      </c>
      <c r="H1257" s="0" t="s">
        <v>11</v>
      </c>
      <c r="I1257" s="0" t="s">
        <v>9</v>
      </c>
      <c r="J1257" s="0" t="s">
        <v>1272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"1202": "b3i2_136_ir2.wav",</v>
      </c>
      <c r="N1257" s="0" t="str">
        <f aca="false">IF(OR(B1257=113,B1257=138),"probe","s")</f>
        <v>probe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          {%            "class": "probeMinus",%            "stim_name": "1202"%          },</v>
      </c>
      <c r="AA1257" s="5" t="n">
        <f aca="false">F1257</f>
        <v>1202</v>
      </c>
      <c r="AB1257" s="5" t="s">
        <v>1272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s</v>
      </c>
      <c r="AE1257" s="5" t="n">
        <f aca="false">IF(AND(AC1257="Minus",AD1257="probe"),3,IF(AND(AC1257="Plus",AD1257="probe"),1,IF(AND(AC1257="Minus",AD1257="s"),12,IF(AND(AC1257="Plus",AD1257="s"),4,0))))</f>
        <v>12</v>
      </c>
      <c r="AF1257" s="6" t="s">
        <v>16</v>
      </c>
      <c r="AG1257" s="5" t="str">
        <f aca="false">AF1257&amp;AE1257&amp;","</f>
        <v>                            12,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138</v>
      </c>
      <c r="C1258" s="0" t="n">
        <f aca="false">_xlfn.NUMBERVALUE(MID(J1258,6,3))</f>
        <v>136</v>
      </c>
      <c r="D1258" s="0" t="str">
        <f aca="false">MID(J1258,10,3)</f>
        <v>ir2</v>
      </c>
      <c r="E1258" s="0" t="s">
        <v>9</v>
      </c>
      <c r="F1258" s="0" t="n">
        <v>1327</v>
      </c>
      <c r="G1258" s="0" t="s">
        <v>10</v>
      </c>
      <c r="H1258" s="0" t="s">
        <v>11</v>
      </c>
      <c r="I1258" s="0" t="s">
        <v>9</v>
      </c>
      <c r="J1258" s="0" t="s">
        <v>1273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"1327": "b3s1_136_ir2.wav",</v>
      </c>
      <c r="N1258" s="0" t="str">
        <f aca="false">IF(OR(B1258=113,B1258=138),"probe","s")</f>
        <v>probe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          {%            "class": "probeMinus",%            "stim_name": "1327"%          },</v>
      </c>
      <c r="AA1258" s="5" t="n">
        <f aca="false">F1258</f>
        <v>1327</v>
      </c>
      <c r="AB1258" s="5" t="s">
        <v>1273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s</v>
      </c>
      <c r="AE1258" s="5" t="n">
        <f aca="false">IF(AND(AC1258="Minus",AD1258="probe"),3,IF(AND(AC1258="Plus",AD1258="probe"),1,IF(AND(AC1258="Minus",AD1258="s"),12,IF(AND(AC1258="Plus",AD1258="s"),4,0))))</f>
        <v>12</v>
      </c>
      <c r="AF1258" s="6" t="s">
        <v>16</v>
      </c>
      <c r="AG1258" s="5" t="str">
        <f aca="false">AF1258&amp;AE1258&amp;","</f>
        <v>                            12,</v>
      </c>
    </row>
    <row r="1259" customFormat="false" ht="12.8" hidden="true" customHeight="false" outlineLevel="0" collapsed="false">
      <c r="A1259" s="0" t="str">
        <f aca="false">LEFT(J1259,4)</f>
        <v>b3s2</v>
      </c>
      <c r="B1259" s="0" t="n">
        <f aca="false">IF(AND(C1259&gt;97,C1259&lt;103),100,IF(AND(C1259&gt;110,C1259&lt;116),113,IF(AND(C1259&gt;122,C1259&lt;128),125,IF(AND(C1259&gt;135,C1259&lt;141),138,150))))</f>
        <v>138</v>
      </c>
      <c r="C1259" s="0" t="n">
        <f aca="false">_xlfn.NUMBERVALUE(MID(J1259,6,3))</f>
        <v>136</v>
      </c>
      <c r="D1259" s="0" t="str">
        <f aca="false">MID(J1259,10,3)</f>
        <v>ir2</v>
      </c>
      <c r="E1259" s="0" t="s">
        <v>9</v>
      </c>
      <c r="F1259" s="0" t="n">
        <v>1452</v>
      </c>
      <c r="G1259" s="0" t="s">
        <v>10</v>
      </c>
      <c r="H1259" s="0" t="s">
        <v>11</v>
      </c>
      <c r="I1259" s="0" t="s">
        <v>9</v>
      </c>
      <c r="J1259" s="0" t="s">
        <v>1274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"1452": "b3s2_136_ir2.wav",</v>
      </c>
      <c r="N1259" s="0" t="str">
        <f aca="false">IF(OR(B1259=113,B1259=138),"probe","s")</f>
        <v>probe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          {%            "class": "probeMinus",%            "stim_name": "1452"%          },</v>
      </c>
      <c r="AA1259" s="5" t="n">
        <f aca="false">F1259</f>
        <v>1452</v>
      </c>
      <c r="AB1259" s="5" t="s">
        <v>1274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s</v>
      </c>
      <c r="AE1259" s="5" t="n">
        <f aca="false">IF(AND(AC1259="Minus",AD1259="probe"),3,IF(AND(AC1259="Plus",AD1259="probe"),1,IF(AND(AC1259="Minus",AD1259="s"),12,IF(AND(AC1259="Plus",AD1259="s"),4,0))))</f>
        <v>12</v>
      </c>
      <c r="AF1259" s="6" t="s">
        <v>16</v>
      </c>
      <c r="AG1259" s="5" t="str">
        <f aca="false">AF1259&amp;AE1259&amp;","</f>
        <v>                            12,</v>
      </c>
    </row>
    <row r="1260" customFormat="false" ht="12.8" hidden="true" customHeight="false" outlineLevel="0" collapsed="false">
      <c r="A1260" s="0" t="str">
        <f aca="false">LEFT(J1260,4)</f>
        <v>b4i1</v>
      </c>
      <c r="B1260" s="0" t="n">
        <f aca="false">IF(AND(C1260&gt;97,C1260&lt;103),100,IF(AND(C1260&gt;110,C1260&lt;116),113,IF(AND(C1260&gt;122,C1260&lt;128),125,IF(AND(C1260&gt;135,C1260&lt;141),138,150))))</f>
        <v>138</v>
      </c>
      <c r="C1260" s="0" t="n">
        <f aca="false">_xlfn.NUMBERVALUE(MID(J1260,6,3))</f>
        <v>136</v>
      </c>
      <c r="D1260" s="0" t="str">
        <f aca="false">MID(J1260,10,3)</f>
        <v>ir2</v>
      </c>
      <c r="E1260" s="0" t="s">
        <v>9</v>
      </c>
      <c r="F1260" s="0" t="n">
        <v>1577</v>
      </c>
      <c r="G1260" s="0" t="s">
        <v>10</v>
      </c>
      <c r="H1260" s="0" t="s">
        <v>11</v>
      </c>
      <c r="I1260" s="0" t="s">
        <v>9</v>
      </c>
      <c r="J1260" s="0" t="s">
        <v>1275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"1577": "b4i1_136_ir2.wav",</v>
      </c>
      <c r="N1260" s="0" t="str">
        <f aca="false">IF(OR(B1260=113,B1260=138),"probe","s")</f>
        <v>probe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          {%            "class": "probeMinus",%            "stim_name": "1577"%          },</v>
      </c>
      <c r="AA1260" s="5" t="n">
        <f aca="false">F1260</f>
        <v>1577</v>
      </c>
      <c r="AB1260" s="5" t="s">
        <v>1275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s</v>
      </c>
      <c r="AE1260" s="5" t="n">
        <f aca="false">IF(AND(AC1260="Minus",AD1260="probe"),3,IF(AND(AC1260="Plus",AD1260="probe"),1,IF(AND(AC1260="Minus",AD1260="s"),12,IF(AND(AC1260="Plus",AD1260="s"),4,0))))</f>
        <v>12</v>
      </c>
      <c r="AF1260" s="6" t="s">
        <v>16</v>
      </c>
      <c r="AG1260" s="5" t="str">
        <f aca="false">AF1260&amp;AE1260&amp;","</f>
        <v>                            12,</v>
      </c>
    </row>
    <row r="1261" customFormat="false" ht="12.8" hidden="true" customHeight="false" outlineLevel="0" collapsed="false">
      <c r="A1261" s="0" t="str">
        <f aca="false">LEFT(J1261,4)</f>
        <v>b4i2</v>
      </c>
      <c r="B1261" s="0" t="n">
        <f aca="false">IF(AND(C1261&gt;97,C1261&lt;103),100,IF(AND(C1261&gt;110,C1261&lt;116),113,IF(AND(C1261&gt;122,C1261&lt;128),125,IF(AND(C1261&gt;135,C1261&lt;141),138,150))))</f>
        <v>138</v>
      </c>
      <c r="C1261" s="0" t="n">
        <f aca="false">_xlfn.NUMBERVALUE(MID(J1261,6,3))</f>
        <v>136</v>
      </c>
      <c r="D1261" s="0" t="str">
        <f aca="false">MID(J1261,10,3)</f>
        <v>ir2</v>
      </c>
      <c r="E1261" s="0" t="s">
        <v>9</v>
      </c>
      <c r="F1261" s="0" t="n">
        <v>1702</v>
      </c>
      <c r="G1261" s="0" t="s">
        <v>10</v>
      </c>
      <c r="H1261" s="0" t="s">
        <v>11</v>
      </c>
      <c r="I1261" s="0" t="s">
        <v>9</v>
      </c>
      <c r="J1261" s="0" t="s">
        <v>1276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"1702": "b4i2_136_ir2.wav",</v>
      </c>
      <c r="N1261" s="0" t="str">
        <f aca="false">IF(OR(B1261=113,B1261=138),"probe","s")</f>
        <v>probe</v>
      </c>
      <c r="O1261" s="0" t="str">
        <f aca="false">IF(MID(J1261,10,2)="ir","Minus","Plus")</f>
        <v>Minus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          {%            "class": "probeMinus",%            "stim_name": "1702"%          },</v>
      </c>
      <c r="AA1261" s="5" t="n">
        <f aca="false">F1261</f>
        <v>1702</v>
      </c>
      <c r="AB1261" s="5" t="s">
        <v>1276</v>
      </c>
      <c r="AC1261" s="5" t="str">
        <f aca="false">IF(MID(AB1261,10,2)="ir","Minus","Plus")</f>
        <v>Minus</v>
      </c>
      <c r="AD1261" s="5" t="str">
        <f aca="false">IF(AND(_xlfn.NUMBERVALUE(MID(AB1261,6,3))&lt;141,_xlfn.NUMBERVALUE(MID(AB1261,6,3))&gt;103),"s","probe")</f>
        <v>s</v>
      </c>
      <c r="AE1261" s="5" t="n">
        <f aca="false">IF(AND(AC1261="Minus",AD1261="probe"),3,IF(AND(AC1261="Plus",AD1261="probe"),1,IF(AND(AC1261="Minus",AD1261="s"),12,IF(AND(AC1261="Plus",AD1261="s"),4,0))))</f>
        <v>12</v>
      </c>
      <c r="AF1261" s="6" t="s">
        <v>16</v>
      </c>
      <c r="AG1261" s="5" t="str">
        <f aca="false">AF1261&amp;AE1261&amp;","</f>
        <v>                            12,</v>
      </c>
    </row>
    <row r="1262" customFormat="false" ht="12.8" hidden="true" customHeight="false" outlineLevel="0" collapsed="false">
      <c r="A1262" s="0" t="str">
        <f aca="false">LEFT(J1262,4)</f>
        <v>b4s1</v>
      </c>
      <c r="B1262" s="0" t="n">
        <f aca="false">IF(AND(C1262&gt;97,C1262&lt;103),100,IF(AND(C1262&gt;110,C1262&lt;116),113,IF(AND(C1262&gt;122,C1262&lt;128),125,IF(AND(C1262&gt;135,C1262&lt;141),138,150))))</f>
        <v>138</v>
      </c>
      <c r="C1262" s="0" t="n">
        <f aca="false">_xlfn.NUMBERVALUE(MID(J1262,6,3))</f>
        <v>136</v>
      </c>
      <c r="D1262" s="0" t="str">
        <f aca="false">MID(J1262,10,3)</f>
        <v>ir2</v>
      </c>
      <c r="E1262" s="0" t="s">
        <v>9</v>
      </c>
      <c r="F1262" s="0" t="n">
        <v>1827</v>
      </c>
      <c r="G1262" s="0" t="s">
        <v>10</v>
      </c>
      <c r="H1262" s="0" t="s">
        <v>11</v>
      </c>
      <c r="I1262" s="0" t="s">
        <v>9</v>
      </c>
      <c r="J1262" s="0" t="s">
        <v>1277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"1827": "b4s1_136_ir2.wav",</v>
      </c>
      <c r="N1262" s="0" t="str">
        <f aca="false">IF(OR(B1262=113,B1262=138),"probe","s")</f>
        <v>probe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          {%            "class": "probeMinus",%            "stim_name": "1827"%          },</v>
      </c>
      <c r="AA1262" s="5" t="n">
        <f aca="false">F1262</f>
        <v>1827</v>
      </c>
      <c r="AB1262" s="5" t="s">
        <v>1277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s</v>
      </c>
      <c r="AE1262" s="5" t="n">
        <f aca="false">IF(AND(AC1262="Minus",AD1262="probe"),3,IF(AND(AC1262="Plus",AD1262="probe"),1,IF(AND(AC1262="Minus",AD1262="s"),12,IF(AND(AC1262="Plus",AD1262="s"),4,0))))</f>
        <v>12</v>
      </c>
      <c r="AF1262" s="6" t="s">
        <v>16</v>
      </c>
      <c r="AG1262" s="5" t="str">
        <f aca="false">AF1262&amp;AE1262&amp;","</f>
        <v>                            12,</v>
      </c>
    </row>
    <row r="1263" customFormat="false" ht="12.8" hidden="true" customHeight="false" outlineLevel="0" collapsed="false">
      <c r="A1263" s="0" t="str">
        <f aca="false">LEFT(J1263,4)</f>
        <v>b4s2</v>
      </c>
      <c r="B1263" s="0" t="n">
        <f aca="false">IF(AND(C1263&gt;97,C1263&lt;103),100,IF(AND(C1263&gt;110,C1263&lt;116),113,IF(AND(C1263&gt;122,C1263&lt;128),125,IF(AND(C1263&gt;135,C1263&lt;141),138,150))))</f>
        <v>138</v>
      </c>
      <c r="C1263" s="0" t="n">
        <f aca="false">_xlfn.NUMBERVALUE(MID(J1263,6,3))</f>
        <v>136</v>
      </c>
      <c r="D1263" s="0" t="str">
        <f aca="false">MID(J1263,10,3)</f>
        <v>ir2</v>
      </c>
      <c r="E1263" s="0" t="s">
        <v>9</v>
      </c>
      <c r="F1263" s="0" t="n">
        <v>1952</v>
      </c>
      <c r="G1263" s="0" t="s">
        <v>10</v>
      </c>
      <c r="H1263" s="0" t="s">
        <v>11</v>
      </c>
      <c r="I1263" s="0" t="s">
        <v>9</v>
      </c>
      <c r="J1263" s="0" t="s">
        <v>1278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"1952": "b4s2_136_ir2.wav",</v>
      </c>
      <c r="N1263" s="0" t="str">
        <f aca="false">IF(OR(B1263=113,B1263=138),"probe","s")</f>
        <v>probe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          {%            "class": "probeMinus",%            "stim_name": "1952"%          },</v>
      </c>
      <c r="AA1263" s="5" t="n">
        <f aca="false">F1263</f>
        <v>1952</v>
      </c>
      <c r="AB1263" s="5" t="s">
        <v>1278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s</v>
      </c>
      <c r="AE1263" s="5" t="n">
        <f aca="false">IF(AND(AC1263="Minus",AD1263="probe"),3,IF(AND(AC1263="Plus",AD1263="probe"),1,IF(AND(AC1263="Minus",AD1263="s"),12,IF(AND(AC1263="Plus",AD1263="s"),4,0))))</f>
        <v>12</v>
      </c>
      <c r="AF1263" s="6" t="s">
        <v>16</v>
      </c>
      <c r="AG1263" s="5" t="str">
        <f aca="false">AF1263&amp;AE1263&amp;","</f>
        <v>                            12,</v>
      </c>
    </row>
    <row r="1264" customFormat="false" ht="12.8" hidden="true" customHeight="false" outlineLevel="0" collapsed="false">
      <c r="A1264" s="0" t="str">
        <f aca="false">LEFT(J1264,4)</f>
        <v>b1i1</v>
      </c>
      <c r="B1264" s="0" t="n">
        <f aca="false">IF(AND(C1264&gt;97,C1264&lt;103),100,IF(AND(C1264&gt;110,C1264&lt;116),113,IF(AND(C1264&gt;122,C1264&lt;128),125,IF(AND(C1264&gt;135,C1264&lt;141),138,150))))</f>
        <v>138</v>
      </c>
      <c r="C1264" s="0" t="n">
        <f aca="false">_xlfn.NUMBERVALUE(MID(J1264,6,3))</f>
        <v>136</v>
      </c>
      <c r="D1264" s="0" t="str">
        <f aca="false">MID(J1264,10,3)</f>
        <v>ir3</v>
      </c>
      <c r="E1264" s="0" t="s">
        <v>9</v>
      </c>
      <c r="F1264" s="0" t="n">
        <v>78</v>
      </c>
      <c r="G1264" s="0" t="s">
        <v>10</v>
      </c>
      <c r="H1264" s="0" t="s">
        <v>11</v>
      </c>
      <c r="I1264" s="0" t="s">
        <v>9</v>
      </c>
      <c r="J1264" s="0" t="s">
        <v>1279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"78": "b1i1_136_ir3.wav",</v>
      </c>
      <c r="N1264" s="0" t="str">
        <f aca="false">IF(OR(B1264=113,B1264=138),"probe","s")</f>
        <v>probe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          {%            "class": "probeMinus",%            "stim_name": "78"%          },</v>
      </c>
      <c r="AA1264" s="5" t="n">
        <f aca="false">F1264</f>
        <v>78</v>
      </c>
      <c r="AB1264" s="5" t="s">
        <v>1279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IF(AND(_xlfn.NUMBERVALUE(MID(AB1264,6,3))&lt;141,_xlfn.NUMBERVALUE(MID(AB1264,6,3))&gt;103),"s","s")</f>
        <v>s</v>
      </c>
      <c r="AE1264" s="5" t="n">
        <f aca="false">IF(AND(AC1264="Minus",AD1264="probe"),3,IF(AND(AC1264="Plus",AD1264="probe"),1,IF(AND(AC1264="Minus",AD1264="s"),12,IF(AND(AC1264="Plus",AD1264="s"),4,0))))</f>
        <v>12</v>
      </c>
      <c r="AF1264" s="6" t="s">
        <v>16</v>
      </c>
      <c r="AG1264" s="5" t="str">
        <f aca="false">AF1264&amp;AE1264&amp;","</f>
        <v>                            12,</v>
      </c>
    </row>
    <row r="1265" customFormat="false" ht="12.8" hidden="true" customHeight="false" outlineLevel="0" collapsed="false">
      <c r="A1265" s="0" t="str">
        <f aca="false">LEFT(J1265,4)</f>
        <v>b1i2</v>
      </c>
      <c r="B1265" s="0" t="n">
        <f aca="false">IF(AND(C1265&gt;97,C1265&lt;103),100,IF(AND(C1265&gt;110,C1265&lt;116),113,IF(AND(C1265&gt;122,C1265&lt;128),125,IF(AND(C1265&gt;135,C1265&lt;141),138,150))))</f>
        <v>138</v>
      </c>
      <c r="C1265" s="0" t="n">
        <f aca="false">_xlfn.NUMBERVALUE(MID(J1265,6,3))</f>
        <v>136</v>
      </c>
      <c r="D1265" s="0" t="str">
        <f aca="false">MID(J1265,10,3)</f>
        <v>ir3</v>
      </c>
      <c r="E1265" s="0" t="s">
        <v>9</v>
      </c>
      <c r="F1265" s="0" t="n">
        <v>203</v>
      </c>
      <c r="G1265" s="0" t="s">
        <v>10</v>
      </c>
      <c r="H1265" s="0" t="s">
        <v>11</v>
      </c>
      <c r="I1265" s="0" t="s">
        <v>9</v>
      </c>
      <c r="J1265" s="0" t="s">
        <v>1280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"203": "b1i2_136_ir3.wav",</v>
      </c>
      <c r="N1265" s="0" t="str">
        <f aca="false">IF(OR(B1265=113,B1265=138),"probe","s")</f>
        <v>probe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          {%            "class": "probeMinus",%            "stim_name": "203"%          },</v>
      </c>
      <c r="AA1265" s="5" t="n">
        <f aca="false">F1265</f>
        <v>203</v>
      </c>
      <c r="AB1265" s="5" t="s">
        <v>1280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s</v>
      </c>
      <c r="AE1265" s="5" t="n">
        <f aca="false">IF(AND(AC1265="Minus",AD1265="probe"),3,IF(AND(AC1265="Plus",AD1265="probe"),1,IF(AND(AC1265="Minus",AD1265="s"),12,IF(AND(AC1265="Plus",AD1265="s"),4,0))))</f>
        <v>12</v>
      </c>
      <c r="AF1265" s="6" t="s">
        <v>16</v>
      </c>
      <c r="AG1265" s="5" t="str">
        <f aca="false">AF1265&amp;AE1265&amp;","</f>
        <v>                            12,</v>
      </c>
    </row>
    <row r="1266" customFormat="false" ht="12.8" hidden="true" customHeight="false" outlineLevel="0" collapsed="false">
      <c r="A1266" s="0" t="str">
        <f aca="false">LEFT(J1266,4)</f>
        <v>b1s1</v>
      </c>
      <c r="B1266" s="0" t="n">
        <f aca="false">IF(AND(C1266&gt;97,C1266&lt;103),100,IF(AND(C1266&gt;110,C1266&lt;116),113,IF(AND(C1266&gt;122,C1266&lt;128),125,IF(AND(C1266&gt;135,C1266&lt;141),138,150))))</f>
        <v>138</v>
      </c>
      <c r="C1266" s="0" t="n">
        <f aca="false">_xlfn.NUMBERVALUE(MID(J1266,6,3))</f>
        <v>136</v>
      </c>
      <c r="D1266" s="0" t="str">
        <f aca="false">MID(J1266,10,3)</f>
        <v>ir3</v>
      </c>
      <c r="E1266" s="0" t="s">
        <v>9</v>
      </c>
      <c r="F1266" s="0" t="n">
        <v>328</v>
      </c>
      <c r="G1266" s="0" t="s">
        <v>10</v>
      </c>
      <c r="H1266" s="0" t="s">
        <v>11</v>
      </c>
      <c r="I1266" s="0" t="s">
        <v>9</v>
      </c>
      <c r="J1266" s="0" t="s">
        <v>1281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"328": "b1s1_136_ir3.wav",</v>
      </c>
      <c r="N1266" s="0" t="str">
        <f aca="false">IF(OR(B1266=113,B1266=138),"probe","s")</f>
        <v>probe</v>
      </c>
      <c r="O1266" s="0" t="str">
        <f aca="false">IF(MID(J1266,10,2)="ir","Minus","Plus")</f>
        <v>Minus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          {%            "class": "probeMinus",%            "stim_name": "328"%          },</v>
      </c>
      <c r="AA1266" s="5" t="n">
        <f aca="false">F1266</f>
        <v>328</v>
      </c>
      <c r="AB1266" s="5" t="s">
        <v>1281</v>
      </c>
      <c r="AC1266" s="5" t="str">
        <f aca="false">IF(MID(AB1266,10,2)="ir","Minus","Plus")</f>
        <v>Minus</v>
      </c>
      <c r="AD1266" s="5" t="str">
        <f aca="false">IF(AND(_xlfn.NUMBERVALUE(MID(AB1266,6,3))&lt;141,_xlfn.NUMBERVALUE(MID(AB1266,6,3))&gt;103),"s","probe")</f>
        <v>s</v>
      </c>
      <c r="AE1266" s="5" t="n">
        <f aca="false">IF(AND(AC1266="Minus",AD1266="probe"),3,IF(AND(AC1266="Plus",AD1266="probe"),1,IF(AND(AC1266="Minus",AD1266="s"),12,IF(AND(AC1266="Plus",AD1266="s"),4,0))))</f>
        <v>12</v>
      </c>
      <c r="AF1266" s="6" t="s">
        <v>16</v>
      </c>
      <c r="AG1266" s="5" t="str">
        <f aca="false">AF1266&amp;AE1266&amp;","</f>
        <v>                            12,</v>
      </c>
    </row>
    <row r="1267" customFormat="false" ht="12.8" hidden="true" customHeight="false" outlineLevel="0" collapsed="false">
      <c r="A1267" s="0" t="str">
        <f aca="false">LEFT(J1267,4)</f>
        <v>b1s2</v>
      </c>
      <c r="B1267" s="0" t="n">
        <f aca="false">IF(AND(C1267&gt;97,C1267&lt;103),100,IF(AND(C1267&gt;110,C1267&lt;116),113,IF(AND(C1267&gt;122,C1267&lt;128),125,IF(AND(C1267&gt;135,C1267&lt;141),138,150))))</f>
        <v>138</v>
      </c>
      <c r="C1267" s="0" t="n">
        <f aca="false">_xlfn.NUMBERVALUE(MID(J1267,6,3))</f>
        <v>136</v>
      </c>
      <c r="D1267" s="0" t="str">
        <f aca="false">MID(J1267,10,3)</f>
        <v>ir3</v>
      </c>
      <c r="E1267" s="0" t="s">
        <v>9</v>
      </c>
      <c r="F1267" s="0" t="n">
        <v>453</v>
      </c>
      <c r="G1267" s="0" t="s">
        <v>10</v>
      </c>
      <c r="H1267" s="0" t="s">
        <v>11</v>
      </c>
      <c r="I1267" s="0" t="s">
        <v>9</v>
      </c>
      <c r="J1267" s="0" t="s">
        <v>1282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"453": "b1s2_136_ir3.wav",</v>
      </c>
      <c r="N1267" s="0" t="str">
        <f aca="false">IF(OR(B1267=113,B1267=138),"probe","s")</f>
        <v>probe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          {%            "class": "probeMinus",%            "stim_name": "453"%          },</v>
      </c>
      <c r="AA1267" s="5" t="n">
        <f aca="false">F1267</f>
        <v>453</v>
      </c>
      <c r="AB1267" s="5" t="s">
        <v>1282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s</v>
      </c>
      <c r="AE1267" s="5" t="n">
        <f aca="false">IF(AND(AC1267="Minus",AD1267="probe"),3,IF(AND(AC1267="Plus",AD1267="probe"),1,IF(AND(AC1267="Minus",AD1267="s"),12,IF(AND(AC1267="Plus",AD1267="s"),4,0))))</f>
        <v>12</v>
      </c>
      <c r="AF1267" s="6" t="s">
        <v>16</v>
      </c>
      <c r="AG1267" s="5" t="str">
        <f aca="false">AF1267&amp;AE1267&amp;","</f>
        <v>                            12,</v>
      </c>
    </row>
    <row r="1268" customFormat="false" ht="12.8" hidden="true" customHeight="false" outlineLevel="0" collapsed="false">
      <c r="A1268" s="0" t="str">
        <f aca="false">LEFT(J1268,4)</f>
        <v>b2i1</v>
      </c>
      <c r="B1268" s="0" t="n">
        <f aca="false">IF(AND(C1268&gt;97,C1268&lt;103),100,IF(AND(C1268&gt;110,C1268&lt;116),113,IF(AND(C1268&gt;122,C1268&lt;128),125,IF(AND(C1268&gt;135,C1268&lt;141),138,150))))</f>
        <v>138</v>
      </c>
      <c r="C1268" s="0" t="n">
        <f aca="false">_xlfn.NUMBERVALUE(MID(J1268,6,3))</f>
        <v>136</v>
      </c>
      <c r="D1268" s="0" t="str">
        <f aca="false">MID(J1268,10,3)</f>
        <v>ir3</v>
      </c>
      <c r="E1268" s="0" t="s">
        <v>9</v>
      </c>
      <c r="F1268" s="0" t="n">
        <v>578</v>
      </c>
      <c r="G1268" s="0" t="s">
        <v>10</v>
      </c>
      <c r="H1268" s="0" t="s">
        <v>11</v>
      </c>
      <c r="I1268" s="0" t="s">
        <v>9</v>
      </c>
      <c r="J1268" s="0" t="s">
        <v>1283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"578": "b2i1_136_ir3.wav",</v>
      </c>
      <c r="N1268" s="0" t="str">
        <f aca="false">IF(OR(B1268=113,B1268=138),"probe","s")</f>
        <v>probe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          {%            "class": "probeMinus",%            "stim_name": "578"%          },</v>
      </c>
      <c r="AA1268" s="5" t="n">
        <f aca="false">F1268</f>
        <v>578</v>
      </c>
      <c r="AB1268" s="5" t="s">
        <v>1283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s</v>
      </c>
      <c r="AE1268" s="5" t="n">
        <f aca="false">IF(AND(AC1268="Minus",AD1268="probe"),3,IF(AND(AC1268="Plus",AD1268="probe"),1,IF(AND(AC1268="Minus",AD1268="s"),12,IF(AND(AC1268="Plus",AD1268="s"),4,0))))</f>
        <v>12</v>
      </c>
      <c r="AF1268" s="6" t="s">
        <v>16</v>
      </c>
      <c r="AG1268" s="5" t="str">
        <f aca="false">AF1268&amp;AE1268&amp;","</f>
        <v>                            12,</v>
      </c>
    </row>
    <row r="1269" customFormat="false" ht="12.8" hidden="true" customHeight="false" outlineLevel="0" collapsed="false">
      <c r="A1269" s="0" t="str">
        <f aca="false">LEFT(J1269,4)</f>
        <v>b2i2</v>
      </c>
      <c r="B1269" s="0" t="n">
        <f aca="false">IF(AND(C1269&gt;97,C1269&lt;103),100,IF(AND(C1269&gt;110,C1269&lt;116),113,IF(AND(C1269&gt;122,C1269&lt;128),125,IF(AND(C1269&gt;135,C1269&lt;141),138,150))))</f>
        <v>138</v>
      </c>
      <c r="C1269" s="0" t="n">
        <f aca="false">_xlfn.NUMBERVALUE(MID(J1269,6,3))</f>
        <v>136</v>
      </c>
      <c r="D1269" s="0" t="str">
        <f aca="false">MID(J1269,10,3)</f>
        <v>ir3</v>
      </c>
      <c r="E1269" s="0" t="s">
        <v>9</v>
      </c>
      <c r="F1269" s="0" t="n">
        <v>703</v>
      </c>
      <c r="G1269" s="0" t="s">
        <v>10</v>
      </c>
      <c r="H1269" s="0" t="s">
        <v>11</v>
      </c>
      <c r="I1269" s="0" t="s">
        <v>9</v>
      </c>
      <c r="J1269" s="0" t="s">
        <v>1284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"703": "b2i2_136_ir3.wav",</v>
      </c>
      <c r="N1269" s="0" t="str">
        <f aca="false">IF(OR(B1269=113,B1269=138),"probe","s")</f>
        <v>probe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          {%            "class": "probeMinus",%            "stim_name": "703"%          },</v>
      </c>
      <c r="AA1269" s="5" t="n">
        <f aca="false">F1269</f>
        <v>703</v>
      </c>
      <c r="AB1269" s="5" t="s">
        <v>1284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s</v>
      </c>
      <c r="AE1269" s="5" t="n">
        <f aca="false">IF(AND(AC1269="Minus",AD1269="probe"),3,IF(AND(AC1269="Plus",AD1269="probe"),1,IF(AND(AC1269="Minus",AD1269="s"),12,IF(AND(AC1269="Plus",AD1269="s"),4,0))))</f>
        <v>12</v>
      </c>
      <c r="AF1269" s="6" t="s">
        <v>16</v>
      </c>
      <c r="AG1269" s="5" t="str">
        <f aca="false">AF1269&amp;AE1269&amp;","</f>
        <v>                            12,</v>
      </c>
    </row>
    <row r="1270" customFormat="false" ht="12.8" hidden="false" customHeight="false" outlineLevel="0" collapsed="false">
      <c r="A1270" s="0" t="str">
        <f aca="false">LEFT(J1270,4)</f>
        <v>b2s1</v>
      </c>
      <c r="B1270" s="0" t="n">
        <f aca="false">IF(AND(C1270&gt;97,C1270&lt;103),100,IF(AND(C1270&gt;110,C1270&lt;116),113,IF(AND(C1270&gt;122,C1270&lt;128),125,IF(AND(C1270&gt;135,C1270&lt;141),138,150))))</f>
        <v>138</v>
      </c>
      <c r="C1270" s="0" t="n">
        <f aca="false">_xlfn.NUMBERVALUE(MID(J1270,6,3))</f>
        <v>136</v>
      </c>
      <c r="D1270" s="0" t="str">
        <f aca="false">MID(J1270,10,3)</f>
        <v>ir3</v>
      </c>
      <c r="E1270" s="0" t="s">
        <v>9</v>
      </c>
      <c r="F1270" s="0" t="n">
        <v>828</v>
      </c>
      <c r="G1270" s="0" t="s">
        <v>10</v>
      </c>
      <c r="H1270" s="0" t="s">
        <v>11</v>
      </c>
      <c r="I1270" s="0" t="s">
        <v>9</v>
      </c>
      <c r="J1270" s="0" t="s">
        <v>1285</v>
      </c>
      <c r="K1270" s="0" t="s">
        <v>9</v>
      </c>
      <c r="L1270" s="0" t="str">
        <f aca="false">IF(ISBLANK(J1271),"",",")</f>
        <v>,</v>
      </c>
      <c r="M1270" s="0" t="str">
        <f aca="false">E1270&amp;J1270&amp;G1270&amp;E1270&amp;J1270&amp;E1270&amp;L1270</f>
        <v>"b2s1_136_ir3.wav":"b2s1_136_ir3.wav",</v>
      </c>
      <c r="N1270" s="0" t="str">
        <f aca="false">IF(OR(B1270=113,B1270=138),"probe","s")</f>
        <v>probe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P1270&amp;N1270&amp;O1270&amp;Q1270&amp;J1270&amp;R1270&amp;L1270</f>
        <v>          {%            "class": "probeMinus",%            "stim_name": "b2s1_136_ir3.wav"%          },</v>
      </c>
      <c r="AA1270" s="5" t="n">
        <f aca="false">F1270</f>
        <v>828</v>
      </c>
      <c r="AB1270" s="5" t="s">
        <v>1285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s</v>
      </c>
      <c r="AE1270" s="5" t="n">
        <f aca="false">IF(AND(AC1270="Minus",AD1270="probe"),3,IF(AND(AC1270="Plus",AD1270="probe"),1,IF(AND(AC1270="Minus",AD1270="s"),12,IF(AND(AC1270="Plus",AD1270="s"),4,0))))</f>
        <v>12</v>
      </c>
      <c r="AF1270" s="6" t="s">
        <v>16</v>
      </c>
      <c r="AG1270" s="5" t="str">
        <f aca="false">AF1270&amp;AE1270&amp;","</f>
        <v>                            12,</v>
      </c>
    </row>
    <row r="1271" customFormat="false" ht="12.8" hidden="true" customHeight="false" outlineLevel="0" collapsed="false">
      <c r="A1271" s="0" t="str">
        <f aca="false">LEFT(J1271,4)</f>
        <v>b2s2</v>
      </c>
      <c r="B1271" s="0" t="n">
        <f aca="false">IF(AND(C1271&gt;97,C1271&lt;103),100,IF(AND(C1271&gt;110,C1271&lt;116),113,IF(AND(C1271&gt;122,C1271&lt;128),125,IF(AND(C1271&gt;135,C1271&lt;141),138,150))))</f>
        <v>138</v>
      </c>
      <c r="C1271" s="0" t="n">
        <f aca="false">_xlfn.NUMBERVALUE(MID(J1271,6,3))</f>
        <v>136</v>
      </c>
      <c r="D1271" s="0" t="str">
        <f aca="false">MID(J1271,10,3)</f>
        <v>ir3</v>
      </c>
      <c r="E1271" s="0" t="s">
        <v>9</v>
      </c>
      <c r="F1271" s="0" t="n">
        <v>953</v>
      </c>
      <c r="G1271" s="0" t="s">
        <v>10</v>
      </c>
      <c r="H1271" s="0" t="s">
        <v>11</v>
      </c>
      <c r="I1271" s="0" t="s">
        <v>9</v>
      </c>
      <c r="J1271" s="0" t="s">
        <v>1286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"953": "b2s2_136_ir3.wav",</v>
      </c>
      <c r="N1271" s="0" t="str">
        <f aca="false">IF(OR(B1271=113,B1271=138),"probe","s")</f>
        <v>probe</v>
      </c>
      <c r="O1271" s="0" t="str">
        <f aca="false">IF(MID(J1271,10,2)="ir","Minus","Plus")</f>
        <v>Minus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          {%            "class": "probeMinus",%            "stim_name": "953"%          },</v>
      </c>
      <c r="AA1271" s="5" t="n">
        <f aca="false">F1271</f>
        <v>953</v>
      </c>
      <c r="AB1271" s="5" t="s">
        <v>1286</v>
      </c>
      <c r="AC1271" s="5" t="str">
        <f aca="false">IF(MID(AB1271,10,2)="ir","Minus","Plus")</f>
        <v>Minus</v>
      </c>
      <c r="AD1271" s="5" t="str">
        <f aca="false">IF(AND(_xlfn.NUMBERVALUE(MID(AB1271,6,3))&lt;141,_xlfn.NUMBERVALUE(MID(AB1271,6,3))&gt;103),"s","probe")</f>
        <v>s</v>
      </c>
      <c r="AE1271" s="5" t="n">
        <f aca="false">IF(AND(AC1271="Minus",AD1271="probe"),3,IF(AND(AC1271="Plus",AD1271="probe"),1,IF(AND(AC1271="Minus",AD1271="s"),12,IF(AND(AC1271="Plus",AD1271="s"),4,0))))</f>
        <v>12</v>
      </c>
      <c r="AF1271" s="6" t="s">
        <v>16</v>
      </c>
      <c r="AG1271" s="5" t="str">
        <f aca="false">AF1271&amp;AE1271&amp;","</f>
        <v>                            12,</v>
      </c>
    </row>
    <row r="1272" customFormat="false" ht="12.8" hidden="true" customHeight="false" outlineLevel="0" collapsed="false">
      <c r="A1272" s="0" t="str">
        <f aca="false">LEFT(J1272,4)</f>
        <v>b3i1</v>
      </c>
      <c r="B1272" s="0" t="n">
        <f aca="false">IF(AND(C1272&gt;97,C1272&lt;103),100,IF(AND(C1272&gt;110,C1272&lt;116),113,IF(AND(C1272&gt;122,C1272&lt;128),125,IF(AND(C1272&gt;135,C1272&lt;141),138,150))))</f>
        <v>138</v>
      </c>
      <c r="C1272" s="0" t="n">
        <f aca="false">_xlfn.NUMBERVALUE(MID(J1272,6,3))</f>
        <v>136</v>
      </c>
      <c r="D1272" s="0" t="str">
        <f aca="false">MID(J1272,10,3)</f>
        <v>ir3</v>
      </c>
      <c r="E1272" s="0" t="s">
        <v>9</v>
      </c>
      <c r="F1272" s="0" t="n">
        <v>1078</v>
      </c>
      <c r="G1272" s="0" t="s">
        <v>10</v>
      </c>
      <c r="H1272" s="0" t="s">
        <v>11</v>
      </c>
      <c r="I1272" s="0" t="s">
        <v>9</v>
      </c>
      <c r="J1272" s="0" t="s">
        <v>1287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"1078": "b3i1_136_ir3.wav",</v>
      </c>
      <c r="N1272" s="0" t="str">
        <f aca="false">IF(OR(B1272=113,B1272=138),"probe","s")</f>
        <v>probe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          {%            "class": "probeMinus",%            "stim_name": "1078"%          },</v>
      </c>
      <c r="AA1272" s="5" t="n">
        <f aca="false">F1272</f>
        <v>1078</v>
      </c>
      <c r="AB1272" s="5" t="s">
        <v>1287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s</v>
      </c>
      <c r="AE1272" s="5" t="n">
        <f aca="false">IF(AND(AC1272="Minus",AD1272="probe"),3,IF(AND(AC1272="Plus",AD1272="probe"),1,IF(AND(AC1272="Minus",AD1272="s"),12,IF(AND(AC1272="Plus",AD1272="s"),4,0))))</f>
        <v>12</v>
      </c>
      <c r="AF1272" s="6" t="s">
        <v>16</v>
      </c>
      <c r="AG1272" s="5" t="str">
        <f aca="false">AF1272&amp;AE1272&amp;","</f>
        <v>                            12,</v>
      </c>
    </row>
    <row r="1273" customFormat="false" ht="12.8" hidden="true" customHeight="false" outlineLevel="0" collapsed="false">
      <c r="A1273" s="0" t="str">
        <f aca="false">LEFT(J1273,4)</f>
        <v>b3i2</v>
      </c>
      <c r="B1273" s="0" t="n">
        <f aca="false">IF(AND(C1273&gt;97,C1273&lt;103),100,IF(AND(C1273&gt;110,C1273&lt;116),113,IF(AND(C1273&gt;122,C1273&lt;128),125,IF(AND(C1273&gt;135,C1273&lt;141),138,150))))</f>
        <v>138</v>
      </c>
      <c r="C1273" s="0" t="n">
        <f aca="false">_xlfn.NUMBERVALUE(MID(J1273,6,3))</f>
        <v>136</v>
      </c>
      <c r="D1273" s="0" t="str">
        <f aca="false">MID(J1273,10,3)</f>
        <v>ir3</v>
      </c>
      <c r="E1273" s="0" t="s">
        <v>9</v>
      </c>
      <c r="F1273" s="0" t="n">
        <v>1203</v>
      </c>
      <c r="G1273" s="0" t="s">
        <v>10</v>
      </c>
      <c r="H1273" s="0" t="s">
        <v>11</v>
      </c>
      <c r="I1273" s="0" t="s">
        <v>9</v>
      </c>
      <c r="J1273" s="0" t="s">
        <v>1288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"1203": "b3i2_136_ir3.wav",</v>
      </c>
      <c r="N1273" s="0" t="str">
        <f aca="false">IF(OR(B1273=113,B1273=138),"probe","s")</f>
        <v>probe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          {%            "class": "probeMinus",%            "stim_name": "1203"%          },</v>
      </c>
      <c r="AA1273" s="5" t="n">
        <f aca="false">F1273</f>
        <v>1203</v>
      </c>
      <c r="AB1273" s="5" t="s">
        <v>1288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s</v>
      </c>
      <c r="AE1273" s="5" t="n">
        <f aca="false">IF(AND(AC1273="Minus",AD1273="probe"),3,IF(AND(AC1273="Plus",AD1273="probe"),1,IF(AND(AC1273="Minus",AD1273="s"),12,IF(AND(AC1273="Plus",AD1273="s"),4,0))))</f>
        <v>12</v>
      </c>
      <c r="AF1273" s="6" t="s">
        <v>16</v>
      </c>
      <c r="AG1273" s="5" t="str">
        <f aca="false">AF1273&amp;AE1273&amp;","</f>
        <v>                            12,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138</v>
      </c>
      <c r="C1274" s="0" t="n">
        <f aca="false">_xlfn.NUMBERVALUE(MID(J1274,6,3))</f>
        <v>136</v>
      </c>
      <c r="D1274" s="0" t="str">
        <f aca="false">MID(J1274,10,3)</f>
        <v>ir3</v>
      </c>
      <c r="E1274" s="0" t="s">
        <v>9</v>
      </c>
      <c r="F1274" s="0" t="n">
        <v>1328</v>
      </c>
      <c r="G1274" s="0" t="s">
        <v>10</v>
      </c>
      <c r="H1274" s="0" t="s">
        <v>11</v>
      </c>
      <c r="I1274" s="0" t="s">
        <v>9</v>
      </c>
      <c r="J1274" s="0" t="s">
        <v>1289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"1328": "b3s1_136_ir3.wav",</v>
      </c>
      <c r="N1274" s="0" t="str">
        <f aca="false">IF(OR(B1274=113,B1274=138),"probe","s")</f>
        <v>probe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          {%            "class": "probeMinus",%            "stim_name": "1328"%          },</v>
      </c>
      <c r="AA1274" s="5" t="n">
        <f aca="false">F1274</f>
        <v>1328</v>
      </c>
      <c r="AB1274" s="5" t="s">
        <v>1289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s</v>
      </c>
      <c r="AE1274" s="5" t="n">
        <f aca="false">IF(AND(AC1274="Minus",AD1274="probe"),3,IF(AND(AC1274="Plus",AD1274="probe"),1,IF(AND(AC1274="Minus",AD1274="s"),12,IF(AND(AC1274="Plus",AD1274="s"),4,0))))</f>
        <v>12</v>
      </c>
      <c r="AF1274" s="6" t="s">
        <v>16</v>
      </c>
      <c r="AG1274" s="5" t="str">
        <f aca="false">AF1274&amp;AE1274&amp;","</f>
        <v>                            12,</v>
      </c>
    </row>
    <row r="1275" customFormat="false" ht="12.8" hidden="true" customHeight="false" outlineLevel="0" collapsed="false">
      <c r="A1275" s="0" t="str">
        <f aca="false">LEFT(J1275,4)</f>
        <v>b3s2</v>
      </c>
      <c r="B1275" s="0" t="n">
        <f aca="false">IF(AND(C1275&gt;97,C1275&lt;103),100,IF(AND(C1275&gt;110,C1275&lt;116),113,IF(AND(C1275&gt;122,C1275&lt;128),125,IF(AND(C1275&gt;135,C1275&lt;141),138,150))))</f>
        <v>138</v>
      </c>
      <c r="C1275" s="0" t="n">
        <f aca="false">_xlfn.NUMBERVALUE(MID(J1275,6,3))</f>
        <v>136</v>
      </c>
      <c r="D1275" s="0" t="str">
        <f aca="false">MID(J1275,10,3)</f>
        <v>ir3</v>
      </c>
      <c r="E1275" s="0" t="s">
        <v>9</v>
      </c>
      <c r="F1275" s="0" t="n">
        <v>1453</v>
      </c>
      <c r="G1275" s="0" t="s">
        <v>10</v>
      </c>
      <c r="H1275" s="0" t="s">
        <v>11</v>
      </c>
      <c r="I1275" s="0" t="s">
        <v>9</v>
      </c>
      <c r="J1275" s="0" t="s">
        <v>1290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"1453": "b3s2_136_ir3.wav",</v>
      </c>
      <c r="N1275" s="0" t="str">
        <f aca="false">IF(OR(B1275=113,B1275=138),"probe","s")</f>
        <v>probe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          {%            "class": "probeMinus",%            "stim_name": "1453"%          },</v>
      </c>
      <c r="AA1275" s="5" t="n">
        <f aca="false">F1275</f>
        <v>1453</v>
      </c>
      <c r="AB1275" s="5" t="s">
        <v>1290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s</v>
      </c>
      <c r="AE1275" s="5" t="n">
        <f aca="false">IF(AND(AC1275="Minus",AD1275="probe"),3,IF(AND(AC1275="Plus",AD1275="probe"),1,IF(AND(AC1275="Minus",AD1275="s"),12,IF(AND(AC1275="Plus",AD1275="s"),4,0))))</f>
        <v>12</v>
      </c>
      <c r="AF1275" s="6" t="s">
        <v>16</v>
      </c>
      <c r="AG1275" s="5" t="str">
        <f aca="false">AF1275&amp;AE1275&amp;","</f>
        <v>                            12,</v>
      </c>
    </row>
    <row r="1276" customFormat="false" ht="12.8" hidden="true" customHeight="false" outlineLevel="0" collapsed="false">
      <c r="A1276" s="0" t="str">
        <f aca="false">LEFT(J1276,4)</f>
        <v>b4i1</v>
      </c>
      <c r="B1276" s="0" t="n">
        <f aca="false">IF(AND(C1276&gt;97,C1276&lt;103),100,IF(AND(C1276&gt;110,C1276&lt;116),113,IF(AND(C1276&gt;122,C1276&lt;128),125,IF(AND(C1276&gt;135,C1276&lt;141),138,150))))</f>
        <v>138</v>
      </c>
      <c r="C1276" s="0" t="n">
        <f aca="false">_xlfn.NUMBERVALUE(MID(J1276,6,3))</f>
        <v>136</v>
      </c>
      <c r="D1276" s="0" t="str">
        <f aca="false">MID(J1276,10,3)</f>
        <v>ir3</v>
      </c>
      <c r="E1276" s="0" t="s">
        <v>9</v>
      </c>
      <c r="F1276" s="0" t="n">
        <v>1578</v>
      </c>
      <c r="G1276" s="0" t="s">
        <v>10</v>
      </c>
      <c r="H1276" s="0" t="s">
        <v>11</v>
      </c>
      <c r="I1276" s="0" t="s">
        <v>9</v>
      </c>
      <c r="J1276" s="0" t="s">
        <v>1291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"1578": "b4i1_136_ir3.wav",</v>
      </c>
      <c r="N1276" s="0" t="str">
        <f aca="false">IF(OR(B1276=113,B1276=138),"probe","s")</f>
        <v>probe</v>
      </c>
      <c r="O1276" s="0" t="str">
        <f aca="false">IF(MID(J1276,10,2)="ir","Minus","Plus")</f>
        <v>Minus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          {%            "class": "probeMinus",%            "stim_name": "1578"%          },</v>
      </c>
      <c r="AA1276" s="5" t="n">
        <f aca="false">F1276</f>
        <v>1578</v>
      </c>
      <c r="AB1276" s="5" t="s">
        <v>1291</v>
      </c>
      <c r="AC1276" s="5" t="str">
        <f aca="false">IF(MID(AB1276,10,2)="ir","Minus","Plus")</f>
        <v>Minus</v>
      </c>
      <c r="AD1276" s="5" t="str">
        <f aca="false">IF(AND(_xlfn.NUMBERVALUE(MID(AB1276,6,3))&lt;141,_xlfn.NUMBERVALUE(MID(AB1276,6,3))&gt;103),"s","probe")</f>
        <v>s</v>
      </c>
      <c r="AE1276" s="5" t="n">
        <f aca="false">IF(AND(AC1276="Minus",AD1276="probe"),3,IF(AND(AC1276="Plus",AD1276="probe"),1,IF(AND(AC1276="Minus",AD1276="s"),12,IF(AND(AC1276="Plus",AD1276="s"),4,0))))</f>
        <v>12</v>
      </c>
      <c r="AF1276" s="6" t="s">
        <v>16</v>
      </c>
      <c r="AG1276" s="5" t="str">
        <f aca="false">AF1276&amp;AE1276&amp;","</f>
        <v>                            12,</v>
      </c>
    </row>
    <row r="1277" customFormat="false" ht="12.8" hidden="true" customHeight="false" outlineLevel="0" collapsed="false">
      <c r="A1277" s="0" t="str">
        <f aca="false">LEFT(J1277,4)</f>
        <v>b4i2</v>
      </c>
      <c r="B1277" s="0" t="n">
        <f aca="false">IF(AND(C1277&gt;97,C1277&lt;103),100,IF(AND(C1277&gt;110,C1277&lt;116),113,IF(AND(C1277&gt;122,C1277&lt;128),125,IF(AND(C1277&gt;135,C1277&lt;141),138,150))))</f>
        <v>138</v>
      </c>
      <c r="C1277" s="0" t="n">
        <f aca="false">_xlfn.NUMBERVALUE(MID(J1277,6,3))</f>
        <v>136</v>
      </c>
      <c r="D1277" s="0" t="str">
        <f aca="false">MID(J1277,10,3)</f>
        <v>ir3</v>
      </c>
      <c r="E1277" s="0" t="s">
        <v>9</v>
      </c>
      <c r="F1277" s="0" t="n">
        <v>1703</v>
      </c>
      <c r="G1277" s="0" t="s">
        <v>10</v>
      </c>
      <c r="H1277" s="0" t="s">
        <v>11</v>
      </c>
      <c r="I1277" s="0" t="s">
        <v>9</v>
      </c>
      <c r="J1277" s="0" t="s">
        <v>1292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"1703": "b4i2_136_ir3.wav",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          {%            "class": "probeMinus",%            "stim_name": "1703"%          },</v>
      </c>
      <c r="AA1277" s="5" t="n">
        <f aca="false">F1277</f>
        <v>1703</v>
      </c>
      <c r="AB1277" s="5" t="s">
        <v>1292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                            12,</v>
      </c>
    </row>
    <row r="1278" customFormat="false" ht="12.8" hidden="true" customHeight="false" outlineLevel="0" collapsed="false">
      <c r="A1278" s="0" t="str">
        <f aca="false">LEFT(J1278,4)</f>
        <v>b4s1</v>
      </c>
      <c r="B1278" s="0" t="n">
        <f aca="false">IF(AND(C1278&gt;97,C1278&lt;103),100,IF(AND(C1278&gt;110,C1278&lt;116),113,IF(AND(C1278&gt;122,C1278&lt;128),125,IF(AND(C1278&gt;135,C1278&lt;141),138,150))))</f>
        <v>138</v>
      </c>
      <c r="C1278" s="0" t="n">
        <f aca="false">_xlfn.NUMBERVALUE(MID(J1278,6,3))</f>
        <v>136</v>
      </c>
      <c r="D1278" s="0" t="str">
        <f aca="false">MID(J1278,10,3)</f>
        <v>ir3</v>
      </c>
      <c r="E1278" s="0" t="s">
        <v>9</v>
      </c>
      <c r="F1278" s="0" t="n">
        <v>1828</v>
      </c>
      <c r="G1278" s="0" t="s">
        <v>10</v>
      </c>
      <c r="H1278" s="0" t="s">
        <v>11</v>
      </c>
      <c r="I1278" s="0" t="s">
        <v>9</v>
      </c>
      <c r="J1278" s="0" t="s">
        <v>1293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"1828": "b4s1_136_ir3.wav",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          {%            "class": "probeMinus",%            "stim_name": "1828"%          },</v>
      </c>
      <c r="AA1278" s="5" t="n">
        <f aca="false">F1278</f>
        <v>1828</v>
      </c>
      <c r="AB1278" s="5" t="s">
        <v>1293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                            12,</v>
      </c>
    </row>
    <row r="1279" customFormat="false" ht="12.8" hidden="true" customHeight="false" outlineLevel="0" collapsed="false">
      <c r="A1279" s="0" t="str">
        <f aca="false">LEFT(J1279,4)</f>
        <v>b4s2</v>
      </c>
      <c r="B1279" s="0" t="n">
        <f aca="false">IF(AND(C1279&gt;97,C1279&lt;103),100,IF(AND(C1279&gt;110,C1279&lt;116),113,IF(AND(C1279&gt;122,C1279&lt;128),125,IF(AND(C1279&gt;135,C1279&lt;141),138,150))))</f>
        <v>138</v>
      </c>
      <c r="C1279" s="0" t="n">
        <f aca="false">_xlfn.NUMBERVALUE(MID(J1279,6,3))</f>
        <v>136</v>
      </c>
      <c r="D1279" s="0" t="str">
        <f aca="false">MID(J1279,10,3)</f>
        <v>ir3</v>
      </c>
      <c r="E1279" s="0" t="s">
        <v>9</v>
      </c>
      <c r="F1279" s="0" t="n">
        <v>1953</v>
      </c>
      <c r="G1279" s="0" t="s">
        <v>10</v>
      </c>
      <c r="H1279" s="0" t="s">
        <v>11</v>
      </c>
      <c r="I1279" s="0" t="s">
        <v>9</v>
      </c>
      <c r="J1279" s="0" t="s">
        <v>1294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"1953": "b4s2_136_ir3.wav",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          {%            "class": "probeMinus",%            "stim_name": "1953"%          },</v>
      </c>
      <c r="AA1279" s="5" t="n">
        <f aca="false">F1279</f>
        <v>1953</v>
      </c>
      <c r="AB1279" s="5" t="s">
        <v>1294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                            12,</v>
      </c>
    </row>
    <row r="1280" customFormat="false" ht="12.8" hidden="true" customHeight="false" outlineLevel="0" collapsed="false">
      <c r="A1280" s="0" t="str">
        <f aca="false">LEFT(J1280,4)</f>
        <v>b1i1</v>
      </c>
      <c r="B1280" s="0" t="n">
        <f aca="false">IF(AND(C1280&gt;97,C1280&lt;103),100,IF(AND(C1280&gt;110,C1280&lt;116),113,IF(AND(C1280&gt;122,C1280&lt;128),125,IF(AND(C1280&gt;135,C1280&lt;141),138,150))))</f>
        <v>138</v>
      </c>
      <c r="C1280" s="0" t="n">
        <f aca="false">_xlfn.NUMBERVALUE(MID(J1280,6,3))</f>
        <v>136</v>
      </c>
      <c r="D1280" s="0" t="str">
        <f aca="false">MID(J1280,10,3)</f>
        <v>ir4</v>
      </c>
      <c r="E1280" s="0" t="s">
        <v>9</v>
      </c>
      <c r="F1280" s="0" t="n">
        <v>79</v>
      </c>
      <c r="G1280" s="0" t="s">
        <v>10</v>
      </c>
      <c r="H1280" s="0" t="s">
        <v>11</v>
      </c>
      <c r="I1280" s="0" t="s">
        <v>9</v>
      </c>
      <c r="J1280" s="0" t="s">
        <v>1295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"79": "b1i1_136_ir4.wav",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          {%            "class": "probeMinus",%            "stim_name": "79"%          },</v>
      </c>
      <c r="AA1280" s="5" t="n">
        <f aca="false">F1280</f>
        <v>79</v>
      </c>
      <c r="AB1280" s="5" t="s">
        <v>1295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IF(AND(_xlfn.NUMBERVALUE(MID(AB1280,6,3))&lt;141,_xlfn.NUMBERVALUE(MID(AB1280,6,3))&gt;103),"s","s")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                            12,</v>
      </c>
    </row>
    <row r="1281" customFormat="false" ht="12.8" hidden="true" customHeight="false" outlineLevel="0" collapsed="false">
      <c r="A1281" s="0" t="str">
        <f aca="false">LEFT(J1281,4)</f>
        <v>b1i2</v>
      </c>
      <c r="B1281" s="0" t="n">
        <f aca="false">IF(AND(C1281&gt;97,C1281&lt;103),100,IF(AND(C1281&gt;110,C1281&lt;116),113,IF(AND(C1281&gt;122,C1281&lt;128),125,IF(AND(C1281&gt;135,C1281&lt;141),138,150))))</f>
        <v>138</v>
      </c>
      <c r="C1281" s="0" t="n">
        <f aca="false">_xlfn.NUMBERVALUE(MID(J1281,6,3))</f>
        <v>136</v>
      </c>
      <c r="D1281" s="0" t="str">
        <f aca="false">MID(J1281,10,3)</f>
        <v>ir4</v>
      </c>
      <c r="E1281" s="0" t="s">
        <v>9</v>
      </c>
      <c r="F1281" s="0" t="n">
        <v>204</v>
      </c>
      <c r="G1281" s="0" t="s">
        <v>10</v>
      </c>
      <c r="H1281" s="0" t="s">
        <v>11</v>
      </c>
      <c r="I1281" s="0" t="s">
        <v>9</v>
      </c>
      <c r="J1281" s="0" t="s">
        <v>1296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"204": "b1i2_136_ir4.wav",</v>
      </c>
      <c r="N1281" s="0" t="str">
        <f aca="false">IF(OR(B1281=113,B1281=138),"probe","s")</f>
        <v>probe</v>
      </c>
      <c r="O1281" s="0" t="str">
        <f aca="false">IF(MID(J1281,10,2)="ir","Minus","Plus")</f>
        <v>Minus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          {%            "class": "probeMinus",%            "stim_name": "204"%          },</v>
      </c>
      <c r="AA1281" s="5" t="n">
        <f aca="false">F1281</f>
        <v>204</v>
      </c>
      <c r="AB1281" s="5" t="s">
        <v>1296</v>
      </c>
      <c r="AC1281" s="5" t="str">
        <f aca="false">IF(MID(AB1281,10,2)="ir","Minus","Plus")</f>
        <v>Minus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12</v>
      </c>
      <c r="AF1281" s="6" t="s">
        <v>16</v>
      </c>
      <c r="AG1281" s="5" t="str">
        <f aca="false">AF1281&amp;AE1281&amp;","</f>
        <v>                            12,</v>
      </c>
    </row>
    <row r="1282" customFormat="false" ht="12.8" hidden="true" customHeight="false" outlineLevel="0" collapsed="false">
      <c r="A1282" s="0" t="str">
        <f aca="false">LEFT(J1282,4)</f>
        <v>b1s1</v>
      </c>
      <c r="B1282" s="0" t="n">
        <f aca="false">IF(AND(C1282&gt;97,C1282&lt;103),100,IF(AND(C1282&gt;110,C1282&lt;116),113,IF(AND(C1282&gt;122,C1282&lt;128),125,IF(AND(C1282&gt;135,C1282&lt;141),138,150))))</f>
        <v>138</v>
      </c>
      <c r="C1282" s="0" t="n">
        <f aca="false">_xlfn.NUMBERVALUE(MID(J1282,6,3))</f>
        <v>136</v>
      </c>
      <c r="D1282" s="0" t="str">
        <f aca="false">MID(J1282,10,3)</f>
        <v>ir4</v>
      </c>
      <c r="E1282" s="0" t="s">
        <v>9</v>
      </c>
      <c r="F1282" s="0" t="n">
        <v>329</v>
      </c>
      <c r="G1282" s="0" t="s">
        <v>10</v>
      </c>
      <c r="H1282" s="0" t="s">
        <v>11</v>
      </c>
      <c r="I1282" s="0" t="s">
        <v>9</v>
      </c>
      <c r="J1282" s="0" t="s">
        <v>1297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"329": "b1s1_136_ir4.wav",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          {%            "class": "probeMinus",%            "stim_name": "329"%          },</v>
      </c>
      <c r="AA1282" s="5" t="n">
        <f aca="false">F1282</f>
        <v>329</v>
      </c>
      <c r="AB1282" s="5" t="s">
        <v>1297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                            12,</v>
      </c>
    </row>
    <row r="1283" customFormat="false" ht="12.8" hidden="true" customHeight="false" outlineLevel="0" collapsed="false">
      <c r="A1283" s="0" t="str">
        <f aca="false">LEFT(J1283,4)</f>
        <v>b1s2</v>
      </c>
      <c r="B1283" s="0" t="n">
        <f aca="false">IF(AND(C1283&gt;97,C1283&lt;103),100,IF(AND(C1283&gt;110,C1283&lt;116),113,IF(AND(C1283&gt;122,C1283&lt;128),125,IF(AND(C1283&gt;135,C1283&lt;141),138,150))))</f>
        <v>138</v>
      </c>
      <c r="C1283" s="0" t="n">
        <f aca="false">_xlfn.NUMBERVALUE(MID(J1283,6,3))</f>
        <v>136</v>
      </c>
      <c r="D1283" s="0" t="str">
        <f aca="false">MID(J1283,10,3)</f>
        <v>ir4</v>
      </c>
      <c r="E1283" s="0" t="s">
        <v>9</v>
      </c>
      <c r="F1283" s="0" t="n">
        <v>454</v>
      </c>
      <c r="G1283" s="0" t="s">
        <v>10</v>
      </c>
      <c r="H1283" s="0" t="s">
        <v>11</v>
      </c>
      <c r="I1283" s="0" t="s">
        <v>9</v>
      </c>
      <c r="J1283" s="0" t="s">
        <v>1298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"454": "b1s2_136_ir4.wav",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          {%            "class": "probeMinus",%            "stim_name": "454"%          },</v>
      </c>
      <c r="AA1283" s="5" t="n">
        <f aca="false">F1283</f>
        <v>454</v>
      </c>
      <c r="AB1283" s="5" t="s">
        <v>1298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                            12,</v>
      </c>
    </row>
    <row r="1284" customFormat="false" ht="12.8" hidden="true" customHeight="false" outlineLevel="0" collapsed="false">
      <c r="A1284" s="0" t="str">
        <f aca="false">LEFT(J1284,4)</f>
        <v>b2i1</v>
      </c>
      <c r="B1284" s="0" t="n">
        <f aca="false">IF(AND(C1284&gt;97,C1284&lt;103),100,IF(AND(C1284&gt;110,C1284&lt;116),113,IF(AND(C1284&gt;122,C1284&lt;128),125,IF(AND(C1284&gt;135,C1284&lt;141),138,150))))</f>
        <v>138</v>
      </c>
      <c r="C1284" s="0" t="n">
        <f aca="false">_xlfn.NUMBERVALUE(MID(J1284,6,3))</f>
        <v>136</v>
      </c>
      <c r="D1284" s="0" t="str">
        <f aca="false">MID(J1284,10,3)</f>
        <v>ir4</v>
      </c>
      <c r="E1284" s="0" t="s">
        <v>9</v>
      </c>
      <c r="F1284" s="0" t="n">
        <v>579</v>
      </c>
      <c r="G1284" s="0" t="s">
        <v>10</v>
      </c>
      <c r="H1284" s="0" t="s">
        <v>11</v>
      </c>
      <c r="I1284" s="0" t="s">
        <v>9</v>
      </c>
      <c r="J1284" s="0" t="s">
        <v>1299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"579": "b2i1_136_ir4.wav",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          {%            "class": "probeMinus",%            "stim_name": "579"%          },</v>
      </c>
      <c r="AA1284" s="5" t="n">
        <f aca="false">F1284</f>
        <v>579</v>
      </c>
      <c r="AB1284" s="5" t="s">
        <v>1299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                            12,</v>
      </c>
    </row>
    <row r="1285" customFormat="false" ht="12.8" hidden="true" customHeight="false" outlineLevel="0" collapsed="false">
      <c r="A1285" s="0" t="str">
        <f aca="false">LEFT(J1285,4)</f>
        <v>b2i2</v>
      </c>
      <c r="B1285" s="0" t="n">
        <f aca="false">IF(AND(C1285&gt;97,C1285&lt;103),100,IF(AND(C1285&gt;110,C1285&lt;116),113,IF(AND(C1285&gt;122,C1285&lt;128),125,IF(AND(C1285&gt;135,C1285&lt;141),138,150))))</f>
        <v>138</v>
      </c>
      <c r="C1285" s="0" t="n">
        <f aca="false">_xlfn.NUMBERVALUE(MID(J1285,6,3))</f>
        <v>136</v>
      </c>
      <c r="D1285" s="0" t="str">
        <f aca="false">MID(J1285,10,3)</f>
        <v>ir4</v>
      </c>
      <c r="E1285" s="0" t="s">
        <v>9</v>
      </c>
      <c r="F1285" s="0" t="n">
        <v>704</v>
      </c>
      <c r="G1285" s="0" t="s">
        <v>10</v>
      </c>
      <c r="H1285" s="0" t="s">
        <v>11</v>
      </c>
      <c r="I1285" s="0" t="s">
        <v>9</v>
      </c>
      <c r="J1285" s="0" t="s">
        <v>1300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"704": "b2i2_136_ir4.wav",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          {%            "class": "probeMinus",%            "stim_name": "704"%          },</v>
      </c>
      <c r="AA1285" s="5" t="n">
        <f aca="false">F1285</f>
        <v>704</v>
      </c>
      <c r="AB1285" s="5" t="s">
        <v>1300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                            12,</v>
      </c>
    </row>
    <row r="1286" customFormat="false" ht="12.8" hidden="false" customHeight="false" outlineLevel="0" collapsed="false">
      <c r="A1286" s="0" t="str">
        <f aca="false">LEFT(J1286,4)</f>
        <v>b2s1</v>
      </c>
      <c r="B1286" s="0" t="n">
        <f aca="false">IF(AND(C1286&gt;97,C1286&lt;103),100,IF(AND(C1286&gt;110,C1286&lt;116),113,IF(AND(C1286&gt;122,C1286&lt;128),125,IF(AND(C1286&gt;135,C1286&lt;141),138,150))))</f>
        <v>138</v>
      </c>
      <c r="C1286" s="0" t="n">
        <f aca="false">_xlfn.NUMBERVALUE(MID(J1286,6,3))</f>
        <v>136</v>
      </c>
      <c r="D1286" s="0" t="str">
        <f aca="false">MID(J1286,10,3)</f>
        <v>ir4</v>
      </c>
      <c r="E1286" s="0" t="s">
        <v>9</v>
      </c>
      <c r="F1286" s="0" t="n">
        <v>829</v>
      </c>
      <c r="G1286" s="0" t="s">
        <v>10</v>
      </c>
      <c r="H1286" s="0" t="s">
        <v>11</v>
      </c>
      <c r="I1286" s="0" t="s">
        <v>9</v>
      </c>
      <c r="J1286" s="0" t="s">
        <v>1301</v>
      </c>
      <c r="K1286" s="0" t="s">
        <v>9</v>
      </c>
      <c r="L1286" s="0" t="str">
        <f aca="false">IF(ISBLANK(J1287),"",",")</f>
        <v>,</v>
      </c>
      <c r="M1286" s="0" t="str">
        <f aca="false">E1286&amp;J1286&amp;G1286&amp;E1286&amp;J1286&amp;E1286&amp;L1286</f>
        <v>"b2s1_136_ir4.wav":"b2s1_136_ir4.wav",</v>
      </c>
      <c r="N1286" s="0" t="str">
        <f aca="false">IF(OR(B1286=113,B1286=138),"probe","s")</f>
        <v>probe</v>
      </c>
      <c r="O1286" s="0" t="str">
        <f aca="false">IF(MID(J1286,10,2)="ir","Minus","Plus")</f>
        <v>Minus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P1286&amp;N1286&amp;O1286&amp;Q1286&amp;J1286&amp;R1286&amp;L1286</f>
        <v>          {%            "class": "probeMinus",%            "stim_name": "b2s1_136_ir4.wav"%          },</v>
      </c>
      <c r="AA1286" s="5" t="n">
        <f aca="false">F1286</f>
        <v>829</v>
      </c>
      <c r="AB1286" s="5" t="s">
        <v>1301</v>
      </c>
      <c r="AC1286" s="5" t="str">
        <f aca="false">IF(MID(AB1286,10,2)="ir","Minus","Plus")</f>
        <v>Minus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12</v>
      </c>
      <c r="AF1286" s="6" t="s">
        <v>16</v>
      </c>
      <c r="AG1286" s="5" t="str">
        <f aca="false">AF1286&amp;AE1286&amp;","</f>
        <v>                            12,</v>
      </c>
    </row>
    <row r="1287" customFormat="false" ht="12.8" hidden="true" customHeight="false" outlineLevel="0" collapsed="false">
      <c r="A1287" s="0" t="str">
        <f aca="false">LEFT(J1287,4)</f>
        <v>b2s2</v>
      </c>
      <c r="B1287" s="0" t="n">
        <f aca="false">IF(AND(C1287&gt;97,C1287&lt;103),100,IF(AND(C1287&gt;110,C1287&lt;116),113,IF(AND(C1287&gt;122,C1287&lt;128),125,IF(AND(C1287&gt;135,C1287&lt;141),138,150))))</f>
        <v>138</v>
      </c>
      <c r="C1287" s="0" t="n">
        <f aca="false">_xlfn.NUMBERVALUE(MID(J1287,6,3))</f>
        <v>136</v>
      </c>
      <c r="D1287" s="0" t="str">
        <f aca="false">MID(J1287,10,3)</f>
        <v>ir4</v>
      </c>
      <c r="E1287" s="0" t="s">
        <v>9</v>
      </c>
      <c r="F1287" s="0" t="n">
        <v>954</v>
      </c>
      <c r="G1287" s="0" t="s">
        <v>10</v>
      </c>
      <c r="H1287" s="0" t="s">
        <v>11</v>
      </c>
      <c r="I1287" s="0" t="s">
        <v>9</v>
      </c>
      <c r="J1287" s="0" t="s">
        <v>1302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"954": "b2s2_136_ir4.wav",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          {%            "class": "probeMinus",%            "stim_name": "954"%          },</v>
      </c>
      <c r="AA1287" s="5" t="n">
        <f aca="false">F1287</f>
        <v>954</v>
      </c>
      <c r="AB1287" s="5" t="s">
        <v>1302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                            12,</v>
      </c>
    </row>
    <row r="1288" customFormat="false" ht="12.8" hidden="true" customHeight="false" outlineLevel="0" collapsed="false">
      <c r="A1288" s="0" t="str">
        <f aca="false">LEFT(J1288,4)</f>
        <v>b3i1</v>
      </c>
      <c r="B1288" s="0" t="n">
        <f aca="false">IF(AND(C1288&gt;97,C1288&lt;103),100,IF(AND(C1288&gt;110,C1288&lt;116),113,IF(AND(C1288&gt;122,C1288&lt;128),125,IF(AND(C1288&gt;135,C1288&lt;141),138,150))))</f>
        <v>138</v>
      </c>
      <c r="C1288" s="0" t="n">
        <f aca="false">_xlfn.NUMBERVALUE(MID(J1288,6,3))</f>
        <v>136</v>
      </c>
      <c r="D1288" s="0" t="str">
        <f aca="false">MID(J1288,10,3)</f>
        <v>ir4</v>
      </c>
      <c r="E1288" s="0" t="s">
        <v>9</v>
      </c>
      <c r="F1288" s="0" t="n">
        <v>1079</v>
      </c>
      <c r="G1288" s="0" t="s">
        <v>10</v>
      </c>
      <c r="H1288" s="0" t="s">
        <v>11</v>
      </c>
      <c r="I1288" s="0" t="s">
        <v>9</v>
      </c>
      <c r="J1288" s="0" t="s">
        <v>1303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"1079": "b3i1_136_ir4.wav",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          {%            "class": "probeMinus",%            "stim_name": "1079"%          },</v>
      </c>
      <c r="AA1288" s="5" t="n">
        <f aca="false">F1288</f>
        <v>1079</v>
      </c>
      <c r="AB1288" s="5" t="s">
        <v>1303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                            12,</v>
      </c>
    </row>
    <row r="1289" customFormat="false" ht="12.8" hidden="true" customHeight="false" outlineLevel="0" collapsed="false">
      <c r="A1289" s="0" t="str">
        <f aca="false">LEFT(J1289,4)</f>
        <v>b3i2</v>
      </c>
      <c r="B1289" s="0" t="n">
        <f aca="false">IF(AND(C1289&gt;97,C1289&lt;103),100,IF(AND(C1289&gt;110,C1289&lt;116),113,IF(AND(C1289&gt;122,C1289&lt;128),125,IF(AND(C1289&gt;135,C1289&lt;141),138,150))))</f>
        <v>138</v>
      </c>
      <c r="C1289" s="0" t="n">
        <f aca="false">_xlfn.NUMBERVALUE(MID(J1289,6,3))</f>
        <v>136</v>
      </c>
      <c r="D1289" s="0" t="str">
        <f aca="false">MID(J1289,10,3)</f>
        <v>ir4</v>
      </c>
      <c r="E1289" s="0" t="s">
        <v>9</v>
      </c>
      <c r="F1289" s="0" t="n">
        <v>1204</v>
      </c>
      <c r="G1289" s="0" t="s">
        <v>10</v>
      </c>
      <c r="H1289" s="0" t="s">
        <v>11</v>
      </c>
      <c r="I1289" s="0" t="s">
        <v>9</v>
      </c>
      <c r="J1289" s="0" t="s">
        <v>1304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"1204": "b3i2_136_ir4.wav",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          {%            "class": "probeMinus",%            "stim_name": "1204"%          },</v>
      </c>
      <c r="AA1289" s="5" t="n">
        <f aca="false">F1289</f>
        <v>1204</v>
      </c>
      <c r="AB1289" s="5" t="s">
        <v>1304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                            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138</v>
      </c>
      <c r="C1290" s="0" t="n">
        <f aca="false">_xlfn.NUMBERVALUE(MID(J1290,6,3))</f>
        <v>136</v>
      </c>
      <c r="D1290" s="0" t="str">
        <f aca="false">MID(J1290,10,3)</f>
        <v>ir4</v>
      </c>
      <c r="E1290" s="0" t="s">
        <v>9</v>
      </c>
      <c r="F1290" s="0" t="n">
        <v>1329</v>
      </c>
      <c r="G1290" s="0" t="s">
        <v>10</v>
      </c>
      <c r="H1290" s="0" t="s">
        <v>11</v>
      </c>
      <c r="I1290" s="0" t="s">
        <v>9</v>
      </c>
      <c r="J1290" s="0" t="s">
        <v>1305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"1329": "b3s1_136_ir4.wav",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          {%            "class": "probeMinus",%            "stim_name": "1329"%          },</v>
      </c>
      <c r="AA1290" s="5" t="n">
        <f aca="false">F1290</f>
        <v>1329</v>
      </c>
      <c r="AB1290" s="5" t="s">
        <v>1305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                            12,</v>
      </c>
    </row>
    <row r="1291" customFormat="false" ht="12.8" hidden="true" customHeight="false" outlineLevel="0" collapsed="false">
      <c r="A1291" s="0" t="str">
        <f aca="false">LEFT(J1291,4)</f>
        <v>b3s2</v>
      </c>
      <c r="B1291" s="0" t="n">
        <f aca="false">IF(AND(C1291&gt;97,C1291&lt;103),100,IF(AND(C1291&gt;110,C1291&lt;116),113,IF(AND(C1291&gt;122,C1291&lt;128),125,IF(AND(C1291&gt;135,C1291&lt;141),138,150))))</f>
        <v>138</v>
      </c>
      <c r="C1291" s="0" t="n">
        <f aca="false">_xlfn.NUMBERVALUE(MID(J1291,6,3))</f>
        <v>136</v>
      </c>
      <c r="D1291" s="0" t="str">
        <f aca="false">MID(J1291,10,3)</f>
        <v>ir4</v>
      </c>
      <c r="E1291" s="0" t="s">
        <v>9</v>
      </c>
      <c r="F1291" s="0" t="n">
        <v>1454</v>
      </c>
      <c r="G1291" s="0" t="s">
        <v>10</v>
      </c>
      <c r="H1291" s="0" t="s">
        <v>11</v>
      </c>
      <c r="I1291" s="0" t="s">
        <v>9</v>
      </c>
      <c r="J1291" s="0" t="s">
        <v>1306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"1454": "b3s2_136_ir4.wav",</v>
      </c>
      <c r="N1291" s="0" t="str">
        <f aca="false">IF(OR(B1291=113,B1291=138),"probe","s")</f>
        <v>probe</v>
      </c>
      <c r="O1291" s="0" t="str">
        <f aca="false">IF(MID(J1291,10,2)="ir","Minus","Plus")</f>
        <v>Minus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          {%            "class": "probeMinus",%            "stim_name": "1454"%          },</v>
      </c>
      <c r="AA1291" s="5" t="n">
        <f aca="false">F1291</f>
        <v>1454</v>
      </c>
      <c r="AB1291" s="5" t="s">
        <v>1306</v>
      </c>
      <c r="AC1291" s="5" t="str">
        <f aca="false">IF(MID(AB1291,10,2)="ir","Minus","Plus")</f>
        <v>Minus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12</v>
      </c>
      <c r="AF1291" s="6" t="s">
        <v>16</v>
      </c>
      <c r="AG1291" s="5" t="str">
        <f aca="false">AF1291&amp;AE1291&amp;","</f>
        <v>                            12,</v>
      </c>
    </row>
    <row r="1292" customFormat="false" ht="12.8" hidden="true" customHeight="false" outlineLevel="0" collapsed="false">
      <c r="A1292" s="0" t="str">
        <f aca="false">LEFT(J1292,4)</f>
        <v>b4i1</v>
      </c>
      <c r="B1292" s="0" t="n">
        <f aca="false">IF(AND(C1292&gt;97,C1292&lt;103),100,IF(AND(C1292&gt;110,C1292&lt;116),113,IF(AND(C1292&gt;122,C1292&lt;128),125,IF(AND(C1292&gt;135,C1292&lt;141),138,150))))</f>
        <v>138</v>
      </c>
      <c r="C1292" s="0" t="n">
        <f aca="false">_xlfn.NUMBERVALUE(MID(J1292,6,3))</f>
        <v>136</v>
      </c>
      <c r="D1292" s="0" t="str">
        <f aca="false">MID(J1292,10,3)</f>
        <v>ir4</v>
      </c>
      <c r="E1292" s="0" t="s">
        <v>9</v>
      </c>
      <c r="F1292" s="0" t="n">
        <v>1579</v>
      </c>
      <c r="G1292" s="0" t="s">
        <v>10</v>
      </c>
      <c r="H1292" s="0" t="s">
        <v>11</v>
      </c>
      <c r="I1292" s="0" t="s">
        <v>9</v>
      </c>
      <c r="J1292" s="0" t="s">
        <v>1307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"1579": "b4i1_136_ir4.wav",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          {%            "class": "probeMinus",%            "stim_name": "1579"%          },</v>
      </c>
      <c r="AA1292" s="5" t="n">
        <f aca="false">F1292</f>
        <v>1579</v>
      </c>
      <c r="AB1292" s="5" t="s">
        <v>1307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                            12,</v>
      </c>
    </row>
    <row r="1293" customFormat="false" ht="12.8" hidden="true" customHeight="false" outlineLevel="0" collapsed="false">
      <c r="A1293" s="0" t="str">
        <f aca="false">LEFT(J1293,4)</f>
        <v>b4i2</v>
      </c>
      <c r="B1293" s="0" t="n">
        <f aca="false">IF(AND(C1293&gt;97,C1293&lt;103),100,IF(AND(C1293&gt;110,C1293&lt;116),113,IF(AND(C1293&gt;122,C1293&lt;128),125,IF(AND(C1293&gt;135,C1293&lt;141),138,150))))</f>
        <v>138</v>
      </c>
      <c r="C1293" s="0" t="n">
        <f aca="false">_xlfn.NUMBERVALUE(MID(J1293,6,3))</f>
        <v>136</v>
      </c>
      <c r="D1293" s="0" t="str">
        <f aca="false">MID(J1293,10,3)</f>
        <v>ir4</v>
      </c>
      <c r="E1293" s="0" t="s">
        <v>9</v>
      </c>
      <c r="F1293" s="0" t="n">
        <v>1704</v>
      </c>
      <c r="G1293" s="0" t="s">
        <v>10</v>
      </c>
      <c r="H1293" s="0" t="s">
        <v>11</v>
      </c>
      <c r="I1293" s="0" t="s">
        <v>9</v>
      </c>
      <c r="J1293" s="0" t="s">
        <v>1308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"1704": "b4i2_136_ir4.wav",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          {%            "class": "probeMinus",%            "stim_name": "1704"%          },</v>
      </c>
      <c r="AA1293" s="5" t="n">
        <f aca="false">F1293</f>
        <v>1704</v>
      </c>
      <c r="AB1293" s="5" t="s">
        <v>1308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                            12,</v>
      </c>
    </row>
    <row r="1294" customFormat="false" ht="12.8" hidden="true" customHeight="false" outlineLevel="0" collapsed="false">
      <c r="A1294" s="0" t="str">
        <f aca="false">LEFT(J1294,4)</f>
        <v>b4s1</v>
      </c>
      <c r="B1294" s="0" t="n">
        <f aca="false">IF(AND(C1294&gt;97,C1294&lt;103),100,IF(AND(C1294&gt;110,C1294&lt;116),113,IF(AND(C1294&gt;122,C1294&lt;128),125,IF(AND(C1294&gt;135,C1294&lt;141),138,150))))</f>
        <v>138</v>
      </c>
      <c r="C1294" s="0" t="n">
        <f aca="false">_xlfn.NUMBERVALUE(MID(J1294,6,3))</f>
        <v>136</v>
      </c>
      <c r="D1294" s="0" t="str">
        <f aca="false">MID(J1294,10,3)</f>
        <v>ir4</v>
      </c>
      <c r="E1294" s="0" t="s">
        <v>9</v>
      </c>
      <c r="F1294" s="0" t="n">
        <v>1829</v>
      </c>
      <c r="G1294" s="0" t="s">
        <v>10</v>
      </c>
      <c r="H1294" s="0" t="s">
        <v>11</v>
      </c>
      <c r="I1294" s="0" t="s">
        <v>9</v>
      </c>
      <c r="J1294" s="0" t="s">
        <v>1309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"1829": "b4s1_136_ir4.wav",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          {%            "class": "probeMinus",%            "stim_name": "1829"%          },</v>
      </c>
      <c r="AA1294" s="5" t="n">
        <f aca="false">F1294</f>
        <v>1829</v>
      </c>
      <c r="AB1294" s="5" t="s">
        <v>1309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                            12,</v>
      </c>
    </row>
    <row r="1295" customFormat="false" ht="12.8" hidden="true" customHeight="false" outlineLevel="0" collapsed="false">
      <c r="A1295" s="0" t="str">
        <f aca="false">LEFT(J1295,4)</f>
        <v>b4s2</v>
      </c>
      <c r="B1295" s="0" t="n">
        <f aca="false">IF(AND(C1295&gt;97,C1295&lt;103),100,IF(AND(C1295&gt;110,C1295&lt;116),113,IF(AND(C1295&gt;122,C1295&lt;128),125,IF(AND(C1295&gt;135,C1295&lt;141),138,150))))</f>
        <v>138</v>
      </c>
      <c r="C1295" s="0" t="n">
        <f aca="false">_xlfn.NUMBERVALUE(MID(J1295,6,3))</f>
        <v>136</v>
      </c>
      <c r="D1295" s="0" t="str">
        <f aca="false">MID(J1295,10,3)</f>
        <v>ir4</v>
      </c>
      <c r="E1295" s="0" t="s">
        <v>9</v>
      </c>
      <c r="F1295" s="0" t="n">
        <v>1954</v>
      </c>
      <c r="G1295" s="0" t="s">
        <v>10</v>
      </c>
      <c r="H1295" s="0" t="s">
        <v>11</v>
      </c>
      <c r="I1295" s="0" t="s">
        <v>9</v>
      </c>
      <c r="J1295" s="0" t="s">
        <v>1310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"1954": "b4s2_136_ir4.wav",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          {%            "class": "probeMinus",%            "stim_name": "1954"%          },</v>
      </c>
      <c r="AA1295" s="5" t="n">
        <f aca="false">F1295</f>
        <v>1954</v>
      </c>
      <c r="AB1295" s="5" t="s">
        <v>1310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                            12,</v>
      </c>
    </row>
    <row r="1296" customFormat="false" ht="12.8" hidden="true" customHeight="false" outlineLevel="0" collapsed="false">
      <c r="A1296" s="0" t="str">
        <f aca="false">LEFT(J1296,4)</f>
        <v>b1i1</v>
      </c>
      <c r="B1296" s="0" t="n">
        <f aca="false">IF(AND(C1296&gt;97,C1296&lt;103),100,IF(AND(C1296&gt;110,C1296&lt;116),113,IF(AND(C1296&gt;122,C1296&lt;128),125,IF(AND(C1296&gt;135,C1296&lt;141),138,150))))</f>
        <v>138</v>
      </c>
      <c r="C1296" s="0" t="n">
        <f aca="false">_xlfn.NUMBERVALUE(MID(J1296,6,3))</f>
        <v>136</v>
      </c>
      <c r="D1296" s="0" t="str">
        <f aca="false">MID(J1296,10,3)</f>
        <v>reg</v>
      </c>
      <c r="E1296" s="0" t="s">
        <v>9</v>
      </c>
      <c r="F1296" s="0" t="n">
        <v>80</v>
      </c>
      <c r="G1296" s="0" t="s">
        <v>10</v>
      </c>
      <c r="H1296" s="0" t="s">
        <v>11</v>
      </c>
      <c r="I1296" s="0" t="s">
        <v>9</v>
      </c>
      <c r="J1296" s="0" t="s">
        <v>1311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"80": "b1i1_136_reg.wav",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          {%            "class": "probePlus",%            "stim_name": "80"%          },</v>
      </c>
      <c r="AA1296" s="5" t="n">
        <f aca="false">F1296</f>
        <v>80</v>
      </c>
      <c r="AB1296" s="5" t="s">
        <v>1311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IF(AND(_xlfn.NUMBERVALUE(MID(AB1296,6,3))&lt;141,_xlfn.NUMBERVALUE(MID(AB1296,6,3))&gt;103),"s","s")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                            4,</v>
      </c>
    </row>
    <row r="1297" customFormat="false" ht="12.8" hidden="true" customHeight="false" outlineLevel="0" collapsed="false">
      <c r="A1297" s="0" t="str">
        <f aca="false">LEFT(J1297,4)</f>
        <v>b1i2</v>
      </c>
      <c r="B1297" s="0" t="n">
        <f aca="false">IF(AND(C1297&gt;97,C1297&lt;103),100,IF(AND(C1297&gt;110,C1297&lt;116),113,IF(AND(C1297&gt;122,C1297&lt;128),125,IF(AND(C1297&gt;135,C1297&lt;141),138,150))))</f>
        <v>138</v>
      </c>
      <c r="C1297" s="0" t="n">
        <f aca="false">_xlfn.NUMBERVALUE(MID(J1297,6,3))</f>
        <v>136</v>
      </c>
      <c r="D1297" s="0" t="str">
        <f aca="false">MID(J1297,10,3)</f>
        <v>reg</v>
      </c>
      <c r="E1297" s="0" t="s">
        <v>9</v>
      </c>
      <c r="F1297" s="0" t="n">
        <v>205</v>
      </c>
      <c r="G1297" s="0" t="s">
        <v>10</v>
      </c>
      <c r="H1297" s="0" t="s">
        <v>11</v>
      </c>
      <c r="I1297" s="0" t="s">
        <v>9</v>
      </c>
      <c r="J1297" s="0" t="s">
        <v>1312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"205": "b1i2_136_reg.wav",</v>
      </c>
      <c r="N1297" s="0" t="str">
        <f aca="false">IF(OR(B1297=113,B1297=138),"probe","s")</f>
        <v>probe</v>
      </c>
      <c r="O1297" s="0" t="str">
        <f aca="false">IF(MID(J1297,10,2)="ir","Minus","Plus")</f>
        <v>Plus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          {%            "class": "probePlus",%            "stim_name": "205"%          },</v>
      </c>
      <c r="AA1297" s="5" t="n">
        <f aca="false">F1297</f>
        <v>205</v>
      </c>
      <c r="AB1297" s="5" t="s">
        <v>1312</v>
      </c>
      <c r="AC1297" s="5" t="str">
        <f aca="false">IF(MID(AB1297,10,2)="ir","Minus","Plus")</f>
        <v>Plus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4</v>
      </c>
      <c r="AF1297" s="6" t="s">
        <v>16</v>
      </c>
      <c r="AG1297" s="5" t="str">
        <f aca="false">AF1297&amp;AE1297&amp;","</f>
        <v>                            4,</v>
      </c>
    </row>
    <row r="1298" customFormat="false" ht="12.8" hidden="true" customHeight="false" outlineLevel="0" collapsed="false">
      <c r="A1298" s="0" t="str">
        <f aca="false">LEFT(J1298,4)</f>
        <v>b1s1</v>
      </c>
      <c r="B1298" s="0" t="n">
        <f aca="false">IF(AND(C1298&gt;97,C1298&lt;103),100,IF(AND(C1298&gt;110,C1298&lt;116),113,IF(AND(C1298&gt;122,C1298&lt;128),125,IF(AND(C1298&gt;135,C1298&lt;141),138,150))))</f>
        <v>138</v>
      </c>
      <c r="C1298" s="0" t="n">
        <f aca="false">_xlfn.NUMBERVALUE(MID(J1298,6,3))</f>
        <v>136</v>
      </c>
      <c r="D1298" s="0" t="str">
        <f aca="false">MID(J1298,10,3)</f>
        <v>reg</v>
      </c>
      <c r="E1298" s="0" t="s">
        <v>9</v>
      </c>
      <c r="F1298" s="0" t="n">
        <v>330</v>
      </c>
      <c r="G1298" s="0" t="s">
        <v>10</v>
      </c>
      <c r="H1298" s="0" t="s">
        <v>11</v>
      </c>
      <c r="I1298" s="0" t="s">
        <v>9</v>
      </c>
      <c r="J1298" s="0" t="s">
        <v>1313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"330": "b1s1_136_reg.wav",</v>
      </c>
      <c r="N1298" s="0" t="str">
        <f aca="false">IF(OR(B1298=113,B1298=138),"probe","s")</f>
        <v>probe</v>
      </c>
      <c r="O1298" s="0" t="str">
        <f aca="false">IF(MID(J1298,10,2)="ir","Minus","Plus")</f>
        <v>Plus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          {%            "class": "probePlus",%            "stim_name": "330"%          },</v>
      </c>
      <c r="AA1298" s="5" t="n">
        <f aca="false">F1298</f>
        <v>330</v>
      </c>
      <c r="AB1298" s="5" t="s">
        <v>1313</v>
      </c>
      <c r="AC1298" s="5" t="str">
        <f aca="false">IF(MID(AB1298,10,2)="ir","Minus","Plus")</f>
        <v>Plus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4</v>
      </c>
      <c r="AF1298" s="6" t="s">
        <v>16</v>
      </c>
      <c r="AG1298" s="5" t="str">
        <f aca="false">AF1298&amp;AE1298&amp;","</f>
        <v>                            4,</v>
      </c>
    </row>
    <row r="1299" customFormat="false" ht="12.8" hidden="true" customHeight="false" outlineLevel="0" collapsed="false">
      <c r="A1299" s="0" t="str">
        <f aca="false">LEFT(J1299,4)</f>
        <v>b1s2</v>
      </c>
      <c r="B1299" s="0" t="n">
        <f aca="false">IF(AND(C1299&gt;97,C1299&lt;103),100,IF(AND(C1299&gt;110,C1299&lt;116),113,IF(AND(C1299&gt;122,C1299&lt;128),125,IF(AND(C1299&gt;135,C1299&lt;141),138,150))))</f>
        <v>138</v>
      </c>
      <c r="C1299" s="0" t="n">
        <f aca="false">_xlfn.NUMBERVALUE(MID(J1299,6,3))</f>
        <v>136</v>
      </c>
      <c r="D1299" s="0" t="str">
        <f aca="false">MID(J1299,10,3)</f>
        <v>reg</v>
      </c>
      <c r="E1299" s="0" t="s">
        <v>9</v>
      </c>
      <c r="F1299" s="0" t="n">
        <v>455</v>
      </c>
      <c r="G1299" s="0" t="s">
        <v>10</v>
      </c>
      <c r="H1299" s="0" t="s">
        <v>11</v>
      </c>
      <c r="I1299" s="0" t="s">
        <v>9</v>
      </c>
      <c r="J1299" s="0" t="s">
        <v>1314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"455": "b1s2_136_reg.wav",</v>
      </c>
      <c r="N1299" s="0" t="str">
        <f aca="false">IF(OR(B1299=113,B1299=138),"probe","s")</f>
        <v>probe</v>
      </c>
      <c r="O1299" s="0" t="str">
        <f aca="false">IF(MID(J1299,10,2)="ir","Minus","Plus")</f>
        <v>Plus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          {%            "class": "probePlus",%            "stim_name": "455"%          },</v>
      </c>
      <c r="AA1299" s="5" t="n">
        <f aca="false">F1299</f>
        <v>455</v>
      </c>
      <c r="AB1299" s="5" t="s">
        <v>1314</v>
      </c>
      <c r="AC1299" s="5" t="str">
        <f aca="false">IF(MID(AB1299,10,2)="ir","Minus","Plus")</f>
        <v>Plus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4</v>
      </c>
      <c r="AF1299" s="6" t="s">
        <v>16</v>
      </c>
      <c r="AG1299" s="5" t="str">
        <f aca="false">AF1299&amp;AE1299&amp;","</f>
        <v>                            4,</v>
      </c>
    </row>
    <row r="1300" customFormat="false" ht="12.8" hidden="true" customHeight="false" outlineLevel="0" collapsed="false">
      <c r="A1300" s="0" t="str">
        <f aca="false">LEFT(J1300,4)</f>
        <v>b2i1</v>
      </c>
      <c r="B1300" s="0" t="n">
        <f aca="false">IF(AND(C1300&gt;97,C1300&lt;103),100,IF(AND(C1300&gt;110,C1300&lt;116),113,IF(AND(C1300&gt;122,C1300&lt;128),125,IF(AND(C1300&gt;135,C1300&lt;141),138,150))))</f>
        <v>138</v>
      </c>
      <c r="C1300" s="0" t="n">
        <f aca="false">_xlfn.NUMBERVALUE(MID(J1300,6,3))</f>
        <v>136</v>
      </c>
      <c r="D1300" s="0" t="str">
        <f aca="false">MID(J1300,10,3)</f>
        <v>reg</v>
      </c>
      <c r="E1300" s="0" t="s">
        <v>9</v>
      </c>
      <c r="F1300" s="0" t="n">
        <v>580</v>
      </c>
      <c r="G1300" s="0" t="s">
        <v>10</v>
      </c>
      <c r="H1300" s="0" t="s">
        <v>11</v>
      </c>
      <c r="I1300" s="0" t="s">
        <v>9</v>
      </c>
      <c r="J1300" s="0" t="s">
        <v>1315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"580": "b2i1_136_reg.wav",</v>
      </c>
      <c r="N1300" s="0" t="str">
        <f aca="false">IF(OR(B1300=113,B1300=138),"probe","s")</f>
        <v>probe</v>
      </c>
      <c r="O1300" s="0" t="str">
        <f aca="false">IF(MID(J1300,10,2)="ir","Minus","Plus")</f>
        <v>Plus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          {%            "class": "probePlus",%            "stim_name": "580"%          },</v>
      </c>
      <c r="AA1300" s="5" t="n">
        <f aca="false">F1300</f>
        <v>580</v>
      </c>
      <c r="AB1300" s="5" t="s">
        <v>1315</v>
      </c>
      <c r="AC1300" s="5" t="str">
        <f aca="false">IF(MID(AB1300,10,2)="ir","Minus","Plus")</f>
        <v>Plus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4</v>
      </c>
      <c r="AF1300" s="6" t="s">
        <v>16</v>
      </c>
      <c r="AG1300" s="5" t="str">
        <f aca="false">AF1300&amp;AE1300&amp;","</f>
        <v>                            4,</v>
      </c>
    </row>
    <row r="1301" customFormat="false" ht="12.8" hidden="true" customHeight="false" outlineLevel="0" collapsed="false">
      <c r="A1301" s="0" t="str">
        <f aca="false">LEFT(J1301,4)</f>
        <v>b2i2</v>
      </c>
      <c r="B1301" s="0" t="n">
        <f aca="false">IF(AND(C1301&gt;97,C1301&lt;103),100,IF(AND(C1301&gt;110,C1301&lt;116),113,IF(AND(C1301&gt;122,C1301&lt;128),125,IF(AND(C1301&gt;135,C1301&lt;141),138,150))))</f>
        <v>138</v>
      </c>
      <c r="C1301" s="0" t="n">
        <f aca="false">_xlfn.NUMBERVALUE(MID(J1301,6,3))</f>
        <v>136</v>
      </c>
      <c r="D1301" s="0" t="str">
        <f aca="false">MID(J1301,10,3)</f>
        <v>reg</v>
      </c>
      <c r="E1301" s="0" t="s">
        <v>9</v>
      </c>
      <c r="F1301" s="0" t="n">
        <v>705</v>
      </c>
      <c r="G1301" s="0" t="s">
        <v>10</v>
      </c>
      <c r="H1301" s="0" t="s">
        <v>11</v>
      </c>
      <c r="I1301" s="0" t="s">
        <v>9</v>
      </c>
      <c r="J1301" s="0" t="s">
        <v>1316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"705": "b2i2_136_reg.wav",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          {%            "class": "probePlus",%            "stim_name": "705"%          },</v>
      </c>
      <c r="AA1301" s="5" t="n">
        <f aca="false">F1301</f>
        <v>705</v>
      </c>
      <c r="AB1301" s="5" t="s">
        <v>1316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                            4,</v>
      </c>
    </row>
    <row r="1302" customFormat="false" ht="12.8" hidden="false" customHeight="false" outlineLevel="0" collapsed="false">
      <c r="A1302" s="0" t="str">
        <f aca="false">LEFT(J1302,4)</f>
        <v>b2s1</v>
      </c>
      <c r="B1302" s="0" t="n">
        <f aca="false">IF(AND(C1302&gt;97,C1302&lt;103),100,IF(AND(C1302&gt;110,C1302&lt;116),113,IF(AND(C1302&gt;122,C1302&lt;128),125,IF(AND(C1302&gt;135,C1302&lt;141),138,150))))</f>
        <v>138</v>
      </c>
      <c r="C1302" s="0" t="n">
        <f aca="false">_xlfn.NUMBERVALUE(MID(J1302,6,3))</f>
        <v>136</v>
      </c>
      <c r="D1302" s="0" t="str">
        <f aca="false">MID(J1302,10,3)</f>
        <v>reg</v>
      </c>
      <c r="E1302" s="0" t="s">
        <v>9</v>
      </c>
      <c r="F1302" s="0" t="n">
        <v>830</v>
      </c>
      <c r="G1302" s="0" t="s">
        <v>10</v>
      </c>
      <c r="H1302" s="0" t="s">
        <v>11</v>
      </c>
      <c r="I1302" s="0" t="s">
        <v>9</v>
      </c>
      <c r="J1302" s="0" t="s">
        <v>1317</v>
      </c>
      <c r="K1302" s="0" t="s">
        <v>9</v>
      </c>
      <c r="L1302" s="0" t="str">
        <f aca="false">IF(ISBLANK(J1303),"",",")</f>
        <v>,</v>
      </c>
      <c r="M1302" s="0" t="str">
        <f aca="false">E1302&amp;J1302&amp;G1302&amp;E1302&amp;J1302&amp;E1302&amp;L1302</f>
        <v>"b2s1_136_reg.wav":"b2s1_136_reg.wav",</v>
      </c>
      <c r="N1302" s="0" t="str">
        <f aca="false">IF(OR(B1302=113,B1302=138),"probe","s")</f>
        <v>probe</v>
      </c>
      <c r="O1302" s="0" t="str">
        <f aca="false">IF(MID(J1302,10,2)="ir","Minus","Plus")</f>
        <v>Plus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P1302&amp;N1302&amp;O1302&amp;Q1302&amp;J1302&amp;R1302&amp;L1302</f>
        <v>          {%            "class": "probePlus",%            "stim_name": "b2s1_136_reg.wav"%          },</v>
      </c>
      <c r="AA1302" s="5" t="n">
        <f aca="false">F1302</f>
        <v>830</v>
      </c>
      <c r="AB1302" s="5" t="s">
        <v>1317</v>
      </c>
      <c r="AC1302" s="5" t="str">
        <f aca="false">IF(MID(AB1302,10,2)="ir","Minus","Plus")</f>
        <v>Plus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4</v>
      </c>
      <c r="AF1302" s="6" t="s">
        <v>16</v>
      </c>
      <c r="AG1302" s="5" t="str">
        <f aca="false">AF1302&amp;AE1302&amp;","</f>
        <v>                            4,</v>
      </c>
    </row>
    <row r="1303" customFormat="false" ht="12.8" hidden="true" customHeight="false" outlineLevel="0" collapsed="false">
      <c r="A1303" s="0" t="str">
        <f aca="false">LEFT(J1303,4)</f>
        <v>b2s2</v>
      </c>
      <c r="B1303" s="0" t="n">
        <f aca="false">IF(AND(C1303&gt;97,C1303&lt;103),100,IF(AND(C1303&gt;110,C1303&lt;116),113,IF(AND(C1303&gt;122,C1303&lt;128),125,IF(AND(C1303&gt;135,C1303&lt;141),138,150))))</f>
        <v>138</v>
      </c>
      <c r="C1303" s="0" t="n">
        <f aca="false">_xlfn.NUMBERVALUE(MID(J1303,6,3))</f>
        <v>136</v>
      </c>
      <c r="D1303" s="0" t="str">
        <f aca="false">MID(J1303,10,3)</f>
        <v>reg</v>
      </c>
      <c r="E1303" s="0" t="s">
        <v>9</v>
      </c>
      <c r="F1303" s="0" t="n">
        <v>955</v>
      </c>
      <c r="G1303" s="0" t="s">
        <v>10</v>
      </c>
      <c r="H1303" s="0" t="s">
        <v>11</v>
      </c>
      <c r="I1303" s="0" t="s">
        <v>9</v>
      </c>
      <c r="J1303" s="0" t="s">
        <v>1318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"955": "b2s2_136_reg.wav",</v>
      </c>
      <c r="N1303" s="0" t="str">
        <f aca="false">IF(OR(B1303=113,B1303=138),"probe","s")</f>
        <v>probe</v>
      </c>
      <c r="O1303" s="0" t="str">
        <f aca="false">IF(MID(J1303,10,2)="ir","Minus","Plus")</f>
        <v>Plus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          {%            "class": "probePlus",%            "stim_name": "955"%          },</v>
      </c>
      <c r="AA1303" s="5" t="n">
        <f aca="false">F1303</f>
        <v>955</v>
      </c>
      <c r="AB1303" s="5" t="s">
        <v>1318</v>
      </c>
      <c r="AC1303" s="5" t="str">
        <f aca="false">IF(MID(AB1303,10,2)="ir","Minus","Plus")</f>
        <v>Plus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4</v>
      </c>
      <c r="AF1303" s="6" t="s">
        <v>16</v>
      </c>
      <c r="AG1303" s="5" t="str">
        <f aca="false">AF1303&amp;AE1303&amp;","</f>
        <v>                            4,</v>
      </c>
    </row>
    <row r="1304" customFormat="false" ht="12.8" hidden="true" customHeight="false" outlineLevel="0" collapsed="false">
      <c r="A1304" s="0" t="str">
        <f aca="false">LEFT(J1304,4)</f>
        <v>b3i1</v>
      </c>
      <c r="B1304" s="0" t="n">
        <f aca="false">IF(AND(C1304&gt;97,C1304&lt;103),100,IF(AND(C1304&gt;110,C1304&lt;116),113,IF(AND(C1304&gt;122,C1304&lt;128),125,IF(AND(C1304&gt;135,C1304&lt;141),138,150))))</f>
        <v>138</v>
      </c>
      <c r="C1304" s="0" t="n">
        <f aca="false">_xlfn.NUMBERVALUE(MID(J1304,6,3))</f>
        <v>136</v>
      </c>
      <c r="D1304" s="0" t="str">
        <f aca="false">MID(J1304,10,3)</f>
        <v>reg</v>
      </c>
      <c r="E1304" s="0" t="s">
        <v>9</v>
      </c>
      <c r="F1304" s="0" t="n">
        <v>1080</v>
      </c>
      <c r="G1304" s="0" t="s">
        <v>10</v>
      </c>
      <c r="H1304" s="0" t="s">
        <v>11</v>
      </c>
      <c r="I1304" s="0" t="s">
        <v>9</v>
      </c>
      <c r="J1304" s="0" t="s">
        <v>1319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"1080": "b3i1_136_reg.wav",</v>
      </c>
      <c r="N1304" s="0" t="str">
        <f aca="false">IF(OR(B1304=113,B1304=138),"probe","s")</f>
        <v>probe</v>
      </c>
      <c r="O1304" s="0" t="str">
        <f aca="false">IF(MID(J1304,10,2)="ir","Minus","Plus")</f>
        <v>Plus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          {%            "class": "probePlus",%            "stim_name": "1080"%          },</v>
      </c>
      <c r="AA1304" s="5" t="n">
        <f aca="false">F1304</f>
        <v>1080</v>
      </c>
      <c r="AB1304" s="5" t="s">
        <v>1319</v>
      </c>
      <c r="AC1304" s="5" t="str">
        <f aca="false">IF(MID(AB1304,10,2)="ir","Minus","Plus")</f>
        <v>Plus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4</v>
      </c>
      <c r="AF1304" s="6" t="s">
        <v>16</v>
      </c>
      <c r="AG1304" s="5" t="str">
        <f aca="false">AF1304&amp;AE1304&amp;","</f>
        <v>                            4,</v>
      </c>
    </row>
    <row r="1305" customFormat="false" ht="12.8" hidden="true" customHeight="false" outlineLevel="0" collapsed="false">
      <c r="A1305" s="0" t="str">
        <f aca="false">LEFT(J1305,4)</f>
        <v>b3i2</v>
      </c>
      <c r="B1305" s="0" t="n">
        <f aca="false">IF(AND(C1305&gt;97,C1305&lt;103),100,IF(AND(C1305&gt;110,C1305&lt;116),113,IF(AND(C1305&gt;122,C1305&lt;128),125,IF(AND(C1305&gt;135,C1305&lt;141),138,150))))</f>
        <v>138</v>
      </c>
      <c r="C1305" s="0" t="n">
        <f aca="false">_xlfn.NUMBERVALUE(MID(J1305,6,3))</f>
        <v>136</v>
      </c>
      <c r="D1305" s="0" t="str">
        <f aca="false">MID(J1305,10,3)</f>
        <v>reg</v>
      </c>
      <c r="E1305" s="0" t="s">
        <v>9</v>
      </c>
      <c r="F1305" s="0" t="n">
        <v>1205</v>
      </c>
      <c r="G1305" s="0" t="s">
        <v>10</v>
      </c>
      <c r="H1305" s="0" t="s">
        <v>11</v>
      </c>
      <c r="I1305" s="0" t="s">
        <v>9</v>
      </c>
      <c r="J1305" s="0" t="s">
        <v>1320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"1205": "b3i2_136_reg.wav",</v>
      </c>
      <c r="N1305" s="0" t="str">
        <f aca="false">IF(OR(B1305=113,B1305=138),"probe","s")</f>
        <v>probe</v>
      </c>
      <c r="O1305" s="0" t="str">
        <f aca="false">IF(MID(J1305,10,2)="ir","Minus","Plus")</f>
        <v>Plus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          {%            "class": "probePlus",%            "stim_name": "1205"%          },</v>
      </c>
      <c r="AA1305" s="5" t="n">
        <f aca="false">F1305</f>
        <v>1205</v>
      </c>
      <c r="AB1305" s="5" t="s">
        <v>1320</v>
      </c>
      <c r="AC1305" s="5" t="str">
        <f aca="false">IF(MID(AB1305,10,2)="ir","Minus","Plus")</f>
        <v>Plus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4</v>
      </c>
      <c r="AF1305" s="6" t="s">
        <v>16</v>
      </c>
      <c r="AG1305" s="5" t="str">
        <f aca="false">AF1305&amp;AE1305&amp;","</f>
        <v>                            4,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138</v>
      </c>
      <c r="C1306" s="0" t="n">
        <f aca="false">_xlfn.NUMBERVALUE(MID(J1306,6,3))</f>
        <v>136</v>
      </c>
      <c r="D1306" s="0" t="str">
        <f aca="false">MID(J1306,10,3)</f>
        <v>reg</v>
      </c>
      <c r="E1306" s="0" t="s">
        <v>9</v>
      </c>
      <c r="F1306" s="0" t="n">
        <v>1330</v>
      </c>
      <c r="G1306" s="0" t="s">
        <v>10</v>
      </c>
      <c r="H1306" s="0" t="s">
        <v>11</v>
      </c>
      <c r="I1306" s="0" t="s">
        <v>9</v>
      </c>
      <c r="J1306" s="0" t="s">
        <v>1321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"1330": "b3s1_136_reg.wav",</v>
      </c>
      <c r="N1306" s="0" t="str">
        <f aca="false">IF(OR(B1306=113,B1306=138),"probe","s")</f>
        <v>probe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          {%            "class": "probePlus",%            "stim_name": "1330"%          },</v>
      </c>
      <c r="AA1306" s="5" t="n">
        <f aca="false">F1306</f>
        <v>1330</v>
      </c>
      <c r="AB1306" s="5" t="s">
        <v>1321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                            4,</v>
      </c>
    </row>
    <row r="1307" customFormat="false" ht="12.8" hidden="true" customHeight="false" outlineLevel="0" collapsed="false">
      <c r="A1307" s="0" t="str">
        <f aca="false">LEFT(J1307,4)</f>
        <v>b3s2</v>
      </c>
      <c r="B1307" s="0" t="n">
        <f aca="false">IF(AND(C1307&gt;97,C1307&lt;103),100,IF(AND(C1307&gt;110,C1307&lt;116),113,IF(AND(C1307&gt;122,C1307&lt;128),125,IF(AND(C1307&gt;135,C1307&lt;141),138,150))))</f>
        <v>138</v>
      </c>
      <c r="C1307" s="0" t="n">
        <f aca="false">_xlfn.NUMBERVALUE(MID(J1307,6,3))</f>
        <v>136</v>
      </c>
      <c r="D1307" s="0" t="str">
        <f aca="false">MID(J1307,10,3)</f>
        <v>reg</v>
      </c>
      <c r="E1307" s="0" t="s">
        <v>9</v>
      </c>
      <c r="F1307" s="0" t="n">
        <v>1455</v>
      </c>
      <c r="G1307" s="0" t="s">
        <v>10</v>
      </c>
      <c r="H1307" s="0" t="s">
        <v>11</v>
      </c>
      <c r="I1307" s="0" t="s">
        <v>9</v>
      </c>
      <c r="J1307" s="0" t="s">
        <v>1322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"1455": "b3s2_136_reg.wav",</v>
      </c>
      <c r="N1307" s="0" t="str">
        <f aca="false">IF(OR(B1307=113,B1307=138),"probe","s")</f>
        <v>probe</v>
      </c>
      <c r="O1307" s="0" t="str">
        <f aca="false">IF(MID(J1307,10,2)="ir","Minus","Plus")</f>
        <v>Plus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          {%            "class": "probePlus",%            "stim_name": "1455"%          },</v>
      </c>
      <c r="AA1307" s="5" t="n">
        <f aca="false">F1307</f>
        <v>1455</v>
      </c>
      <c r="AB1307" s="5" t="s">
        <v>1322</v>
      </c>
      <c r="AC1307" s="5" t="str">
        <f aca="false">IF(MID(AB1307,10,2)="ir","Minus","Plus")</f>
        <v>Plus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4</v>
      </c>
      <c r="AF1307" s="6" t="s">
        <v>16</v>
      </c>
      <c r="AG1307" s="5" t="str">
        <f aca="false">AF1307&amp;AE1307&amp;","</f>
        <v>                            4,</v>
      </c>
    </row>
    <row r="1308" customFormat="false" ht="12.8" hidden="true" customHeight="false" outlineLevel="0" collapsed="false">
      <c r="A1308" s="0" t="str">
        <f aca="false">LEFT(J1308,4)</f>
        <v>b4i1</v>
      </c>
      <c r="B1308" s="0" t="n">
        <f aca="false">IF(AND(C1308&gt;97,C1308&lt;103),100,IF(AND(C1308&gt;110,C1308&lt;116),113,IF(AND(C1308&gt;122,C1308&lt;128),125,IF(AND(C1308&gt;135,C1308&lt;141),138,150))))</f>
        <v>138</v>
      </c>
      <c r="C1308" s="0" t="n">
        <f aca="false">_xlfn.NUMBERVALUE(MID(J1308,6,3))</f>
        <v>136</v>
      </c>
      <c r="D1308" s="0" t="str">
        <f aca="false">MID(J1308,10,3)</f>
        <v>reg</v>
      </c>
      <c r="E1308" s="0" t="s">
        <v>9</v>
      </c>
      <c r="F1308" s="0" t="n">
        <v>1580</v>
      </c>
      <c r="G1308" s="0" t="s">
        <v>10</v>
      </c>
      <c r="H1308" s="0" t="s">
        <v>11</v>
      </c>
      <c r="I1308" s="0" t="s">
        <v>9</v>
      </c>
      <c r="J1308" s="0" t="s">
        <v>1323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"1580": "b4i1_136_reg.wav",</v>
      </c>
      <c r="N1308" s="0" t="str">
        <f aca="false">IF(OR(B1308=113,B1308=138),"probe","s")</f>
        <v>probe</v>
      </c>
      <c r="O1308" s="0" t="str">
        <f aca="false">IF(MID(J1308,10,2)="ir","Minus","Plus")</f>
        <v>Plus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          {%            "class": "probePlus",%            "stim_name": "1580"%          },</v>
      </c>
      <c r="AA1308" s="5" t="n">
        <f aca="false">F1308</f>
        <v>1580</v>
      </c>
      <c r="AB1308" s="5" t="s">
        <v>1323</v>
      </c>
      <c r="AC1308" s="5" t="str">
        <f aca="false">IF(MID(AB1308,10,2)="ir","Minus","Plus")</f>
        <v>Plus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4</v>
      </c>
      <c r="AF1308" s="6" t="s">
        <v>16</v>
      </c>
      <c r="AG1308" s="5" t="str">
        <f aca="false">AF1308&amp;AE1308&amp;","</f>
        <v>                            4,</v>
      </c>
    </row>
    <row r="1309" customFormat="false" ht="12.8" hidden="true" customHeight="false" outlineLevel="0" collapsed="false">
      <c r="A1309" s="0" t="str">
        <f aca="false">LEFT(J1309,4)</f>
        <v>b4i2</v>
      </c>
      <c r="B1309" s="0" t="n">
        <f aca="false">IF(AND(C1309&gt;97,C1309&lt;103),100,IF(AND(C1309&gt;110,C1309&lt;116),113,IF(AND(C1309&gt;122,C1309&lt;128),125,IF(AND(C1309&gt;135,C1309&lt;141),138,150))))</f>
        <v>138</v>
      </c>
      <c r="C1309" s="0" t="n">
        <f aca="false">_xlfn.NUMBERVALUE(MID(J1309,6,3))</f>
        <v>136</v>
      </c>
      <c r="D1309" s="0" t="str">
        <f aca="false">MID(J1309,10,3)</f>
        <v>reg</v>
      </c>
      <c r="E1309" s="0" t="s">
        <v>9</v>
      </c>
      <c r="F1309" s="0" t="n">
        <v>1705</v>
      </c>
      <c r="G1309" s="0" t="s">
        <v>10</v>
      </c>
      <c r="H1309" s="0" t="s">
        <v>11</v>
      </c>
      <c r="I1309" s="0" t="s">
        <v>9</v>
      </c>
      <c r="J1309" s="0" t="s">
        <v>1324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"1705": "b4i2_136_reg.wav",</v>
      </c>
      <c r="N1309" s="0" t="str">
        <f aca="false">IF(OR(B1309=113,B1309=138),"probe","s")</f>
        <v>probe</v>
      </c>
      <c r="O1309" s="0" t="str">
        <f aca="false">IF(MID(J1309,10,2)="ir","Minus","Plus")</f>
        <v>Plus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          {%            "class": "probePlus",%            "stim_name": "1705"%          },</v>
      </c>
      <c r="AA1309" s="5" t="n">
        <f aca="false">F1309</f>
        <v>1705</v>
      </c>
      <c r="AB1309" s="5" t="s">
        <v>1324</v>
      </c>
      <c r="AC1309" s="5" t="str">
        <f aca="false">IF(MID(AB1309,10,2)="ir","Minus","Plus")</f>
        <v>Plus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4</v>
      </c>
      <c r="AF1309" s="6" t="s">
        <v>16</v>
      </c>
      <c r="AG1309" s="5" t="str">
        <f aca="false">AF1309&amp;AE1309&amp;","</f>
        <v>                            4,</v>
      </c>
    </row>
    <row r="1310" customFormat="false" ht="12.8" hidden="true" customHeight="false" outlineLevel="0" collapsed="false">
      <c r="A1310" s="0" t="str">
        <f aca="false">LEFT(J1310,4)</f>
        <v>b4s1</v>
      </c>
      <c r="B1310" s="0" t="n">
        <f aca="false">IF(AND(C1310&gt;97,C1310&lt;103),100,IF(AND(C1310&gt;110,C1310&lt;116),113,IF(AND(C1310&gt;122,C1310&lt;128),125,IF(AND(C1310&gt;135,C1310&lt;141),138,150))))</f>
        <v>138</v>
      </c>
      <c r="C1310" s="0" t="n">
        <f aca="false">_xlfn.NUMBERVALUE(MID(J1310,6,3))</f>
        <v>136</v>
      </c>
      <c r="D1310" s="0" t="str">
        <f aca="false">MID(J1310,10,3)</f>
        <v>reg</v>
      </c>
      <c r="E1310" s="0" t="s">
        <v>9</v>
      </c>
      <c r="F1310" s="0" t="n">
        <v>1830</v>
      </c>
      <c r="G1310" s="0" t="s">
        <v>10</v>
      </c>
      <c r="H1310" s="0" t="s">
        <v>11</v>
      </c>
      <c r="I1310" s="0" t="s">
        <v>9</v>
      </c>
      <c r="J1310" s="0" t="s">
        <v>1325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"1830": "b4s1_136_reg.wav",</v>
      </c>
      <c r="N1310" s="0" t="str">
        <f aca="false">IF(OR(B1310=113,B1310=138),"probe","s")</f>
        <v>probe</v>
      </c>
      <c r="O1310" s="0" t="str">
        <f aca="false">IF(MID(J1310,10,2)="ir","Minus","Plus")</f>
        <v>Plus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          {%            "class": "probePlus",%            "stim_name": "1830"%          },</v>
      </c>
      <c r="AA1310" s="5" t="n">
        <f aca="false">F1310</f>
        <v>1830</v>
      </c>
      <c r="AB1310" s="5" t="s">
        <v>1325</v>
      </c>
      <c r="AC1310" s="5" t="str">
        <f aca="false">IF(MID(AB1310,10,2)="ir","Minus","Plus")</f>
        <v>Plus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4</v>
      </c>
      <c r="AF1310" s="6" t="s">
        <v>16</v>
      </c>
      <c r="AG1310" s="5" t="str">
        <f aca="false">AF1310&amp;AE1310&amp;","</f>
        <v>                            4,</v>
      </c>
    </row>
    <row r="1311" customFormat="false" ht="12.8" hidden="true" customHeight="false" outlineLevel="0" collapsed="false">
      <c r="A1311" s="0" t="str">
        <f aca="false">LEFT(J1311,4)</f>
        <v>b4s2</v>
      </c>
      <c r="B1311" s="0" t="n">
        <f aca="false">IF(AND(C1311&gt;97,C1311&lt;103),100,IF(AND(C1311&gt;110,C1311&lt;116),113,IF(AND(C1311&gt;122,C1311&lt;128),125,IF(AND(C1311&gt;135,C1311&lt;141),138,150))))</f>
        <v>138</v>
      </c>
      <c r="C1311" s="0" t="n">
        <f aca="false">_xlfn.NUMBERVALUE(MID(J1311,6,3))</f>
        <v>136</v>
      </c>
      <c r="D1311" s="0" t="str">
        <f aca="false">MID(J1311,10,3)</f>
        <v>reg</v>
      </c>
      <c r="E1311" s="0" t="s">
        <v>9</v>
      </c>
      <c r="F1311" s="0" t="n">
        <v>1955</v>
      </c>
      <c r="G1311" s="0" t="s">
        <v>10</v>
      </c>
      <c r="H1311" s="0" t="s">
        <v>11</v>
      </c>
      <c r="I1311" s="0" t="s">
        <v>9</v>
      </c>
      <c r="J1311" s="0" t="s">
        <v>1326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"1955": "b4s2_136_reg.wav",</v>
      </c>
      <c r="N1311" s="0" t="str">
        <f aca="false">IF(OR(B1311=113,B1311=138),"probe","s")</f>
        <v>probe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          {%            "class": "probePlus",%            "stim_name": "1955"%          },</v>
      </c>
      <c r="AA1311" s="5" t="n">
        <f aca="false">F1311</f>
        <v>1955</v>
      </c>
      <c r="AB1311" s="5" t="s">
        <v>1326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                            4,</v>
      </c>
    </row>
    <row r="1312" customFormat="false" ht="12.8" hidden="true" customHeight="false" outlineLevel="0" collapsed="false">
      <c r="A1312" s="0" t="str">
        <f aca="false">LEFT(J1312,4)</f>
        <v>b1i1</v>
      </c>
      <c r="B1312" s="0" t="n">
        <f aca="false">IF(AND(C1312&gt;97,C1312&lt;103),100,IF(AND(C1312&gt;110,C1312&lt;116),113,IF(AND(C1312&gt;122,C1312&lt;128),125,IF(AND(C1312&gt;135,C1312&lt;141),138,150))))</f>
        <v>138</v>
      </c>
      <c r="C1312" s="0" t="n">
        <f aca="false">_xlfn.NUMBERVALUE(MID(J1312,6,3))</f>
        <v>137</v>
      </c>
      <c r="D1312" s="0" t="str">
        <f aca="false">MID(J1312,10,3)</f>
        <v>ir1</v>
      </c>
      <c r="E1312" s="0" t="s">
        <v>9</v>
      </c>
      <c r="F1312" s="0" t="n">
        <v>81</v>
      </c>
      <c r="G1312" s="0" t="s">
        <v>10</v>
      </c>
      <c r="H1312" s="0" t="s">
        <v>11</v>
      </c>
      <c r="I1312" s="0" t="s">
        <v>9</v>
      </c>
      <c r="J1312" s="0" t="s">
        <v>1327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"81": "b1i1_137_ir1.wav",</v>
      </c>
      <c r="N1312" s="0" t="str">
        <f aca="false">IF(OR(B1312=113,B1312=138),"probe","s")</f>
        <v>probe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          {%            "class": "probeMinus",%            "stim_name": "81"%          },</v>
      </c>
      <c r="AA1312" s="5" t="n">
        <f aca="false">F1312</f>
        <v>81</v>
      </c>
      <c r="AB1312" s="5" t="s">
        <v>1327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IF(AND(_xlfn.NUMBERVALUE(MID(AB1312,6,3))&lt;141,_xlfn.NUMBERVALUE(MID(AB1312,6,3))&gt;103),"s","s")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                            12,</v>
      </c>
    </row>
    <row r="1313" customFormat="false" ht="12.8" hidden="true" customHeight="false" outlineLevel="0" collapsed="false">
      <c r="A1313" s="0" t="str">
        <f aca="false">LEFT(J1313,4)</f>
        <v>b1i2</v>
      </c>
      <c r="B1313" s="0" t="n">
        <f aca="false">IF(AND(C1313&gt;97,C1313&lt;103),100,IF(AND(C1313&gt;110,C1313&lt;116),113,IF(AND(C1313&gt;122,C1313&lt;128),125,IF(AND(C1313&gt;135,C1313&lt;141),138,150))))</f>
        <v>138</v>
      </c>
      <c r="C1313" s="0" t="n">
        <f aca="false">_xlfn.NUMBERVALUE(MID(J1313,6,3))</f>
        <v>137</v>
      </c>
      <c r="D1313" s="0" t="str">
        <f aca="false">MID(J1313,10,3)</f>
        <v>ir1</v>
      </c>
      <c r="E1313" s="0" t="s">
        <v>9</v>
      </c>
      <c r="F1313" s="0" t="n">
        <v>206</v>
      </c>
      <c r="G1313" s="0" t="s">
        <v>10</v>
      </c>
      <c r="H1313" s="0" t="s">
        <v>11</v>
      </c>
      <c r="I1313" s="0" t="s">
        <v>9</v>
      </c>
      <c r="J1313" s="0" t="s">
        <v>1328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"206": "b1i2_137_ir1.wav",</v>
      </c>
      <c r="N1313" s="0" t="str">
        <f aca="false">IF(OR(B1313=113,B1313=138),"probe","s")</f>
        <v>probe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          {%            "class": "probeMinus",%            "stim_name": "206"%          },</v>
      </c>
      <c r="AA1313" s="5" t="n">
        <f aca="false">F1313</f>
        <v>206</v>
      </c>
      <c r="AB1313" s="5" t="s">
        <v>1328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                            12,</v>
      </c>
    </row>
    <row r="1314" customFormat="false" ht="12.8" hidden="true" customHeight="false" outlineLevel="0" collapsed="false">
      <c r="A1314" s="0" t="str">
        <f aca="false">LEFT(J1314,4)</f>
        <v>b1s1</v>
      </c>
      <c r="B1314" s="0" t="n">
        <f aca="false">IF(AND(C1314&gt;97,C1314&lt;103),100,IF(AND(C1314&gt;110,C1314&lt;116),113,IF(AND(C1314&gt;122,C1314&lt;128),125,IF(AND(C1314&gt;135,C1314&lt;141),138,150))))</f>
        <v>138</v>
      </c>
      <c r="C1314" s="0" t="n">
        <f aca="false">_xlfn.NUMBERVALUE(MID(J1314,6,3))</f>
        <v>137</v>
      </c>
      <c r="D1314" s="0" t="str">
        <f aca="false">MID(J1314,10,3)</f>
        <v>ir1</v>
      </c>
      <c r="E1314" s="0" t="s">
        <v>9</v>
      </c>
      <c r="F1314" s="0" t="n">
        <v>331</v>
      </c>
      <c r="G1314" s="0" t="s">
        <v>10</v>
      </c>
      <c r="H1314" s="0" t="s">
        <v>11</v>
      </c>
      <c r="I1314" s="0" t="s">
        <v>9</v>
      </c>
      <c r="J1314" s="0" t="s">
        <v>1329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"331": "b1s1_137_ir1.wav",</v>
      </c>
      <c r="N1314" s="0" t="str">
        <f aca="false">IF(OR(B1314=113,B1314=138),"probe","s")</f>
        <v>probe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          {%            "class": "probeMinus",%            "stim_name": "331"%          },</v>
      </c>
      <c r="AA1314" s="5" t="n">
        <f aca="false">F1314</f>
        <v>331</v>
      </c>
      <c r="AB1314" s="5" t="s">
        <v>1329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                            12,</v>
      </c>
    </row>
    <row r="1315" customFormat="false" ht="12.8" hidden="true" customHeight="false" outlineLevel="0" collapsed="false">
      <c r="A1315" s="0" t="str">
        <f aca="false">LEFT(J1315,4)</f>
        <v>b1s2</v>
      </c>
      <c r="B1315" s="0" t="n">
        <f aca="false">IF(AND(C1315&gt;97,C1315&lt;103),100,IF(AND(C1315&gt;110,C1315&lt;116),113,IF(AND(C1315&gt;122,C1315&lt;128),125,IF(AND(C1315&gt;135,C1315&lt;141),138,150))))</f>
        <v>138</v>
      </c>
      <c r="C1315" s="0" t="n">
        <f aca="false">_xlfn.NUMBERVALUE(MID(J1315,6,3))</f>
        <v>137</v>
      </c>
      <c r="D1315" s="0" t="str">
        <f aca="false">MID(J1315,10,3)</f>
        <v>ir1</v>
      </c>
      <c r="E1315" s="0" t="s">
        <v>9</v>
      </c>
      <c r="F1315" s="0" t="n">
        <v>456</v>
      </c>
      <c r="G1315" s="0" t="s">
        <v>10</v>
      </c>
      <c r="H1315" s="0" t="s">
        <v>11</v>
      </c>
      <c r="I1315" s="0" t="s">
        <v>9</v>
      </c>
      <c r="J1315" s="0" t="s">
        <v>1330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"456": "b1s2_137_ir1.wav",</v>
      </c>
      <c r="N1315" s="0" t="str">
        <f aca="false">IF(OR(B1315=113,B1315=138),"probe","s")</f>
        <v>probe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          {%            "class": "probeMinus",%            "stim_name": "456"%          },</v>
      </c>
      <c r="AA1315" s="5" t="n">
        <f aca="false">F1315</f>
        <v>456</v>
      </c>
      <c r="AB1315" s="5" t="s">
        <v>1330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                            12,</v>
      </c>
    </row>
    <row r="1316" customFormat="false" ht="12.8" hidden="true" customHeight="false" outlineLevel="0" collapsed="false">
      <c r="A1316" s="0" t="str">
        <f aca="false">LEFT(J1316,4)</f>
        <v>b2i1</v>
      </c>
      <c r="B1316" s="0" t="n">
        <f aca="false">IF(AND(C1316&gt;97,C1316&lt;103),100,IF(AND(C1316&gt;110,C1316&lt;116),113,IF(AND(C1316&gt;122,C1316&lt;128),125,IF(AND(C1316&gt;135,C1316&lt;141),138,150))))</f>
        <v>138</v>
      </c>
      <c r="C1316" s="0" t="n">
        <f aca="false">_xlfn.NUMBERVALUE(MID(J1316,6,3))</f>
        <v>137</v>
      </c>
      <c r="D1316" s="0" t="str">
        <f aca="false">MID(J1316,10,3)</f>
        <v>ir1</v>
      </c>
      <c r="E1316" s="0" t="s">
        <v>9</v>
      </c>
      <c r="F1316" s="0" t="n">
        <v>581</v>
      </c>
      <c r="G1316" s="0" t="s">
        <v>10</v>
      </c>
      <c r="H1316" s="0" t="s">
        <v>11</v>
      </c>
      <c r="I1316" s="0" t="s">
        <v>9</v>
      </c>
      <c r="J1316" s="0" t="s">
        <v>1331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"581": "b2i1_137_ir1.wav",</v>
      </c>
      <c r="N1316" s="0" t="str">
        <f aca="false">IF(OR(B1316=113,B1316=138),"probe","s")</f>
        <v>probe</v>
      </c>
      <c r="O1316" s="0" t="str">
        <f aca="false">IF(MID(J1316,10,2)="ir","Minus","Plus")</f>
        <v>Minus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          {%            "class": "probeMinus",%            "stim_name": "581"%          },</v>
      </c>
      <c r="AA1316" s="5" t="n">
        <f aca="false">F1316</f>
        <v>581</v>
      </c>
      <c r="AB1316" s="5" t="s">
        <v>1331</v>
      </c>
      <c r="AC1316" s="5" t="str">
        <f aca="false">IF(MID(AB1316,10,2)="ir","Minus","Plus")</f>
        <v>Minus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12</v>
      </c>
      <c r="AF1316" s="6" t="s">
        <v>16</v>
      </c>
      <c r="AG1316" s="5" t="str">
        <f aca="false">AF1316&amp;AE1316&amp;","</f>
        <v>                            12,</v>
      </c>
    </row>
    <row r="1317" customFormat="false" ht="12.8" hidden="true" customHeight="false" outlineLevel="0" collapsed="false">
      <c r="A1317" s="0" t="str">
        <f aca="false">LEFT(J1317,4)</f>
        <v>b2i2</v>
      </c>
      <c r="B1317" s="0" t="n">
        <f aca="false">IF(AND(C1317&gt;97,C1317&lt;103),100,IF(AND(C1317&gt;110,C1317&lt;116),113,IF(AND(C1317&gt;122,C1317&lt;128),125,IF(AND(C1317&gt;135,C1317&lt;141),138,150))))</f>
        <v>138</v>
      </c>
      <c r="C1317" s="0" t="n">
        <f aca="false">_xlfn.NUMBERVALUE(MID(J1317,6,3))</f>
        <v>137</v>
      </c>
      <c r="D1317" s="0" t="str">
        <f aca="false">MID(J1317,10,3)</f>
        <v>ir1</v>
      </c>
      <c r="E1317" s="0" t="s">
        <v>9</v>
      </c>
      <c r="F1317" s="0" t="n">
        <v>706</v>
      </c>
      <c r="G1317" s="0" t="s">
        <v>10</v>
      </c>
      <c r="H1317" s="0" t="s">
        <v>11</v>
      </c>
      <c r="I1317" s="0" t="s">
        <v>9</v>
      </c>
      <c r="J1317" s="0" t="s">
        <v>1332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"706": "b2i2_137_ir1.wav",</v>
      </c>
      <c r="N1317" s="0" t="str">
        <f aca="false">IF(OR(B1317=113,B1317=138),"probe","s")</f>
        <v>probe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          {%            "class": "probeMinus",%            "stim_name": "706"%          },</v>
      </c>
      <c r="AA1317" s="5" t="n">
        <f aca="false">F1317</f>
        <v>706</v>
      </c>
      <c r="AB1317" s="5" t="s">
        <v>1332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                            12,</v>
      </c>
    </row>
    <row r="1318" customFormat="false" ht="12.8" hidden="false" customHeight="false" outlineLevel="0" collapsed="false">
      <c r="A1318" s="0" t="str">
        <f aca="false">LEFT(J1318,4)</f>
        <v>b2s1</v>
      </c>
      <c r="B1318" s="0" t="n">
        <f aca="false">IF(AND(C1318&gt;97,C1318&lt;103),100,IF(AND(C1318&gt;110,C1318&lt;116),113,IF(AND(C1318&gt;122,C1318&lt;128),125,IF(AND(C1318&gt;135,C1318&lt;141),138,150))))</f>
        <v>138</v>
      </c>
      <c r="C1318" s="0" t="n">
        <f aca="false">_xlfn.NUMBERVALUE(MID(J1318,6,3))</f>
        <v>137</v>
      </c>
      <c r="D1318" s="0" t="str">
        <f aca="false">MID(J1318,10,3)</f>
        <v>ir1</v>
      </c>
      <c r="E1318" s="0" t="s">
        <v>9</v>
      </c>
      <c r="F1318" s="0" t="n">
        <v>831</v>
      </c>
      <c r="G1318" s="0" t="s">
        <v>10</v>
      </c>
      <c r="H1318" s="0" t="s">
        <v>11</v>
      </c>
      <c r="I1318" s="0" t="s">
        <v>9</v>
      </c>
      <c r="J1318" s="0" t="s">
        <v>1333</v>
      </c>
      <c r="K1318" s="0" t="s">
        <v>9</v>
      </c>
      <c r="L1318" s="0" t="str">
        <f aca="false">IF(ISBLANK(J1319),"",",")</f>
        <v>,</v>
      </c>
      <c r="M1318" s="0" t="str">
        <f aca="false">E1318&amp;J1318&amp;G1318&amp;E1318&amp;J1318&amp;E1318&amp;L1318</f>
        <v>"b2s1_137_ir1.wav":"b2s1_137_ir1.wav",</v>
      </c>
      <c r="N1318" s="0" t="str">
        <f aca="false">IF(OR(B1318=113,B1318=138),"probe","s")</f>
        <v>probe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P1318&amp;N1318&amp;O1318&amp;Q1318&amp;J1318&amp;R1318&amp;L1318</f>
        <v>          {%            "class": "probeMinus",%            "stim_name": "b2s1_137_ir1.wav"%          },</v>
      </c>
      <c r="AA1318" s="5" t="n">
        <f aca="false">F1318</f>
        <v>831</v>
      </c>
      <c r="AB1318" s="5" t="s">
        <v>1333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                            12,</v>
      </c>
    </row>
    <row r="1319" customFormat="false" ht="12.8" hidden="true" customHeight="false" outlineLevel="0" collapsed="false">
      <c r="A1319" s="0" t="str">
        <f aca="false">LEFT(J1319,4)</f>
        <v>b2s2</v>
      </c>
      <c r="B1319" s="0" t="n">
        <f aca="false">IF(AND(C1319&gt;97,C1319&lt;103),100,IF(AND(C1319&gt;110,C1319&lt;116),113,IF(AND(C1319&gt;122,C1319&lt;128),125,IF(AND(C1319&gt;135,C1319&lt;141),138,150))))</f>
        <v>138</v>
      </c>
      <c r="C1319" s="0" t="n">
        <f aca="false">_xlfn.NUMBERVALUE(MID(J1319,6,3))</f>
        <v>137</v>
      </c>
      <c r="D1319" s="0" t="str">
        <f aca="false">MID(J1319,10,3)</f>
        <v>ir1</v>
      </c>
      <c r="E1319" s="0" t="s">
        <v>9</v>
      </c>
      <c r="F1319" s="0" t="n">
        <v>956</v>
      </c>
      <c r="G1319" s="0" t="s">
        <v>10</v>
      </c>
      <c r="H1319" s="0" t="s">
        <v>11</v>
      </c>
      <c r="I1319" s="0" t="s">
        <v>9</v>
      </c>
      <c r="J1319" s="0" t="s">
        <v>1334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"956": "b2s2_137_ir1.wav",</v>
      </c>
      <c r="N1319" s="0" t="str">
        <f aca="false">IF(OR(B1319=113,B1319=138),"probe","s")</f>
        <v>probe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          {%            "class": "probeMinus",%            "stim_name": "956"%          },</v>
      </c>
      <c r="AA1319" s="5" t="n">
        <f aca="false">F1319</f>
        <v>956</v>
      </c>
      <c r="AB1319" s="5" t="s">
        <v>1334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                            12,</v>
      </c>
    </row>
    <row r="1320" customFormat="false" ht="12.8" hidden="true" customHeight="false" outlineLevel="0" collapsed="false">
      <c r="A1320" s="0" t="str">
        <f aca="false">LEFT(J1320,4)</f>
        <v>b3i1</v>
      </c>
      <c r="B1320" s="0" t="n">
        <f aca="false">IF(AND(C1320&gt;97,C1320&lt;103),100,IF(AND(C1320&gt;110,C1320&lt;116),113,IF(AND(C1320&gt;122,C1320&lt;128),125,IF(AND(C1320&gt;135,C1320&lt;141),138,150))))</f>
        <v>138</v>
      </c>
      <c r="C1320" s="0" t="n">
        <f aca="false">_xlfn.NUMBERVALUE(MID(J1320,6,3))</f>
        <v>137</v>
      </c>
      <c r="D1320" s="0" t="str">
        <f aca="false">MID(J1320,10,3)</f>
        <v>ir1</v>
      </c>
      <c r="E1320" s="0" t="s">
        <v>9</v>
      </c>
      <c r="F1320" s="0" t="n">
        <v>1081</v>
      </c>
      <c r="G1320" s="0" t="s">
        <v>10</v>
      </c>
      <c r="H1320" s="0" t="s">
        <v>11</v>
      </c>
      <c r="I1320" s="0" t="s">
        <v>9</v>
      </c>
      <c r="J1320" s="0" t="s">
        <v>1335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"1081": "b3i1_137_ir1.wav",</v>
      </c>
      <c r="N1320" s="0" t="str">
        <f aca="false">IF(OR(B1320=113,B1320=138),"probe","s")</f>
        <v>probe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          {%            "class": "probeMinus",%            "stim_name": "1081"%          },</v>
      </c>
      <c r="AA1320" s="5" t="n">
        <f aca="false">F1320</f>
        <v>1081</v>
      </c>
      <c r="AB1320" s="5" t="s">
        <v>1335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                            12,</v>
      </c>
    </row>
    <row r="1321" customFormat="false" ht="12.8" hidden="true" customHeight="false" outlineLevel="0" collapsed="false">
      <c r="A1321" s="0" t="str">
        <f aca="false">LEFT(J1321,4)</f>
        <v>b3i2</v>
      </c>
      <c r="B1321" s="0" t="n">
        <f aca="false">IF(AND(C1321&gt;97,C1321&lt;103),100,IF(AND(C1321&gt;110,C1321&lt;116),113,IF(AND(C1321&gt;122,C1321&lt;128),125,IF(AND(C1321&gt;135,C1321&lt;141),138,150))))</f>
        <v>138</v>
      </c>
      <c r="C1321" s="0" t="n">
        <f aca="false">_xlfn.NUMBERVALUE(MID(J1321,6,3))</f>
        <v>137</v>
      </c>
      <c r="D1321" s="0" t="str">
        <f aca="false">MID(J1321,10,3)</f>
        <v>ir1</v>
      </c>
      <c r="E1321" s="0" t="s">
        <v>9</v>
      </c>
      <c r="F1321" s="0" t="n">
        <v>1206</v>
      </c>
      <c r="G1321" s="0" t="s">
        <v>10</v>
      </c>
      <c r="H1321" s="0" t="s">
        <v>11</v>
      </c>
      <c r="I1321" s="0" t="s">
        <v>9</v>
      </c>
      <c r="J1321" s="0" t="s">
        <v>1336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"1206": "b3i2_137_ir1.wav",</v>
      </c>
      <c r="N1321" s="0" t="str">
        <f aca="false">IF(OR(B1321=113,B1321=138),"probe","s")</f>
        <v>probe</v>
      </c>
      <c r="O1321" s="0" t="str">
        <f aca="false">IF(MID(J1321,10,2)="ir","Minus","Plus")</f>
        <v>Minus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          {%            "class": "probeMinus",%            "stim_name": "1206"%          },</v>
      </c>
      <c r="AA1321" s="5" t="n">
        <f aca="false">F1321</f>
        <v>1206</v>
      </c>
      <c r="AB1321" s="5" t="s">
        <v>1336</v>
      </c>
      <c r="AC1321" s="5" t="str">
        <f aca="false">IF(MID(AB1321,10,2)="ir","Minus","Plus")</f>
        <v>Minus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12</v>
      </c>
      <c r="AF1321" s="6" t="s">
        <v>16</v>
      </c>
      <c r="AG1321" s="5" t="str">
        <f aca="false">AF1321&amp;AE1321&amp;","</f>
        <v>                            12,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138</v>
      </c>
      <c r="C1322" s="0" t="n">
        <f aca="false">_xlfn.NUMBERVALUE(MID(J1322,6,3))</f>
        <v>137</v>
      </c>
      <c r="D1322" s="0" t="str">
        <f aca="false">MID(J1322,10,3)</f>
        <v>ir1</v>
      </c>
      <c r="E1322" s="0" t="s">
        <v>9</v>
      </c>
      <c r="F1322" s="0" t="n">
        <v>1331</v>
      </c>
      <c r="G1322" s="0" t="s">
        <v>10</v>
      </c>
      <c r="H1322" s="0" t="s">
        <v>11</v>
      </c>
      <c r="I1322" s="0" t="s">
        <v>9</v>
      </c>
      <c r="J1322" s="0" t="s">
        <v>1337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"1331": "b3s1_137_ir1.wav",</v>
      </c>
      <c r="N1322" s="0" t="str">
        <f aca="false">IF(OR(B1322=113,B1322=138),"probe","s")</f>
        <v>probe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          {%            "class": "probeMinus",%            "stim_name": "1331"%          },</v>
      </c>
      <c r="AA1322" s="5" t="n">
        <f aca="false">F1322</f>
        <v>1331</v>
      </c>
      <c r="AB1322" s="5" t="s">
        <v>1337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                            12,</v>
      </c>
    </row>
    <row r="1323" customFormat="false" ht="12.8" hidden="true" customHeight="false" outlineLevel="0" collapsed="false">
      <c r="A1323" s="0" t="str">
        <f aca="false">LEFT(J1323,4)</f>
        <v>b3s2</v>
      </c>
      <c r="B1323" s="0" t="n">
        <f aca="false">IF(AND(C1323&gt;97,C1323&lt;103),100,IF(AND(C1323&gt;110,C1323&lt;116),113,IF(AND(C1323&gt;122,C1323&lt;128),125,IF(AND(C1323&gt;135,C1323&lt;141),138,150))))</f>
        <v>138</v>
      </c>
      <c r="C1323" s="0" t="n">
        <f aca="false">_xlfn.NUMBERVALUE(MID(J1323,6,3))</f>
        <v>137</v>
      </c>
      <c r="D1323" s="0" t="str">
        <f aca="false">MID(J1323,10,3)</f>
        <v>ir1</v>
      </c>
      <c r="E1323" s="0" t="s">
        <v>9</v>
      </c>
      <c r="F1323" s="0" t="n">
        <v>1456</v>
      </c>
      <c r="G1323" s="0" t="s">
        <v>10</v>
      </c>
      <c r="H1323" s="0" t="s">
        <v>11</v>
      </c>
      <c r="I1323" s="0" t="s">
        <v>9</v>
      </c>
      <c r="J1323" s="0" t="s">
        <v>1338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"1456": "b3s2_137_ir1.wav",</v>
      </c>
      <c r="N1323" s="0" t="str">
        <f aca="false">IF(OR(B1323=113,B1323=138),"probe","s")</f>
        <v>probe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          {%            "class": "probeMinus",%            "stim_name": "1456"%          },</v>
      </c>
      <c r="AA1323" s="5" t="n">
        <f aca="false">F1323</f>
        <v>1456</v>
      </c>
      <c r="AB1323" s="5" t="s">
        <v>1338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                            12,</v>
      </c>
    </row>
    <row r="1324" customFormat="false" ht="12.8" hidden="true" customHeight="false" outlineLevel="0" collapsed="false">
      <c r="A1324" s="0" t="str">
        <f aca="false">LEFT(J1324,4)</f>
        <v>b4i1</v>
      </c>
      <c r="B1324" s="0" t="n">
        <f aca="false">IF(AND(C1324&gt;97,C1324&lt;103),100,IF(AND(C1324&gt;110,C1324&lt;116),113,IF(AND(C1324&gt;122,C1324&lt;128),125,IF(AND(C1324&gt;135,C1324&lt;141),138,150))))</f>
        <v>138</v>
      </c>
      <c r="C1324" s="0" t="n">
        <f aca="false">_xlfn.NUMBERVALUE(MID(J1324,6,3))</f>
        <v>137</v>
      </c>
      <c r="D1324" s="0" t="str">
        <f aca="false">MID(J1324,10,3)</f>
        <v>ir1</v>
      </c>
      <c r="E1324" s="0" t="s">
        <v>9</v>
      </c>
      <c r="F1324" s="0" t="n">
        <v>1581</v>
      </c>
      <c r="G1324" s="0" t="s">
        <v>10</v>
      </c>
      <c r="H1324" s="0" t="s">
        <v>11</v>
      </c>
      <c r="I1324" s="0" t="s">
        <v>9</v>
      </c>
      <c r="J1324" s="0" t="s">
        <v>1339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"1581": "b4i1_137_ir1.wav",</v>
      </c>
      <c r="N1324" s="0" t="str">
        <f aca="false">IF(OR(B1324=113,B1324=138),"probe","s")</f>
        <v>probe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          {%            "class": "probeMinus",%            "stim_name": "1581"%          },</v>
      </c>
      <c r="AA1324" s="5" t="n">
        <f aca="false">F1324</f>
        <v>1581</v>
      </c>
      <c r="AB1324" s="5" t="s">
        <v>1339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                            12,</v>
      </c>
    </row>
    <row r="1325" customFormat="false" ht="12.8" hidden="true" customHeight="false" outlineLevel="0" collapsed="false">
      <c r="A1325" s="0" t="str">
        <f aca="false">LEFT(J1325,4)</f>
        <v>b4i2</v>
      </c>
      <c r="B1325" s="0" t="n">
        <f aca="false">IF(AND(C1325&gt;97,C1325&lt;103),100,IF(AND(C1325&gt;110,C1325&lt;116),113,IF(AND(C1325&gt;122,C1325&lt;128),125,IF(AND(C1325&gt;135,C1325&lt;141),138,150))))</f>
        <v>138</v>
      </c>
      <c r="C1325" s="0" t="n">
        <f aca="false">_xlfn.NUMBERVALUE(MID(J1325,6,3))</f>
        <v>137</v>
      </c>
      <c r="D1325" s="0" t="str">
        <f aca="false">MID(J1325,10,3)</f>
        <v>ir1</v>
      </c>
      <c r="E1325" s="0" t="s">
        <v>9</v>
      </c>
      <c r="F1325" s="0" t="n">
        <v>1706</v>
      </c>
      <c r="G1325" s="0" t="s">
        <v>10</v>
      </c>
      <c r="H1325" s="0" t="s">
        <v>11</v>
      </c>
      <c r="I1325" s="0" t="s">
        <v>9</v>
      </c>
      <c r="J1325" s="0" t="s">
        <v>1340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"1706": "b4i2_137_ir1.wav",</v>
      </c>
      <c r="N1325" s="0" t="str">
        <f aca="false">IF(OR(B1325=113,B1325=138),"probe","s")</f>
        <v>probe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          {%            "class": "probeMinus",%            "stim_name": "1706"%          },</v>
      </c>
      <c r="AA1325" s="5" t="n">
        <f aca="false">F1325</f>
        <v>1706</v>
      </c>
      <c r="AB1325" s="5" t="s">
        <v>1340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                            12,</v>
      </c>
    </row>
    <row r="1326" customFormat="false" ht="12.8" hidden="true" customHeight="false" outlineLevel="0" collapsed="false">
      <c r="A1326" s="0" t="str">
        <f aca="false">LEFT(J1326,4)</f>
        <v>b4s1</v>
      </c>
      <c r="B1326" s="0" t="n">
        <f aca="false">IF(AND(C1326&gt;97,C1326&lt;103),100,IF(AND(C1326&gt;110,C1326&lt;116),113,IF(AND(C1326&gt;122,C1326&lt;128),125,IF(AND(C1326&gt;135,C1326&lt;141),138,150))))</f>
        <v>138</v>
      </c>
      <c r="C1326" s="0" t="n">
        <f aca="false">_xlfn.NUMBERVALUE(MID(J1326,6,3))</f>
        <v>137</v>
      </c>
      <c r="D1326" s="0" t="str">
        <f aca="false">MID(J1326,10,3)</f>
        <v>ir1</v>
      </c>
      <c r="E1326" s="0" t="s">
        <v>9</v>
      </c>
      <c r="F1326" s="0" t="n">
        <v>1831</v>
      </c>
      <c r="G1326" s="0" t="s">
        <v>10</v>
      </c>
      <c r="H1326" s="0" t="s">
        <v>11</v>
      </c>
      <c r="I1326" s="0" t="s">
        <v>9</v>
      </c>
      <c r="J1326" s="0" t="s">
        <v>1341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"1831": "b4s1_137_ir1.wav",</v>
      </c>
      <c r="N1326" s="0" t="str">
        <f aca="false">IF(OR(B1326=113,B1326=138),"probe","s")</f>
        <v>probe</v>
      </c>
      <c r="O1326" s="0" t="str">
        <f aca="false">IF(MID(J1326,10,2)="ir","Minus","Plus")</f>
        <v>Minus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          {%            "class": "probeMinus",%            "stim_name": "1831"%          },</v>
      </c>
      <c r="AA1326" s="5" t="n">
        <f aca="false">F1326</f>
        <v>1831</v>
      </c>
      <c r="AB1326" s="5" t="s">
        <v>1341</v>
      </c>
      <c r="AC1326" s="5" t="str">
        <f aca="false">IF(MID(AB1326,10,2)="ir","Minus","Plus")</f>
        <v>Minus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12</v>
      </c>
      <c r="AF1326" s="6" t="s">
        <v>16</v>
      </c>
      <c r="AG1326" s="5" t="str">
        <f aca="false">AF1326&amp;AE1326&amp;","</f>
        <v>                            12,</v>
      </c>
    </row>
    <row r="1327" customFormat="false" ht="12.8" hidden="true" customHeight="false" outlineLevel="0" collapsed="false">
      <c r="A1327" s="0" t="str">
        <f aca="false">LEFT(J1327,4)</f>
        <v>b4s2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137</v>
      </c>
      <c r="D1327" s="0" t="str">
        <f aca="false">MID(J1327,10,3)</f>
        <v>ir1</v>
      </c>
      <c r="E1327" s="0" t="s">
        <v>9</v>
      </c>
      <c r="F1327" s="0" t="n">
        <v>1956</v>
      </c>
      <c r="G1327" s="0" t="s">
        <v>10</v>
      </c>
      <c r="H1327" s="0" t="s">
        <v>11</v>
      </c>
      <c r="I1327" s="0" t="s">
        <v>9</v>
      </c>
      <c r="J1327" s="0" t="s">
        <v>1342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"1956": "b4s2_137_ir1.wav",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          {%            "class": "probeMinus",%            "stim_name": "1956"%          },</v>
      </c>
      <c r="AA1327" s="5" t="n">
        <f aca="false">F1327</f>
        <v>1956</v>
      </c>
      <c r="AB1327" s="5" t="s">
        <v>1342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                            12,</v>
      </c>
    </row>
    <row r="1328" customFormat="false" ht="12.8" hidden="true" customHeight="false" outlineLevel="0" collapsed="false">
      <c r="A1328" s="0" t="str">
        <f aca="false">LEFT(J1328,4)</f>
        <v>b1i1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137</v>
      </c>
      <c r="D1328" s="0" t="str">
        <f aca="false">MID(J1328,10,3)</f>
        <v>ir2</v>
      </c>
      <c r="E1328" s="0" t="s">
        <v>9</v>
      </c>
      <c r="F1328" s="0" t="n">
        <v>82</v>
      </c>
      <c r="G1328" s="0" t="s">
        <v>10</v>
      </c>
      <c r="H1328" s="0" t="s">
        <v>11</v>
      </c>
      <c r="I1328" s="0" t="s">
        <v>9</v>
      </c>
      <c r="J1328" s="0" t="s">
        <v>1343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"82": "b1i1_137_ir2.wav",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          {%            "class": "probeMinus",%            "stim_name": "82"%          },</v>
      </c>
      <c r="AA1328" s="5" t="n">
        <f aca="false">F1328</f>
        <v>82</v>
      </c>
      <c r="AB1328" s="5" t="s">
        <v>1343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IF(AND(_xlfn.NUMBERVALUE(MID(AB1328,6,3))&lt;141,_xlfn.NUMBERVALUE(MID(AB1328,6,3))&gt;103),"s","s")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                            12,</v>
      </c>
    </row>
    <row r="1329" customFormat="false" ht="12.8" hidden="true" customHeight="false" outlineLevel="0" collapsed="false">
      <c r="A1329" s="0" t="str">
        <f aca="false">LEFT(J1329,4)</f>
        <v>b1i2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137</v>
      </c>
      <c r="D1329" s="0" t="str">
        <f aca="false">MID(J1329,10,3)</f>
        <v>ir2</v>
      </c>
      <c r="E1329" s="0" t="s">
        <v>9</v>
      </c>
      <c r="F1329" s="0" t="n">
        <v>207</v>
      </c>
      <c r="G1329" s="0" t="s">
        <v>10</v>
      </c>
      <c r="H1329" s="0" t="s">
        <v>11</v>
      </c>
      <c r="I1329" s="0" t="s">
        <v>9</v>
      </c>
      <c r="J1329" s="0" t="s">
        <v>1344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"207": "b1i2_137_ir2.wav",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          {%            "class": "probeMinus",%            "stim_name": "207"%          },</v>
      </c>
      <c r="AA1329" s="5" t="n">
        <f aca="false">F1329</f>
        <v>207</v>
      </c>
      <c r="AB1329" s="5" t="s">
        <v>1344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                            12,</v>
      </c>
    </row>
    <row r="1330" customFormat="false" ht="12.8" hidden="true" customHeight="false" outlineLevel="0" collapsed="false">
      <c r="A1330" s="0" t="str">
        <f aca="false">LEFT(J1330,4)</f>
        <v>b1s1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137</v>
      </c>
      <c r="D1330" s="0" t="str">
        <f aca="false">MID(J1330,10,3)</f>
        <v>ir2</v>
      </c>
      <c r="E1330" s="0" t="s">
        <v>9</v>
      </c>
      <c r="F1330" s="0" t="n">
        <v>332</v>
      </c>
      <c r="G1330" s="0" t="s">
        <v>10</v>
      </c>
      <c r="H1330" s="0" t="s">
        <v>11</v>
      </c>
      <c r="I1330" s="0" t="s">
        <v>9</v>
      </c>
      <c r="J1330" s="0" t="s">
        <v>1345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"332": "b1s1_137_ir2.wav",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          {%            "class": "probeMinus",%            "stim_name": "332"%          },</v>
      </c>
      <c r="AA1330" s="5" t="n">
        <f aca="false">F1330</f>
        <v>332</v>
      </c>
      <c r="AB1330" s="5" t="s">
        <v>1345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                            12,</v>
      </c>
    </row>
    <row r="1331" customFormat="false" ht="12.8" hidden="true" customHeight="false" outlineLevel="0" collapsed="false">
      <c r="A1331" s="0" t="str">
        <f aca="false">LEFT(J1331,4)</f>
        <v>b1s2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137</v>
      </c>
      <c r="D1331" s="0" t="str">
        <f aca="false">MID(J1331,10,3)</f>
        <v>ir2</v>
      </c>
      <c r="E1331" s="0" t="s">
        <v>9</v>
      </c>
      <c r="F1331" s="0" t="n">
        <v>457</v>
      </c>
      <c r="G1331" s="0" t="s">
        <v>10</v>
      </c>
      <c r="H1331" s="0" t="s">
        <v>11</v>
      </c>
      <c r="I1331" s="0" t="s">
        <v>9</v>
      </c>
      <c r="J1331" s="0" t="s">
        <v>1346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"457": "b1s2_137_ir2.wav",</v>
      </c>
      <c r="N1331" s="0" t="str">
        <f aca="false">IF(OR(B1331=113,B1331=138),"probe","s")</f>
        <v>probe</v>
      </c>
      <c r="O1331" s="0" t="str">
        <f aca="false">IF(MID(J1331,10,2)="ir","Minus","Plus")</f>
        <v>Minus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          {%            "class": "probeMinus",%            "stim_name": "457"%          },</v>
      </c>
      <c r="AA1331" s="5" t="n">
        <f aca="false">F1331</f>
        <v>457</v>
      </c>
      <c r="AB1331" s="5" t="s">
        <v>1346</v>
      </c>
      <c r="AC1331" s="5" t="str">
        <f aca="false">IF(MID(AB1331,10,2)="ir","Minus","Plus")</f>
        <v>Minus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12</v>
      </c>
      <c r="AF1331" s="6" t="s">
        <v>16</v>
      </c>
      <c r="AG1331" s="5" t="str">
        <f aca="false">AF1331&amp;AE1331&amp;","</f>
        <v>                            12,</v>
      </c>
    </row>
    <row r="1332" customFormat="false" ht="12.8" hidden="true" customHeight="false" outlineLevel="0" collapsed="false">
      <c r="A1332" s="0" t="str">
        <f aca="false">LEFT(J1332,4)</f>
        <v>b2i1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ir2</v>
      </c>
      <c r="E1332" s="0" t="s">
        <v>9</v>
      </c>
      <c r="F1332" s="0" t="n">
        <v>582</v>
      </c>
      <c r="G1332" s="0" t="s">
        <v>10</v>
      </c>
      <c r="H1332" s="0" t="s">
        <v>11</v>
      </c>
      <c r="I1332" s="0" t="s">
        <v>9</v>
      </c>
      <c r="J1332" s="0" t="s">
        <v>1347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"582": "b2i1_137_ir2.wav",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          {%            "class": "probeMinus",%            "stim_name": "582"%          },</v>
      </c>
      <c r="AA1332" s="5" t="n">
        <f aca="false">F1332</f>
        <v>582</v>
      </c>
      <c r="AB1332" s="5" t="s">
        <v>1347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                            12,</v>
      </c>
    </row>
    <row r="1333" customFormat="false" ht="12.8" hidden="true" customHeight="false" outlineLevel="0" collapsed="false">
      <c r="A1333" s="0" t="str">
        <f aca="false">LEFT(J1333,4)</f>
        <v>b2i2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707</v>
      </c>
      <c r="G1333" s="0" t="s">
        <v>10</v>
      </c>
      <c r="H1333" s="0" t="s">
        <v>11</v>
      </c>
      <c r="I1333" s="0" t="s">
        <v>9</v>
      </c>
      <c r="J1333" s="0" t="s">
        <v>1348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"707": "b2i2_137_ir2.wav",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          {%            "class": "probeMinus",%            "stim_name": "707"%          },</v>
      </c>
      <c r="AA1333" s="5" t="n">
        <f aca="false">F1333</f>
        <v>707</v>
      </c>
      <c r="AB1333" s="5" t="s">
        <v>1348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                            12,</v>
      </c>
    </row>
    <row r="1334" customFormat="false" ht="12.8" hidden="false" customHeight="false" outlineLevel="0" collapsed="false">
      <c r="A1334" s="0" t="str">
        <f aca="false">LEFT(J1334,4)</f>
        <v>b2s1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ir2</v>
      </c>
      <c r="E1334" s="0" t="s">
        <v>9</v>
      </c>
      <c r="F1334" s="0" t="n">
        <v>832</v>
      </c>
      <c r="G1334" s="0" t="s">
        <v>10</v>
      </c>
      <c r="H1334" s="0" t="s">
        <v>11</v>
      </c>
      <c r="I1334" s="0" t="s">
        <v>9</v>
      </c>
      <c r="J1334" s="0" t="s">
        <v>1349</v>
      </c>
      <c r="K1334" s="0" t="s">
        <v>9</v>
      </c>
      <c r="L1334" s="0" t="str">
        <f aca="false">IF(ISBLANK(J1335),"",",")</f>
        <v>,</v>
      </c>
      <c r="M1334" s="0" t="str">
        <f aca="false">E1334&amp;J1334&amp;G1334&amp;E1334&amp;J1334&amp;E1334&amp;L1334</f>
        <v>"b2s1_137_ir2.wav":"b2s1_137_ir2.wav",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P1334&amp;N1334&amp;O1334&amp;Q1334&amp;J1334&amp;R1334&amp;L1334</f>
        <v>          {%            "class": "probeMinus",%            "stim_name": "b2s1_137_ir2.wav"%          },</v>
      </c>
      <c r="AA1334" s="5" t="n">
        <f aca="false">F1334</f>
        <v>832</v>
      </c>
      <c r="AB1334" s="5" t="s">
        <v>1349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                            12,</v>
      </c>
    </row>
    <row r="1335" customFormat="false" ht="12.8" hidden="true" customHeight="false" outlineLevel="0" collapsed="false">
      <c r="A1335" s="0" t="str">
        <f aca="false">LEFT(J1335,4)</f>
        <v>b2s2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ir2</v>
      </c>
      <c r="E1335" s="0" t="s">
        <v>9</v>
      </c>
      <c r="F1335" s="0" t="n">
        <v>957</v>
      </c>
      <c r="G1335" s="0" t="s">
        <v>10</v>
      </c>
      <c r="H1335" s="0" t="s">
        <v>11</v>
      </c>
      <c r="I1335" s="0" t="s">
        <v>9</v>
      </c>
      <c r="J1335" s="0" t="s">
        <v>1350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"957": "b2s2_137_ir2.wav",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          {%            "class": "probeMinus",%            "stim_name": "957"%          },</v>
      </c>
      <c r="AA1335" s="5" t="n">
        <f aca="false">F1335</f>
        <v>957</v>
      </c>
      <c r="AB1335" s="5" t="s">
        <v>1350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                            12,</v>
      </c>
    </row>
    <row r="1336" customFormat="false" ht="12.8" hidden="true" customHeight="false" outlineLevel="0" collapsed="false">
      <c r="A1336" s="0" t="str">
        <f aca="false">LEFT(J1336,4)</f>
        <v>b3i1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ir2</v>
      </c>
      <c r="E1336" s="0" t="s">
        <v>9</v>
      </c>
      <c r="F1336" s="0" t="n">
        <v>1082</v>
      </c>
      <c r="G1336" s="0" t="s">
        <v>10</v>
      </c>
      <c r="H1336" s="0" t="s">
        <v>11</v>
      </c>
      <c r="I1336" s="0" t="s">
        <v>9</v>
      </c>
      <c r="J1336" s="0" t="s">
        <v>1351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"1082": "b3i1_137_ir2.wav",</v>
      </c>
      <c r="N1336" s="0" t="str">
        <f aca="false">IF(OR(B1336=113,B1336=138),"probe","s")</f>
        <v>probe</v>
      </c>
      <c r="O1336" s="0" t="str">
        <f aca="false">IF(MID(J1336,10,2)="ir","Minus","Plus")</f>
        <v>Minus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          {%            "class": "probeMinus",%            "stim_name": "1082"%          },</v>
      </c>
      <c r="AA1336" s="5" t="n">
        <f aca="false">F1336</f>
        <v>1082</v>
      </c>
      <c r="AB1336" s="5" t="s">
        <v>1351</v>
      </c>
      <c r="AC1336" s="5" t="str">
        <f aca="false">IF(MID(AB1336,10,2)="ir","Minus","Plus")</f>
        <v>Minus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12</v>
      </c>
      <c r="AF1336" s="6" t="s">
        <v>16</v>
      </c>
      <c r="AG1336" s="5" t="str">
        <f aca="false">AF1336&amp;AE1336&amp;","</f>
        <v>                            12,</v>
      </c>
    </row>
    <row r="1337" customFormat="false" ht="12.8" hidden="true" customHeight="false" outlineLevel="0" collapsed="false">
      <c r="A1337" s="0" t="str">
        <f aca="false">LEFT(J1337,4)</f>
        <v>b3i2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137</v>
      </c>
      <c r="D1337" s="0" t="str">
        <f aca="false">MID(J1337,10,3)</f>
        <v>ir2</v>
      </c>
      <c r="E1337" s="0" t="s">
        <v>9</v>
      </c>
      <c r="F1337" s="0" t="n">
        <v>1207</v>
      </c>
      <c r="G1337" s="0" t="s">
        <v>10</v>
      </c>
      <c r="H1337" s="0" t="s">
        <v>11</v>
      </c>
      <c r="I1337" s="0" t="s">
        <v>9</v>
      </c>
      <c r="J1337" s="0" t="s">
        <v>1352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"1207": "b3i2_137_ir2.wav",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          {%            "class": "probeMinus",%            "stim_name": "1207"%          },</v>
      </c>
      <c r="AA1337" s="5" t="n">
        <f aca="false">F1337</f>
        <v>1207</v>
      </c>
      <c r="AB1337" s="5" t="s">
        <v>1352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                            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137</v>
      </c>
      <c r="D1338" s="0" t="str">
        <f aca="false">MID(J1338,10,3)</f>
        <v>ir2</v>
      </c>
      <c r="E1338" s="0" t="s">
        <v>9</v>
      </c>
      <c r="F1338" s="0" t="n">
        <v>1332</v>
      </c>
      <c r="G1338" s="0" t="s">
        <v>10</v>
      </c>
      <c r="H1338" s="0" t="s">
        <v>11</v>
      </c>
      <c r="I1338" s="0" t="s">
        <v>9</v>
      </c>
      <c r="J1338" s="0" t="s">
        <v>1353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"1332": "b3s1_137_ir2.wav",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          {%            "class": "probeMinus",%            "stim_name": "1332"%          },</v>
      </c>
      <c r="AA1338" s="5" t="n">
        <f aca="false">F1338</f>
        <v>1332</v>
      </c>
      <c r="AB1338" s="5" t="s">
        <v>1353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                            12,</v>
      </c>
    </row>
    <row r="1339" customFormat="false" ht="12.8" hidden="true" customHeight="false" outlineLevel="0" collapsed="false">
      <c r="A1339" s="0" t="str">
        <f aca="false">LEFT(J1339,4)</f>
        <v>b3s2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137</v>
      </c>
      <c r="D1339" s="0" t="str">
        <f aca="false">MID(J1339,10,3)</f>
        <v>ir2</v>
      </c>
      <c r="E1339" s="0" t="s">
        <v>9</v>
      </c>
      <c r="F1339" s="0" t="n">
        <v>1457</v>
      </c>
      <c r="G1339" s="0" t="s">
        <v>10</v>
      </c>
      <c r="H1339" s="0" t="s">
        <v>11</v>
      </c>
      <c r="I1339" s="0" t="s">
        <v>9</v>
      </c>
      <c r="J1339" s="0" t="s">
        <v>1354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"1457": "b3s2_137_ir2.wav",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          {%            "class": "probeMinus",%            "stim_name": "1457"%          },</v>
      </c>
      <c r="AA1339" s="5" t="n">
        <f aca="false">F1339</f>
        <v>1457</v>
      </c>
      <c r="AB1339" s="5" t="s">
        <v>1354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                            12,</v>
      </c>
    </row>
    <row r="1340" customFormat="false" ht="12.8" hidden="true" customHeight="false" outlineLevel="0" collapsed="false">
      <c r="A1340" s="0" t="str">
        <f aca="false">LEFT(J1340,4)</f>
        <v>b4i1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137</v>
      </c>
      <c r="D1340" s="0" t="str">
        <f aca="false">MID(J1340,10,3)</f>
        <v>ir2</v>
      </c>
      <c r="E1340" s="0" t="s">
        <v>9</v>
      </c>
      <c r="F1340" s="0" t="n">
        <v>1582</v>
      </c>
      <c r="G1340" s="0" t="s">
        <v>10</v>
      </c>
      <c r="H1340" s="0" t="s">
        <v>11</v>
      </c>
      <c r="I1340" s="0" t="s">
        <v>9</v>
      </c>
      <c r="J1340" s="0" t="s">
        <v>1355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"1582": "b4i1_137_ir2.wav",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          {%            "class": "probeMinus",%            "stim_name": "1582"%          },</v>
      </c>
      <c r="AA1340" s="5" t="n">
        <f aca="false">F1340</f>
        <v>1582</v>
      </c>
      <c r="AB1340" s="5" t="s">
        <v>1355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                            12,</v>
      </c>
    </row>
    <row r="1341" customFormat="false" ht="12.8" hidden="true" customHeight="false" outlineLevel="0" collapsed="false">
      <c r="A1341" s="0" t="str">
        <f aca="false">LEFT(J1341,4)</f>
        <v>b4i2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137</v>
      </c>
      <c r="D1341" s="0" t="str">
        <f aca="false">MID(J1341,10,3)</f>
        <v>ir2</v>
      </c>
      <c r="E1341" s="0" t="s">
        <v>9</v>
      </c>
      <c r="F1341" s="0" t="n">
        <v>1707</v>
      </c>
      <c r="G1341" s="0" t="s">
        <v>10</v>
      </c>
      <c r="H1341" s="0" t="s">
        <v>11</v>
      </c>
      <c r="I1341" s="0" t="s">
        <v>9</v>
      </c>
      <c r="J1341" s="0" t="s">
        <v>1356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"1707": "b4i2_137_ir2.wav",</v>
      </c>
      <c r="N1341" s="0" t="str">
        <f aca="false">IF(OR(B1341=113,B1341=138),"probe","s")</f>
        <v>probe</v>
      </c>
      <c r="O1341" s="0" t="str">
        <f aca="false">IF(MID(J1341,10,2)="ir","Minus","Plus")</f>
        <v>Minus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          {%            "class": "probeMinus",%            "stim_name": "1707"%          },</v>
      </c>
      <c r="AA1341" s="5" t="n">
        <f aca="false">F1341</f>
        <v>1707</v>
      </c>
      <c r="AB1341" s="5" t="s">
        <v>1356</v>
      </c>
      <c r="AC1341" s="5" t="str">
        <f aca="false">IF(MID(AB1341,10,2)="ir","Minus","Plus")</f>
        <v>Minus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12</v>
      </c>
      <c r="AF1341" s="6" t="s">
        <v>16</v>
      </c>
      <c r="AG1341" s="5" t="str">
        <f aca="false">AF1341&amp;AE1341&amp;","</f>
        <v>                            12,</v>
      </c>
    </row>
    <row r="1342" customFormat="false" ht="12.8" hidden="true" customHeight="false" outlineLevel="0" collapsed="false">
      <c r="A1342" s="0" t="str">
        <f aca="false">LEFT(J1342,4)</f>
        <v>b4s1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137</v>
      </c>
      <c r="D1342" s="0" t="str">
        <f aca="false">MID(J1342,10,3)</f>
        <v>ir2</v>
      </c>
      <c r="E1342" s="0" t="s">
        <v>9</v>
      </c>
      <c r="F1342" s="0" t="n">
        <v>1832</v>
      </c>
      <c r="G1342" s="0" t="s">
        <v>10</v>
      </c>
      <c r="H1342" s="0" t="s">
        <v>11</v>
      </c>
      <c r="I1342" s="0" t="s">
        <v>9</v>
      </c>
      <c r="J1342" s="0" t="s">
        <v>1357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"1832": "b4s1_137_ir2.wav",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          {%            "class": "probeMinus",%            "stim_name": "1832"%          },</v>
      </c>
      <c r="AA1342" s="5" t="n">
        <f aca="false">F1342</f>
        <v>1832</v>
      </c>
      <c r="AB1342" s="5" t="s">
        <v>1357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                            12,</v>
      </c>
    </row>
    <row r="1343" customFormat="false" ht="12.8" hidden="true" customHeight="false" outlineLevel="0" collapsed="false">
      <c r="A1343" s="0" t="str">
        <f aca="false">LEFT(J1343,4)</f>
        <v>b4s2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137</v>
      </c>
      <c r="D1343" s="0" t="str">
        <f aca="false">MID(J1343,10,3)</f>
        <v>ir2</v>
      </c>
      <c r="E1343" s="0" t="s">
        <v>9</v>
      </c>
      <c r="F1343" s="0" t="n">
        <v>1957</v>
      </c>
      <c r="G1343" s="0" t="s">
        <v>10</v>
      </c>
      <c r="H1343" s="0" t="s">
        <v>11</v>
      </c>
      <c r="I1343" s="0" t="s">
        <v>9</v>
      </c>
      <c r="J1343" s="0" t="s">
        <v>1358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"1957": "b4s2_137_ir2.wav",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          {%            "class": "probeMinus",%            "stim_name": "1957"%          },</v>
      </c>
      <c r="AA1343" s="5" t="n">
        <f aca="false">F1343</f>
        <v>1957</v>
      </c>
      <c r="AB1343" s="5" t="s">
        <v>1358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                            12,</v>
      </c>
    </row>
    <row r="1344" customFormat="false" ht="12.8" hidden="true" customHeight="false" outlineLevel="0" collapsed="false">
      <c r="A1344" s="0" t="str">
        <f aca="false">LEFT(J1344,4)</f>
        <v>b1i1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137</v>
      </c>
      <c r="D1344" s="0" t="str">
        <f aca="false">MID(J1344,10,3)</f>
        <v>ir3</v>
      </c>
      <c r="E1344" s="0" t="s">
        <v>9</v>
      </c>
      <c r="F1344" s="0" t="n">
        <v>83</v>
      </c>
      <c r="G1344" s="0" t="s">
        <v>10</v>
      </c>
      <c r="H1344" s="0" t="s">
        <v>11</v>
      </c>
      <c r="I1344" s="0" t="s">
        <v>9</v>
      </c>
      <c r="J1344" s="0" t="s">
        <v>1359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"83": "b1i1_137_ir3.wav",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          {%            "class": "probeMinus",%            "stim_name": "83"%          },</v>
      </c>
      <c r="AA1344" s="5" t="n">
        <f aca="false">F1344</f>
        <v>83</v>
      </c>
      <c r="AB1344" s="5" t="s">
        <v>1359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IF(AND(_xlfn.NUMBERVALUE(MID(AB1344,6,3))&lt;141,_xlfn.NUMBERVALUE(MID(AB1344,6,3))&gt;103),"s","s")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                            12,</v>
      </c>
    </row>
    <row r="1345" customFormat="false" ht="12.8" hidden="true" customHeight="false" outlineLevel="0" collapsed="false">
      <c r="A1345" s="0" t="str">
        <f aca="false">LEFT(J1345,4)</f>
        <v>b1i2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137</v>
      </c>
      <c r="D1345" s="0" t="str">
        <f aca="false">MID(J1345,10,3)</f>
        <v>ir3</v>
      </c>
      <c r="E1345" s="0" t="s">
        <v>9</v>
      </c>
      <c r="F1345" s="0" t="n">
        <v>208</v>
      </c>
      <c r="G1345" s="0" t="s">
        <v>10</v>
      </c>
      <c r="H1345" s="0" t="s">
        <v>11</v>
      </c>
      <c r="I1345" s="0" t="s">
        <v>9</v>
      </c>
      <c r="J1345" s="0" t="s">
        <v>1360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"208": "b1i2_137_ir3.wav",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          {%            "class": "probeMinus",%            "stim_name": "208"%          },</v>
      </c>
      <c r="AA1345" s="5" t="n">
        <f aca="false">F1345</f>
        <v>208</v>
      </c>
      <c r="AB1345" s="5" t="s">
        <v>1360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                            12,</v>
      </c>
    </row>
    <row r="1346" customFormat="false" ht="12.8" hidden="true" customHeight="false" outlineLevel="0" collapsed="false">
      <c r="A1346" s="0" t="str">
        <f aca="false">LEFT(J1346,4)</f>
        <v>b1s1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137</v>
      </c>
      <c r="D1346" s="0" t="str">
        <f aca="false">MID(J1346,10,3)</f>
        <v>ir3</v>
      </c>
      <c r="E1346" s="0" t="s">
        <v>9</v>
      </c>
      <c r="F1346" s="0" t="n">
        <v>333</v>
      </c>
      <c r="G1346" s="0" t="s">
        <v>10</v>
      </c>
      <c r="H1346" s="0" t="s">
        <v>11</v>
      </c>
      <c r="I1346" s="0" t="s">
        <v>9</v>
      </c>
      <c r="J1346" s="0" t="s">
        <v>1361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"333": "b1s1_137_ir3.wav",</v>
      </c>
      <c r="N1346" s="0" t="str">
        <f aca="false">IF(OR(B1346=113,B1346=138),"probe","s")</f>
        <v>probe</v>
      </c>
      <c r="O1346" s="0" t="str">
        <f aca="false">IF(MID(J1346,10,2)="ir","Minus","Plus")</f>
        <v>Minus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          {%            "class": "probeMinus",%            "stim_name": "333"%          },</v>
      </c>
      <c r="AA1346" s="5" t="n">
        <f aca="false">F1346</f>
        <v>333</v>
      </c>
      <c r="AB1346" s="5" t="s">
        <v>1361</v>
      </c>
      <c r="AC1346" s="5" t="str">
        <f aca="false">IF(MID(AB1346,10,2)="ir","Minus","Plus")</f>
        <v>Minus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12</v>
      </c>
      <c r="AF1346" s="6" t="s">
        <v>16</v>
      </c>
      <c r="AG1346" s="5" t="str">
        <f aca="false">AF1346&amp;AE1346&amp;","</f>
        <v>                            12,</v>
      </c>
    </row>
    <row r="1347" customFormat="false" ht="12.8" hidden="true" customHeight="false" outlineLevel="0" collapsed="false">
      <c r="A1347" s="0" t="str">
        <f aca="false">LEFT(J1347,4)</f>
        <v>b1s2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137</v>
      </c>
      <c r="D1347" s="0" t="str">
        <f aca="false">MID(J1347,10,3)</f>
        <v>ir3</v>
      </c>
      <c r="E1347" s="0" t="s">
        <v>9</v>
      </c>
      <c r="F1347" s="0" t="n">
        <v>458</v>
      </c>
      <c r="G1347" s="0" t="s">
        <v>10</v>
      </c>
      <c r="H1347" s="0" t="s">
        <v>11</v>
      </c>
      <c r="I1347" s="0" t="s">
        <v>9</v>
      </c>
      <c r="J1347" s="0" t="s">
        <v>1362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"458": "b1s2_137_ir3.wav",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          {%            "class": "probeMinus",%            "stim_name": "458"%          },</v>
      </c>
      <c r="AA1347" s="5" t="n">
        <f aca="false">F1347</f>
        <v>458</v>
      </c>
      <c r="AB1347" s="5" t="s">
        <v>1362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                            12,</v>
      </c>
    </row>
    <row r="1348" customFormat="false" ht="12.8" hidden="true" customHeight="false" outlineLevel="0" collapsed="false">
      <c r="A1348" s="0" t="str">
        <f aca="false">LEFT(J1348,4)</f>
        <v>b2i1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137</v>
      </c>
      <c r="D1348" s="0" t="str">
        <f aca="false">MID(J1348,10,3)</f>
        <v>ir3</v>
      </c>
      <c r="E1348" s="0" t="s">
        <v>9</v>
      </c>
      <c r="F1348" s="0" t="n">
        <v>583</v>
      </c>
      <c r="G1348" s="0" t="s">
        <v>10</v>
      </c>
      <c r="H1348" s="0" t="s">
        <v>11</v>
      </c>
      <c r="I1348" s="0" t="s">
        <v>9</v>
      </c>
      <c r="J1348" s="0" t="s">
        <v>1363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"583": "b2i1_137_ir3.wav",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          {%            "class": "probeMinus",%            "stim_name": "583"%          },</v>
      </c>
      <c r="AA1348" s="5" t="n">
        <f aca="false">F1348</f>
        <v>583</v>
      </c>
      <c r="AB1348" s="5" t="s">
        <v>1363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                            12,</v>
      </c>
    </row>
    <row r="1349" customFormat="false" ht="12.8" hidden="true" customHeight="false" outlineLevel="0" collapsed="false">
      <c r="A1349" s="0" t="str">
        <f aca="false">LEFT(J1349,4)</f>
        <v>b2i2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137</v>
      </c>
      <c r="D1349" s="0" t="str">
        <f aca="false">MID(J1349,10,3)</f>
        <v>ir3</v>
      </c>
      <c r="E1349" s="0" t="s">
        <v>9</v>
      </c>
      <c r="F1349" s="0" t="n">
        <v>708</v>
      </c>
      <c r="G1349" s="0" t="s">
        <v>10</v>
      </c>
      <c r="H1349" s="0" t="s">
        <v>11</v>
      </c>
      <c r="I1349" s="0" t="s">
        <v>9</v>
      </c>
      <c r="J1349" s="0" t="s">
        <v>1364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"708": "b2i2_137_ir3.wav",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          {%            "class": "probeMinus",%            "stim_name": "708"%          },</v>
      </c>
      <c r="AA1349" s="5" t="n">
        <f aca="false">F1349</f>
        <v>708</v>
      </c>
      <c r="AB1349" s="5" t="s">
        <v>1364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                            12,</v>
      </c>
    </row>
    <row r="1350" customFormat="false" ht="12.8" hidden="false" customHeight="false" outlineLevel="0" collapsed="false">
      <c r="A1350" s="0" t="str">
        <f aca="false">LEFT(J1350,4)</f>
        <v>b2s1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137</v>
      </c>
      <c r="D1350" s="0" t="str">
        <f aca="false">MID(J1350,10,3)</f>
        <v>ir3</v>
      </c>
      <c r="E1350" s="0" t="s">
        <v>9</v>
      </c>
      <c r="F1350" s="0" t="n">
        <v>833</v>
      </c>
      <c r="G1350" s="0" t="s">
        <v>10</v>
      </c>
      <c r="H1350" s="0" t="s">
        <v>11</v>
      </c>
      <c r="I1350" s="0" t="s">
        <v>9</v>
      </c>
      <c r="J1350" s="0" t="s">
        <v>1365</v>
      </c>
      <c r="K1350" s="0" t="s">
        <v>9</v>
      </c>
      <c r="L1350" s="0" t="str">
        <f aca="false">IF(ISBLANK(J1351),"",",")</f>
        <v>,</v>
      </c>
      <c r="M1350" s="0" t="str">
        <f aca="false">E1350&amp;J1350&amp;G1350&amp;E1350&amp;J1350&amp;E1350&amp;L1350</f>
        <v>"b2s1_137_ir3.wav":"b2s1_137_ir3.wav",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P1350&amp;N1350&amp;O1350&amp;Q1350&amp;J1350&amp;R1350&amp;L1350</f>
        <v>          {%            "class": "probeMinus",%            "stim_name": "b2s1_137_ir3.wav"%          },</v>
      </c>
      <c r="AA1350" s="5" t="n">
        <f aca="false">F1350</f>
        <v>833</v>
      </c>
      <c r="AB1350" s="5" t="s">
        <v>1365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                            12,</v>
      </c>
    </row>
    <row r="1351" customFormat="false" ht="12.8" hidden="true" customHeight="false" outlineLevel="0" collapsed="false">
      <c r="A1351" s="0" t="str">
        <f aca="false">LEFT(J1351,4)</f>
        <v>b2s2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137</v>
      </c>
      <c r="D1351" s="0" t="str">
        <f aca="false">MID(J1351,10,3)</f>
        <v>ir3</v>
      </c>
      <c r="E1351" s="0" t="s">
        <v>9</v>
      </c>
      <c r="F1351" s="0" t="n">
        <v>958</v>
      </c>
      <c r="G1351" s="0" t="s">
        <v>10</v>
      </c>
      <c r="H1351" s="0" t="s">
        <v>11</v>
      </c>
      <c r="I1351" s="0" t="s">
        <v>9</v>
      </c>
      <c r="J1351" s="0" t="s">
        <v>1366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"958": "b2s2_137_ir3.wav",</v>
      </c>
      <c r="N1351" s="0" t="str">
        <f aca="false">IF(OR(B1351=113,B1351=138),"probe","s")</f>
        <v>probe</v>
      </c>
      <c r="O1351" s="0" t="str">
        <f aca="false">IF(MID(J1351,10,2)="ir","Minus","Plus")</f>
        <v>Minus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          {%            "class": "probeMinus",%            "stim_name": "958"%          },</v>
      </c>
      <c r="AA1351" s="5" t="n">
        <f aca="false">F1351</f>
        <v>958</v>
      </c>
      <c r="AB1351" s="5" t="s">
        <v>1366</v>
      </c>
      <c r="AC1351" s="5" t="str">
        <f aca="false">IF(MID(AB1351,10,2)="ir","Minus","Plus")</f>
        <v>Minus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12</v>
      </c>
      <c r="AF1351" s="6" t="s">
        <v>16</v>
      </c>
      <c r="AG1351" s="5" t="str">
        <f aca="false">AF1351&amp;AE1351&amp;","</f>
        <v>                            12,</v>
      </c>
    </row>
    <row r="1352" customFormat="false" ht="12.8" hidden="true" customHeight="false" outlineLevel="0" collapsed="false">
      <c r="A1352" s="0" t="str">
        <f aca="false">LEFT(J1352,4)</f>
        <v>b3i1</v>
      </c>
      <c r="B1352" s="0" t="n">
        <f aca="false">IF(AND(C1352&gt;97,C1352&lt;103),100,IF(AND(C1352&gt;110,C1352&lt;116),113,IF(AND(C1352&gt;122,C1352&lt;128),125,IF(AND(C1352&gt;135,C1352&lt;141),138,150))))</f>
        <v>138</v>
      </c>
      <c r="C1352" s="0" t="n">
        <f aca="false">_xlfn.NUMBERVALUE(MID(J1352,6,3))</f>
        <v>137</v>
      </c>
      <c r="D1352" s="0" t="str">
        <f aca="false">MID(J1352,10,3)</f>
        <v>ir3</v>
      </c>
      <c r="E1352" s="0" t="s">
        <v>9</v>
      </c>
      <c r="F1352" s="0" t="n">
        <v>1083</v>
      </c>
      <c r="G1352" s="0" t="s">
        <v>10</v>
      </c>
      <c r="H1352" s="0" t="s">
        <v>11</v>
      </c>
      <c r="I1352" s="0" t="s">
        <v>9</v>
      </c>
      <c r="J1352" s="0" t="s">
        <v>1367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"1083": "b3i1_137_ir3.wav",</v>
      </c>
      <c r="N1352" s="0" t="str">
        <f aca="false">IF(OR(B1352=113,B1352=138),"probe","s")</f>
        <v>probe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          {%            "class": "probeMinus",%            "stim_name": "1083"%          },</v>
      </c>
      <c r="AA1352" s="5" t="n">
        <f aca="false">F1352</f>
        <v>1083</v>
      </c>
      <c r="AB1352" s="5" t="s">
        <v>1367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s</v>
      </c>
      <c r="AE1352" s="5" t="n">
        <f aca="false">IF(AND(AC1352="Minus",AD1352="probe"),3,IF(AND(AC1352="Plus",AD1352="probe"),1,IF(AND(AC1352="Minus",AD1352="s"),12,IF(AND(AC1352="Plus",AD1352="s"),4,0))))</f>
        <v>12</v>
      </c>
      <c r="AF1352" s="6" t="s">
        <v>16</v>
      </c>
      <c r="AG1352" s="5" t="str">
        <f aca="false">AF1352&amp;AE1352&amp;","</f>
        <v>                            12,</v>
      </c>
    </row>
    <row r="1353" customFormat="false" ht="12.8" hidden="true" customHeight="false" outlineLevel="0" collapsed="false">
      <c r="A1353" s="0" t="str">
        <f aca="false">LEFT(J1353,4)</f>
        <v>b3i2</v>
      </c>
      <c r="B1353" s="0" t="n">
        <f aca="false">IF(AND(C1353&gt;97,C1353&lt;103),100,IF(AND(C1353&gt;110,C1353&lt;116),113,IF(AND(C1353&gt;122,C1353&lt;128),125,IF(AND(C1353&gt;135,C1353&lt;141),138,150))))</f>
        <v>138</v>
      </c>
      <c r="C1353" s="0" t="n">
        <f aca="false">_xlfn.NUMBERVALUE(MID(J1353,6,3))</f>
        <v>137</v>
      </c>
      <c r="D1353" s="0" t="str">
        <f aca="false">MID(J1353,10,3)</f>
        <v>ir3</v>
      </c>
      <c r="E1353" s="0" t="s">
        <v>9</v>
      </c>
      <c r="F1353" s="0" t="n">
        <v>1208</v>
      </c>
      <c r="G1353" s="0" t="s">
        <v>10</v>
      </c>
      <c r="H1353" s="0" t="s">
        <v>11</v>
      </c>
      <c r="I1353" s="0" t="s">
        <v>9</v>
      </c>
      <c r="J1353" s="0" t="s">
        <v>1368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"1208": "b3i2_137_ir3.wav",</v>
      </c>
      <c r="N1353" s="0" t="str">
        <f aca="false">IF(OR(B1353=113,B1353=138),"probe","s")</f>
        <v>probe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          {%            "class": "probeMinus",%            "stim_name": "1208"%          },</v>
      </c>
      <c r="AA1353" s="5" t="n">
        <f aca="false">F1353</f>
        <v>1208</v>
      </c>
      <c r="AB1353" s="5" t="s">
        <v>1368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s</v>
      </c>
      <c r="AE1353" s="5" t="n">
        <f aca="false">IF(AND(AC1353="Minus",AD1353="probe"),3,IF(AND(AC1353="Plus",AD1353="probe"),1,IF(AND(AC1353="Minus",AD1353="s"),12,IF(AND(AC1353="Plus",AD1353="s"),4,0))))</f>
        <v>12</v>
      </c>
      <c r="AF1353" s="6" t="s">
        <v>16</v>
      </c>
      <c r="AG1353" s="5" t="str">
        <f aca="false">AF1353&amp;AE1353&amp;","</f>
        <v>                            12,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138</v>
      </c>
      <c r="C1354" s="0" t="n">
        <f aca="false">_xlfn.NUMBERVALUE(MID(J1354,6,3))</f>
        <v>137</v>
      </c>
      <c r="D1354" s="0" t="str">
        <f aca="false">MID(J1354,10,3)</f>
        <v>ir3</v>
      </c>
      <c r="E1354" s="0" t="s">
        <v>9</v>
      </c>
      <c r="F1354" s="0" t="n">
        <v>1333</v>
      </c>
      <c r="G1354" s="0" t="s">
        <v>10</v>
      </c>
      <c r="H1354" s="0" t="s">
        <v>11</v>
      </c>
      <c r="I1354" s="0" t="s">
        <v>9</v>
      </c>
      <c r="J1354" s="0" t="s">
        <v>1369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"1333": "b3s1_137_ir3.wav",</v>
      </c>
      <c r="N1354" s="0" t="str">
        <f aca="false">IF(OR(B1354=113,B1354=138),"probe","s")</f>
        <v>probe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          {%            "class": "probeMinus",%            "stim_name": "1333"%          },</v>
      </c>
      <c r="AA1354" s="5" t="n">
        <f aca="false">F1354</f>
        <v>1333</v>
      </c>
      <c r="AB1354" s="5" t="s">
        <v>1369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s</v>
      </c>
      <c r="AE1354" s="5" t="n">
        <f aca="false">IF(AND(AC1354="Minus",AD1354="probe"),3,IF(AND(AC1354="Plus",AD1354="probe"),1,IF(AND(AC1354="Minus",AD1354="s"),12,IF(AND(AC1354="Plus",AD1354="s"),4,0))))</f>
        <v>12</v>
      </c>
      <c r="AF1354" s="6" t="s">
        <v>16</v>
      </c>
      <c r="AG1354" s="5" t="str">
        <f aca="false">AF1354&amp;AE1354&amp;","</f>
        <v>                            12,</v>
      </c>
    </row>
    <row r="1355" customFormat="false" ht="12.8" hidden="true" customHeight="false" outlineLevel="0" collapsed="false">
      <c r="A1355" s="0" t="str">
        <f aca="false">LEFT(J1355,4)</f>
        <v>b3s2</v>
      </c>
      <c r="B1355" s="0" t="n">
        <f aca="false">IF(AND(C1355&gt;97,C1355&lt;103),100,IF(AND(C1355&gt;110,C1355&lt;116),113,IF(AND(C1355&gt;122,C1355&lt;128),125,IF(AND(C1355&gt;135,C1355&lt;141),138,150))))</f>
        <v>138</v>
      </c>
      <c r="C1355" s="0" t="n">
        <f aca="false">_xlfn.NUMBERVALUE(MID(J1355,6,3))</f>
        <v>137</v>
      </c>
      <c r="D1355" s="0" t="str">
        <f aca="false">MID(J1355,10,3)</f>
        <v>ir3</v>
      </c>
      <c r="E1355" s="0" t="s">
        <v>9</v>
      </c>
      <c r="F1355" s="0" t="n">
        <v>1458</v>
      </c>
      <c r="G1355" s="0" t="s">
        <v>10</v>
      </c>
      <c r="H1355" s="0" t="s">
        <v>11</v>
      </c>
      <c r="I1355" s="0" t="s">
        <v>9</v>
      </c>
      <c r="J1355" s="0" t="s">
        <v>1370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"1458": "b3s2_137_ir3.wav",</v>
      </c>
      <c r="N1355" s="0" t="str">
        <f aca="false">IF(OR(B1355=113,B1355=138),"probe","s")</f>
        <v>probe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          {%            "class": "probeMinus",%            "stim_name": "1458"%          },</v>
      </c>
      <c r="AA1355" s="5" t="n">
        <f aca="false">F1355</f>
        <v>1458</v>
      </c>
      <c r="AB1355" s="5" t="s">
        <v>1370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s</v>
      </c>
      <c r="AE1355" s="5" t="n">
        <f aca="false">IF(AND(AC1355="Minus",AD1355="probe"),3,IF(AND(AC1355="Plus",AD1355="probe"),1,IF(AND(AC1355="Minus",AD1355="s"),12,IF(AND(AC1355="Plus",AD1355="s"),4,0))))</f>
        <v>12</v>
      </c>
      <c r="AF1355" s="6" t="s">
        <v>16</v>
      </c>
      <c r="AG1355" s="5" t="str">
        <f aca="false">AF1355&amp;AE1355&amp;","</f>
        <v>                            12,</v>
      </c>
    </row>
    <row r="1356" customFormat="false" ht="12.8" hidden="true" customHeight="false" outlineLevel="0" collapsed="false">
      <c r="A1356" s="0" t="str">
        <f aca="false">LEFT(J1356,4)</f>
        <v>b4i1</v>
      </c>
      <c r="B1356" s="0" t="n">
        <f aca="false">IF(AND(C1356&gt;97,C1356&lt;103),100,IF(AND(C1356&gt;110,C1356&lt;116),113,IF(AND(C1356&gt;122,C1356&lt;128),125,IF(AND(C1356&gt;135,C1356&lt;141),138,150))))</f>
        <v>138</v>
      </c>
      <c r="C1356" s="0" t="n">
        <f aca="false">_xlfn.NUMBERVALUE(MID(J1356,6,3))</f>
        <v>137</v>
      </c>
      <c r="D1356" s="0" t="str">
        <f aca="false">MID(J1356,10,3)</f>
        <v>ir3</v>
      </c>
      <c r="E1356" s="0" t="s">
        <v>9</v>
      </c>
      <c r="F1356" s="0" t="n">
        <v>1583</v>
      </c>
      <c r="G1356" s="0" t="s">
        <v>10</v>
      </c>
      <c r="H1356" s="0" t="s">
        <v>11</v>
      </c>
      <c r="I1356" s="0" t="s">
        <v>9</v>
      </c>
      <c r="J1356" s="0" t="s">
        <v>1371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"1583": "b4i1_137_ir3.wav",</v>
      </c>
      <c r="N1356" s="0" t="str">
        <f aca="false">IF(OR(B1356=113,B1356=138),"probe","s")</f>
        <v>probe</v>
      </c>
      <c r="O1356" s="0" t="str">
        <f aca="false">IF(MID(J1356,10,2)="ir","Minus","Plus")</f>
        <v>Minus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          {%            "class": "probeMinus",%            "stim_name": "1583"%          },</v>
      </c>
      <c r="AA1356" s="5" t="n">
        <f aca="false">F1356</f>
        <v>1583</v>
      </c>
      <c r="AB1356" s="5" t="s">
        <v>1371</v>
      </c>
      <c r="AC1356" s="5" t="str">
        <f aca="false">IF(MID(AB1356,10,2)="ir","Minus","Plus")</f>
        <v>Minus</v>
      </c>
      <c r="AD1356" s="5" t="str">
        <f aca="false">IF(AND(_xlfn.NUMBERVALUE(MID(AB1356,6,3))&lt;141,_xlfn.NUMBERVALUE(MID(AB1356,6,3))&gt;103),"s","probe")</f>
        <v>s</v>
      </c>
      <c r="AE1356" s="5" t="n">
        <f aca="false">IF(AND(AC1356="Minus",AD1356="probe"),3,IF(AND(AC1356="Plus",AD1356="probe"),1,IF(AND(AC1356="Minus",AD1356="s"),12,IF(AND(AC1356="Plus",AD1356="s"),4,0))))</f>
        <v>12</v>
      </c>
      <c r="AF1356" s="6" t="s">
        <v>16</v>
      </c>
      <c r="AG1356" s="5" t="str">
        <f aca="false">AF1356&amp;AE1356&amp;","</f>
        <v>                            12,</v>
      </c>
    </row>
    <row r="1357" customFormat="false" ht="12.8" hidden="true" customHeight="false" outlineLevel="0" collapsed="false">
      <c r="A1357" s="0" t="str">
        <f aca="false">LEFT(J1357,4)</f>
        <v>b4i2</v>
      </c>
      <c r="B1357" s="0" t="n">
        <f aca="false">IF(AND(C1357&gt;97,C1357&lt;103),100,IF(AND(C1357&gt;110,C1357&lt;116),113,IF(AND(C1357&gt;122,C1357&lt;128),125,IF(AND(C1357&gt;135,C1357&lt;141),138,150))))</f>
        <v>138</v>
      </c>
      <c r="C1357" s="0" t="n">
        <f aca="false">_xlfn.NUMBERVALUE(MID(J1357,6,3))</f>
        <v>137</v>
      </c>
      <c r="D1357" s="0" t="str">
        <f aca="false">MID(J1357,10,3)</f>
        <v>ir3</v>
      </c>
      <c r="E1357" s="0" t="s">
        <v>9</v>
      </c>
      <c r="F1357" s="0" t="n">
        <v>1708</v>
      </c>
      <c r="G1357" s="0" t="s">
        <v>10</v>
      </c>
      <c r="H1357" s="0" t="s">
        <v>11</v>
      </c>
      <c r="I1357" s="0" t="s">
        <v>9</v>
      </c>
      <c r="J1357" s="0" t="s">
        <v>1372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"1708": "b4i2_137_ir3.wav",</v>
      </c>
      <c r="N1357" s="0" t="str">
        <f aca="false">IF(OR(B1357=113,B1357=138),"probe","s")</f>
        <v>probe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          {%            "class": "probeMinus",%            "stim_name": "1708"%          },</v>
      </c>
      <c r="AA1357" s="5" t="n">
        <f aca="false">F1357</f>
        <v>1708</v>
      </c>
      <c r="AB1357" s="5" t="s">
        <v>1372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s</v>
      </c>
      <c r="AE1357" s="5" t="n">
        <f aca="false">IF(AND(AC1357="Minus",AD1357="probe"),3,IF(AND(AC1357="Plus",AD1357="probe"),1,IF(AND(AC1357="Minus",AD1357="s"),12,IF(AND(AC1357="Plus",AD1357="s"),4,0))))</f>
        <v>12</v>
      </c>
      <c r="AF1357" s="6" t="s">
        <v>16</v>
      </c>
      <c r="AG1357" s="5" t="str">
        <f aca="false">AF1357&amp;AE1357&amp;","</f>
        <v>                            12,</v>
      </c>
    </row>
    <row r="1358" customFormat="false" ht="12.8" hidden="true" customHeight="false" outlineLevel="0" collapsed="false">
      <c r="A1358" s="0" t="str">
        <f aca="false">LEFT(J1358,4)</f>
        <v>b4s1</v>
      </c>
      <c r="B1358" s="0" t="n">
        <f aca="false">IF(AND(C1358&gt;97,C1358&lt;103),100,IF(AND(C1358&gt;110,C1358&lt;116),113,IF(AND(C1358&gt;122,C1358&lt;128),125,IF(AND(C1358&gt;135,C1358&lt;141),138,150))))</f>
        <v>138</v>
      </c>
      <c r="C1358" s="0" t="n">
        <f aca="false">_xlfn.NUMBERVALUE(MID(J1358,6,3))</f>
        <v>137</v>
      </c>
      <c r="D1358" s="0" t="str">
        <f aca="false">MID(J1358,10,3)</f>
        <v>ir3</v>
      </c>
      <c r="E1358" s="0" t="s">
        <v>9</v>
      </c>
      <c r="F1358" s="0" t="n">
        <v>1833</v>
      </c>
      <c r="G1358" s="0" t="s">
        <v>10</v>
      </c>
      <c r="H1358" s="0" t="s">
        <v>11</v>
      </c>
      <c r="I1358" s="0" t="s">
        <v>9</v>
      </c>
      <c r="J1358" s="0" t="s">
        <v>1373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"1833": "b4s1_137_ir3.wav",</v>
      </c>
      <c r="N1358" s="0" t="str">
        <f aca="false">IF(OR(B1358=113,B1358=138),"probe","s")</f>
        <v>probe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          {%            "class": "probeMinus",%            "stim_name": "1833"%          },</v>
      </c>
      <c r="AA1358" s="5" t="n">
        <f aca="false">F1358</f>
        <v>1833</v>
      </c>
      <c r="AB1358" s="5" t="s">
        <v>1373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s</v>
      </c>
      <c r="AE1358" s="5" t="n">
        <f aca="false">IF(AND(AC1358="Minus",AD1358="probe"),3,IF(AND(AC1358="Plus",AD1358="probe"),1,IF(AND(AC1358="Minus",AD1358="s"),12,IF(AND(AC1358="Plus",AD1358="s"),4,0))))</f>
        <v>12</v>
      </c>
      <c r="AF1358" s="6" t="s">
        <v>16</v>
      </c>
      <c r="AG1358" s="5" t="str">
        <f aca="false">AF1358&amp;AE1358&amp;","</f>
        <v>                            12,</v>
      </c>
    </row>
    <row r="1359" customFormat="false" ht="12.8" hidden="true" customHeight="false" outlineLevel="0" collapsed="false">
      <c r="A1359" s="0" t="str">
        <f aca="false">LEFT(J1359,4)</f>
        <v>b4s2</v>
      </c>
      <c r="B1359" s="0" t="n">
        <f aca="false">IF(AND(C1359&gt;97,C1359&lt;103),100,IF(AND(C1359&gt;110,C1359&lt;116),113,IF(AND(C1359&gt;122,C1359&lt;128),125,IF(AND(C1359&gt;135,C1359&lt;141),138,150))))</f>
        <v>138</v>
      </c>
      <c r="C1359" s="0" t="n">
        <f aca="false">_xlfn.NUMBERVALUE(MID(J1359,6,3))</f>
        <v>137</v>
      </c>
      <c r="D1359" s="0" t="str">
        <f aca="false">MID(J1359,10,3)</f>
        <v>ir3</v>
      </c>
      <c r="E1359" s="0" t="s">
        <v>9</v>
      </c>
      <c r="F1359" s="0" t="n">
        <v>1958</v>
      </c>
      <c r="G1359" s="0" t="s">
        <v>10</v>
      </c>
      <c r="H1359" s="0" t="s">
        <v>11</v>
      </c>
      <c r="I1359" s="0" t="s">
        <v>9</v>
      </c>
      <c r="J1359" s="0" t="s">
        <v>1374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"1958": "b4s2_137_ir3.wav",</v>
      </c>
      <c r="N1359" s="0" t="str">
        <f aca="false">IF(OR(B1359=113,B1359=138),"probe","s")</f>
        <v>probe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          {%            "class": "probeMinus",%            "stim_name": "1958"%          },</v>
      </c>
      <c r="AA1359" s="5" t="n">
        <f aca="false">F1359</f>
        <v>1958</v>
      </c>
      <c r="AB1359" s="5" t="s">
        <v>1374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s</v>
      </c>
      <c r="AE1359" s="5" t="n">
        <f aca="false">IF(AND(AC1359="Minus",AD1359="probe"),3,IF(AND(AC1359="Plus",AD1359="probe"),1,IF(AND(AC1359="Minus",AD1359="s"),12,IF(AND(AC1359="Plus",AD1359="s"),4,0))))</f>
        <v>12</v>
      </c>
      <c r="AF1359" s="6" t="s">
        <v>16</v>
      </c>
      <c r="AG1359" s="5" t="str">
        <f aca="false">AF1359&amp;AE1359&amp;","</f>
        <v>                            12,</v>
      </c>
    </row>
    <row r="1360" customFormat="false" ht="12.8" hidden="true" customHeight="false" outlineLevel="0" collapsed="false">
      <c r="A1360" s="0" t="str">
        <f aca="false">LEFT(J1360,4)</f>
        <v>b1i1</v>
      </c>
      <c r="B1360" s="0" t="n">
        <f aca="false">IF(AND(C1360&gt;97,C1360&lt;103),100,IF(AND(C1360&gt;110,C1360&lt;116),113,IF(AND(C1360&gt;122,C1360&lt;128),125,IF(AND(C1360&gt;135,C1360&lt;141),138,150))))</f>
        <v>138</v>
      </c>
      <c r="C1360" s="0" t="n">
        <f aca="false">_xlfn.NUMBERVALUE(MID(J1360,6,3))</f>
        <v>137</v>
      </c>
      <c r="D1360" s="0" t="str">
        <f aca="false">MID(J1360,10,3)</f>
        <v>ir4</v>
      </c>
      <c r="E1360" s="0" t="s">
        <v>9</v>
      </c>
      <c r="F1360" s="0" t="n">
        <v>84</v>
      </c>
      <c r="G1360" s="0" t="s">
        <v>10</v>
      </c>
      <c r="H1360" s="0" t="s">
        <v>11</v>
      </c>
      <c r="I1360" s="0" t="s">
        <v>9</v>
      </c>
      <c r="J1360" s="0" t="s">
        <v>1375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"84": "b1i1_137_ir4.wav",</v>
      </c>
      <c r="N1360" s="0" t="str">
        <f aca="false">IF(OR(B1360=113,B1360=138),"probe","s")</f>
        <v>probe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          {%            "class": "probeMinus",%            "stim_name": "84"%          },</v>
      </c>
      <c r="AA1360" s="5" t="n">
        <f aca="false">F1360</f>
        <v>84</v>
      </c>
      <c r="AB1360" s="5" t="s">
        <v>1375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IF(AND(_xlfn.NUMBERVALUE(MID(AB1360,6,3))&lt;141,_xlfn.NUMBERVALUE(MID(AB1360,6,3))&gt;103),"s","s")</f>
        <v>s</v>
      </c>
      <c r="AE1360" s="5" t="n">
        <f aca="false">IF(AND(AC1360="Minus",AD1360="probe"),3,IF(AND(AC1360="Plus",AD1360="probe"),1,IF(AND(AC1360="Minus",AD1360="s"),12,IF(AND(AC1360="Plus",AD1360="s"),4,0))))</f>
        <v>12</v>
      </c>
      <c r="AF1360" s="6" t="s">
        <v>16</v>
      </c>
      <c r="AG1360" s="5" t="str">
        <f aca="false">AF1360&amp;AE1360&amp;","</f>
        <v>                            12,</v>
      </c>
    </row>
    <row r="1361" customFormat="false" ht="12.8" hidden="true" customHeight="false" outlineLevel="0" collapsed="false">
      <c r="A1361" s="0" t="str">
        <f aca="false">LEFT(J1361,4)</f>
        <v>b1i2</v>
      </c>
      <c r="B1361" s="0" t="n">
        <f aca="false">IF(AND(C1361&gt;97,C1361&lt;103),100,IF(AND(C1361&gt;110,C1361&lt;116),113,IF(AND(C1361&gt;122,C1361&lt;128),125,IF(AND(C1361&gt;135,C1361&lt;141),138,150))))</f>
        <v>138</v>
      </c>
      <c r="C1361" s="0" t="n">
        <f aca="false">_xlfn.NUMBERVALUE(MID(J1361,6,3))</f>
        <v>137</v>
      </c>
      <c r="D1361" s="0" t="str">
        <f aca="false">MID(J1361,10,3)</f>
        <v>ir4</v>
      </c>
      <c r="E1361" s="0" t="s">
        <v>9</v>
      </c>
      <c r="F1361" s="0" t="n">
        <v>209</v>
      </c>
      <c r="G1361" s="0" t="s">
        <v>10</v>
      </c>
      <c r="H1361" s="0" t="s">
        <v>11</v>
      </c>
      <c r="I1361" s="0" t="s">
        <v>9</v>
      </c>
      <c r="J1361" s="0" t="s">
        <v>1376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"209": "b1i2_137_ir4.wav",</v>
      </c>
      <c r="N1361" s="0" t="str">
        <f aca="false">IF(OR(B1361=113,B1361=138),"probe","s")</f>
        <v>probe</v>
      </c>
      <c r="O1361" s="0" t="str">
        <f aca="false">IF(MID(J1361,10,2)="ir","Minus","Plus")</f>
        <v>Minus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          {%            "class": "probeMinus",%            "stim_name": "209"%          },</v>
      </c>
      <c r="AA1361" s="5" t="n">
        <f aca="false">F1361</f>
        <v>209</v>
      </c>
      <c r="AB1361" s="5" t="s">
        <v>1376</v>
      </c>
      <c r="AC1361" s="5" t="str">
        <f aca="false">IF(MID(AB1361,10,2)="ir","Minus","Plus")</f>
        <v>Minus</v>
      </c>
      <c r="AD1361" s="5" t="str">
        <f aca="false">IF(AND(_xlfn.NUMBERVALUE(MID(AB1361,6,3))&lt;141,_xlfn.NUMBERVALUE(MID(AB1361,6,3))&gt;103),"s","probe")</f>
        <v>s</v>
      </c>
      <c r="AE1361" s="5" t="n">
        <f aca="false">IF(AND(AC1361="Minus",AD1361="probe"),3,IF(AND(AC1361="Plus",AD1361="probe"),1,IF(AND(AC1361="Minus",AD1361="s"),12,IF(AND(AC1361="Plus",AD1361="s"),4,0))))</f>
        <v>12</v>
      </c>
      <c r="AF1361" s="6" t="s">
        <v>16</v>
      </c>
      <c r="AG1361" s="5" t="str">
        <f aca="false">AF1361&amp;AE1361&amp;","</f>
        <v>                            12,</v>
      </c>
    </row>
    <row r="1362" customFormat="false" ht="12.8" hidden="true" customHeight="false" outlineLevel="0" collapsed="false">
      <c r="A1362" s="0" t="str">
        <f aca="false">LEFT(J1362,4)</f>
        <v>b1s1</v>
      </c>
      <c r="B1362" s="0" t="n">
        <f aca="false">IF(AND(C1362&gt;97,C1362&lt;103),100,IF(AND(C1362&gt;110,C1362&lt;116),113,IF(AND(C1362&gt;122,C1362&lt;128),125,IF(AND(C1362&gt;135,C1362&lt;141),138,150))))</f>
        <v>138</v>
      </c>
      <c r="C1362" s="0" t="n">
        <f aca="false">_xlfn.NUMBERVALUE(MID(J1362,6,3))</f>
        <v>137</v>
      </c>
      <c r="D1362" s="0" t="str">
        <f aca="false">MID(J1362,10,3)</f>
        <v>ir4</v>
      </c>
      <c r="E1362" s="0" t="s">
        <v>9</v>
      </c>
      <c r="F1362" s="0" t="n">
        <v>334</v>
      </c>
      <c r="G1362" s="0" t="s">
        <v>10</v>
      </c>
      <c r="H1362" s="0" t="s">
        <v>11</v>
      </c>
      <c r="I1362" s="0" t="s">
        <v>9</v>
      </c>
      <c r="J1362" s="0" t="s">
        <v>1377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"334": "b1s1_137_ir4.wav",</v>
      </c>
      <c r="N1362" s="0" t="str">
        <f aca="false">IF(OR(B1362=113,B1362=138),"probe","s")</f>
        <v>probe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          {%            "class": "probeMinus",%            "stim_name": "334"%          },</v>
      </c>
      <c r="AA1362" s="5" t="n">
        <f aca="false">F1362</f>
        <v>334</v>
      </c>
      <c r="AB1362" s="5" t="s">
        <v>1377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s</v>
      </c>
      <c r="AE1362" s="5" t="n">
        <f aca="false">IF(AND(AC1362="Minus",AD1362="probe"),3,IF(AND(AC1362="Plus",AD1362="probe"),1,IF(AND(AC1362="Minus",AD1362="s"),12,IF(AND(AC1362="Plus",AD1362="s"),4,0))))</f>
        <v>12</v>
      </c>
      <c r="AF1362" s="6" t="s">
        <v>16</v>
      </c>
      <c r="AG1362" s="5" t="str">
        <f aca="false">AF1362&amp;AE1362&amp;","</f>
        <v>                            12,</v>
      </c>
    </row>
    <row r="1363" customFormat="false" ht="12.8" hidden="true" customHeight="false" outlineLevel="0" collapsed="false">
      <c r="A1363" s="0" t="str">
        <f aca="false">LEFT(J1363,4)</f>
        <v>b1s2</v>
      </c>
      <c r="B1363" s="0" t="n">
        <f aca="false">IF(AND(C1363&gt;97,C1363&lt;103),100,IF(AND(C1363&gt;110,C1363&lt;116),113,IF(AND(C1363&gt;122,C1363&lt;128),125,IF(AND(C1363&gt;135,C1363&lt;141),138,150))))</f>
        <v>138</v>
      </c>
      <c r="C1363" s="0" t="n">
        <f aca="false">_xlfn.NUMBERVALUE(MID(J1363,6,3))</f>
        <v>137</v>
      </c>
      <c r="D1363" s="0" t="str">
        <f aca="false">MID(J1363,10,3)</f>
        <v>ir4</v>
      </c>
      <c r="E1363" s="0" t="s">
        <v>9</v>
      </c>
      <c r="F1363" s="0" t="n">
        <v>459</v>
      </c>
      <c r="G1363" s="0" t="s">
        <v>10</v>
      </c>
      <c r="H1363" s="0" t="s">
        <v>11</v>
      </c>
      <c r="I1363" s="0" t="s">
        <v>9</v>
      </c>
      <c r="J1363" s="0" t="s">
        <v>1378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"459": "b1s2_137_ir4.wav",</v>
      </c>
      <c r="N1363" s="0" t="str">
        <f aca="false">IF(OR(B1363=113,B1363=138),"probe","s")</f>
        <v>probe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          {%            "class": "probeMinus",%            "stim_name": "459"%          },</v>
      </c>
      <c r="AA1363" s="5" t="n">
        <f aca="false">F1363</f>
        <v>459</v>
      </c>
      <c r="AB1363" s="5" t="s">
        <v>1378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s</v>
      </c>
      <c r="AE1363" s="5" t="n">
        <f aca="false">IF(AND(AC1363="Minus",AD1363="probe"),3,IF(AND(AC1363="Plus",AD1363="probe"),1,IF(AND(AC1363="Minus",AD1363="s"),12,IF(AND(AC1363="Plus",AD1363="s"),4,0))))</f>
        <v>12</v>
      </c>
      <c r="AF1363" s="6" t="s">
        <v>16</v>
      </c>
      <c r="AG1363" s="5" t="str">
        <f aca="false">AF1363&amp;AE1363&amp;","</f>
        <v>                            12,</v>
      </c>
    </row>
    <row r="1364" customFormat="false" ht="12.8" hidden="true" customHeight="false" outlineLevel="0" collapsed="false">
      <c r="A1364" s="0" t="str">
        <f aca="false">LEFT(J1364,4)</f>
        <v>b2i1</v>
      </c>
      <c r="B1364" s="0" t="n">
        <f aca="false">IF(AND(C1364&gt;97,C1364&lt;103),100,IF(AND(C1364&gt;110,C1364&lt;116),113,IF(AND(C1364&gt;122,C1364&lt;128),125,IF(AND(C1364&gt;135,C1364&lt;141),138,150))))</f>
        <v>138</v>
      </c>
      <c r="C1364" s="0" t="n">
        <f aca="false">_xlfn.NUMBERVALUE(MID(J1364,6,3))</f>
        <v>137</v>
      </c>
      <c r="D1364" s="0" t="str">
        <f aca="false">MID(J1364,10,3)</f>
        <v>ir4</v>
      </c>
      <c r="E1364" s="0" t="s">
        <v>9</v>
      </c>
      <c r="F1364" s="0" t="n">
        <v>584</v>
      </c>
      <c r="G1364" s="0" t="s">
        <v>10</v>
      </c>
      <c r="H1364" s="0" t="s">
        <v>11</v>
      </c>
      <c r="I1364" s="0" t="s">
        <v>9</v>
      </c>
      <c r="J1364" s="0" t="s">
        <v>1379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"584": "b2i1_137_ir4.wav",</v>
      </c>
      <c r="N1364" s="0" t="str">
        <f aca="false">IF(OR(B1364=113,B1364=138),"probe","s")</f>
        <v>probe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          {%            "class": "probeMinus",%            "stim_name": "584"%          },</v>
      </c>
      <c r="AA1364" s="5" t="n">
        <f aca="false">F1364</f>
        <v>584</v>
      </c>
      <c r="AB1364" s="5" t="s">
        <v>1379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s</v>
      </c>
      <c r="AE1364" s="5" t="n">
        <f aca="false">IF(AND(AC1364="Minus",AD1364="probe"),3,IF(AND(AC1364="Plus",AD1364="probe"),1,IF(AND(AC1364="Minus",AD1364="s"),12,IF(AND(AC1364="Plus",AD1364="s"),4,0))))</f>
        <v>12</v>
      </c>
      <c r="AF1364" s="6" t="s">
        <v>16</v>
      </c>
      <c r="AG1364" s="5" t="str">
        <f aca="false">AF1364&amp;AE1364&amp;","</f>
        <v>                            12,</v>
      </c>
    </row>
    <row r="1365" customFormat="false" ht="12.8" hidden="true" customHeight="false" outlineLevel="0" collapsed="false">
      <c r="A1365" s="0" t="str">
        <f aca="false">LEFT(J1365,4)</f>
        <v>b2i2</v>
      </c>
      <c r="B1365" s="0" t="n">
        <f aca="false">IF(AND(C1365&gt;97,C1365&lt;103),100,IF(AND(C1365&gt;110,C1365&lt;116),113,IF(AND(C1365&gt;122,C1365&lt;128),125,IF(AND(C1365&gt;135,C1365&lt;141),138,150))))</f>
        <v>138</v>
      </c>
      <c r="C1365" s="0" t="n">
        <f aca="false">_xlfn.NUMBERVALUE(MID(J1365,6,3))</f>
        <v>137</v>
      </c>
      <c r="D1365" s="0" t="str">
        <f aca="false">MID(J1365,10,3)</f>
        <v>ir4</v>
      </c>
      <c r="E1365" s="0" t="s">
        <v>9</v>
      </c>
      <c r="F1365" s="0" t="n">
        <v>709</v>
      </c>
      <c r="G1365" s="0" t="s">
        <v>10</v>
      </c>
      <c r="H1365" s="0" t="s">
        <v>11</v>
      </c>
      <c r="I1365" s="0" t="s">
        <v>9</v>
      </c>
      <c r="J1365" s="0" t="s">
        <v>1380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"709": "b2i2_137_ir4.wav",</v>
      </c>
      <c r="N1365" s="0" t="str">
        <f aca="false">IF(OR(B1365=113,B1365=138),"probe","s")</f>
        <v>probe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          {%            "class": "probeMinus",%            "stim_name": "709"%          },</v>
      </c>
      <c r="AA1365" s="5" t="n">
        <f aca="false">F1365</f>
        <v>709</v>
      </c>
      <c r="AB1365" s="5" t="s">
        <v>1380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s</v>
      </c>
      <c r="AE1365" s="5" t="n">
        <f aca="false">IF(AND(AC1365="Minus",AD1365="probe"),3,IF(AND(AC1365="Plus",AD1365="probe"),1,IF(AND(AC1365="Minus",AD1365="s"),12,IF(AND(AC1365="Plus",AD1365="s"),4,0))))</f>
        <v>12</v>
      </c>
      <c r="AF1365" s="6" t="s">
        <v>16</v>
      </c>
      <c r="AG1365" s="5" t="str">
        <f aca="false">AF1365&amp;AE1365&amp;","</f>
        <v>                            12,</v>
      </c>
    </row>
    <row r="1366" customFormat="false" ht="12.8" hidden="false" customHeight="false" outlineLevel="0" collapsed="false">
      <c r="A1366" s="0" t="str">
        <f aca="false">LEFT(J1366,4)</f>
        <v>b2s1</v>
      </c>
      <c r="B1366" s="0" t="n">
        <f aca="false">IF(AND(C1366&gt;97,C1366&lt;103),100,IF(AND(C1366&gt;110,C1366&lt;116),113,IF(AND(C1366&gt;122,C1366&lt;128),125,IF(AND(C1366&gt;135,C1366&lt;141),138,150))))</f>
        <v>138</v>
      </c>
      <c r="C1366" s="0" t="n">
        <f aca="false">_xlfn.NUMBERVALUE(MID(J1366,6,3))</f>
        <v>137</v>
      </c>
      <c r="D1366" s="0" t="str">
        <f aca="false">MID(J1366,10,3)</f>
        <v>ir4</v>
      </c>
      <c r="E1366" s="0" t="s">
        <v>9</v>
      </c>
      <c r="F1366" s="0" t="n">
        <v>834</v>
      </c>
      <c r="G1366" s="0" t="s">
        <v>10</v>
      </c>
      <c r="H1366" s="0" t="s">
        <v>11</v>
      </c>
      <c r="I1366" s="0" t="s">
        <v>9</v>
      </c>
      <c r="J1366" s="0" t="s">
        <v>1381</v>
      </c>
      <c r="K1366" s="0" t="s">
        <v>9</v>
      </c>
      <c r="L1366" s="0" t="str">
        <f aca="false">IF(ISBLANK(J1367),"",",")</f>
        <v>,</v>
      </c>
      <c r="M1366" s="0" t="str">
        <f aca="false">E1366&amp;J1366&amp;G1366&amp;E1366&amp;J1366&amp;E1366&amp;L1366</f>
        <v>"b2s1_137_ir4.wav":"b2s1_137_ir4.wav",</v>
      </c>
      <c r="N1366" s="0" t="str">
        <f aca="false">IF(OR(B1366=113,B1366=138),"probe","s")</f>
        <v>probe</v>
      </c>
      <c r="O1366" s="0" t="str">
        <f aca="false">IF(MID(J1366,10,2)="ir","Minus","Plus")</f>
        <v>Minus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P1366&amp;N1366&amp;O1366&amp;Q1366&amp;J1366&amp;R1366&amp;L1366</f>
        <v>          {%            "class": "probeMinus",%            "stim_name": "b2s1_137_ir4.wav"%          },</v>
      </c>
      <c r="AA1366" s="5" t="n">
        <f aca="false">F1366</f>
        <v>834</v>
      </c>
      <c r="AB1366" s="5" t="s">
        <v>1381</v>
      </c>
      <c r="AC1366" s="5" t="str">
        <f aca="false">IF(MID(AB1366,10,2)="ir","Minus","Plus")</f>
        <v>Minus</v>
      </c>
      <c r="AD1366" s="5" t="str">
        <f aca="false">IF(AND(_xlfn.NUMBERVALUE(MID(AB1366,6,3))&lt;141,_xlfn.NUMBERVALUE(MID(AB1366,6,3))&gt;103),"s","probe")</f>
        <v>s</v>
      </c>
      <c r="AE1366" s="5" t="n">
        <f aca="false">IF(AND(AC1366="Minus",AD1366="probe"),3,IF(AND(AC1366="Plus",AD1366="probe"),1,IF(AND(AC1366="Minus",AD1366="s"),12,IF(AND(AC1366="Plus",AD1366="s"),4,0))))</f>
        <v>12</v>
      </c>
      <c r="AF1366" s="6" t="s">
        <v>16</v>
      </c>
      <c r="AG1366" s="5" t="str">
        <f aca="false">AF1366&amp;AE1366&amp;","</f>
        <v>                            12,</v>
      </c>
    </row>
    <row r="1367" customFormat="false" ht="12.8" hidden="true" customHeight="false" outlineLevel="0" collapsed="false">
      <c r="A1367" s="0" t="str">
        <f aca="false">LEFT(J1367,4)</f>
        <v>b2s2</v>
      </c>
      <c r="B1367" s="0" t="n">
        <f aca="false">IF(AND(C1367&gt;97,C1367&lt;103),100,IF(AND(C1367&gt;110,C1367&lt;116),113,IF(AND(C1367&gt;122,C1367&lt;128),125,IF(AND(C1367&gt;135,C1367&lt;141),138,150))))</f>
        <v>138</v>
      </c>
      <c r="C1367" s="0" t="n">
        <f aca="false">_xlfn.NUMBERVALUE(MID(J1367,6,3))</f>
        <v>137</v>
      </c>
      <c r="D1367" s="0" t="str">
        <f aca="false">MID(J1367,10,3)</f>
        <v>ir4</v>
      </c>
      <c r="E1367" s="0" t="s">
        <v>9</v>
      </c>
      <c r="F1367" s="0" t="n">
        <v>959</v>
      </c>
      <c r="G1367" s="0" t="s">
        <v>10</v>
      </c>
      <c r="H1367" s="0" t="s">
        <v>11</v>
      </c>
      <c r="I1367" s="0" t="s">
        <v>9</v>
      </c>
      <c r="J1367" s="0" t="s">
        <v>1382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"959": "b2s2_137_ir4.wav",</v>
      </c>
      <c r="N1367" s="0" t="str">
        <f aca="false">IF(OR(B1367=113,B1367=138),"probe","s")</f>
        <v>probe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          {%            "class": "probeMinus",%            "stim_name": "959"%          },</v>
      </c>
      <c r="AA1367" s="5" t="n">
        <f aca="false">F1367</f>
        <v>959</v>
      </c>
      <c r="AB1367" s="5" t="s">
        <v>1382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s</v>
      </c>
      <c r="AE1367" s="5" t="n">
        <f aca="false">IF(AND(AC1367="Minus",AD1367="probe"),3,IF(AND(AC1367="Plus",AD1367="probe"),1,IF(AND(AC1367="Minus",AD1367="s"),12,IF(AND(AC1367="Plus",AD1367="s"),4,0))))</f>
        <v>12</v>
      </c>
      <c r="AF1367" s="6" t="s">
        <v>16</v>
      </c>
      <c r="AG1367" s="5" t="str">
        <f aca="false">AF1367&amp;AE1367&amp;","</f>
        <v>                            12,</v>
      </c>
    </row>
    <row r="1368" customFormat="false" ht="12.8" hidden="true" customHeight="false" outlineLevel="0" collapsed="false">
      <c r="A1368" s="0" t="str">
        <f aca="false">LEFT(J1368,4)</f>
        <v>b3i1</v>
      </c>
      <c r="B1368" s="0" t="n">
        <f aca="false">IF(AND(C1368&gt;97,C1368&lt;103),100,IF(AND(C1368&gt;110,C1368&lt;116),113,IF(AND(C1368&gt;122,C1368&lt;128),125,IF(AND(C1368&gt;135,C1368&lt;141),138,150))))</f>
        <v>138</v>
      </c>
      <c r="C1368" s="0" t="n">
        <f aca="false">_xlfn.NUMBERVALUE(MID(J1368,6,3))</f>
        <v>137</v>
      </c>
      <c r="D1368" s="0" t="str">
        <f aca="false">MID(J1368,10,3)</f>
        <v>ir4</v>
      </c>
      <c r="E1368" s="0" t="s">
        <v>9</v>
      </c>
      <c r="F1368" s="0" t="n">
        <v>1084</v>
      </c>
      <c r="G1368" s="0" t="s">
        <v>10</v>
      </c>
      <c r="H1368" s="0" t="s">
        <v>11</v>
      </c>
      <c r="I1368" s="0" t="s">
        <v>9</v>
      </c>
      <c r="J1368" s="0" t="s">
        <v>1383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"1084": "b3i1_137_ir4.wav",</v>
      </c>
      <c r="N1368" s="0" t="str">
        <f aca="false">IF(OR(B1368=113,B1368=138),"probe","s")</f>
        <v>probe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          {%            "class": "probeMinus",%            "stim_name": "1084"%          },</v>
      </c>
      <c r="AA1368" s="5" t="n">
        <f aca="false">F1368</f>
        <v>1084</v>
      </c>
      <c r="AB1368" s="5" t="s">
        <v>1383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s</v>
      </c>
      <c r="AE1368" s="5" t="n">
        <f aca="false">IF(AND(AC1368="Minus",AD1368="probe"),3,IF(AND(AC1368="Plus",AD1368="probe"),1,IF(AND(AC1368="Minus",AD1368="s"),12,IF(AND(AC1368="Plus",AD1368="s"),4,0))))</f>
        <v>12</v>
      </c>
      <c r="AF1368" s="6" t="s">
        <v>16</v>
      </c>
      <c r="AG1368" s="5" t="str">
        <f aca="false">AF1368&amp;AE1368&amp;","</f>
        <v>                            12,</v>
      </c>
    </row>
    <row r="1369" customFormat="false" ht="12.8" hidden="true" customHeight="false" outlineLevel="0" collapsed="false">
      <c r="A1369" s="0" t="str">
        <f aca="false">LEFT(J1369,4)</f>
        <v>b3i2</v>
      </c>
      <c r="B1369" s="0" t="n">
        <f aca="false">IF(AND(C1369&gt;97,C1369&lt;103),100,IF(AND(C1369&gt;110,C1369&lt;116),113,IF(AND(C1369&gt;122,C1369&lt;128),125,IF(AND(C1369&gt;135,C1369&lt;141),138,150))))</f>
        <v>138</v>
      </c>
      <c r="C1369" s="0" t="n">
        <f aca="false">_xlfn.NUMBERVALUE(MID(J1369,6,3))</f>
        <v>137</v>
      </c>
      <c r="D1369" s="0" t="str">
        <f aca="false">MID(J1369,10,3)</f>
        <v>ir4</v>
      </c>
      <c r="E1369" s="0" t="s">
        <v>9</v>
      </c>
      <c r="F1369" s="0" t="n">
        <v>1209</v>
      </c>
      <c r="G1369" s="0" t="s">
        <v>10</v>
      </c>
      <c r="H1369" s="0" t="s">
        <v>11</v>
      </c>
      <c r="I1369" s="0" t="s">
        <v>9</v>
      </c>
      <c r="J1369" s="0" t="s">
        <v>1384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"1209": "b3i2_137_ir4.wav",</v>
      </c>
      <c r="N1369" s="0" t="str">
        <f aca="false">IF(OR(B1369=113,B1369=138),"probe","s")</f>
        <v>probe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          {%            "class": "probeMinus",%            "stim_name": "1209"%          },</v>
      </c>
      <c r="AA1369" s="5" t="n">
        <f aca="false">F1369</f>
        <v>1209</v>
      </c>
      <c r="AB1369" s="5" t="s">
        <v>1384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s</v>
      </c>
      <c r="AE1369" s="5" t="n">
        <f aca="false">IF(AND(AC1369="Minus",AD1369="probe"),3,IF(AND(AC1369="Plus",AD1369="probe"),1,IF(AND(AC1369="Minus",AD1369="s"),12,IF(AND(AC1369="Plus",AD1369="s"),4,0))))</f>
        <v>12</v>
      </c>
      <c r="AF1369" s="6" t="s">
        <v>16</v>
      </c>
      <c r="AG1369" s="5" t="str">
        <f aca="false">AF1369&amp;AE1369&amp;","</f>
        <v>                            12,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138</v>
      </c>
      <c r="C1370" s="0" t="n">
        <f aca="false">_xlfn.NUMBERVALUE(MID(J1370,6,3))</f>
        <v>137</v>
      </c>
      <c r="D1370" s="0" t="str">
        <f aca="false">MID(J1370,10,3)</f>
        <v>ir4</v>
      </c>
      <c r="E1370" s="0" t="s">
        <v>9</v>
      </c>
      <c r="F1370" s="0" t="n">
        <v>1334</v>
      </c>
      <c r="G1370" s="0" t="s">
        <v>10</v>
      </c>
      <c r="H1370" s="0" t="s">
        <v>11</v>
      </c>
      <c r="I1370" s="0" t="s">
        <v>9</v>
      </c>
      <c r="J1370" s="0" t="s">
        <v>1385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"1334": "b3s1_137_ir4.wav",</v>
      </c>
      <c r="N1370" s="0" t="str">
        <f aca="false">IF(OR(B1370=113,B1370=138),"probe","s")</f>
        <v>probe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          {%            "class": "probeMinus",%            "stim_name": "1334"%          },</v>
      </c>
      <c r="AA1370" s="5" t="n">
        <f aca="false">F1370</f>
        <v>1334</v>
      </c>
      <c r="AB1370" s="5" t="s">
        <v>1385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s</v>
      </c>
      <c r="AE1370" s="5" t="n">
        <f aca="false">IF(AND(AC1370="Minus",AD1370="probe"),3,IF(AND(AC1370="Plus",AD1370="probe"),1,IF(AND(AC1370="Minus",AD1370="s"),12,IF(AND(AC1370="Plus",AD1370="s"),4,0))))</f>
        <v>12</v>
      </c>
      <c r="AF1370" s="6" t="s">
        <v>16</v>
      </c>
      <c r="AG1370" s="5" t="str">
        <f aca="false">AF1370&amp;AE1370&amp;","</f>
        <v>                            12,</v>
      </c>
    </row>
    <row r="1371" customFormat="false" ht="12.8" hidden="true" customHeight="false" outlineLevel="0" collapsed="false">
      <c r="A1371" s="0" t="str">
        <f aca="false">LEFT(J1371,4)</f>
        <v>b3s2</v>
      </c>
      <c r="B1371" s="0" t="n">
        <f aca="false">IF(AND(C1371&gt;97,C1371&lt;103),100,IF(AND(C1371&gt;110,C1371&lt;116),113,IF(AND(C1371&gt;122,C1371&lt;128),125,IF(AND(C1371&gt;135,C1371&lt;141),138,150))))</f>
        <v>138</v>
      </c>
      <c r="C1371" s="0" t="n">
        <f aca="false">_xlfn.NUMBERVALUE(MID(J1371,6,3))</f>
        <v>137</v>
      </c>
      <c r="D1371" s="0" t="str">
        <f aca="false">MID(J1371,10,3)</f>
        <v>ir4</v>
      </c>
      <c r="E1371" s="0" t="s">
        <v>9</v>
      </c>
      <c r="F1371" s="0" t="n">
        <v>1459</v>
      </c>
      <c r="G1371" s="0" t="s">
        <v>10</v>
      </c>
      <c r="H1371" s="0" t="s">
        <v>11</v>
      </c>
      <c r="I1371" s="0" t="s">
        <v>9</v>
      </c>
      <c r="J1371" s="0" t="s">
        <v>1386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"1459": "b3s2_137_ir4.wav",</v>
      </c>
      <c r="N1371" s="0" t="str">
        <f aca="false">IF(OR(B1371=113,B1371=138),"probe","s")</f>
        <v>probe</v>
      </c>
      <c r="O1371" s="0" t="str">
        <f aca="false">IF(MID(J1371,10,2)="ir","Minus","Plus")</f>
        <v>Minus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          {%            "class": "probeMinus",%            "stim_name": "1459"%          },</v>
      </c>
      <c r="AA1371" s="5" t="n">
        <f aca="false">F1371</f>
        <v>1459</v>
      </c>
      <c r="AB1371" s="5" t="s">
        <v>1386</v>
      </c>
      <c r="AC1371" s="5" t="str">
        <f aca="false">IF(MID(AB1371,10,2)="ir","Minus","Plus")</f>
        <v>Minus</v>
      </c>
      <c r="AD1371" s="5" t="str">
        <f aca="false">IF(AND(_xlfn.NUMBERVALUE(MID(AB1371,6,3))&lt;141,_xlfn.NUMBERVALUE(MID(AB1371,6,3))&gt;103),"s","probe")</f>
        <v>s</v>
      </c>
      <c r="AE1371" s="5" t="n">
        <f aca="false">IF(AND(AC1371="Minus",AD1371="probe"),3,IF(AND(AC1371="Plus",AD1371="probe"),1,IF(AND(AC1371="Minus",AD1371="s"),12,IF(AND(AC1371="Plus",AD1371="s"),4,0))))</f>
        <v>12</v>
      </c>
      <c r="AF1371" s="6" t="s">
        <v>16</v>
      </c>
      <c r="AG1371" s="5" t="str">
        <f aca="false">AF1371&amp;AE1371&amp;","</f>
        <v>                            12,</v>
      </c>
    </row>
    <row r="1372" customFormat="false" ht="12.8" hidden="true" customHeight="false" outlineLevel="0" collapsed="false">
      <c r="A1372" s="0" t="str">
        <f aca="false">LEFT(J1372,4)</f>
        <v>b4i1</v>
      </c>
      <c r="B1372" s="0" t="n">
        <f aca="false">IF(AND(C1372&gt;97,C1372&lt;103),100,IF(AND(C1372&gt;110,C1372&lt;116),113,IF(AND(C1372&gt;122,C1372&lt;128),125,IF(AND(C1372&gt;135,C1372&lt;141),138,150))))</f>
        <v>138</v>
      </c>
      <c r="C1372" s="0" t="n">
        <f aca="false">_xlfn.NUMBERVALUE(MID(J1372,6,3))</f>
        <v>137</v>
      </c>
      <c r="D1372" s="0" t="str">
        <f aca="false">MID(J1372,10,3)</f>
        <v>ir4</v>
      </c>
      <c r="E1372" s="0" t="s">
        <v>9</v>
      </c>
      <c r="F1372" s="0" t="n">
        <v>1584</v>
      </c>
      <c r="G1372" s="0" t="s">
        <v>10</v>
      </c>
      <c r="H1372" s="0" t="s">
        <v>11</v>
      </c>
      <c r="I1372" s="0" t="s">
        <v>9</v>
      </c>
      <c r="J1372" s="0" t="s">
        <v>1387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"1584": "b4i1_137_ir4.wav",</v>
      </c>
      <c r="N1372" s="0" t="str">
        <f aca="false">IF(OR(B1372=113,B1372=138),"probe","s")</f>
        <v>probe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          {%            "class": "probeMinus",%            "stim_name": "1584"%          },</v>
      </c>
      <c r="AA1372" s="5" t="n">
        <f aca="false">F1372</f>
        <v>1584</v>
      </c>
      <c r="AB1372" s="5" t="s">
        <v>1387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s</v>
      </c>
      <c r="AE1372" s="5" t="n">
        <f aca="false">IF(AND(AC1372="Minus",AD1372="probe"),3,IF(AND(AC1372="Plus",AD1372="probe"),1,IF(AND(AC1372="Minus",AD1372="s"),12,IF(AND(AC1372="Plus",AD1372="s"),4,0))))</f>
        <v>12</v>
      </c>
      <c r="AF1372" s="6" t="s">
        <v>16</v>
      </c>
      <c r="AG1372" s="5" t="str">
        <f aca="false">AF1372&amp;AE1372&amp;","</f>
        <v>                            12,</v>
      </c>
    </row>
    <row r="1373" customFormat="false" ht="12.8" hidden="true" customHeight="false" outlineLevel="0" collapsed="false">
      <c r="A1373" s="0" t="str">
        <f aca="false">LEFT(J1373,4)</f>
        <v>b4i2</v>
      </c>
      <c r="B1373" s="0" t="n">
        <f aca="false">IF(AND(C1373&gt;97,C1373&lt;103),100,IF(AND(C1373&gt;110,C1373&lt;116),113,IF(AND(C1373&gt;122,C1373&lt;128),125,IF(AND(C1373&gt;135,C1373&lt;141),138,150))))</f>
        <v>138</v>
      </c>
      <c r="C1373" s="0" t="n">
        <f aca="false">_xlfn.NUMBERVALUE(MID(J1373,6,3))</f>
        <v>137</v>
      </c>
      <c r="D1373" s="0" t="str">
        <f aca="false">MID(J1373,10,3)</f>
        <v>ir4</v>
      </c>
      <c r="E1373" s="0" t="s">
        <v>9</v>
      </c>
      <c r="F1373" s="0" t="n">
        <v>1709</v>
      </c>
      <c r="G1373" s="0" t="s">
        <v>10</v>
      </c>
      <c r="H1373" s="0" t="s">
        <v>11</v>
      </c>
      <c r="I1373" s="0" t="s">
        <v>9</v>
      </c>
      <c r="J1373" s="0" t="s">
        <v>1388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"1709": "b4i2_137_ir4.wav",</v>
      </c>
      <c r="N1373" s="0" t="str">
        <f aca="false">IF(OR(B1373=113,B1373=138),"probe","s")</f>
        <v>probe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          {%            "class": "probeMinus",%            "stim_name": "1709"%          },</v>
      </c>
      <c r="AA1373" s="5" t="n">
        <f aca="false">F1373</f>
        <v>1709</v>
      </c>
      <c r="AB1373" s="5" t="s">
        <v>1388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s</v>
      </c>
      <c r="AE1373" s="5" t="n">
        <f aca="false">IF(AND(AC1373="Minus",AD1373="probe"),3,IF(AND(AC1373="Plus",AD1373="probe"),1,IF(AND(AC1373="Minus",AD1373="s"),12,IF(AND(AC1373="Plus",AD1373="s"),4,0))))</f>
        <v>12</v>
      </c>
      <c r="AF1373" s="6" t="s">
        <v>16</v>
      </c>
      <c r="AG1373" s="5" t="str">
        <f aca="false">AF1373&amp;AE1373&amp;","</f>
        <v>                            12,</v>
      </c>
    </row>
    <row r="1374" customFormat="false" ht="12.8" hidden="true" customHeight="false" outlineLevel="0" collapsed="false">
      <c r="A1374" s="0" t="str">
        <f aca="false">LEFT(J1374,4)</f>
        <v>b4s1</v>
      </c>
      <c r="B1374" s="0" t="n">
        <f aca="false">IF(AND(C1374&gt;97,C1374&lt;103),100,IF(AND(C1374&gt;110,C1374&lt;116),113,IF(AND(C1374&gt;122,C1374&lt;128),125,IF(AND(C1374&gt;135,C1374&lt;141),138,150))))</f>
        <v>138</v>
      </c>
      <c r="C1374" s="0" t="n">
        <f aca="false">_xlfn.NUMBERVALUE(MID(J1374,6,3))</f>
        <v>137</v>
      </c>
      <c r="D1374" s="0" t="str">
        <f aca="false">MID(J1374,10,3)</f>
        <v>ir4</v>
      </c>
      <c r="E1374" s="0" t="s">
        <v>9</v>
      </c>
      <c r="F1374" s="0" t="n">
        <v>1834</v>
      </c>
      <c r="G1374" s="0" t="s">
        <v>10</v>
      </c>
      <c r="H1374" s="0" t="s">
        <v>11</v>
      </c>
      <c r="I1374" s="0" t="s">
        <v>9</v>
      </c>
      <c r="J1374" s="0" t="s">
        <v>1389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"1834": "b4s1_137_ir4.wav",</v>
      </c>
      <c r="N1374" s="0" t="str">
        <f aca="false">IF(OR(B1374=113,B1374=138),"probe","s")</f>
        <v>probe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          {%            "class": "probeMinus",%            "stim_name": "1834"%          },</v>
      </c>
      <c r="AA1374" s="5" t="n">
        <f aca="false">F1374</f>
        <v>1834</v>
      </c>
      <c r="AB1374" s="5" t="s">
        <v>1389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s</v>
      </c>
      <c r="AE1374" s="5" t="n">
        <f aca="false">IF(AND(AC1374="Minus",AD1374="probe"),3,IF(AND(AC1374="Plus",AD1374="probe"),1,IF(AND(AC1374="Minus",AD1374="s"),12,IF(AND(AC1374="Plus",AD1374="s"),4,0))))</f>
        <v>12</v>
      </c>
      <c r="AF1374" s="6" t="s">
        <v>16</v>
      </c>
      <c r="AG1374" s="5" t="str">
        <f aca="false">AF1374&amp;AE1374&amp;","</f>
        <v>                            12,</v>
      </c>
    </row>
    <row r="1375" customFormat="false" ht="12.8" hidden="true" customHeight="false" outlineLevel="0" collapsed="false">
      <c r="A1375" s="0" t="str">
        <f aca="false">LEFT(J1375,4)</f>
        <v>b4s2</v>
      </c>
      <c r="B1375" s="0" t="n">
        <f aca="false">IF(AND(C1375&gt;97,C1375&lt;103),100,IF(AND(C1375&gt;110,C1375&lt;116),113,IF(AND(C1375&gt;122,C1375&lt;128),125,IF(AND(C1375&gt;135,C1375&lt;141),138,150))))</f>
        <v>138</v>
      </c>
      <c r="C1375" s="0" t="n">
        <f aca="false">_xlfn.NUMBERVALUE(MID(J1375,6,3))</f>
        <v>137</v>
      </c>
      <c r="D1375" s="0" t="str">
        <f aca="false">MID(J1375,10,3)</f>
        <v>ir4</v>
      </c>
      <c r="E1375" s="0" t="s">
        <v>9</v>
      </c>
      <c r="F1375" s="0" t="n">
        <v>1959</v>
      </c>
      <c r="G1375" s="0" t="s">
        <v>10</v>
      </c>
      <c r="H1375" s="0" t="s">
        <v>11</v>
      </c>
      <c r="I1375" s="0" t="s">
        <v>9</v>
      </c>
      <c r="J1375" s="0" t="s">
        <v>1390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"1959": "b4s2_137_ir4.wav",</v>
      </c>
      <c r="N1375" s="0" t="str">
        <f aca="false">IF(OR(B1375=113,B1375=138),"probe","s")</f>
        <v>probe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          {%            "class": "probeMinus",%            "stim_name": "1959"%          },</v>
      </c>
      <c r="AA1375" s="5" t="n">
        <f aca="false">F1375</f>
        <v>1959</v>
      </c>
      <c r="AB1375" s="5" t="s">
        <v>1390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s</v>
      </c>
      <c r="AE1375" s="5" t="n">
        <f aca="false">IF(AND(AC1375="Minus",AD1375="probe"),3,IF(AND(AC1375="Plus",AD1375="probe"),1,IF(AND(AC1375="Minus",AD1375="s"),12,IF(AND(AC1375="Plus",AD1375="s"),4,0))))</f>
        <v>12</v>
      </c>
      <c r="AF1375" s="6" t="s">
        <v>16</v>
      </c>
      <c r="AG1375" s="5" t="str">
        <f aca="false">AF1375&amp;AE1375&amp;","</f>
        <v>                            12,</v>
      </c>
    </row>
    <row r="1376" customFormat="false" ht="12.8" hidden="true" customHeight="false" outlineLevel="0" collapsed="false">
      <c r="A1376" s="0" t="str">
        <f aca="false">LEFT(J1376,4)</f>
        <v>b1i1</v>
      </c>
      <c r="B1376" s="0" t="n">
        <f aca="false">IF(AND(C1376&gt;97,C1376&lt;103),100,IF(AND(C1376&gt;110,C1376&lt;116),113,IF(AND(C1376&gt;122,C1376&lt;128),125,IF(AND(C1376&gt;135,C1376&lt;141),138,150))))</f>
        <v>138</v>
      </c>
      <c r="C1376" s="0" t="n">
        <f aca="false">_xlfn.NUMBERVALUE(MID(J1376,6,3))</f>
        <v>137</v>
      </c>
      <c r="D1376" s="0" t="str">
        <f aca="false">MID(J1376,10,3)</f>
        <v>reg</v>
      </c>
      <c r="E1376" s="0" t="s">
        <v>9</v>
      </c>
      <c r="F1376" s="0" t="n">
        <v>85</v>
      </c>
      <c r="G1376" s="0" t="s">
        <v>10</v>
      </c>
      <c r="H1376" s="0" t="s">
        <v>11</v>
      </c>
      <c r="I1376" s="0" t="s">
        <v>9</v>
      </c>
      <c r="J1376" s="0" t="s">
        <v>1391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"85": "b1i1_137_reg.wav",</v>
      </c>
      <c r="N1376" s="0" t="str">
        <f aca="false">IF(OR(B1376=113,B1376=138),"probe","s")</f>
        <v>probe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          {%            "class": "probePlus",%            "stim_name": "85"%          },</v>
      </c>
      <c r="AA1376" s="5" t="n">
        <f aca="false">F1376</f>
        <v>85</v>
      </c>
      <c r="AB1376" s="5" t="s">
        <v>1391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IF(AND(_xlfn.NUMBERVALUE(MID(AB1376,6,3))&lt;141,_xlfn.NUMBERVALUE(MID(AB1376,6,3))&gt;103),"s","s")</f>
        <v>s</v>
      </c>
      <c r="AE1376" s="5" t="n">
        <f aca="false">IF(AND(AC1376="Minus",AD1376="probe"),3,IF(AND(AC1376="Plus",AD1376="probe"),1,IF(AND(AC1376="Minus",AD1376="s"),12,IF(AND(AC1376="Plus",AD1376="s"),4,0))))</f>
        <v>4</v>
      </c>
      <c r="AF1376" s="6" t="s">
        <v>16</v>
      </c>
      <c r="AG1376" s="5" t="str">
        <f aca="false">AF1376&amp;AE1376&amp;","</f>
        <v>                            4,</v>
      </c>
    </row>
    <row r="1377" customFormat="false" ht="12.8" hidden="true" customHeight="false" outlineLevel="0" collapsed="false">
      <c r="A1377" s="0" t="str">
        <f aca="false">LEFT(J1377,4)</f>
        <v>b1i2</v>
      </c>
      <c r="B1377" s="0" t="n">
        <f aca="false">IF(AND(C1377&gt;97,C1377&lt;103),100,IF(AND(C1377&gt;110,C1377&lt;116),113,IF(AND(C1377&gt;122,C1377&lt;128),125,IF(AND(C1377&gt;135,C1377&lt;141),138,150))))</f>
        <v>138</v>
      </c>
      <c r="C1377" s="0" t="n">
        <f aca="false">_xlfn.NUMBERVALUE(MID(J1377,6,3))</f>
        <v>137</v>
      </c>
      <c r="D1377" s="0" t="str">
        <f aca="false">MID(J1377,10,3)</f>
        <v>reg</v>
      </c>
      <c r="E1377" s="0" t="s">
        <v>9</v>
      </c>
      <c r="F1377" s="0" t="n">
        <v>210</v>
      </c>
      <c r="G1377" s="0" t="s">
        <v>10</v>
      </c>
      <c r="H1377" s="0" t="s">
        <v>11</v>
      </c>
      <c r="I1377" s="0" t="s">
        <v>9</v>
      </c>
      <c r="J1377" s="0" t="s">
        <v>1392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"210": "b1i2_137_reg.wav",</v>
      </c>
      <c r="N1377" s="0" t="str">
        <f aca="false">IF(OR(B1377=113,B1377=138),"probe","s")</f>
        <v>probe</v>
      </c>
      <c r="O1377" s="0" t="str">
        <f aca="false">IF(MID(J1377,10,2)="ir","Minus","Plus")</f>
        <v>Plus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          {%            "class": "probePlus",%            "stim_name": "210"%          },</v>
      </c>
      <c r="AA1377" s="5" t="n">
        <f aca="false">F1377</f>
        <v>210</v>
      </c>
      <c r="AB1377" s="5" t="s">
        <v>1392</v>
      </c>
      <c r="AC1377" s="5" t="str">
        <f aca="false">IF(MID(AB1377,10,2)="ir","Minus","Plus")</f>
        <v>Plus</v>
      </c>
      <c r="AD1377" s="5" t="str">
        <f aca="false">IF(AND(_xlfn.NUMBERVALUE(MID(AB1377,6,3))&lt;141,_xlfn.NUMBERVALUE(MID(AB1377,6,3))&gt;103),"s","probe")</f>
        <v>s</v>
      </c>
      <c r="AE1377" s="5" t="n">
        <f aca="false">IF(AND(AC1377="Minus",AD1377="probe"),3,IF(AND(AC1377="Plus",AD1377="probe"),1,IF(AND(AC1377="Minus",AD1377="s"),12,IF(AND(AC1377="Plus",AD1377="s"),4,0))))</f>
        <v>4</v>
      </c>
      <c r="AF1377" s="6" t="s">
        <v>16</v>
      </c>
      <c r="AG1377" s="5" t="str">
        <f aca="false">AF1377&amp;AE1377&amp;","</f>
        <v>                            4,</v>
      </c>
    </row>
    <row r="1378" customFormat="false" ht="12.8" hidden="true" customHeight="false" outlineLevel="0" collapsed="false">
      <c r="A1378" s="0" t="str">
        <f aca="false">LEFT(J1378,4)</f>
        <v>b1s1</v>
      </c>
      <c r="B1378" s="0" t="n">
        <f aca="false">IF(AND(C1378&gt;97,C1378&lt;103),100,IF(AND(C1378&gt;110,C1378&lt;116),113,IF(AND(C1378&gt;122,C1378&lt;128),125,IF(AND(C1378&gt;135,C1378&lt;141),138,150))))</f>
        <v>138</v>
      </c>
      <c r="C1378" s="0" t="n">
        <f aca="false">_xlfn.NUMBERVALUE(MID(J1378,6,3))</f>
        <v>137</v>
      </c>
      <c r="D1378" s="0" t="str">
        <f aca="false">MID(J1378,10,3)</f>
        <v>reg</v>
      </c>
      <c r="E1378" s="0" t="s">
        <v>9</v>
      </c>
      <c r="F1378" s="0" t="n">
        <v>335</v>
      </c>
      <c r="G1378" s="0" t="s">
        <v>10</v>
      </c>
      <c r="H1378" s="0" t="s">
        <v>11</v>
      </c>
      <c r="I1378" s="0" t="s">
        <v>9</v>
      </c>
      <c r="J1378" s="0" t="s">
        <v>1393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"335": "b1s1_137_reg.wav",</v>
      </c>
      <c r="N1378" s="0" t="str">
        <f aca="false">IF(OR(B1378=113,B1378=138),"probe","s")</f>
        <v>probe</v>
      </c>
      <c r="O1378" s="0" t="str">
        <f aca="false">IF(MID(J1378,10,2)="ir","Minus","Plus")</f>
        <v>Plus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          {%            "class": "probePlus",%            "stim_name": "335"%          },</v>
      </c>
      <c r="AA1378" s="5" t="n">
        <f aca="false">F1378</f>
        <v>335</v>
      </c>
      <c r="AB1378" s="5" t="s">
        <v>1393</v>
      </c>
      <c r="AC1378" s="5" t="str">
        <f aca="false">IF(MID(AB1378,10,2)="ir","Minus","Plus")</f>
        <v>Plus</v>
      </c>
      <c r="AD1378" s="5" t="str">
        <f aca="false">IF(AND(_xlfn.NUMBERVALUE(MID(AB1378,6,3))&lt;141,_xlfn.NUMBERVALUE(MID(AB1378,6,3))&gt;103),"s","probe")</f>
        <v>s</v>
      </c>
      <c r="AE1378" s="5" t="n">
        <f aca="false">IF(AND(AC1378="Minus",AD1378="probe"),3,IF(AND(AC1378="Plus",AD1378="probe"),1,IF(AND(AC1378="Minus",AD1378="s"),12,IF(AND(AC1378="Plus",AD1378="s"),4,0))))</f>
        <v>4</v>
      </c>
      <c r="AF1378" s="6" t="s">
        <v>16</v>
      </c>
      <c r="AG1378" s="5" t="str">
        <f aca="false">AF1378&amp;AE1378&amp;","</f>
        <v>                            4,</v>
      </c>
    </row>
    <row r="1379" customFormat="false" ht="12.8" hidden="true" customHeight="false" outlineLevel="0" collapsed="false">
      <c r="A1379" s="0" t="str">
        <f aca="false">LEFT(J1379,4)</f>
        <v>b1s2</v>
      </c>
      <c r="B1379" s="0" t="n">
        <f aca="false">IF(AND(C1379&gt;97,C1379&lt;103),100,IF(AND(C1379&gt;110,C1379&lt;116),113,IF(AND(C1379&gt;122,C1379&lt;128),125,IF(AND(C1379&gt;135,C1379&lt;141),138,150))))</f>
        <v>138</v>
      </c>
      <c r="C1379" s="0" t="n">
        <f aca="false">_xlfn.NUMBERVALUE(MID(J1379,6,3))</f>
        <v>137</v>
      </c>
      <c r="D1379" s="0" t="str">
        <f aca="false">MID(J1379,10,3)</f>
        <v>reg</v>
      </c>
      <c r="E1379" s="0" t="s">
        <v>9</v>
      </c>
      <c r="F1379" s="0" t="n">
        <v>460</v>
      </c>
      <c r="G1379" s="0" t="s">
        <v>10</v>
      </c>
      <c r="H1379" s="0" t="s">
        <v>11</v>
      </c>
      <c r="I1379" s="0" t="s">
        <v>9</v>
      </c>
      <c r="J1379" s="0" t="s">
        <v>1394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"460": "b1s2_137_reg.wav",</v>
      </c>
      <c r="N1379" s="0" t="str">
        <f aca="false">IF(OR(B1379=113,B1379=138),"probe","s")</f>
        <v>probe</v>
      </c>
      <c r="O1379" s="0" t="str">
        <f aca="false">IF(MID(J1379,10,2)="ir","Minus","Plus")</f>
        <v>Plus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          {%            "class": "probePlus",%            "stim_name": "460"%          },</v>
      </c>
      <c r="AA1379" s="5" t="n">
        <f aca="false">F1379</f>
        <v>460</v>
      </c>
      <c r="AB1379" s="5" t="s">
        <v>1394</v>
      </c>
      <c r="AC1379" s="5" t="str">
        <f aca="false">IF(MID(AB1379,10,2)="ir","Minus","Plus")</f>
        <v>Plus</v>
      </c>
      <c r="AD1379" s="5" t="str">
        <f aca="false">IF(AND(_xlfn.NUMBERVALUE(MID(AB1379,6,3))&lt;141,_xlfn.NUMBERVALUE(MID(AB1379,6,3))&gt;103),"s","probe")</f>
        <v>s</v>
      </c>
      <c r="AE1379" s="5" t="n">
        <f aca="false">IF(AND(AC1379="Minus",AD1379="probe"),3,IF(AND(AC1379="Plus",AD1379="probe"),1,IF(AND(AC1379="Minus",AD1379="s"),12,IF(AND(AC1379="Plus",AD1379="s"),4,0))))</f>
        <v>4</v>
      </c>
      <c r="AF1379" s="6" t="s">
        <v>16</v>
      </c>
      <c r="AG1379" s="5" t="str">
        <f aca="false">AF1379&amp;AE1379&amp;","</f>
        <v>                            4,</v>
      </c>
    </row>
    <row r="1380" customFormat="false" ht="12.8" hidden="true" customHeight="false" outlineLevel="0" collapsed="false">
      <c r="A1380" s="0" t="str">
        <f aca="false">LEFT(J1380,4)</f>
        <v>b2i1</v>
      </c>
      <c r="B1380" s="0" t="n">
        <f aca="false">IF(AND(C1380&gt;97,C1380&lt;103),100,IF(AND(C1380&gt;110,C1380&lt;116),113,IF(AND(C1380&gt;122,C1380&lt;128),125,IF(AND(C1380&gt;135,C1380&lt;141),138,150))))</f>
        <v>138</v>
      </c>
      <c r="C1380" s="0" t="n">
        <f aca="false">_xlfn.NUMBERVALUE(MID(J1380,6,3))</f>
        <v>137</v>
      </c>
      <c r="D1380" s="0" t="str">
        <f aca="false">MID(J1380,10,3)</f>
        <v>reg</v>
      </c>
      <c r="E1380" s="0" t="s">
        <v>9</v>
      </c>
      <c r="F1380" s="0" t="n">
        <v>585</v>
      </c>
      <c r="G1380" s="0" t="s">
        <v>10</v>
      </c>
      <c r="H1380" s="0" t="s">
        <v>11</v>
      </c>
      <c r="I1380" s="0" t="s">
        <v>9</v>
      </c>
      <c r="J1380" s="0" t="s">
        <v>1395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"585": "b2i1_137_reg.wav",</v>
      </c>
      <c r="N1380" s="0" t="str">
        <f aca="false">IF(OR(B1380=113,B1380=138),"probe","s")</f>
        <v>probe</v>
      </c>
      <c r="O1380" s="0" t="str">
        <f aca="false">IF(MID(J1380,10,2)="ir","Minus","Plus")</f>
        <v>Plus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          {%            "class": "probePlus",%            "stim_name": "585"%          },</v>
      </c>
      <c r="AA1380" s="5" t="n">
        <f aca="false">F1380</f>
        <v>585</v>
      </c>
      <c r="AB1380" s="5" t="s">
        <v>1395</v>
      </c>
      <c r="AC1380" s="5" t="str">
        <f aca="false">IF(MID(AB1380,10,2)="ir","Minus","Plus")</f>
        <v>Plus</v>
      </c>
      <c r="AD1380" s="5" t="str">
        <f aca="false">IF(AND(_xlfn.NUMBERVALUE(MID(AB1380,6,3))&lt;141,_xlfn.NUMBERVALUE(MID(AB1380,6,3))&gt;103),"s","probe")</f>
        <v>s</v>
      </c>
      <c r="AE1380" s="5" t="n">
        <f aca="false">IF(AND(AC1380="Minus",AD1380="probe"),3,IF(AND(AC1380="Plus",AD1380="probe"),1,IF(AND(AC1380="Minus",AD1380="s"),12,IF(AND(AC1380="Plus",AD1380="s"),4,0))))</f>
        <v>4</v>
      </c>
      <c r="AF1380" s="6" t="s">
        <v>16</v>
      </c>
      <c r="AG1380" s="5" t="str">
        <f aca="false">AF1380&amp;AE1380&amp;","</f>
        <v>                            4,</v>
      </c>
    </row>
    <row r="1381" customFormat="false" ht="12.8" hidden="true" customHeight="false" outlineLevel="0" collapsed="false">
      <c r="A1381" s="0" t="str">
        <f aca="false">LEFT(J1381,4)</f>
        <v>b2i2</v>
      </c>
      <c r="B1381" s="0" t="n">
        <f aca="false">IF(AND(C1381&gt;97,C1381&lt;103),100,IF(AND(C1381&gt;110,C1381&lt;116),113,IF(AND(C1381&gt;122,C1381&lt;128),125,IF(AND(C1381&gt;135,C1381&lt;141),138,150))))</f>
        <v>138</v>
      </c>
      <c r="C1381" s="0" t="n">
        <f aca="false">_xlfn.NUMBERVALUE(MID(J1381,6,3))</f>
        <v>137</v>
      </c>
      <c r="D1381" s="0" t="str">
        <f aca="false">MID(J1381,10,3)</f>
        <v>reg</v>
      </c>
      <c r="E1381" s="0" t="s">
        <v>9</v>
      </c>
      <c r="F1381" s="0" t="n">
        <v>710</v>
      </c>
      <c r="G1381" s="0" t="s">
        <v>10</v>
      </c>
      <c r="H1381" s="0" t="s">
        <v>11</v>
      </c>
      <c r="I1381" s="0" t="s">
        <v>9</v>
      </c>
      <c r="J1381" s="0" t="s">
        <v>1396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"710": "b2i2_137_reg.wav",</v>
      </c>
      <c r="N1381" s="0" t="str">
        <f aca="false">IF(OR(B1381=113,B1381=138),"probe","s")</f>
        <v>probe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          {%            "class": "probePlus",%            "stim_name": "710"%          },</v>
      </c>
      <c r="AA1381" s="5" t="n">
        <f aca="false">F1381</f>
        <v>710</v>
      </c>
      <c r="AB1381" s="5" t="s">
        <v>1396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s</v>
      </c>
      <c r="AE1381" s="5" t="n">
        <f aca="false">IF(AND(AC1381="Minus",AD1381="probe"),3,IF(AND(AC1381="Plus",AD1381="probe"),1,IF(AND(AC1381="Minus",AD1381="s"),12,IF(AND(AC1381="Plus",AD1381="s"),4,0))))</f>
        <v>4</v>
      </c>
      <c r="AF1381" s="6" t="s">
        <v>16</v>
      </c>
      <c r="AG1381" s="5" t="str">
        <f aca="false">AF1381&amp;AE1381&amp;","</f>
        <v>                            4,</v>
      </c>
    </row>
    <row r="1382" customFormat="false" ht="12.8" hidden="false" customHeight="false" outlineLevel="0" collapsed="false">
      <c r="A1382" s="0" t="str">
        <f aca="false">LEFT(J1382,4)</f>
        <v>b2s1</v>
      </c>
      <c r="B1382" s="0" t="n">
        <f aca="false">IF(AND(C1382&gt;97,C1382&lt;103),100,IF(AND(C1382&gt;110,C1382&lt;116),113,IF(AND(C1382&gt;122,C1382&lt;128),125,IF(AND(C1382&gt;135,C1382&lt;141),138,150))))</f>
        <v>138</v>
      </c>
      <c r="C1382" s="0" t="n">
        <f aca="false">_xlfn.NUMBERVALUE(MID(J1382,6,3))</f>
        <v>137</v>
      </c>
      <c r="D1382" s="0" t="str">
        <f aca="false">MID(J1382,10,3)</f>
        <v>reg</v>
      </c>
      <c r="E1382" s="0" t="s">
        <v>9</v>
      </c>
      <c r="F1382" s="0" t="n">
        <v>835</v>
      </c>
      <c r="G1382" s="0" t="s">
        <v>10</v>
      </c>
      <c r="H1382" s="0" t="s">
        <v>11</v>
      </c>
      <c r="I1382" s="0" t="s">
        <v>9</v>
      </c>
      <c r="J1382" s="0" t="s">
        <v>1397</v>
      </c>
      <c r="K1382" s="0" t="s">
        <v>9</v>
      </c>
      <c r="L1382" s="0" t="str">
        <f aca="false">IF(ISBLANK(J1383),"",",")</f>
        <v>,</v>
      </c>
      <c r="M1382" s="0" t="str">
        <f aca="false">E1382&amp;J1382&amp;G1382&amp;E1382&amp;J1382&amp;E1382&amp;L1382</f>
        <v>"b2s1_137_reg.wav":"b2s1_137_reg.wav",</v>
      </c>
      <c r="N1382" s="0" t="str">
        <f aca="false">IF(OR(B1382=113,B1382=138),"probe","s")</f>
        <v>probe</v>
      </c>
      <c r="O1382" s="0" t="str">
        <f aca="false">IF(MID(J1382,10,2)="ir","Minus","Plus")</f>
        <v>Plus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P1382&amp;N1382&amp;O1382&amp;Q1382&amp;J1382&amp;R1382&amp;L1382</f>
        <v>          {%            "class": "probePlus",%            "stim_name": "b2s1_137_reg.wav"%          },</v>
      </c>
      <c r="AA1382" s="5" t="n">
        <f aca="false">F1382</f>
        <v>835</v>
      </c>
      <c r="AB1382" s="5" t="s">
        <v>1397</v>
      </c>
      <c r="AC1382" s="5" t="str">
        <f aca="false">IF(MID(AB1382,10,2)="ir","Minus","Plus")</f>
        <v>Plus</v>
      </c>
      <c r="AD1382" s="5" t="str">
        <f aca="false">IF(AND(_xlfn.NUMBERVALUE(MID(AB1382,6,3))&lt;141,_xlfn.NUMBERVALUE(MID(AB1382,6,3))&gt;103),"s","probe")</f>
        <v>s</v>
      </c>
      <c r="AE1382" s="5" t="n">
        <f aca="false">IF(AND(AC1382="Minus",AD1382="probe"),3,IF(AND(AC1382="Plus",AD1382="probe"),1,IF(AND(AC1382="Minus",AD1382="s"),12,IF(AND(AC1382="Plus",AD1382="s"),4,0))))</f>
        <v>4</v>
      </c>
      <c r="AF1382" s="6" t="s">
        <v>16</v>
      </c>
      <c r="AG1382" s="5" t="str">
        <f aca="false">AF1382&amp;AE1382&amp;","</f>
        <v>                            4,</v>
      </c>
    </row>
    <row r="1383" customFormat="false" ht="12.8" hidden="true" customHeight="false" outlineLevel="0" collapsed="false">
      <c r="A1383" s="0" t="str">
        <f aca="false">LEFT(J1383,4)</f>
        <v>b2s2</v>
      </c>
      <c r="B1383" s="0" t="n">
        <f aca="false">IF(AND(C1383&gt;97,C1383&lt;103),100,IF(AND(C1383&gt;110,C1383&lt;116),113,IF(AND(C1383&gt;122,C1383&lt;128),125,IF(AND(C1383&gt;135,C1383&lt;141),138,150))))</f>
        <v>138</v>
      </c>
      <c r="C1383" s="0" t="n">
        <f aca="false">_xlfn.NUMBERVALUE(MID(J1383,6,3))</f>
        <v>137</v>
      </c>
      <c r="D1383" s="0" t="str">
        <f aca="false">MID(J1383,10,3)</f>
        <v>reg</v>
      </c>
      <c r="E1383" s="0" t="s">
        <v>9</v>
      </c>
      <c r="F1383" s="0" t="n">
        <v>960</v>
      </c>
      <c r="G1383" s="0" t="s">
        <v>10</v>
      </c>
      <c r="H1383" s="0" t="s">
        <v>11</v>
      </c>
      <c r="I1383" s="0" t="s">
        <v>9</v>
      </c>
      <c r="J1383" s="0" t="s">
        <v>1398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"960": "b2s2_137_reg.wav",</v>
      </c>
      <c r="N1383" s="0" t="str">
        <f aca="false">IF(OR(B1383=113,B1383=138),"probe","s")</f>
        <v>probe</v>
      </c>
      <c r="O1383" s="0" t="str">
        <f aca="false">IF(MID(J1383,10,2)="ir","Minus","Plus")</f>
        <v>Plus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          {%            "class": "probePlus",%            "stim_name": "960"%          },</v>
      </c>
      <c r="AA1383" s="5" t="n">
        <f aca="false">F1383</f>
        <v>960</v>
      </c>
      <c r="AB1383" s="5" t="s">
        <v>1398</v>
      </c>
      <c r="AC1383" s="5" t="str">
        <f aca="false">IF(MID(AB1383,10,2)="ir","Minus","Plus")</f>
        <v>Plus</v>
      </c>
      <c r="AD1383" s="5" t="str">
        <f aca="false">IF(AND(_xlfn.NUMBERVALUE(MID(AB1383,6,3))&lt;141,_xlfn.NUMBERVALUE(MID(AB1383,6,3))&gt;103),"s","probe")</f>
        <v>s</v>
      </c>
      <c r="AE1383" s="5" t="n">
        <f aca="false">IF(AND(AC1383="Minus",AD1383="probe"),3,IF(AND(AC1383="Plus",AD1383="probe"),1,IF(AND(AC1383="Minus",AD1383="s"),12,IF(AND(AC1383="Plus",AD1383="s"),4,0))))</f>
        <v>4</v>
      </c>
      <c r="AF1383" s="6" t="s">
        <v>16</v>
      </c>
      <c r="AG1383" s="5" t="str">
        <f aca="false">AF1383&amp;AE1383&amp;","</f>
        <v>                            4,</v>
      </c>
    </row>
    <row r="1384" customFormat="false" ht="12.8" hidden="true" customHeight="false" outlineLevel="0" collapsed="false">
      <c r="A1384" s="0" t="str">
        <f aca="false">LEFT(J1384,4)</f>
        <v>b3i1</v>
      </c>
      <c r="B1384" s="0" t="n">
        <f aca="false">IF(AND(C1384&gt;97,C1384&lt;103),100,IF(AND(C1384&gt;110,C1384&lt;116),113,IF(AND(C1384&gt;122,C1384&lt;128),125,IF(AND(C1384&gt;135,C1384&lt;141),138,150))))</f>
        <v>138</v>
      </c>
      <c r="C1384" s="0" t="n">
        <f aca="false">_xlfn.NUMBERVALUE(MID(J1384,6,3))</f>
        <v>137</v>
      </c>
      <c r="D1384" s="0" t="str">
        <f aca="false">MID(J1384,10,3)</f>
        <v>reg</v>
      </c>
      <c r="E1384" s="0" t="s">
        <v>9</v>
      </c>
      <c r="F1384" s="0" t="n">
        <v>1085</v>
      </c>
      <c r="G1384" s="0" t="s">
        <v>10</v>
      </c>
      <c r="H1384" s="0" t="s">
        <v>11</v>
      </c>
      <c r="I1384" s="0" t="s">
        <v>9</v>
      </c>
      <c r="J1384" s="0" t="s">
        <v>1399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"1085": "b3i1_137_reg.wav",</v>
      </c>
      <c r="N1384" s="0" t="str">
        <f aca="false">IF(OR(B1384=113,B1384=138),"probe","s")</f>
        <v>probe</v>
      </c>
      <c r="O1384" s="0" t="str">
        <f aca="false">IF(MID(J1384,10,2)="ir","Minus","Plus")</f>
        <v>Plus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          {%            "class": "probePlus",%            "stim_name": "1085"%          },</v>
      </c>
      <c r="AA1384" s="5" t="n">
        <f aca="false">F1384</f>
        <v>1085</v>
      </c>
      <c r="AB1384" s="5" t="s">
        <v>1399</v>
      </c>
      <c r="AC1384" s="5" t="str">
        <f aca="false">IF(MID(AB1384,10,2)="ir","Minus","Plus")</f>
        <v>Plus</v>
      </c>
      <c r="AD1384" s="5" t="str">
        <f aca="false">IF(AND(_xlfn.NUMBERVALUE(MID(AB1384,6,3))&lt;141,_xlfn.NUMBERVALUE(MID(AB1384,6,3))&gt;103),"s","probe")</f>
        <v>s</v>
      </c>
      <c r="AE1384" s="5" t="n">
        <f aca="false">IF(AND(AC1384="Minus",AD1384="probe"),3,IF(AND(AC1384="Plus",AD1384="probe"),1,IF(AND(AC1384="Minus",AD1384="s"),12,IF(AND(AC1384="Plus",AD1384="s"),4,0))))</f>
        <v>4</v>
      </c>
      <c r="AF1384" s="6" t="s">
        <v>16</v>
      </c>
      <c r="AG1384" s="5" t="str">
        <f aca="false">AF1384&amp;AE1384&amp;","</f>
        <v>                            4,</v>
      </c>
    </row>
    <row r="1385" customFormat="false" ht="12.8" hidden="true" customHeight="false" outlineLevel="0" collapsed="false">
      <c r="A1385" s="0" t="str">
        <f aca="false">LEFT(J1385,4)</f>
        <v>b3i2</v>
      </c>
      <c r="B1385" s="0" t="n">
        <f aca="false">IF(AND(C1385&gt;97,C1385&lt;103),100,IF(AND(C1385&gt;110,C1385&lt;116),113,IF(AND(C1385&gt;122,C1385&lt;128),125,IF(AND(C1385&gt;135,C1385&lt;141),138,150))))</f>
        <v>138</v>
      </c>
      <c r="C1385" s="0" t="n">
        <f aca="false">_xlfn.NUMBERVALUE(MID(J1385,6,3))</f>
        <v>137</v>
      </c>
      <c r="D1385" s="0" t="str">
        <f aca="false">MID(J1385,10,3)</f>
        <v>reg</v>
      </c>
      <c r="E1385" s="0" t="s">
        <v>9</v>
      </c>
      <c r="F1385" s="0" t="n">
        <v>1210</v>
      </c>
      <c r="G1385" s="0" t="s">
        <v>10</v>
      </c>
      <c r="H1385" s="0" t="s">
        <v>11</v>
      </c>
      <c r="I1385" s="0" t="s">
        <v>9</v>
      </c>
      <c r="J1385" s="0" t="s">
        <v>1400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"1210": "b3i2_137_reg.wav",</v>
      </c>
      <c r="N1385" s="0" t="str">
        <f aca="false">IF(OR(B1385=113,B1385=138),"probe","s")</f>
        <v>probe</v>
      </c>
      <c r="O1385" s="0" t="str">
        <f aca="false">IF(MID(J1385,10,2)="ir","Minus","Plus")</f>
        <v>Plus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          {%            "class": "probePlus",%            "stim_name": "1210"%          },</v>
      </c>
      <c r="AA1385" s="5" t="n">
        <f aca="false">F1385</f>
        <v>1210</v>
      </c>
      <c r="AB1385" s="5" t="s">
        <v>1400</v>
      </c>
      <c r="AC1385" s="5" t="str">
        <f aca="false">IF(MID(AB1385,10,2)="ir","Minus","Plus")</f>
        <v>Plus</v>
      </c>
      <c r="AD1385" s="5" t="str">
        <f aca="false">IF(AND(_xlfn.NUMBERVALUE(MID(AB1385,6,3))&lt;141,_xlfn.NUMBERVALUE(MID(AB1385,6,3))&gt;103),"s","probe")</f>
        <v>s</v>
      </c>
      <c r="AE1385" s="5" t="n">
        <f aca="false">IF(AND(AC1385="Minus",AD1385="probe"),3,IF(AND(AC1385="Plus",AD1385="probe"),1,IF(AND(AC1385="Minus",AD1385="s"),12,IF(AND(AC1385="Plus",AD1385="s"),4,0))))</f>
        <v>4</v>
      </c>
      <c r="AF1385" s="6" t="s">
        <v>16</v>
      </c>
      <c r="AG1385" s="5" t="str">
        <f aca="false">AF1385&amp;AE1385&amp;","</f>
        <v>                            4,</v>
      </c>
    </row>
    <row r="1386" customFormat="false" ht="12.8" hidden="true" customHeight="false" outlineLevel="0" collapsed="false">
      <c r="A1386" s="0" t="str">
        <f aca="false">LEFT(J1386,4)</f>
        <v>b3s1</v>
      </c>
      <c r="B1386" s="0" t="n">
        <f aca="false">IF(AND(C1386&gt;97,C1386&lt;103),100,IF(AND(C1386&gt;110,C1386&lt;116),113,IF(AND(C1386&gt;122,C1386&lt;128),125,IF(AND(C1386&gt;135,C1386&lt;141),138,150))))</f>
        <v>138</v>
      </c>
      <c r="C1386" s="0" t="n">
        <f aca="false">_xlfn.NUMBERVALUE(MID(J1386,6,3))</f>
        <v>137</v>
      </c>
      <c r="D1386" s="0" t="str">
        <f aca="false">MID(J1386,10,3)</f>
        <v>reg</v>
      </c>
      <c r="E1386" s="0" t="s">
        <v>9</v>
      </c>
      <c r="F1386" s="0" t="n">
        <v>1335</v>
      </c>
      <c r="G1386" s="0" t="s">
        <v>10</v>
      </c>
      <c r="H1386" s="0" t="s">
        <v>11</v>
      </c>
      <c r="I1386" s="0" t="s">
        <v>9</v>
      </c>
      <c r="J1386" s="0" t="s">
        <v>1401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"1335": "b3s1_137_reg.wav",</v>
      </c>
      <c r="N1386" s="0" t="str">
        <f aca="false">IF(OR(B1386=113,B1386=138),"probe","s")</f>
        <v>probe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          {%            "class": "probePlus",%            "stim_name": "1335"%          },</v>
      </c>
      <c r="AA1386" s="5" t="n">
        <f aca="false">F1386</f>
        <v>1335</v>
      </c>
      <c r="AB1386" s="5" t="s">
        <v>1401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s</v>
      </c>
      <c r="AE1386" s="5" t="n">
        <f aca="false">IF(AND(AC1386="Minus",AD1386="probe"),3,IF(AND(AC1386="Plus",AD1386="probe"),1,IF(AND(AC1386="Minus",AD1386="s"),12,IF(AND(AC1386="Plus",AD1386="s"),4,0))))</f>
        <v>4</v>
      </c>
      <c r="AF1386" s="6" t="s">
        <v>16</v>
      </c>
      <c r="AG1386" s="5" t="str">
        <f aca="false">AF1386&amp;AE1386&amp;","</f>
        <v>                            4,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138</v>
      </c>
      <c r="C1387" s="0" t="n">
        <f aca="false">_xlfn.NUMBERVALUE(MID(J1387,6,3))</f>
        <v>137</v>
      </c>
      <c r="D1387" s="0" t="str">
        <f aca="false">MID(J1387,10,3)</f>
        <v>reg</v>
      </c>
      <c r="E1387" s="0" t="s">
        <v>9</v>
      </c>
      <c r="F1387" s="0" t="n">
        <v>1460</v>
      </c>
      <c r="G1387" s="0" t="s">
        <v>10</v>
      </c>
      <c r="H1387" s="0" t="s">
        <v>11</v>
      </c>
      <c r="I1387" s="0" t="s">
        <v>9</v>
      </c>
      <c r="J1387" s="0" t="s">
        <v>1402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"1460": "b3s2_137_reg.wav",</v>
      </c>
      <c r="N1387" s="0" t="str">
        <f aca="false">IF(OR(B1387=113,B1387=138),"probe","s")</f>
        <v>probe</v>
      </c>
      <c r="O1387" s="0" t="str">
        <f aca="false">IF(MID(J1387,10,2)="ir","Minus","Plus")</f>
        <v>Plus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          {%            "class": "probePlus",%            "stim_name": "1460"%          },</v>
      </c>
      <c r="AA1387" s="5" t="n">
        <f aca="false">F1387</f>
        <v>1460</v>
      </c>
      <c r="AB1387" s="5" t="s">
        <v>1402</v>
      </c>
      <c r="AC1387" s="5" t="str">
        <f aca="false">IF(MID(AB1387,10,2)="ir","Minus","Plus")</f>
        <v>Plus</v>
      </c>
      <c r="AD1387" s="5" t="str">
        <f aca="false">IF(AND(_xlfn.NUMBERVALUE(MID(AB1387,6,3))&lt;141,_xlfn.NUMBERVALUE(MID(AB1387,6,3))&gt;103),"s","probe")</f>
        <v>s</v>
      </c>
      <c r="AE1387" s="5" t="n">
        <f aca="false">IF(AND(AC1387="Minus",AD1387="probe"),3,IF(AND(AC1387="Plus",AD1387="probe"),1,IF(AND(AC1387="Minus",AD1387="s"),12,IF(AND(AC1387="Plus",AD1387="s"),4,0))))</f>
        <v>4</v>
      </c>
      <c r="AF1387" s="6" t="s">
        <v>16</v>
      </c>
      <c r="AG1387" s="5" t="str">
        <f aca="false">AF1387&amp;AE1387&amp;","</f>
        <v>                            4,</v>
      </c>
    </row>
    <row r="1388" customFormat="false" ht="12.8" hidden="true" customHeight="false" outlineLevel="0" collapsed="false">
      <c r="A1388" s="0" t="str">
        <f aca="false">LEFT(J1388,4)</f>
        <v>b4i1</v>
      </c>
      <c r="B1388" s="0" t="n">
        <f aca="false">IF(AND(C1388&gt;97,C1388&lt;103),100,IF(AND(C1388&gt;110,C1388&lt;116),113,IF(AND(C1388&gt;122,C1388&lt;128),125,IF(AND(C1388&gt;135,C1388&lt;141),138,150))))</f>
        <v>138</v>
      </c>
      <c r="C1388" s="0" t="n">
        <f aca="false">_xlfn.NUMBERVALUE(MID(J1388,6,3))</f>
        <v>137</v>
      </c>
      <c r="D1388" s="0" t="str">
        <f aca="false">MID(J1388,10,3)</f>
        <v>reg</v>
      </c>
      <c r="E1388" s="0" t="s">
        <v>9</v>
      </c>
      <c r="F1388" s="0" t="n">
        <v>1585</v>
      </c>
      <c r="G1388" s="0" t="s">
        <v>10</v>
      </c>
      <c r="H1388" s="0" t="s">
        <v>11</v>
      </c>
      <c r="I1388" s="0" t="s">
        <v>9</v>
      </c>
      <c r="J1388" s="0" t="s">
        <v>1403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"1585": "b4i1_137_reg.wav",</v>
      </c>
      <c r="N1388" s="0" t="str">
        <f aca="false">IF(OR(B1388=113,B1388=138),"probe","s")</f>
        <v>probe</v>
      </c>
      <c r="O1388" s="0" t="str">
        <f aca="false">IF(MID(J1388,10,2)="ir","Minus","Plus")</f>
        <v>Plus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          {%            "class": "probePlus",%            "stim_name": "1585"%          },</v>
      </c>
      <c r="AA1388" s="5" t="n">
        <f aca="false">F1388</f>
        <v>1585</v>
      </c>
      <c r="AB1388" s="5" t="s">
        <v>1403</v>
      </c>
      <c r="AC1388" s="5" t="str">
        <f aca="false">IF(MID(AB1388,10,2)="ir","Minus","Plus")</f>
        <v>Plus</v>
      </c>
      <c r="AD1388" s="5" t="str">
        <f aca="false">IF(AND(_xlfn.NUMBERVALUE(MID(AB1388,6,3))&lt;141,_xlfn.NUMBERVALUE(MID(AB1388,6,3))&gt;103),"s","probe")</f>
        <v>s</v>
      </c>
      <c r="AE1388" s="5" t="n">
        <f aca="false">IF(AND(AC1388="Minus",AD1388="probe"),3,IF(AND(AC1388="Plus",AD1388="probe"),1,IF(AND(AC1388="Minus",AD1388="s"),12,IF(AND(AC1388="Plus",AD1388="s"),4,0))))</f>
        <v>4</v>
      </c>
      <c r="AF1388" s="6" t="s">
        <v>16</v>
      </c>
      <c r="AG1388" s="5" t="str">
        <f aca="false">AF1388&amp;AE1388&amp;","</f>
        <v>                            4,</v>
      </c>
    </row>
    <row r="1389" customFormat="false" ht="12.8" hidden="true" customHeight="false" outlineLevel="0" collapsed="false">
      <c r="A1389" s="0" t="str">
        <f aca="false">LEFT(J1389,4)</f>
        <v>b4i2</v>
      </c>
      <c r="B1389" s="0" t="n">
        <f aca="false">IF(AND(C1389&gt;97,C1389&lt;103),100,IF(AND(C1389&gt;110,C1389&lt;116),113,IF(AND(C1389&gt;122,C1389&lt;128),125,IF(AND(C1389&gt;135,C1389&lt;141),138,150))))</f>
        <v>138</v>
      </c>
      <c r="C1389" s="0" t="n">
        <f aca="false">_xlfn.NUMBERVALUE(MID(J1389,6,3))</f>
        <v>137</v>
      </c>
      <c r="D1389" s="0" t="str">
        <f aca="false">MID(J1389,10,3)</f>
        <v>reg</v>
      </c>
      <c r="E1389" s="0" t="s">
        <v>9</v>
      </c>
      <c r="F1389" s="0" t="n">
        <v>1710</v>
      </c>
      <c r="G1389" s="0" t="s">
        <v>10</v>
      </c>
      <c r="H1389" s="0" t="s">
        <v>11</v>
      </c>
      <c r="I1389" s="0" t="s">
        <v>9</v>
      </c>
      <c r="J1389" s="0" t="s">
        <v>1404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"1710": "b4i2_137_reg.wav",</v>
      </c>
      <c r="N1389" s="0" t="str">
        <f aca="false">IF(OR(B1389=113,B1389=138),"probe","s")</f>
        <v>probe</v>
      </c>
      <c r="O1389" s="0" t="str">
        <f aca="false">IF(MID(J1389,10,2)="ir","Minus","Plus")</f>
        <v>Plus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          {%            "class": "probePlus",%            "stim_name": "1710"%          },</v>
      </c>
      <c r="AA1389" s="5" t="n">
        <f aca="false">F1389</f>
        <v>1710</v>
      </c>
      <c r="AB1389" s="5" t="s">
        <v>1404</v>
      </c>
      <c r="AC1389" s="5" t="str">
        <f aca="false">IF(MID(AB1389,10,2)="ir","Minus","Plus")</f>
        <v>Plus</v>
      </c>
      <c r="AD1389" s="5" t="str">
        <f aca="false">IF(AND(_xlfn.NUMBERVALUE(MID(AB1389,6,3))&lt;141,_xlfn.NUMBERVALUE(MID(AB1389,6,3))&gt;103),"s","probe")</f>
        <v>s</v>
      </c>
      <c r="AE1389" s="5" t="n">
        <f aca="false">IF(AND(AC1389="Minus",AD1389="probe"),3,IF(AND(AC1389="Plus",AD1389="probe"),1,IF(AND(AC1389="Minus",AD1389="s"),12,IF(AND(AC1389="Plus",AD1389="s"),4,0))))</f>
        <v>4</v>
      </c>
      <c r="AF1389" s="6" t="s">
        <v>16</v>
      </c>
      <c r="AG1389" s="5" t="str">
        <f aca="false">AF1389&amp;AE1389&amp;","</f>
        <v>                            4,</v>
      </c>
    </row>
    <row r="1390" customFormat="false" ht="12.8" hidden="true" customHeight="false" outlineLevel="0" collapsed="false">
      <c r="A1390" s="0" t="str">
        <f aca="false">LEFT(J1390,4)</f>
        <v>b4s1</v>
      </c>
      <c r="B1390" s="0" t="n">
        <f aca="false">IF(AND(C1390&gt;97,C1390&lt;103),100,IF(AND(C1390&gt;110,C1390&lt;116),113,IF(AND(C1390&gt;122,C1390&lt;128),125,IF(AND(C1390&gt;135,C1390&lt;141),138,150))))</f>
        <v>138</v>
      </c>
      <c r="C1390" s="0" t="n">
        <f aca="false">_xlfn.NUMBERVALUE(MID(J1390,6,3))</f>
        <v>137</v>
      </c>
      <c r="D1390" s="0" t="str">
        <f aca="false">MID(J1390,10,3)</f>
        <v>reg</v>
      </c>
      <c r="E1390" s="0" t="s">
        <v>9</v>
      </c>
      <c r="F1390" s="0" t="n">
        <v>1835</v>
      </c>
      <c r="G1390" s="0" t="s">
        <v>10</v>
      </c>
      <c r="H1390" s="0" t="s">
        <v>11</v>
      </c>
      <c r="I1390" s="0" t="s">
        <v>9</v>
      </c>
      <c r="J1390" s="0" t="s">
        <v>1405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"1835": "b4s1_137_reg.wav",</v>
      </c>
      <c r="N1390" s="0" t="str">
        <f aca="false">IF(OR(B1390=113,B1390=138),"probe","s")</f>
        <v>probe</v>
      </c>
      <c r="O1390" s="0" t="str">
        <f aca="false">IF(MID(J1390,10,2)="ir","Minus","Plus")</f>
        <v>Plus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          {%            "class": "probePlus",%            "stim_name": "1835"%          },</v>
      </c>
      <c r="AA1390" s="5" t="n">
        <f aca="false">F1390</f>
        <v>1835</v>
      </c>
      <c r="AB1390" s="5" t="s">
        <v>1405</v>
      </c>
      <c r="AC1390" s="5" t="str">
        <f aca="false">IF(MID(AB1390,10,2)="ir","Minus","Plus")</f>
        <v>Plus</v>
      </c>
      <c r="AD1390" s="5" t="str">
        <f aca="false">IF(AND(_xlfn.NUMBERVALUE(MID(AB1390,6,3))&lt;141,_xlfn.NUMBERVALUE(MID(AB1390,6,3))&gt;103),"s","probe")</f>
        <v>s</v>
      </c>
      <c r="AE1390" s="5" t="n">
        <f aca="false">IF(AND(AC1390="Minus",AD1390="probe"),3,IF(AND(AC1390="Plus",AD1390="probe"),1,IF(AND(AC1390="Minus",AD1390="s"),12,IF(AND(AC1390="Plus",AD1390="s"),4,0))))</f>
        <v>4</v>
      </c>
      <c r="AF1390" s="6" t="s">
        <v>16</v>
      </c>
      <c r="AG1390" s="5" t="str">
        <f aca="false">AF1390&amp;AE1390&amp;","</f>
        <v>                            4,</v>
      </c>
    </row>
    <row r="1391" customFormat="false" ht="12.8" hidden="true" customHeight="false" outlineLevel="0" collapsed="false">
      <c r="A1391" s="0" t="str">
        <f aca="false">LEFT(J1391,4)</f>
        <v>b4s2</v>
      </c>
      <c r="B1391" s="0" t="n">
        <f aca="false">IF(AND(C1391&gt;97,C1391&lt;103),100,IF(AND(C1391&gt;110,C1391&lt;116),113,IF(AND(C1391&gt;122,C1391&lt;128),125,IF(AND(C1391&gt;135,C1391&lt;141),138,150))))</f>
        <v>138</v>
      </c>
      <c r="C1391" s="0" t="n">
        <f aca="false">_xlfn.NUMBERVALUE(MID(J1391,6,3))</f>
        <v>137</v>
      </c>
      <c r="D1391" s="0" t="str">
        <f aca="false">MID(J1391,10,3)</f>
        <v>reg</v>
      </c>
      <c r="E1391" s="0" t="s">
        <v>9</v>
      </c>
      <c r="F1391" s="0" t="n">
        <v>1960</v>
      </c>
      <c r="G1391" s="0" t="s">
        <v>10</v>
      </c>
      <c r="H1391" s="0" t="s">
        <v>11</v>
      </c>
      <c r="I1391" s="0" t="s">
        <v>9</v>
      </c>
      <c r="J1391" s="0" t="s">
        <v>1406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"1960": "b4s2_137_reg.wav",</v>
      </c>
      <c r="N1391" s="0" t="str">
        <f aca="false">IF(OR(B1391=113,B1391=138),"probe","s")</f>
        <v>probe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          {%            "class": "probePlus",%            "stim_name": "1960"%          },</v>
      </c>
      <c r="AA1391" s="5" t="n">
        <f aca="false">F1391</f>
        <v>1960</v>
      </c>
      <c r="AB1391" s="5" t="s">
        <v>1406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s</v>
      </c>
      <c r="AE1391" s="5" t="n">
        <f aca="false">IF(AND(AC1391="Minus",AD1391="probe"),3,IF(AND(AC1391="Plus",AD1391="probe"),1,IF(AND(AC1391="Minus",AD1391="s"),12,IF(AND(AC1391="Plus",AD1391="s"),4,0))))</f>
        <v>4</v>
      </c>
      <c r="AF1391" s="6" t="s">
        <v>16</v>
      </c>
      <c r="AG1391" s="5" t="str">
        <f aca="false">AF1391&amp;AE1391&amp;","</f>
        <v>                            4,</v>
      </c>
    </row>
    <row r="1392" customFormat="false" ht="12.8" hidden="true" customHeight="false" outlineLevel="0" collapsed="false">
      <c r="A1392" s="0" t="str">
        <f aca="false">LEFT(J1392,4)</f>
        <v>b1i1</v>
      </c>
      <c r="B1392" s="0" t="n">
        <f aca="false">IF(AND(C1392&gt;97,C1392&lt;103),100,IF(AND(C1392&gt;110,C1392&lt;116),113,IF(AND(C1392&gt;122,C1392&lt;128),125,IF(AND(C1392&gt;135,C1392&lt;141),138,150))))</f>
        <v>138</v>
      </c>
      <c r="C1392" s="0" t="n">
        <f aca="false">_xlfn.NUMBERVALUE(MID(J1392,6,3))</f>
        <v>138</v>
      </c>
      <c r="D1392" s="0" t="str">
        <f aca="false">MID(J1392,10,3)</f>
        <v>ir1</v>
      </c>
      <c r="E1392" s="0" t="s">
        <v>9</v>
      </c>
      <c r="F1392" s="0" t="n">
        <v>86</v>
      </c>
      <c r="G1392" s="0" t="s">
        <v>10</v>
      </c>
      <c r="H1392" s="0" t="s">
        <v>11</v>
      </c>
      <c r="I1392" s="0" t="s">
        <v>9</v>
      </c>
      <c r="J1392" s="0" t="s">
        <v>1407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"86": "b1i1_138_ir1.wav",</v>
      </c>
      <c r="N1392" s="0" t="str">
        <f aca="false">IF(OR(B1392=113,B1392=138),"probe","s")</f>
        <v>probe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          {%            "class": "probeMinus",%            "stim_name": "86"%          },</v>
      </c>
      <c r="AA1392" s="5" t="n">
        <f aca="false">F1392</f>
        <v>86</v>
      </c>
      <c r="AB1392" s="5" t="s">
        <v>1407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IF(AND(_xlfn.NUMBERVALUE(MID(AB1392,6,3))&lt;141,_xlfn.NUMBERVALUE(MID(AB1392,6,3))&gt;103),"s","s")</f>
        <v>s</v>
      </c>
      <c r="AE1392" s="5" t="n">
        <f aca="false">IF(AND(AC1392="Minus",AD1392="probe"),3,IF(AND(AC1392="Plus",AD1392="probe"),1,IF(AND(AC1392="Minus",AD1392="s"),12,IF(AND(AC1392="Plus",AD1392="s"),4,0))))</f>
        <v>12</v>
      </c>
      <c r="AF1392" s="6" t="s">
        <v>16</v>
      </c>
      <c r="AG1392" s="5" t="str">
        <f aca="false">AF1392&amp;AE1392&amp;","</f>
        <v>                            12,</v>
      </c>
    </row>
    <row r="1393" customFormat="false" ht="12.8" hidden="true" customHeight="false" outlineLevel="0" collapsed="false">
      <c r="A1393" s="0" t="str">
        <f aca="false">LEFT(J1393,4)</f>
        <v>b1i2</v>
      </c>
      <c r="B1393" s="0" t="n">
        <f aca="false">IF(AND(C1393&gt;97,C1393&lt;103),100,IF(AND(C1393&gt;110,C1393&lt;116),113,IF(AND(C1393&gt;122,C1393&lt;128),125,IF(AND(C1393&gt;135,C1393&lt;141),138,150))))</f>
        <v>138</v>
      </c>
      <c r="C1393" s="0" t="n">
        <f aca="false">_xlfn.NUMBERVALUE(MID(J1393,6,3))</f>
        <v>138</v>
      </c>
      <c r="D1393" s="0" t="str">
        <f aca="false">MID(J1393,10,3)</f>
        <v>ir1</v>
      </c>
      <c r="E1393" s="0" t="s">
        <v>9</v>
      </c>
      <c r="F1393" s="0" t="n">
        <v>211</v>
      </c>
      <c r="G1393" s="0" t="s">
        <v>10</v>
      </c>
      <c r="H1393" s="0" t="s">
        <v>11</v>
      </c>
      <c r="I1393" s="0" t="s">
        <v>9</v>
      </c>
      <c r="J1393" s="0" t="s">
        <v>1408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"211": "b1i2_138_ir1.wav",</v>
      </c>
      <c r="N1393" s="0" t="str">
        <f aca="false">IF(OR(B1393=113,B1393=138),"probe","s")</f>
        <v>probe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          {%            "class": "probeMinus",%            "stim_name": "211"%          },</v>
      </c>
      <c r="AA1393" s="5" t="n">
        <f aca="false">F1393</f>
        <v>211</v>
      </c>
      <c r="AB1393" s="5" t="s">
        <v>1408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s</v>
      </c>
      <c r="AE1393" s="5" t="n">
        <f aca="false">IF(AND(AC1393="Minus",AD1393="probe"),3,IF(AND(AC1393="Plus",AD1393="probe"),1,IF(AND(AC1393="Minus",AD1393="s"),12,IF(AND(AC1393="Plus",AD1393="s"),4,0))))</f>
        <v>12</v>
      </c>
      <c r="AF1393" s="6" t="s">
        <v>16</v>
      </c>
      <c r="AG1393" s="5" t="str">
        <f aca="false">AF1393&amp;AE1393&amp;","</f>
        <v>                            12,</v>
      </c>
    </row>
    <row r="1394" customFormat="false" ht="12.8" hidden="true" customHeight="false" outlineLevel="0" collapsed="false">
      <c r="A1394" s="0" t="str">
        <f aca="false">LEFT(J1394,4)</f>
        <v>b1s1</v>
      </c>
      <c r="B1394" s="0" t="n">
        <f aca="false">IF(AND(C1394&gt;97,C1394&lt;103),100,IF(AND(C1394&gt;110,C1394&lt;116),113,IF(AND(C1394&gt;122,C1394&lt;128),125,IF(AND(C1394&gt;135,C1394&lt;141),138,150))))</f>
        <v>138</v>
      </c>
      <c r="C1394" s="0" t="n">
        <f aca="false">_xlfn.NUMBERVALUE(MID(J1394,6,3))</f>
        <v>138</v>
      </c>
      <c r="D1394" s="0" t="str">
        <f aca="false">MID(J1394,10,3)</f>
        <v>ir1</v>
      </c>
      <c r="E1394" s="0" t="s">
        <v>9</v>
      </c>
      <c r="F1394" s="0" t="n">
        <v>336</v>
      </c>
      <c r="G1394" s="0" t="s">
        <v>10</v>
      </c>
      <c r="H1394" s="0" t="s">
        <v>11</v>
      </c>
      <c r="I1394" s="0" t="s">
        <v>9</v>
      </c>
      <c r="J1394" s="0" t="s">
        <v>1409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"336": "b1s1_138_ir1.wav",</v>
      </c>
      <c r="N1394" s="0" t="str">
        <f aca="false">IF(OR(B1394=113,B1394=138),"probe","s")</f>
        <v>probe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          {%            "class": "probeMinus",%            "stim_name": "336"%          },</v>
      </c>
      <c r="AA1394" s="5" t="n">
        <f aca="false">F1394</f>
        <v>336</v>
      </c>
      <c r="AB1394" s="5" t="s">
        <v>1409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s</v>
      </c>
      <c r="AE1394" s="5" t="n">
        <f aca="false">IF(AND(AC1394="Minus",AD1394="probe"),3,IF(AND(AC1394="Plus",AD1394="probe"),1,IF(AND(AC1394="Minus",AD1394="s"),12,IF(AND(AC1394="Plus",AD1394="s"),4,0))))</f>
        <v>12</v>
      </c>
      <c r="AF1394" s="6" t="s">
        <v>16</v>
      </c>
      <c r="AG1394" s="5" t="str">
        <f aca="false">AF1394&amp;AE1394&amp;","</f>
        <v>                            12,</v>
      </c>
    </row>
    <row r="1395" customFormat="false" ht="12.8" hidden="true" customHeight="false" outlineLevel="0" collapsed="false">
      <c r="A1395" s="0" t="str">
        <f aca="false">LEFT(J1395,4)</f>
        <v>b1s2</v>
      </c>
      <c r="B1395" s="0" t="n">
        <f aca="false">IF(AND(C1395&gt;97,C1395&lt;103),100,IF(AND(C1395&gt;110,C1395&lt;116),113,IF(AND(C1395&gt;122,C1395&lt;128),125,IF(AND(C1395&gt;135,C1395&lt;141),138,150))))</f>
        <v>138</v>
      </c>
      <c r="C1395" s="0" t="n">
        <f aca="false">_xlfn.NUMBERVALUE(MID(J1395,6,3))</f>
        <v>138</v>
      </c>
      <c r="D1395" s="0" t="str">
        <f aca="false">MID(J1395,10,3)</f>
        <v>ir1</v>
      </c>
      <c r="E1395" s="0" t="s">
        <v>9</v>
      </c>
      <c r="F1395" s="0" t="n">
        <v>461</v>
      </c>
      <c r="G1395" s="0" t="s">
        <v>10</v>
      </c>
      <c r="H1395" s="0" t="s">
        <v>11</v>
      </c>
      <c r="I1395" s="0" t="s">
        <v>9</v>
      </c>
      <c r="J1395" s="0" t="s">
        <v>1410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"461": "b1s2_138_ir1.wav",</v>
      </c>
      <c r="N1395" s="0" t="str">
        <f aca="false">IF(OR(B1395=113,B1395=138),"probe","s")</f>
        <v>probe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          {%            "class": "probeMinus",%            "stim_name": "461"%          },</v>
      </c>
      <c r="AA1395" s="5" t="n">
        <f aca="false">F1395</f>
        <v>461</v>
      </c>
      <c r="AB1395" s="5" t="s">
        <v>1410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s</v>
      </c>
      <c r="AE1395" s="5" t="n">
        <f aca="false">IF(AND(AC1395="Minus",AD1395="probe"),3,IF(AND(AC1395="Plus",AD1395="probe"),1,IF(AND(AC1395="Minus",AD1395="s"),12,IF(AND(AC1395="Plus",AD1395="s"),4,0))))</f>
        <v>12</v>
      </c>
      <c r="AF1395" s="6" t="s">
        <v>16</v>
      </c>
      <c r="AG1395" s="5" t="str">
        <f aca="false">AF1395&amp;AE1395&amp;","</f>
        <v>                            12,</v>
      </c>
    </row>
    <row r="1396" customFormat="false" ht="12.8" hidden="true" customHeight="false" outlineLevel="0" collapsed="false">
      <c r="A1396" s="0" t="str">
        <f aca="false">LEFT(J1396,4)</f>
        <v>b2i1</v>
      </c>
      <c r="B1396" s="0" t="n">
        <f aca="false">IF(AND(C1396&gt;97,C1396&lt;103),100,IF(AND(C1396&gt;110,C1396&lt;116),113,IF(AND(C1396&gt;122,C1396&lt;128),125,IF(AND(C1396&gt;135,C1396&lt;141),138,150))))</f>
        <v>138</v>
      </c>
      <c r="C1396" s="0" t="n">
        <f aca="false">_xlfn.NUMBERVALUE(MID(J1396,6,3))</f>
        <v>138</v>
      </c>
      <c r="D1396" s="0" t="str">
        <f aca="false">MID(J1396,10,3)</f>
        <v>ir1</v>
      </c>
      <c r="E1396" s="0" t="s">
        <v>9</v>
      </c>
      <c r="F1396" s="0" t="n">
        <v>586</v>
      </c>
      <c r="G1396" s="0" t="s">
        <v>10</v>
      </c>
      <c r="H1396" s="0" t="s">
        <v>11</v>
      </c>
      <c r="I1396" s="0" t="s">
        <v>9</v>
      </c>
      <c r="J1396" s="0" t="s">
        <v>1411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"586": "b2i1_138_ir1.wav",</v>
      </c>
      <c r="N1396" s="0" t="str">
        <f aca="false">IF(OR(B1396=113,B1396=138),"probe","s")</f>
        <v>probe</v>
      </c>
      <c r="O1396" s="0" t="str">
        <f aca="false">IF(MID(J1396,10,2)="ir","Minus","Plus")</f>
        <v>Minus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          {%            "class": "probeMinus",%            "stim_name": "586"%          },</v>
      </c>
      <c r="AA1396" s="5" t="n">
        <f aca="false">F1396</f>
        <v>586</v>
      </c>
      <c r="AB1396" s="5" t="s">
        <v>1411</v>
      </c>
      <c r="AC1396" s="5" t="str">
        <f aca="false">IF(MID(AB1396,10,2)="ir","Minus","Plus")</f>
        <v>Minus</v>
      </c>
      <c r="AD1396" s="5" t="str">
        <f aca="false">IF(AND(_xlfn.NUMBERVALUE(MID(AB1396,6,3))&lt;141,_xlfn.NUMBERVALUE(MID(AB1396,6,3))&gt;103),"s","probe")</f>
        <v>s</v>
      </c>
      <c r="AE1396" s="5" t="n">
        <f aca="false">IF(AND(AC1396="Minus",AD1396="probe"),3,IF(AND(AC1396="Plus",AD1396="probe"),1,IF(AND(AC1396="Minus",AD1396="s"),12,IF(AND(AC1396="Plus",AD1396="s"),4,0))))</f>
        <v>12</v>
      </c>
      <c r="AF1396" s="6" t="s">
        <v>16</v>
      </c>
      <c r="AG1396" s="5" t="str">
        <f aca="false">AF1396&amp;AE1396&amp;","</f>
        <v>                            12,</v>
      </c>
    </row>
    <row r="1397" customFormat="false" ht="12.8" hidden="true" customHeight="false" outlineLevel="0" collapsed="false">
      <c r="A1397" s="0" t="str">
        <f aca="false">LEFT(J1397,4)</f>
        <v>b2i2</v>
      </c>
      <c r="B1397" s="0" t="n">
        <f aca="false">IF(AND(C1397&gt;97,C1397&lt;103),100,IF(AND(C1397&gt;110,C1397&lt;116),113,IF(AND(C1397&gt;122,C1397&lt;128),125,IF(AND(C1397&gt;135,C1397&lt;141),138,150))))</f>
        <v>138</v>
      </c>
      <c r="C1397" s="0" t="n">
        <f aca="false">_xlfn.NUMBERVALUE(MID(J1397,6,3))</f>
        <v>138</v>
      </c>
      <c r="D1397" s="0" t="str">
        <f aca="false">MID(J1397,10,3)</f>
        <v>ir1</v>
      </c>
      <c r="E1397" s="0" t="s">
        <v>9</v>
      </c>
      <c r="F1397" s="0" t="n">
        <v>711</v>
      </c>
      <c r="G1397" s="0" t="s">
        <v>10</v>
      </c>
      <c r="H1397" s="0" t="s">
        <v>11</v>
      </c>
      <c r="I1397" s="0" t="s">
        <v>9</v>
      </c>
      <c r="J1397" s="0" t="s">
        <v>1412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"711": "b2i2_138_ir1.wav",</v>
      </c>
      <c r="N1397" s="0" t="str">
        <f aca="false">IF(OR(B1397=113,B1397=138),"probe","s")</f>
        <v>probe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          {%            "class": "probeMinus",%            "stim_name": "711"%          },</v>
      </c>
      <c r="AA1397" s="5" t="n">
        <f aca="false">F1397</f>
        <v>711</v>
      </c>
      <c r="AB1397" s="5" t="s">
        <v>1412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s</v>
      </c>
      <c r="AE1397" s="5" t="n">
        <f aca="false">IF(AND(AC1397="Minus",AD1397="probe"),3,IF(AND(AC1397="Plus",AD1397="probe"),1,IF(AND(AC1397="Minus",AD1397="s"),12,IF(AND(AC1397="Plus",AD1397="s"),4,0))))</f>
        <v>12</v>
      </c>
      <c r="AF1397" s="6" t="s">
        <v>16</v>
      </c>
      <c r="AG1397" s="5" t="str">
        <f aca="false">AF1397&amp;AE1397&amp;","</f>
        <v>                            12,</v>
      </c>
    </row>
    <row r="1398" customFormat="false" ht="12.8" hidden="false" customHeight="false" outlineLevel="0" collapsed="false">
      <c r="A1398" s="0" t="str">
        <f aca="false">LEFT(J1398,4)</f>
        <v>b2s1</v>
      </c>
      <c r="B1398" s="0" t="n">
        <f aca="false">IF(AND(C1398&gt;97,C1398&lt;103),100,IF(AND(C1398&gt;110,C1398&lt;116),113,IF(AND(C1398&gt;122,C1398&lt;128),125,IF(AND(C1398&gt;135,C1398&lt;141),138,150))))</f>
        <v>138</v>
      </c>
      <c r="C1398" s="0" t="n">
        <f aca="false">_xlfn.NUMBERVALUE(MID(J1398,6,3))</f>
        <v>138</v>
      </c>
      <c r="D1398" s="0" t="str">
        <f aca="false">MID(J1398,10,3)</f>
        <v>ir1</v>
      </c>
      <c r="E1398" s="0" t="s">
        <v>9</v>
      </c>
      <c r="F1398" s="0" t="n">
        <v>836</v>
      </c>
      <c r="G1398" s="0" t="s">
        <v>10</v>
      </c>
      <c r="H1398" s="0" t="s">
        <v>11</v>
      </c>
      <c r="I1398" s="0" t="s">
        <v>9</v>
      </c>
      <c r="J1398" s="0" t="s">
        <v>1413</v>
      </c>
      <c r="K1398" s="0" t="s">
        <v>9</v>
      </c>
      <c r="L1398" s="0" t="str">
        <f aca="false">IF(ISBLANK(J1399),"",",")</f>
        <v>,</v>
      </c>
      <c r="M1398" s="0" t="str">
        <f aca="false">E1398&amp;J1398&amp;G1398&amp;E1398&amp;J1398&amp;E1398&amp;L1398</f>
        <v>"b2s1_138_ir1.wav":"b2s1_138_ir1.wav",</v>
      </c>
      <c r="N1398" s="0" t="str">
        <f aca="false">IF(OR(B1398=113,B1398=138),"probe","s")</f>
        <v>probe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P1398&amp;N1398&amp;O1398&amp;Q1398&amp;J1398&amp;R1398&amp;L1398</f>
        <v>          {%            "class": "probeMinus",%            "stim_name": "b2s1_138_ir1.wav"%          },</v>
      </c>
      <c r="AA1398" s="5" t="n">
        <f aca="false">F1398</f>
        <v>836</v>
      </c>
      <c r="AB1398" s="5" t="s">
        <v>1413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s</v>
      </c>
      <c r="AE1398" s="5" t="n">
        <f aca="false">IF(AND(AC1398="Minus",AD1398="probe"),3,IF(AND(AC1398="Plus",AD1398="probe"),1,IF(AND(AC1398="Minus",AD1398="s"),12,IF(AND(AC1398="Plus",AD1398="s"),4,0))))</f>
        <v>12</v>
      </c>
      <c r="AF1398" s="6" t="s">
        <v>16</v>
      </c>
      <c r="AG1398" s="5" t="str">
        <f aca="false">AF1398&amp;AE1398&amp;","</f>
        <v>                            12,</v>
      </c>
    </row>
    <row r="1399" customFormat="false" ht="12.8" hidden="true" customHeight="false" outlineLevel="0" collapsed="false">
      <c r="A1399" s="0" t="str">
        <f aca="false">LEFT(J1399,4)</f>
        <v>b2s2</v>
      </c>
      <c r="B1399" s="0" t="n">
        <f aca="false">IF(AND(C1399&gt;97,C1399&lt;103),100,IF(AND(C1399&gt;110,C1399&lt;116),113,IF(AND(C1399&gt;122,C1399&lt;128),125,IF(AND(C1399&gt;135,C1399&lt;141),138,150))))</f>
        <v>138</v>
      </c>
      <c r="C1399" s="0" t="n">
        <f aca="false">_xlfn.NUMBERVALUE(MID(J1399,6,3))</f>
        <v>138</v>
      </c>
      <c r="D1399" s="0" t="str">
        <f aca="false">MID(J1399,10,3)</f>
        <v>ir1</v>
      </c>
      <c r="E1399" s="0" t="s">
        <v>9</v>
      </c>
      <c r="F1399" s="0" t="n">
        <v>961</v>
      </c>
      <c r="G1399" s="0" t="s">
        <v>10</v>
      </c>
      <c r="H1399" s="0" t="s">
        <v>11</v>
      </c>
      <c r="I1399" s="0" t="s">
        <v>9</v>
      </c>
      <c r="J1399" s="0" t="s">
        <v>1414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"961": "b2s2_138_ir1.wav",</v>
      </c>
      <c r="N1399" s="0" t="str">
        <f aca="false">IF(OR(B1399=113,B1399=138),"probe","s")</f>
        <v>probe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          {%            "class": "probeMinus",%            "stim_name": "961"%          },</v>
      </c>
      <c r="AA1399" s="5" t="n">
        <f aca="false">F1399</f>
        <v>961</v>
      </c>
      <c r="AB1399" s="5" t="s">
        <v>1414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s</v>
      </c>
      <c r="AE1399" s="5" t="n">
        <f aca="false">IF(AND(AC1399="Minus",AD1399="probe"),3,IF(AND(AC1399="Plus",AD1399="probe"),1,IF(AND(AC1399="Minus",AD1399="s"),12,IF(AND(AC1399="Plus",AD1399="s"),4,0))))</f>
        <v>12</v>
      </c>
      <c r="AF1399" s="6" t="s">
        <v>16</v>
      </c>
      <c r="AG1399" s="5" t="str">
        <f aca="false">AF1399&amp;AE1399&amp;","</f>
        <v>                            12,</v>
      </c>
    </row>
    <row r="1400" customFormat="false" ht="12.8" hidden="true" customHeight="false" outlineLevel="0" collapsed="false">
      <c r="A1400" s="0" t="str">
        <f aca="false">LEFT(J1400,4)</f>
        <v>b3i1</v>
      </c>
      <c r="B1400" s="0" t="n">
        <f aca="false">IF(AND(C1400&gt;97,C1400&lt;103),100,IF(AND(C1400&gt;110,C1400&lt;116),113,IF(AND(C1400&gt;122,C1400&lt;128),125,IF(AND(C1400&gt;135,C1400&lt;141),138,150))))</f>
        <v>138</v>
      </c>
      <c r="C1400" s="0" t="n">
        <f aca="false">_xlfn.NUMBERVALUE(MID(J1400,6,3))</f>
        <v>138</v>
      </c>
      <c r="D1400" s="0" t="str">
        <f aca="false">MID(J1400,10,3)</f>
        <v>ir1</v>
      </c>
      <c r="E1400" s="0" t="s">
        <v>9</v>
      </c>
      <c r="F1400" s="0" t="n">
        <v>1086</v>
      </c>
      <c r="G1400" s="0" t="s">
        <v>10</v>
      </c>
      <c r="H1400" s="0" t="s">
        <v>11</v>
      </c>
      <c r="I1400" s="0" t="s">
        <v>9</v>
      </c>
      <c r="J1400" s="0" t="s">
        <v>1415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"1086": "b3i1_138_ir1.wav",</v>
      </c>
      <c r="N1400" s="0" t="str">
        <f aca="false">IF(OR(B1400=113,B1400=138),"probe","s")</f>
        <v>probe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          {%            "class": "probeMinus",%            "stim_name": "1086"%          },</v>
      </c>
      <c r="AA1400" s="5" t="n">
        <f aca="false">F1400</f>
        <v>1086</v>
      </c>
      <c r="AB1400" s="5" t="s">
        <v>1415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s</v>
      </c>
      <c r="AE1400" s="5" t="n">
        <f aca="false">IF(AND(AC1400="Minus",AD1400="probe"),3,IF(AND(AC1400="Plus",AD1400="probe"),1,IF(AND(AC1400="Minus",AD1400="s"),12,IF(AND(AC1400="Plus",AD1400="s"),4,0))))</f>
        <v>12</v>
      </c>
      <c r="AF1400" s="6" t="s">
        <v>16</v>
      </c>
      <c r="AG1400" s="5" t="str">
        <f aca="false">AF1400&amp;AE1400&amp;","</f>
        <v>                            12,</v>
      </c>
    </row>
    <row r="1401" customFormat="false" ht="12.8" hidden="true" customHeight="false" outlineLevel="0" collapsed="false">
      <c r="A1401" s="0" t="str">
        <f aca="false">LEFT(J1401,4)</f>
        <v>b3i2</v>
      </c>
      <c r="B1401" s="0" t="n">
        <f aca="false">IF(AND(C1401&gt;97,C1401&lt;103),100,IF(AND(C1401&gt;110,C1401&lt;116),113,IF(AND(C1401&gt;122,C1401&lt;128),125,IF(AND(C1401&gt;135,C1401&lt;141),138,150))))</f>
        <v>138</v>
      </c>
      <c r="C1401" s="0" t="n">
        <f aca="false">_xlfn.NUMBERVALUE(MID(J1401,6,3))</f>
        <v>138</v>
      </c>
      <c r="D1401" s="0" t="str">
        <f aca="false">MID(J1401,10,3)</f>
        <v>ir1</v>
      </c>
      <c r="E1401" s="0" t="s">
        <v>9</v>
      </c>
      <c r="F1401" s="0" t="n">
        <v>1211</v>
      </c>
      <c r="G1401" s="0" t="s">
        <v>10</v>
      </c>
      <c r="H1401" s="0" t="s">
        <v>11</v>
      </c>
      <c r="I1401" s="0" t="s">
        <v>9</v>
      </c>
      <c r="J1401" s="0" t="s">
        <v>1416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"1211": "b3i2_138_ir1.wav",</v>
      </c>
      <c r="N1401" s="0" t="str">
        <f aca="false">IF(OR(B1401=113,B1401=138),"probe","s")</f>
        <v>probe</v>
      </c>
      <c r="O1401" s="0" t="str">
        <f aca="false">IF(MID(J1401,10,2)="ir","Minus","Plus")</f>
        <v>Minus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          {%            "class": "probeMinus",%            "stim_name": "1211"%          },</v>
      </c>
      <c r="AA1401" s="5" t="n">
        <f aca="false">F1401</f>
        <v>1211</v>
      </c>
      <c r="AB1401" s="5" t="s">
        <v>1416</v>
      </c>
      <c r="AC1401" s="5" t="str">
        <f aca="false">IF(MID(AB1401,10,2)="ir","Minus","Plus")</f>
        <v>Minus</v>
      </c>
      <c r="AD1401" s="5" t="str">
        <f aca="false">IF(AND(_xlfn.NUMBERVALUE(MID(AB1401,6,3))&lt;141,_xlfn.NUMBERVALUE(MID(AB1401,6,3))&gt;103),"s","probe")</f>
        <v>s</v>
      </c>
      <c r="AE1401" s="5" t="n">
        <f aca="false">IF(AND(AC1401="Minus",AD1401="probe"),3,IF(AND(AC1401="Plus",AD1401="probe"),1,IF(AND(AC1401="Minus",AD1401="s"),12,IF(AND(AC1401="Plus",AD1401="s"),4,0))))</f>
        <v>12</v>
      </c>
      <c r="AF1401" s="6" t="s">
        <v>16</v>
      </c>
      <c r="AG1401" s="5" t="str">
        <f aca="false">AF1401&amp;AE1401&amp;","</f>
        <v>                            12,</v>
      </c>
    </row>
    <row r="1402" customFormat="false" ht="12.8" hidden="true" customHeight="false" outlineLevel="0" collapsed="false">
      <c r="A1402" s="0" t="str">
        <f aca="false">LEFT(J1402,4)</f>
        <v>b3s1</v>
      </c>
      <c r="B1402" s="0" t="n">
        <f aca="false">IF(AND(C1402&gt;97,C1402&lt;103),100,IF(AND(C1402&gt;110,C1402&lt;116),113,IF(AND(C1402&gt;122,C1402&lt;128),125,IF(AND(C1402&gt;135,C1402&lt;141),138,150))))</f>
        <v>138</v>
      </c>
      <c r="C1402" s="0" t="n">
        <f aca="false">_xlfn.NUMBERVALUE(MID(J1402,6,3))</f>
        <v>138</v>
      </c>
      <c r="D1402" s="0" t="str">
        <f aca="false">MID(J1402,10,3)</f>
        <v>ir1</v>
      </c>
      <c r="E1402" s="0" t="s">
        <v>9</v>
      </c>
      <c r="F1402" s="0" t="n">
        <v>1336</v>
      </c>
      <c r="G1402" s="0" t="s">
        <v>10</v>
      </c>
      <c r="H1402" s="0" t="s">
        <v>11</v>
      </c>
      <c r="I1402" s="0" t="s">
        <v>9</v>
      </c>
      <c r="J1402" s="0" t="s">
        <v>1417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"1336": "b3s1_138_ir1.wav",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          {%            "class": "probeMinus",%            "stim_name": "1336"%          },</v>
      </c>
      <c r="AA1402" s="5" t="n">
        <f aca="false">F1402</f>
        <v>1336</v>
      </c>
      <c r="AB1402" s="5" t="s">
        <v>1417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                            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138</v>
      </c>
      <c r="C1403" s="0" t="n">
        <f aca="false">_xlfn.NUMBERVALUE(MID(J1403,6,3))</f>
        <v>138</v>
      </c>
      <c r="D1403" s="0" t="str">
        <f aca="false">MID(J1403,10,3)</f>
        <v>ir1</v>
      </c>
      <c r="E1403" s="0" t="s">
        <v>9</v>
      </c>
      <c r="F1403" s="0" t="n">
        <v>1461</v>
      </c>
      <c r="G1403" s="0" t="s">
        <v>10</v>
      </c>
      <c r="H1403" s="0" t="s">
        <v>11</v>
      </c>
      <c r="I1403" s="0" t="s">
        <v>9</v>
      </c>
      <c r="J1403" s="0" t="s">
        <v>1418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"1461": "b3s2_138_ir1.wav",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          {%            "class": "probeMinus",%            "stim_name": "1461"%          },</v>
      </c>
      <c r="AA1403" s="5" t="n">
        <f aca="false">F1403</f>
        <v>1461</v>
      </c>
      <c r="AB1403" s="5" t="s">
        <v>1418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                            12,</v>
      </c>
    </row>
    <row r="1404" customFormat="false" ht="12.8" hidden="true" customHeight="false" outlineLevel="0" collapsed="false">
      <c r="A1404" s="0" t="str">
        <f aca="false">LEFT(J1404,4)</f>
        <v>b4i1</v>
      </c>
      <c r="B1404" s="0" t="n">
        <f aca="false">IF(AND(C1404&gt;97,C1404&lt;103),100,IF(AND(C1404&gt;110,C1404&lt;116),113,IF(AND(C1404&gt;122,C1404&lt;128),125,IF(AND(C1404&gt;135,C1404&lt;141),138,150))))</f>
        <v>138</v>
      </c>
      <c r="C1404" s="0" t="n">
        <f aca="false">_xlfn.NUMBERVALUE(MID(J1404,6,3))</f>
        <v>138</v>
      </c>
      <c r="D1404" s="0" t="str">
        <f aca="false">MID(J1404,10,3)</f>
        <v>ir1</v>
      </c>
      <c r="E1404" s="0" t="s">
        <v>9</v>
      </c>
      <c r="F1404" s="0" t="n">
        <v>1586</v>
      </c>
      <c r="G1404" s="0" t="s">
        <v>10</v>
      </c>
      <c r="H1404" s="0" t="s">
        <v>11</v>
      </c>
      <c r="I1404" s="0" t="s">
        <v>9</v>
      </c>
      <c r="J1404" s="0" t="s">
        <v>1419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"1586": "b4i1_138_ir1.wav",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          {%            "class": "probeMinus",%            "stim_name": "1586"%          },</v>
      </c>
      <c r="AA1404" s="5" t="n">
        <f aca="false">F1404</f>
        <v>1586</v>
      </c>
      <c r="AB1404" s="5" t="s">
        <v>1419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                            12,</v>
      </c>
    </row>
    <row r="1405" customFormat="false" ht="12.8" hidden="true" customHeight="false" outlineLevel="0" collapsed="false">
      <c r="A1405" s="0" t="str">
        <f aca="false">LEFT(J1405,4)</f>
        <v>b4i2</v>
      </c>
      <c r="B1405" s="0" t="n">
        <f aca="false">IF(AND(C1405&gt;97,C1405&lt;103),100,IF(AND(C1405&gt;110,C1405&lt;116),113,IF(AND(C1405&gt;122,C1405&lt;128),125,IF(AND(C1405&gt;135,C1405&lt;141),138,150))))</f>
        <v>138</v>
      </c>
      <c r="C1405" s="0" t="n">
        <f aca="false">_xlfn.NUMBERVALUE(MID(J1405,6,3))</f>
        <v>138</v>
      </c>
      <c r="D1405" s="0" t="str">
        <f aca="false">MID(J1405,10,3)</f>
        <v>ir1</v>
      </c>
      <c r="E1405" s="0" t="s">
        <v>9</v>
      </c>
      <c r="F1405" s="0" t="n">
        <v>1711</v>
      </c>
      <c r="G1405" s="0" t="s">
        <v>10</v>
      </c>
      <c r="H1405" s="0" t="s">
        <v>11</v>
      </c>
      <c r="I1405" s="0" t="s">
        <v>9</v>
      </c>
      <c r="J1405" s="0" t="s">
        <v>1420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"1711": "b4i2_138_ir1.wav",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          {%            "class": "probeMinus",%            "stim_name": "1711"%          },</v>
      </c>
      <c r="AA1405" s="5" t="n">
        <f aca="false">F1405</f>
        <v>1711</v>
      </c>
      <c r="AB1405" s="5" t="s">
        <v>1420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                            12,</v>
      </c>
    </row>
    <row r="1406" customFormat="false" ht="12.8" hidden="true" customHeight="false" outlineLevel="0" collapsed="false">
      <c r="A1406" s="0" t="str">
        <f aca="false">LEFT(J1406,4)</f>
        <v>b4s1</v>
      </c>
      <c r="B1406" s="0" t="n">
        <f aca="false">IF(AND(C1406&gt;97,C1406&lt;103),100,IF(AND(C1406&gt;110,C1406&lt;116),113,IF(AND(C1406&gt;122,C1406&lt;128),125,IF(AND(C1406&gt;135,C1406&lt;141),138,150))))</f>
        <v>138</v>
      </c>
      <c r="C1406" s="0" t="n">
        <f aca="false">_xlfn.NUMBERVALUE(MID(J1406,6,3))</f>
        <v>138</v>
      </c>
      <c r="D1406" s="0" t="str">
        <f aca="false">MID(J1406,10,3)</f>
        <v>ir1</v>
      </c>
      <c r="E1406" s="0" t="s">
        <v>9</v>
      </c>
      <c r="F1406" s="0" t="n">
        <v>1836</v>
      </c>
      <c r="G1406" s="0" t="s">
        <v>10</v>
      </c>
      <c r="H1406" s="0" t="s">
        <v>11</v>
      </c>
      <c r="I1406" s="0" t="s">
        <v>9</v>
      </c>
      <c r="J1406" s="0" t="s">
        <v>1421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"1836": "b4s1_138_ir1.wav",</v>
      </c>
      <c r="N1406" s="0" t="str">
        <f aca="false">IF(OR(B1406=113,B1406=138),"probe","s")</f>
        <v>probe</v>
      </c>
      <c r="O1406" s="0" t="str">
        <f aca="false">IF(MID(J1406,10,2)="ir","Minus","Plus")</f>
        <v>Minus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          {%            "class": "probeMinus",%            "stim_name": "1836"%          },</v>
      </c>
      <c r="AA1406" s="5" t="n">
        <f aca="false">F1406</f>
        <v>1836</v>
      </c>
      <c r="AB1406" s="5" t="s">
        <v>1421</v>
      </c>
      <c r="AC1406" s="5" t="str">
        <f aca="false">IF(MID(AB1406,10,2)="ir","Minus","Plus")</f>
        <v>Minus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12</v>
      </c>
      <c r="AF1406" s="6" t="s">
        <v>16</v>
      </c>
      <c r="AG1406" s="5" t="str">
        <f aca="false">AF1406&amp;AE1406&amp;","</f>
        <v>                            12,</v>
      </c>
    </row>
    <row r="1407" customFormat="false" ht="12.8" hidden="true" customHeight="false" outlineLevel="0" collapsed="false">
      <c r="A1407" s="0" t="str">
        <f aca="false">LEFT(J1407,4)</f>
        <v>b4s2</v>
      </c>
      <c r="B1407" s="0" t="n">
        <f aca="false">IF(AND(C1407&gt;97,C1407&lt;103),100,IF(AND(C1407&gt;110,C1407&lt;116),113,IF(AND(C1407&gt;122,C1407&lt;128),125,IF(AND(C1407&gt;135,C1407&lt;141),138,150))))</f>
        <v>138</v>
      </c>
      <c r="C1407" s="0" t="n">
        <f aca="false">_xlfn.NUMBERVALUE(MID(J1407,6,3))</f>
        <v>138</v>
      </c>
      <c r="D1407" s="0" t="str">
        <f aca="false">MID(J1407,10,3)</f>
        <v>ir1</v>
      </c>
      <c r="E1407" s="0" t="s">
        <v>9</v>
      </c>
      <c r="F1407" s="0" t="n">
        <v>1961</v>
      </c>
      <c r="G1407" s="0" t="s">
        <v>10</v>
      </c>
      <c r="H1407" s="0" t="s">
        <v>11</v>
      </c>
      <c r="I1407" s="0" t="s">
        <v>9</v>
      </c>
      <c r="J1407" s="0" t="s">
        <v>1422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"1961": "b4s2_138_ir1.wav",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          {%            "class": "probeMinus",%            "stim_name": "1961"%          },</v>
      </c>
      <c r="AA1407" s="5" t="n">
        <f aca="false">F1407</f>
        <v>1961</v>
      </c>
      <c r="AB1407" s="5" t="s">
        <v>1422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                            12,</v>
      </c>
    </row>
    <row r="1408" customFormat="false" ht="12.8" hidden="true" customHeight="false" outlineLevel="0" collapsed="false">
      <c r="A1408" s="0" t="str">
        <f aca="false">LEFT(J1408,4)</f>
        <v>b1i1</v>
      </c>
      <c r="B1408" s="0" t="n">
        <f aca="false">IF(AND(C1408&gt;97,C1408&lt;103),100,IF(AND(C1408&gt;110,C1408&lt;116),113,IF(AND(C1408&gt;122,C1408&lt;128),125,IF(AND(C1408&gt;135,C1408&lt;141),138,150))))</f>
        <v>138</v>
      </c>
      <c r="C1408" s="0" t="n">
        <f aca="false">_xlfn.NUMBERVALUE(MID(J1408,6,3))</f>
        <v>138</v>
      </c>
      <c r="D1408" s="0" t="str">
        <f aca="false">MID(J1408,10,3)</f>
        <v>ir2</v>
      </c>
      <c r="E1408" s="0" t="s">
        <v>9</v>
      </c>
      <c r="F1408" s="0" t="n">
        <v>87</v>
      </c>
      <c r="G1408" s="0" t="s">
        <v>10</v>
      </c>
      <c r="H1408" s="0" t="s">
        <v>11</v>
      </c>
      <c r="I1408" s="0" t="s">
        <v>9</v>
      </c>
      <c r="J1408" s="0" t="s">
        <v>1423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"87": "b1i1_138_ir2.wav",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          {%            "class": "probeMinus",%            "stim_name": "87"%          },</v>
      </c>
      <c r="AA1408" s="5" t="n">
        <f aca="false">F1408</f>
        <v>87</v>
      </c>
      <c r="AB1408" s="5" t="s">
        <v>1423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IF(AND(_xlfn.NUMBERVALUE(MID(AB1408,6,3))&lt;141,_xlfn.NUMBERVALUE(MID(AB1408,6,3))&gt;103),"s","s")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                            12,</v>
      </c>
    </row>
    <row r="1409" customFormat="false" ht="12.8" hidden="true" customHeight="false" outlineLevel="0" collapsed="false">
      <c r="A1409" s="0" t="str">
        <f aca="false">LEFT(J1409,4)</f>
        <v>b1i2</v>
      </c>
      <c r="B1409" s="0" t="n">
        <f aca="false">IF(AND(C1409&gt;97,C1409&lt;103),100,IF(AND(C1409&gt;110,C1409&lt;116),113,IF(AND(C1409&gt;122,C1409&lt;128),125,IF(AND(C1409&gt;135,C1409&lt;141),138,150))))</f>
        <v>138</v>
      </c>
      <c r="C1409" s="0" t="n">
        <f aca="false">_xlfn.NUMBERVALUE(MID(J1409,6,3))</f>
        <v>138</v>
      </c>
      <c r="D1409" s="0" t="str">
        <f aca="false">MID(J1409,10,3)</f>
        <v>ir2</v>
      </c>
      <c r="E1409" s="0" t="s">
        <v>9</v>
      </c>
      <c r="F1409" s="0" t="n">
        <v>212</v>
      </c>
      <c r="G1409" s="0" t="s">
        <v>10</v>
      </c>
      <c r="H1409" s="0" t="s">
        <v>11</v>
      </c>
      <c r="I1409" s="0" t="s">
        <v>9</v>
      </c>
      <c r="J1409" s="0" t="s">
        <v>1424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"212": "b1i2_138_ir2.wav",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          {%            "class": "probeMinus",%            "stim_name": "212"%          },</v>
      </c>
      <c r="AA1409" s="5" t="n">
        <f aca="false">F1409</f>
        <v>212</v>
      </c>
      <c r="AB1409" s="5" t="s">
        <v>1424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                            12,</v>
      </c>
    </row>
    <row r="1410" customFormat="false" ht="12.8" hidden="true" customHeight="false" outlineLevel="0" collapsed="false">
      <c r="A1410" s="0" t="str">
        <f aca="false">LEFT(J1410,4)</f>
        <v>b1s1</v>
      </c>
      <c r="B1410" s="0" t="n">
        <f aca="false">IF(AND(C1410&gt;97,C1410&lt;103),100,IF(AND(C1410&gt;110,C1410&lt;116),113,IF(AND(C1410&gt;122,C1410&lt;128),125,IF(AND(C1410&gt;135,C1410&lt;141),138,150))))</f>
        <v>138</v>
      </c>
      <c r="C1410" s="0" t="n">
        <f aca="false">_xlfn.NUMBERVALUE(MID(J1410,6,3))</f>
        <v>138</v>
      </c>
      <c r="D1410" s="0" t="str">
        <f aca="false">MID(J1410,10,3)</f>
        <v>ir2</v>
      </c>
      <c r="E1410" s="0" t="s">
        <v>9</v>
      </c>
      <c r="F1410" s="0" t="n">
        <v>337</v>
      </c>
      <c r="G1410" s="0" t="s">
        <v>10</v>
      </c>
      <c r="H1410" s="0" t="s">
        <v>11</v>
      </c>
      <c r="I1410" s="0" t="s">
        <v>9</v>
      </c>
      <c r="J1410" s="0" t="s">
        <v>1425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"337": "b1s1_138_ir2.wav",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          {%            "class": "probeMinus",%            "stim_name": "337"%          },</v>
      </c>
      <c r="AA1410" s="5" t="n">
        <f aca="false">F1410</f>
        <v>337</v>
      </c>
      <c r="AB1410" s="5" t="s">
        <v>1425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                            12,</v>
      </c>
    </row>
    <row r="1411" customFormat="false" ht="12.8" hidden="true" customHeight="false" outlineLevel="0" collapsed="false">
      <c r="A1411" s="0" t="str">
        <f aca="false">LEFT(J1411,4)</f>
        <v>b1s2</v>
      </c>
      <c r="B1411" s="0" t="n">
        <f aca="false">IF(AND(C1411&gt;97,C1411&lt;103),100,IF(AND(C1411&gt;110,C1411&lt;116),113,IF(AND(C1411&gt;122,C1411&lt;128),125,IF(AND(C1411&gt;135,C1411&lt;141),138,150))))</f>
        <v>138</v>
      </c>
      <c r="C1411" s="0" t="n">
        <f aca="false">_xlfn.NUMBERVALUE(MID(J1411,6,3))</f>
        <v>138</v>
      </c>
      <c r="D1411" s="0" t="str">
        <f aca="false">MID(J1411,10,3)</f>
        <v>ir2</v>
      </c>
      <c r="E1411" s="0" t="s">
        <v>9</v>
      </c>
      <c r="F1411" s="0" t="n">
        <v>462</v>
      </c>
      <c r="G1411" s="0" t="s">
        <v>10</v>
      </c>
      <c r="H1411" s="0" t="s">
        <v>11</v>
      </c>
      <c r="I1411" s="0" t="s">
        <v>9</v>
      </c>
      <c r="J1411" s="0" t="s">
        <v>1426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"462": "b1s2_138_ir2.wav",</v>
      </c>
      <c r="N1411" s="0" t="str">
        <f aca="false">IF(OR(B1411=113,B1411=138),"probe","s")</f>
        <v>probe</v>
      </c>
      <c r="O1411" s="0" t="str">
        <f aca="false">IF(MID(J1411,10,2)="ir","Minus","Plus")</f>
        <v>Minus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          {%            "class": "probeMinus",%            "stim_name": "462"%          },</v>
      </c>
      <c r="AA1411" s="5" t="n">
        <f aca="false">F1411</f>
        <v>462</v>
      </c>
      <c r="AB1411" s="5" t="s">
        <v>1426</v>
      </c>
      <c r="AC1411" s="5" t="str">
        <f aca="false">IF(MID(AB1411,10,2)="ir","Minus","Plus")</f>
        <v>Minus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12</v>
      </c>
      <c r="AF1411" s="6" t="s">
        <v>16</v>
      </c>
      <c r="AG1411" s="5" t="str">
        <f aca="false">AF1411&amp;AE1411&amp;","</f>
        <v>                            12,</v>
      </c>
    </row>
    <row r="1412" customFormat="false" ht="12.8" hidden="true" customHeight="false" outlineLevel="0" collapsed="false">
      <c r="A1412" s="0" t="str">
        <f aca="false">LEFT(J1412,4)</f>
        <v>b2i1</v>
      </c>
      <c r="B1412" s="0" t="n">
        <f aca="false">IF(AND(C1412&gt;97,C1412&lt;103),100,IF(AND(C1412&gt;110,C1412&lt;116),113,IF(AND(C1412&gt;122,C1412&lt;128),125,IF(AND(C1412&gt;135,C1412&lt;141),138,150))))</f>
        <v>138</v>
      </c>
      <c r="C1412" s="0" t="n">
        <f aca="false">_xlfn.NUMBERVALUE(MID(J1412,6,3))</f>
        <v>138</v>
      </c>
      <c r="D1412" s="0" t="str">
        <f aca="false">MID(J1412,10,3)</f>
        <v>ir2</v>
      </c>
      <c r="E1412" s="0" t="s">
        <v>9</v>
      </c>
      <c r="F1412" s="0" t="n">
        <v>587</v>
      </c>
      <c r="G1412" s="0" t="s">
        <v>10</v>
      </c>
      <c r="H1412" s="0" t="s">
        <v>11</v>
      </c>
      <c r="I1412" s="0" t="s">
        <v>9</v>
      </c>
      <c r="J1412" s="0" t="s">
        <v>1427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"587": "b2i1_138_ir2.wav",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          {%            "class": "probeMinus",%            "stim_name": "587"%          },</v>
      </c>
      <c r="AA1412" s="5" t="n">
        <f aca="false">F1412</f>
        <v>587</v>
      </c>
      <c r="AB1412" s="5" t="s">
        <v>1427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                            12,</v>
      </c>
    </row>
    <row r="1413" customFormat="false" ht="12.8" hidden="true" customHeight="false" outlineLevel="0" collapsed="false">
      <c r="A1413" s="0" t="str">
        <f aca="false">LEFT(J1413,4)</f>
        <v>b2i2</v>
      </c>
      <c r="B1413" s="0" t="n">
        <f aca="false">IF(AND(C1413&gt;97,C1413&lt;103),100,IF(AND(C1413&gt;110,C1413&lt;116),113,IF(AND(C1413&gt;122,C1413&lt;128),125,IF(AND(C1413&gt;135,C1413&lt;141),138,150))))</f>
        <v>138</v>
      </c>
      <c r="C1413" s="0" t="n">
        <f aca="false">_xlfn.NUMBERVALUE(MID(J1413,6,3))</f>
        <v>138</v>
      </c>
      <c r="D1413" s="0" t="str">
        <f aca="false">MID(J1413,10,3)</f>
        <v>ir2</v>
      </c>
      <c r="E1413" s="0" t="s">
        <v>9</v>
      </c>
      <c r="F1413" s="0" t="n">
        <v>712</v>
      </c>
      <c r="G1413" s="0" t="s">
        <v>10</v>
      </c>
      <c r="H1413" s="0" t="s">
        <v>11</v>
      </c>
      <c r="I1413" s="0" t="s">
        <v>9</v>
      </c>
      <c r="J1413" s="0" t="s">
        <v>1428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"712": "b2i2_138_ir2.wav",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          {%            "class": "probeMinus",%            "stim_name": "712"%          },</v>
      </c>
      <c r="AA1413" s="5" t="n">
        <f aca="false">F1413</f>
        <v>712</v>
      </c>
      <c r="AB1413" s="5" t="s">
        <v>1428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                            12,</v>
      </c>
    </row>
    <row r="1414" customFormat="false" ht="12.8" hidden="false" customHeight="false" outlineLevel="0" collapsed="false">
      <c r="A1414" s="0" t="str">
        <f aca="false">LEFT(J1414,4)</f>
        <v>b2s1</v>
      </c>
      <c r="B1414" s="0" t="n">
        <f aca="false">IF(AND(C1414&gt;97,C1414&lt;103),100,IF(AND(C1414&gt;110,C1414&lt;116),113,IF(AND(C1414&gt;122,C1414&lt;128),125,IF(AND(C1414&gt;135,C1414&lt;141),138,150))))</f>
        <v>138</v>
      </c>
      <c r="C1414" s="0" t="n">
        <f aca="false">_xlfn.NUMBERVALUE(MID(J1414,6,3))</f>
        <v>138</v>
      </c>
      <c r="D1414" s="0" t="str">
        <f aca="false">MID(J1414,10,3)</f>
        <v>ir2</v>
      </c>
      <c r="E1414" s="0" t="s">
        <v>9</v>
      </c>
      <c r="F1414" s="0" t="n">
        <v>837</v>
      </c>
      <c r="G1414" s="0" t="s">
        <v>10</v>
      </c>
      <c r="H1414" s="0" t="s">
        <v>11</v>
      </c>
      <c r="I1414" s="0" t="s">
        <v>9</v>
      </c>
      <c r="J1414" s="0" t="s">
        <v>1429</v>
      </c>
      <c r="K1414" s="0" t="s">
        <v>9</v>
      </c>
      <c r="L1414" s="0" t="str">
        <f aca="false">IF(ISBLANK(J1415),"",",")</f>
        <v>,</v>
      </c>
      <c r="M1414" s="0" t="str">
        <f aca="false">E1414&amp;J1414&amp;G1414&amp;E1414&amp;J1414&amp;E1414&amp;L1414</f>
        <v>"b2s1_138_ir2.wav":"b2s1_138_ir2.wav",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P1414&amp;N1414&amp;O1414&amp;Q1414&amp;J1414&amp;R1414&amp;L1414</f>
        <v>          {%            "class": "probeMinus",%            "stim_name": "b2s1_138_ir2.wav"%          },</v>
      </c>
      <c r="AA1414" s="5" t="n">
        <f aca="false">F1414</f>
        <v>837</v>
      </c>
      <c r="AB1414" s="5" t="s">
        <v>1429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                            12,</v>
      </c>
    </row>
    <row r="1415" customFormat="false" ht="12.8" hidden="true" customHeight="false" outlineLevel="0" collapsed="false">
      <c r="A1415" s="0" t="str">
        <f aca="false">LEFT(J1415,4)</f>
        <v>b2s2</v>
      </c>
      <c r="B1415" s="0" t="n">
        <f aca="false">IF(AND(C1415&gt;97,C1415&lt;103),100,IF(AND(C1415&gt;110,C1415&lt;116),113,IF(AND(C1415&gt;122,C1415&lt;128),125,IF(AND(C1415&gt;135,C1415&lt;141),138,150))))</f>
        <v>138</v>
      </c>
      <c r="C1415" s="0" t="n">
        <f aca="false">_xlfn.NUMBERVALUE(MID(J1415,6,3))</f>
        <v>138</v>
      </c>
      <c r="D1415" s="0" t="str">
        <f aca="false">MID(J1415,10,3)</f>
        <v>ir2</v>
      </c>
      <c r="E1415" s="0" t="s">
        <v>9</v>
      </c>
      <c r="F1415" s="0" t="n">
        <v>962</v>
      </c>
      <c r="G1415" s="0" t="s">
        <v>10</v>
      </c>
      <c r="H1415" s="0" t="s">
        <v>11</v>
      </c>
      <c r="I1415" s="0" t="s">
        <v>9</v>
      </c>
      <c r="J1415" s="0" t="s">
        <v>1430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"962": "b2s2_138_ir2.wav",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          {%            "class": "probeMinus",%            "stim_name": "962"%          },</v>
      </c>
      <c r="AA1415" s="5" t="n">
        <f aca="false">F1415</f>
        <v>962</v>
      </c>
      <c r="AB1415" s="5" t="s">
        <v>1430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                            12,</v>
      </c>
    </row>
    <row r="1416" customFormat="false" ht="12.8" hidden="true" customHeight="false" outlineLevel="0" collapsed="false">
      <c r="A1416" s="0" t="str">
        <f aca="false">LEFT(J1416,4)</f>
        <v>b3i1</v>
      </c>
      <c r="B1416" s="0" t="n">
        <f aca="false">IF(AND(C1416&gt;97,C1416&lt;103),100,IF(AND(C1416&gt;110,C1416&lt;116),113,IF(AND(C1416&gt;122,C1416&lt;128),125,IF(AND(C1416&gt;135,C1416&lt;141),138,150))))</f>
        <v>138</v>
      </c>
      <c r="C1416" s="0" t="n">
        <f aca="false">_xlfn.NUMBERVALUE(MID(J1416,6,3))</f>
        <v>138</v>
      </c>
      <c r="D1416" s="0" t="str">
        <f aca="false">MID(J1416,10,3)</f>
        <v>ir2</v>
      </c>
      <c r="E1416" s="0" t="s">
        <v>9</v>
      </c>
      <c r="F1416" s="0" t="n">
        <v>1087</v>
      </c>
      <c r="G1416" s="0" t="s">
        <v>10</v>
      </c>
      <c r="H1416" s="0" t="s">
        <v>11</v>
      </c>
      <c r="I1416" s="0" t="s">
        <v>9</v>
      </c>
      <c r="J1416" s="0" t="s">
        <v>1431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"1087": "b3i1_138_ir2.wav",</v>
      </c>
      <c r="N1416" s="0" t="str">
        <f aca="false">IF(OR(B1416=113,B1416=138),"probe","s")</f>
        <v>probe</v>
      </c>
      <c r="O1416" s="0" t="str">
        <f aca="false">IF(MID(J1416,10,2)="ir","Minus","Plus")</f>
        <v>Minus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          {%            "class": "probeMinus",%            "stim_name": "1087"%          },</v>
      </c>
      <c r="AA1416" s="5" t="n">
        <f aca="false">F1416</f>
        <v>1087</v>
      </c>
      <c r="AB1416" s="5" t="s">
        <v>1431</v>
      </c>
      <c r="AC1416" s="5" t="str">
        <f aca="false">IF(MID(AB1416,10,2)="ir","Minus","Plus")</f>
        <v>Minus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12</v>
      </c>
      <c r="AF1416" s="6" t="s">
        <v>16</v>
      </c>
      <c r="AG1416" s="5" t="str">
        <f aca="false">AF1416&amp;AE1416&amp;","</f>
        <v>                            12,</v>
      </c>
    </row>
    <row r="1417" customFormat="false" ht="12.8" hidden="true" customHeight="false" outlineLevel="0" collapsed="false">
      <c r="A1417" s="0" t="str">
        <f aca="false">LEFT(J1417,4)</f>
        <v>b3i2</v>
      </c>
      <c r="B1417" s="0" t="n">
        <f aca="false">IF(AND(C1417&gt;97,C1417&lt;103),100,IF(AND(C1417&gt;110,C1417&lt;116),113,IF(AND(C1417&gt;122,C1417&lt;128),125,IF(AND(C1417&gt;135,C1417&lt;141),138,150))))</f>
        <v>138</v>
      </c>
      <c r="C1417" s="0" t="n">
        <f aca="false">_xlfn.NUMBERVALUE(MID(J1417,6,3))</f>
        <v>138</v>
      </c>
      <c r="D1417" s="0" t="str">
        <f aca="false">MID(J1417,10,3)</f>
        <v>ir2</v>
      </c>
      <c r="E1417" s="0" t="s">
        <v>9</v>
      </c>
      <c r="F1417" s="0" t="n">
        <v>1212</v>
      </c>
      <c r="G1417" s="0" t="s">
        <v>10</v>
      </c>
      <c r="H1417" s="0" t="s">
        <v>11</v>
      </c>
      <c r="I1417" s="0" t="s">
        <v>9</v>
      </c>
      <c r="J1417" s="0" t="s">
        <v>1432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"1212": "b3i2_138_ir2.wav",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          {%            "class": "probeMinus",%            "stim_name": "1212"%          },</v>
      </c>
      <c r="AA1417" s="5" t="n">
        <f aca="false">F1417</f>
        <v>1212</v>
      </c>
      <c r="AB1417" s="5" t="s">
        <v>1432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                            12,</v>
      </c>
    </row>
    <row r="1418" customFormat="false" ht="12.8" hidden="true" customHeight="false" outlineLevel="0" collapsed="false">
      <c r="A1418" s="0" t="str">
        <f aca="false">LEFT(J1418,4)</f>
        <v>b3s1</v>
      </c>
      <c r="B1418" s="0" t="n">
        <f aca="false">IF(AND(C1418&gt;97,C1418&lt;103),100,IF(AND(C1418&gt;110,C1418&lt;116),113,IF(AND(C1418&gt;122,C1418&lt;128),125,IF(AND(C1418&gt;135,C1418&lt;141),138,150))))</f>
        <v>138</v>
      </c>
      <c r="C1418" s="0" t="n">
        <f aca="false">_xlfn.NUMBERVALUE(MID(J1418,6,3))</f>
        <v>138</v>
      </c>
      <c r="D1418" s="0" t="str">
        <f aca="false">MID(J1418,10,3)</f>
        <v>ir2</v>
      </c>
      <c r="E1418" s="0" t="s">
        <v>9</v>
      </c>
      <c r="F1418" s="0" t="n">
        <v>1337</v>
      </c>
      <c r="G1418" s="0" t="s">
        <v>10</v>
      </c>
      <c r="H1418" s="0" t="s">
        <v>11</v>
      </c>
      <c r="I1418" s="0" t="s">
        <v>9</v>
      </c>
      <c r="J1418" s="0" t="s">
        <v>1433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"1337": "b3s1_138_ir2.wav",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          {%            "class": "probeMinus",%            "stim_name": "1337"%          },</v>
      </c>
      <c r="AA1418" s="5" t="n">
        <f aca="false">F1418</f>
        <v>1337</v>
      </c>
      <c r="AB1418" s="5" t="s">
        <v>1433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                            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138</v>
      </c>
      <c r="C1419" s="0" t="n">
        <f aca="false">_xlfn.NUMBERVALUE(MID(J1419,6,3))</f>
        <v>138</v>
      </c>
      <c r="D1419" s="0" t="str">
        <f aca="false">MID(J1419,10,3)</f>
        <v>ir2</v>
      </c>
      <c r="E1419" s="0" t="s">
        <v>9</v>
      </c>
      <c r="F1419" s="0" t="n">
        <v>1462</v>
      </c>
      <c r="G1419" s="0" t="s">
        <v>10</v>
      </c>
      <c r="H1419" s="0" t="s">
        <v>11</v>
      </c>
      <c r="I1419" s="0" t="s">
        <v>9</v>
      </c>
      <c r="J1419" s="0" t="s">
        <v>1434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"1462": "b3s2_138_ir2.wav",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          {%            "class": "probeMinus",%            "stim_name": "1462"%          },</v>
      </c>
      <c r="AA1419" s="5" t="n">
        <f aca="false">F1419</f>
        <v>1462</v>
      </c>
      <c r="AB1419" s="5" t="s">
        <v>1434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                            12,</v>
      </c>
    </row>
    <row r="1420" customFormat="false" ht="12.8" hidden="true" customHeight="false" outlineLevel="0" collapsed="false">
      <c r="A1420" s="0" t="str">
        <f aca="false">LEFT(J1420,4)</f>
        <v>b4i1</v>
      </c>
      <c r="B1420" s="0" t="n">
        <f aca="false">IF(AND(C1420&gt;97,C1420&lt;103),100,IF(AND(C1420&gt;110,C1420&lt;116),113,IF(AND(C1420&gt;122,C1420&lt;128),125,IF(AND(C1420&gt;135,C1420&lt;141),138,150))))</f>
        <v>138</v>
      </c>
      <c r="C1420" s="0" t="n">
        <f aca="false">_xlfn.NUMBERVALUE(MID(J1420,6,3))</f>
        <v>138</v>
      </c>
      <c r="D1420" s="0" t="str">
        <f aca="false">MID(J1420,10,3)</f>
        <v>ir2</v>
      </c>
      <c r="E1420" s="0" t="s">
        <v>9</v>
      </c>
      <c r="F1420" s="0" t="n">
        <v>1587</v>
      </c>
      <c r="G1420" s="0" t="s">
        <v>10</v>
      </c>
      <c r="H1420" s="0" t="s">
        <v>11</v>
      </c>
      <c r="I1420" s="0" t="s">
        <v>9</v>
      </c>
      <c r="J1420" s="0" t="s">
        <v>1435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"1587": "b4i1_138_ir2.wav",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          {%            "class": "probeMinus",%            "stim_name": "1587"%          },</v>
      </c>
      <c r="AA1420" s="5" t="n">
        <f aca="false">F1420</f>
        <v>1587</v>
      </c>
      <c r="AB1420" s="5" t="s">
        <v>1435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                            12,</v>
      </c>
    </row>
    <row r="1421" customFormat="false" ht="12.8" hidden="true" customHeight="false" outlineLevel="0" collapsed="false">
      <c r="A1421" s="0" t="str">
        <f aca="false">LEFT(J1421,4)</f>
        <v>b4i2</v>
      </c>
      <c r="B1421" s="0" t="n">
        <f aca="false">IF(AND(C1421&gt;97,C1421&lt;103),100,IF(AND(C1421&gt;110,C1421&lt;116),113,IF(AND(C1421&gt;122,C1421&lt;128),125,IF(AND(C1421&gt;135,C1421&lt;141),138,150))))</f>
        <v>138</v>
      </c>
      <c r="C1421" s="0" t="n">
        <f aca="false">_xlfn.NUMBERVALUE(MID(J1421,6,3))</f>
        <v>138</v>
      </c>
      <c r="D1421" s="0" t="str">
        <f aca="false">MID(J1421,10,3)</f>
        <v>ir2</v>
      </c>
      <c r="E1421" s="0" t="s">
        <v>9</v>
      </c>
      <c r="F1421" s="0" t="n">
        <v>1712</v>
      </c>
      <c r="G1421" s="0" t="s">
        <v>10</v>
      </c>
      <c r="H1421" s="0" t="s">
        <v>11</v>
      </c>
      <c r="I1421" s="0" t="s">
        <v>9</v>
      </c>
      <c r="J1421" s="0" t="s">
        <v>1436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"1712": "b4i2_138_ir2.wav",</v>
      </c>
      <c r="N1421" s="0" t="str">
        <f aca="false">IF(OR(B1421=113,B1421=138),"probe","s")</f>
        <v>probe</v>
      </c>
      <c r="O1421" s="0" t="str">
        <f aca="false">IF(MID(J1421,10,2)="ir","Minus","Plus")</f>
        <v>Minus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          {%            "class": "probeMinus",%            "stim_name": "1712"%          },</v>
      </c>
      <c r="AA1421" s="5" t="n">
        <f aca="false">F1421</f>
        <v>1712</v>
      </c>
      <c r="AB1421" s="5" t="s">
        <v>1436</v>
      </c>
      <c r="AC1421" s="5" t="str">
        <f aca="false">IF(MID(AB1421,10,2)="ir","Minus","Plus")</f>
        <v>Minus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12</v>
      </c>
      <c r="AF1421" s="6" t="s">
        <v>16</v>
      </c>
      <c r="AG1421" s="5" t="str">
        <f aca="false">AF1421&amp;AE1421&amp;","</f>
        <v>                            12,</v>
      </c>
    </row>
    <row r="1422" customFormat="false" ht="12.8" hidden="true" customHeight="false" outlineLevel="0" collapsed="false">
      <c r="A1422" s="0" t="str">
        <f aca="false">LEFT(J1422,4)</f>
        <v>b4s1</v>
      </c>
      <c r="B1422" s="0" t="n">
        <f aca="false">IF(AND(C1422&gt;97,C1422&lt;103),100,IF(AND(C1422&gt;110,C1422&lt;116),113,IF(AND(C1422&gt;122,C1422&lt;128),125,IF(AND(C1422&gt;135,C1422&lt;141),138,150))))</f>
        <v>138</v>
      </c>
      <c r="C1422" s="0" t="n">
        <f aca="false">_xlfn.NUMBERVALUE(MID(J1422,6,3))</f>
        <v>138</v>
      </c>
      <c r="D1422" s="0" t="str">
        <f aca="false">MID(J1422,10,3)</f>
        <v>ir2</v>
      </c>
      <c r="E1422" s="0" t="s">
        <v>9</v>
      </c>
      <c r="F1422" s="0" t="n">
        <v>1837</v>
      </c>
      <c r="G1422" s="0" t="s">
        <v>10</v>
      </c>
      <c r="H1422" s="0" t="s">
        <v>11</v>
      </c>
      <c r="I1422" s="0" t="s">
        <v>9</v>
      </c>
      <c r="J1422" s="0" t="s">
        <v>1437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"1837": "b4s1_138_ir2.wav",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          {%            "class": "probeMinus",%            "stim_name": "1837"%          },</v>
      </c>
      <c r="AA1422" s="5" t="n">
        <f aca="false">F1422</f>
        <v>1837</v>
      </c>
      <c r="AB1422" s="5" t="s">
        <v>1437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                            12,</v>
      </c>
    </row>
    <row r="1423" customFormat="false" ht="12.8" hidden="true" customHeight="false" outlineLevel="0" collapsed="false">
      <c r="A1423" s="0" t="str">
        <f aca="false">LEFT(J1423,4)</f>
        <v>b4s2</v>
      </c>
      <c r="B1423" s="0" t="n">
        <f aca="false">IF(AND(C1423&gt;97,C1423&lt;103),100,IF(AND(C1423&gt;110,C1423&lt;116),113,IF(AND(C1423&gt;122,C1423&lt;128),125,IF(AND(C1423&gt;135,C1423&lt;141),138,150))))</f>
        <v>138</v>
      </c>
      <c r="C1423" s="0" t="n">
        <f aca="false">_xlfn.NUMBERVALUE(MID(J1423,6,3))</f>
        <v>138</v>
      </c>
      <c r="D1423" s="0" t="str">
        <f aca="false">MID(J1423,10,3)</f>
        <v>ir2</v>
      </c>
      <c r="E1423" s="0" t="s">
        <v>9</v>
      </c>
      <c r="F1423" s="0" t="n">
        <v>1962</v>
      </c>
      <c r="G1423" s="0" t="s">
        <v>10</v>
      </c>
      <c r="H1423" s="0" t="s">
        <v>11</v>
      </c>
      <c r="I1423" s="0" t="s">
        <v>9</v>
      </c>
      <c r="J1423" s="0" t="s">
        <v>1438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"1962": "b4s2_138_ir2.wav",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          {%            "class": "probeMinus",%            "stim_name": "1962"%          },</v>
      </c>
      <c r="AA1423" s="5" t="n">
        <f aca="false">F1423</f>
        <v>1962</v>
      </c>
      <c r="AB1423" s="5" t="s">
        <v>1438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                            12,</v>
      </c>
    </row>
    <row r="1424" customFormat="false" ht="12.8" hidden="true" customHeight="false" outlineLevel="0" collapsed="false">
      <c r="A1424" s="0" t="str">
        <f aca="false">LEFT(J1424,4)</f>
        <v>b1i1</v>
      </c>
      <c r="B1424" s="0" t="n">
        <f aca="false">IF(AND(C1424&gt;97,C1424&lt;103),100,IF(AND(C1424&gt;110,C1424&lt;116),113,IF(AND(C1424&gt;122,C1424&lt;128),125,IF(AND(C1424&gt;135,C1424&lt;141),138,150))))</f>
        <v>138</v>
      </c>
      <c r="C1424" s="0" t="n">
        <f aca="false">_xlfn.NUMBERVALUE(MID(J1424,6,3))</f>
        <v>138</v>
      </c>
      <c r="D1424" s="0" t="str">
        <f aca="false">MID(J1424,10,3)</f>
        <v>ir3</v>
      </c>
      <c r="E1424" s="0" t="s">
        <v>9</v>
      </c>
      <c r="F1424" s="0" t="n">
        <v>88</v>
      </c>
      <c r="G1424" s="0" t="s">
        <v>10</v>
      </c>
      <c r="H1424" s="0" t="s">
        <v>11</v>
      </c>
      <c r="I1424" s="0" t="s">
        <v>9</v>
      </c>
      <c r="J1424" s="0" t="s">
        <v>1439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"88": "b1i1_138_ir3.wav",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          {%            "class": "probeMinus",%            "stim_name": "88"%          },</v>
      </c>
      <c r="AA1424" s="5" t="n">
        <f aca="false">F1424</f>
        <v>88</v>
      </c>
      <c r="AB1424" s="5" t="s">
        <v>1439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IF(AND(_xlfn.NUMBERVALUE(MID(AB1424,6,3))&lt;141,_xlfn.NUMBERVALUE(MID(AB1424,6,3))&gt;103),"s","s")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                            12,</v>
      </c>
    </row>
    <row r="1425" customFormat="false" ht="12.8" hidden="true" customHeight="false" outlineLevel="0" collapsed="false">
      <c r="A1425" s="0" t="str">
        <f aca="false">LEFT(J1425,4)</f>
        <v>b1i2</v>
      </c>
      <c r="B1425" s="0" t="n">
        <f aca="false">IF(AND(C1425&gt;97,C1425&lt;103),100,IF(AND(C1425&gt;110,C1425&lt;116),113,IF(AND(C1425&gt;122,C1425&lt;128),125,IF(AND(C1425&gt;135,C1425&lt;141),138,150))))</f>
        <v>138</v>
      </c>
      <c r="C1425" s="0" t="n">
        <f aca="false">_xlfn.NUMBERVALUE(MID(J1425,6,3))</f>
        <v>138</v>
      </c>
      <c r="D1425" s="0" t="str">
        <f aca="false">MID(J1425,10,3)</f>
        <v>ir3</v>
      </c>
      <c r="E1425" s="0" t="s">
        <v>9</v>
      </c>
      <c r="F1425" s="0" t="n">
        <v>213</v>
      </c>
      <c r="G1425" s="0" t="s">
        <v>10</v>
      </c>
      <c r="H1425" s="0" t="s">
        <v>11</v>
      </c>
      <c r="I1425" s="0" t="s">
        <v>9</v>
      </c>
      <c r="J1425" s="0" t="s">
        <v>1440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"213": "b1i2_138_ir3.wav",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          {%            "class": "probeMinus",%            "stim_name": "213"%          },</v>
      </c>
      <c r="AA1425" s="5" t="n">
        <f aca="false">F1425</f>
        <v>213</v>
      </c>
      <c r="AB1425" s="5" t="s">
        <v>1440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                            12,</v>
      </c>
    </row>
    <row r="1426" customFormat="false" ht="12.8" hidden="true" customHeight="false" outlineLevel="0" collapsed="false">
      <c r="A1426" s="0" t="str">
        <f aca="false">LEFT(J1426,4)</f>
        <v>b1s1</v>
      </c>
      <c r="B1426" s="0" t="n">
        <f aca="false">IF(AND(C1426&gt;97,C1426&lt;103),100,IF(AND(C1426&gt;110,C1426&lt;116),113,IF(AND(C1426&gt;122,C1426&lt;128),125,IF(AND(C1426&gt;135,C1426&lt;141),138,150))))</f>
        <v>138</v>
      </c>
      <c r="C1426" s="0" t="n">
        <f aca="false">_xlfn.NUMBERVALUE(MID(J1426,6,3))</f>
        <v>138</v>
      </c>
      <c r="D1426" s="0" t="str">
        <f aca="false">MID(J1426,10,3)</f>
        <v>ir3</v>
      </c>
      <c r="E1426" s="0" t="s">
        <v>9</v>
      </c>
      <c r="F1426" s="0" t="n">
        <v>338</v>
      </c>
      <c r="G1426" s="0" t="s">
        <v>10</v>
      </c>
      <c r="H1426" s="0" t="s">
        <v>11</v>
      </c>
      <c r="I1426" s="0" t="s">
        <v>9</v>
      </c>
      <c r="J1426" s="0" t="s">
        <v>1441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"338": "b1s1_138_ir3.wav",</v>
      </c>
      <c r="N1426" s="0" t="str">
        <f aca="false">IF(OR(B1426=113,B1426=138),"probe","s")</f>
        <v>probe</v>
      </c>
      <c r="O1426" s="0" t="str">
        <f aca="false">IF(MID(J1426,10,2)="ir","Minus","Plus")</f>
        <v>Minus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          {%            "class": "probeMinus",%            "stim_name": "338"%          },</v>
      </c>
      <c r="AA1426" s="5" t="n">
        <f aca="false">F1426</f>
        <v>338</v>
      </c>
      <c r="AB1426" s="5" t="s">
        <v>1441</v>
      </c>
      <c r="AC1426" s="5" t="str">
        <f aca="false">IF(MID(AB1426,10,2)="ir","Minus","Plus")</f>
        <v>Minus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12</v>
      </c>
      <c r="AF1426" s="6" t="s">
        <v>16</v>
      </c>
      <c r="AG1426" s="5" t="str">
        <f aca="false">AF1426&amp;AE1426&amp;","</f>
        <v>                            12,</v>
      </c>
    </row>
    <row r="1427" customFormat="false" ht="12.8" hidden="true" customHeight="false" outlineLevel="0" collapsed="false">
      <c r="A1427" s="0" t="str">
        <f aca="false">LEFT(J1427,4)</f>
        <v>b1s2</v>
      </c>
      <c r="B1427" s="0" t="n">
        <f aca="false">IF(AND(C1427&gt;97,C1427&lt;103),100,IF(AND(C1427&gt;110,C1427&lt;116),113,IF(AND(C1427&gt;122,C1427&lt;128),125,IF(AND(C1427&gt;135,C1427&lt;141),138,150))))</f>
        <v>138</v>
      </c>
      <c r="C1427" s="0" t="n">
        <f aca="false">_xlfn.NUMBERVALUE(MID(J1427,6,3))</f>
        <v>138</v>
      </c>
      <c r="D1427" s="0" t="str">
        <f aca="false">MID(J1427,10,3)</f>
        <v>ir3</v>
      </c>
      <c r="E1427" s="0" t="s">
        <v>9</v>
      </c>
      <c r="F1427" s="0" t="n">
        <v>463</v>
      </c>
      <c r="G1427" s="0" t="s">
        <v>10</v>
      </c>
      <c r="H1427" s="0" t="s">
        <v>11</v>
      </c>
      <c r="I1427" s="0" t="s">
        <v>9</v>
      </c>
      <c r="J1427" s="0" t="s">
        <v>1442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"463": "b1s2_138_ir3.wav",</v>
      </c>
      <c r="N1427" s="0" t="str">
        <f aca="false">IF(OR(B1427=113,B1427=138),"probe","s")</f>
        <v>probe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          {%            "class": "probeMinus",%            "stim_name": "463"%          },</v>
      </c>
      <c r="AA1427" s="5" t="n">
        <f aca="false">F1427</f>
        <v>463</v>
      </c>
      <c r="AB1427" s="5" t="s">
        <v>1442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                            12,</v>
      </c>
    </row>
    <row r="1428" customFormat="false" ht="12.8" hidden="true" customHeight="false" outlineLevel="0" collapsed="false">
      <c r="A1428" s="0" t="str">
        <f aca="false">LEFT(J1428,4)</f>
        <v>b2i1</v>
      </c>
      <c r="B1428" s="0" t="n">
        <f aca="false">IF(AND(C1428&gt;97,C1428&lt;103),100,IF(AND(C1428&gt;110,C1428&lt;116),113,IF(AND(C1428&gt;122,C1428&lt;128),125,IF(AND(C1428&gt;135,C1428&lt;141),138,150))))</f>
        <v>138</v>
      </c>
      <c r="C1428" s="0" t="n">
        <f aca="false">_xlfn.NUMBERVALUE(MID(J1428,6,3))</f>
        <v>138</v>
      </c>
      <c r="D1428" s="0" t="str">
        <f aca="false">MID(J1428,10,3)</f>
        <v>ir3</v>
      </c>
      <c r="E1428" s="0" t="s">
        <v>9</v>
      </c>
      <c r="F1428" s="0" t="n">
        <v>588</v>
      </c>
      <c r="G1428" s="0" t="s">
        <v>10</v>
      </c>
      <c r="H1428" s="0" t="s">
        <v>11</v>
      </c>
      <c r="I1428" s="0" t="s">
        <v>9</v>
      </c>
      <c r="J1428" s="0" t="s">
        <v>1443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"588": "b2i1_138_ir3.wav",</v>
      </c>
      <c r="N1428" s="0" t="str">
        <f aca="false">IF(OR(B1428=113,B1428=138),"probe","s")</f>
        <v>probe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          {%            "class": "probeMinus",%            "stim_name": "588"%          },</v>
      </c>
      <c r="AA1428" s="5" t="n">
        <f aca="false">F1428</f>
        <v>588</v>
      </c>
      <c r="AB1428" s="5" t="s">
        <v>1443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                            12,</v>
      </c>
    </row>
    <row r="1429" customFormat="false" ht="12.8" hidden="true" customHeight="false" outlineLevel="0" collapsed="false">
      <c r="A1429" s="0" t="str">
        <f aca="false">LEFT(J1429,4)</f>
        <v>b2i2</v>
      </c>
      <c r="B1429" s="0" t="n">
        <f aca="false">IF(AND(C1429&gt;97,C1429&lt;103),100,IF(AND(C1429&gt;110,C1429&lt;116),113,IF(AND(C1429&gt;122,C1429&lt;128),125,IF(AND(C1429&gt;135,C1429&lt;141),138,150))))</f>
        <v>138</v>
      </c>
      <c r="C1429" s="0" t="n">
        <f aca="false">_xlfn.NUMBERVALUE(MID(J1429,6,3))</f>
        <v>138</v>
      </c>
      <c r="D1429" s="0" t="str">
        <f aca="false">MID(J1429,10,3)</f>
        <v>ir3</v>
      </c>
      <c r="E1429" s="0" t="s">
        <v>9</v>
      </c>
      <c r="F1429" s="0" t="n">
        <v>713</v>
      </c>
      <c r="G1429" s="0" t="s">
        <v>10</v>
      </c>
      <c r="H1429" s="0" t="s">
        <v>11</v>
      </c>
      <c r="I1429" s="0" t="s">
        <v>9</v>
      </c>
      <c r="J1429" s="0" t="s">
        <v>1444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"713": "b2i2_138_ir3.wav",</v>
      </c>
      <c r="N1429" s="0" t="str">
        <f aca="false">IF(OR(B1429=113,B1429=138),"probe","s")</f>
        <v>probe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          {%            "class": "probeMinus",%            "stim_name": "713"%          },</v>
      </c>
      <c r="AA1429" s="5" t="n">
        <f aca="false">F1429</f>
        <v>713</v>
      </c>
      <c r="AB1429" s="5" t="s">
        <v>1444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                            12,</v>
      </c>
    </row>
    <row r="1430" customFormat="false" ht="12.8" hidden="false" customHeight="false" outlineLevel="0" collapsed="false">
      <c r="A1430" s="0" t="str">
        <f aca="false">LEFT(J1430,4)</f>
        <v>b2s1</v>
      </c>
      <c r="B1430" s="0" t="n">
        <f aca="false">IF(AND(C1430&gt;97,C1430&lt;103),100,IF(AND(C1430&gt;110,C1430&lt;116),113,IF(AND(C1430&gt;122,C1430&lt;128),125,IF(AND(C1430&gt;135,C1430&lt;141),138,150))))</f>
        <v>138</v>
      </c>
      <c r="C1430" s="0" t="n">
        <f aca="false">_xlfn.NUMBERVALUE(MID(J1430,6,3))</f>
        <v>138</v>
      </c>
      <c r="D1430" s="0" t="str">
        <f aca="false">MID(J1430,10,3)</f>
        <v>ir3</v>
      </c>
      <c r="E1430" s="0" t="s">
        <v>9</v>
      </c>
      <c r="F1430" s="0" t="n">
        <v>838</v>
      </c>
      <c r="G1430" s="0" t="s">
        <v>10</v>
      </c>
      <c r="H1430" s="0" t="s">
        <v>11</v>
      </c>
      <c r="I1430" s="0" t="s">
        <v>9</v>
      </c>
      <c r="J1430" s="0" t="s">
        <v>1445</v>
      </c>
      <c r="K1430" s="0" t="s">
        <v>9</v>
      </c>
      <c r="L1430" s="0" t="str">
        <f aca="false">IF(ISBLANK(J1431),"",",")</f>
        <v>,</v>
      </c>
      <c r="M1430" s="0" t="str">
        <f aca="false">E1430&amp;J1430&amp;G1430&amp;E1430&amp;J1430&amp;E1430&amp;L1430</f>
        <v>"b2s1_138_ir3.wav":"b2s1_138_ir3.wav",</v>
      </c>
      <c r="N1430" s="0" t="str">
        <f aca="false">IF(OR(B1430=113,B1430=138),"probe","s")</f>
        <v>probe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P1430&amp;N1430&amp;O1430&amp;Q1430&amp;J1430&amp;R1430&amp;L1430</f>
        <v>          {%            "class": "probeMinus",%            "stim_name": "b2s1_138_ir3.wav"%          },</v>
      </c>
      <c r="AA1430" s="5" t="n">
        <f aca="false">F1430</f>
        <v>838</v>
      </c>
      <c r="AB1430" s="5" t="s">
        <v>1445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                            12,</v>
      </c>
    </row>
    <row r="1431" customFormat="false" ht="12.8" hidden="true" customHeight="false" outlineLevel="0" collapsed="false">
      <c r="A1431" s="0" t="str">
        <f aca="false">LEFT(J1431,4)</f>
        <v>b2s2</v>
      </c>
      <c r="B1431" s="0" t="n">
        <f aca="false">IF(AND(C1431&gt;97,C1431&lt;103),100,IF(AND(C1431&gt;110,C1431&lt;116),113,IF(AND(C1431&gt;122,C1431&lt;128),125,IF(AND(C1431&gt;135,C1431&lt;141),138,150))))</f>
        <v>138</v>
      </c>
      <c r="C1431" s="0" t="n">
        <f aca="false">_xlfn.NUMBERVALUE(MID(J1431,6,3))</f>
        <v>138</v>
      </c>
      <c r="D1431" s="0" t="str">
        <f aca="false">MID(J1431,10,3)</f>
        <v>ir3</v>
      </c>
      <c r="E1431" s="0" t="s">
        <v>9</v>
      </c>
      <c r="F1431" s="0" t="n">
        <v>963</v>
      </c>
      <c r="G1431" s="0" t="s">
        <v>10</v>
      </c>
      <c r="H1431" s="0" t="s">
        <v>11</v>
      </c>
      <c r="I1431" s="0" t="s">
        <v>9</v>
      </c>
      <c r="J1431" s="0" t="s">
        <v>1446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"963": "b2s2_138_ir3.wav",</v>
      </c>
      <c r="N1431" s="0" t="str">
        <f aca="false">IF(OR(B1431=113,B1431=138),"probe","s")</f>
        <v>probe</v>
      </c>
      <c r="O1431" s="0" t="str">
        <f aca="false">IF(MID(J1431,10,2)="ir","Minus","Plus")</f>
        <v>Minus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          {%            "class": "probeMinus",%            "stim_name": "963"%          },</v>
      </c>
      <c r="AA1431" s="5" t="n">
        <f aca="false">F1431</f>
        <v>963</v>
      </c>
      <c r="AB1431" s="5" t="s">
        <v>1446</v>
      </c>
      <c r="AC1431" s="5" t="str">
        <f aca="false">IF(MID(AB1431,10,2)="ir","Minus","Plus")</f>
        <v>Minus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12</v>
      </c>
      <c r="AF1431" s="6" t="s">
        <v>16</v>
      </c>
      <c r="AG1431" s="5" t="str">
        <f aca="false">AF1431&amp;AE1431&amp;","</f>
        <v>                            12,</v>
      </c>
    </row>
    <row r="1432" customFormat="false" ht="12.8" hidden="true" customHeight="false" outlineLevel="0" collapsed="false">
      <c r="A1432" s="0" t="str">
        <f aca="false">LEFT(J1432,4)</f>
        <v>b3i1</v>
      </c>
      <c r="B1432" s="0" t="n">
        <f aca="false">IF(AND(C1432&gt;97,C1432&lt;103),100,IF(AND(C1432&gt;110,C1432&lt;116),113,IF(AND(C1432&gt;122,C1432&lt;128),125,IF(AND(C1432&gt;135,C1432&lt;141),138,150))))</f>
        <v>138</v>
      </c>
      <c r="C1432" s="0" t="n">
        <f aca="false">_xlfn.NUMBERVALUE(MID(J1432,6,3))</f>
        <v>138</v>
      </c>
      <c r="D1432" s="0" t="str">
        <f aca="false">MID(J1432,10,3)</f>
        <v>ir3</v>
      </c>
      <c r="E1432" s="0" t="s">
        <v>9</v>
      </c>
      <c r="F1432" s="0" t="n">
        <v>1088</v>
      </c>
      <c r="G1432" s="0" t="s">
        <v>10</v>
      </c>
      <c r="H1432" s="0" t="s">
        <v>11</v>
      </c>
      <c r="I1432" s="0" t="s">
        <v>9</v>
      </c>
      <c r="J1432" s="0" t="s">
        <v>1447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"1088": "b3i1_138_ir3.wav",</v>
      </c>
      <c r="N1432" s="0" t="str">
        <f aca="false">IF(OR(B1432=113,B1432=138),"probe","s")</f>
        <v>probe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          {%            "class": "probeMinus",%            "stim_name": "1088"%          },</v>
      </c>
      <c r="AA1432" s="5" t="n">
        <f aca="false">F1432</f>
        <v>1088</v>
      </c>
      <c r="AB1432" s="5" t="s">
        <v>1447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                            12,</v>
      </c>
    </row>
    <row r="1433" customFormat="false" ht="12.8" hidden="true" customHeight="false" outlineLevel="0" collapsed="false">
      <c r="A1433" s="0" t="str">
        <f aca="false">LEFT(J1433,4)</f>
        <v>b3i2</v>
      </c>
      <c r="B1433" s="0" t="n">
        <f aca="false">IF(AND(C1433&gt;97,C1433&lt;103),100,IF(AND(C1433&gt;110,C1433&lt;116),113,IF(AND(C1433&gt;122,C1433&lt;128),125,IF(AND(C1433&gt;135,C1433&lt;141),138,150))))</f>
        <v>138</v>
      </c>
      <c r="C1433" s="0" t="n">
        <f aca="false">_xlfn.NUMBERVALUE(MID(J1433,6,3))</f>
        <v>138</v>
      </c>
      <c r="D1433" s="0" t="str">
        <f aca="false">MID(J1433,10,3)</f>
        <v>ir3</v>
      </c>
      <c r="E1433" s="0" t="s">
        <v>9</v>
      </c>
      <c r="F1433" s="0" t="n">
        <v>1213</v>
      </c>
      <c r="G1433" s="0" t="s">
        <v>10</v>
      </c>
      <c r="H1433" s="0" t="s">
        <v>11</v>
      </c>
      <c r="I1433" s="0" t="s">
        <v>9</v>
      </c>
      <c r="J1433" s="0" t="s">
        <v>1448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"1213": "b3i2_138_ir3.wav",</v>
      </c>
      <c r="N1433" s="0" t="str">
        <f aca="false">IF(OR(B1433=113,B1433=138),"probe","s")</f>
        <v>probe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          {%            "class": "probeMinus",%            "stim_name": "1213"%          },</v>
      </c>
      <c r="AA1433" s="5" t="n">
        <f aca="false">F1433</f>
        <v>1213</v>
      </c>
      <c r="AB1433" s="5" t="s">
        <v>1448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                            12,</v>
      </c>
    </row>
    <row r="1434" customFormat="false" ht="12.8" hidden="true" customHeight="false" outlineLevel="0" collapsed="false">
      <c r="A1434" s="0" t="str">
        <f aca="false">LEFT(J1434,4)</f>
        <v>b3s1</v>
      </c>
      <c r="B1434" s="0" t="n">
        <f aca="false">IF(AND(C1434&gt;97,C1434&lt;103),100,IF(AND(C1434&gt;110,C1434&lt;116),113,IF(AND(C1434&gt;122,C1434&lt;128),125,IF(AND(C1434&gt;135,C1434&lt;141),138,150))))</f>
        <v>138</v>
      </c>
      <c r="C1434" s="0" t="n">
        <f aca="false">_xlfn.NUMBERVALUE(MID(J1434,6,3))</f>
        <v>138</v>
      </c>
      <c r="D1434" s="0" t="str">
        <f aca="false">MID(J1434,10,3)</f>
        <v>ir3</v>
      </c>
      <c r="E1434" s="0" t="s">
        <v>9</v>
      </c>
      <c r="F1434" s="0" t="n">
        <v>1338</v>
      </c>
      <c r="G1434" s="0" t="s">
        <v>10</v>
      </c>
      <c r="H1434" s="0" t="s">
        <v>11</v>
      </c>
      <c r="I1434" s="0" t="s">
        <v>9</v>
      </c>
      <c r="J1434" s="0" t="s">
        <v>1449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"1338": "b3s1_138_ir3.wav",</v>
      </c>
      <c r="N1434" s="0" t="str">
        <f aca="false">IF(OR(B1434=113,B1434=138),"probe","s")</f>
        <v>probe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          {%            "class": "probeMinus",%            "stim_name": "1338"%          },</v>
      </c>
      <c r="AA1434" s="5" t="n">
        <f aca="false">F1434</f>
        <v>1338</v>
      </c>
      <c r="AB1434" s="5" t="s">
        <v>1449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                            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138</v>
      </c>
      <c r="C1435" s="0" t="n">
        <f aca="false">_xlfn.NUMBERVALUE(MID(J1435,6,3))</f>
        <v>138</v>
      </c>
      <c r="D1435" s="0" t="str">
        <f aca="false">MID(J1435,10,3)</f>
        <v>ir3</v>
      </c>
      <c r="E1435" s="0" t="s">
        <v>9</v>
      </c>
      <c r="F1435" s="0" t="n">
        <v>1463</v>
      </c>
      <c r="G1435" s="0" t="s">
        <v>10</v>
      </c>
      <c r="H1435" s="0" t="s">
        <v>11</v>
      </c>
      <c r="I1435" s="0" t="s">
        <v>9</v>
      </c>
      <c r="J1435" s="0" t="s">
        <v>1450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"1463": "b3s2_138_ir3.wav",</v>
      </c>
      <c r="N1435" s="0" t="str">
        <f aca="false">IF(OR(B1435=113,B1435=138),"probe","s")</f>
        <v>probe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          {%            "class": "probeMinus",%            "stim_name": "1463"%          },</v>
      </c>
      <c r="AA1435" s="5" t="n">
        <f aca="false">F1435</f>
        <v>1463</v>
      </c>
      <c r="AB1435" s="5" t="s">
        <v>1450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                            12,</v>
      </c>
    </row>
    <row r="1436" customFormat="false" ht="12.8" hidden="true" customHeight="false" outlineLevel="0" collapsed="false">
      <c r="A1436" s="0" t="str">
        <f aca="false">LEFT(J1436,4)</f>
        <v>b4i1</v>
      </c>
      <c r="B1436" s="0" t="n">
        <f aca="false">IF(AND(C1436&gt;97,C1436&lt;103),100,IF(AND(C1436&gt;110,C1436&lt;116),113,IF(AND(C1436&gt;122,C1436&lt;128),125,IF(AND(C1436&gt;135,C1436&lt;141),138,150))))</f>
        <v>138</v>
      </c>
      <c r="C1436" s="0" t="n">
        <f aca="false">_xlfn.NUMBERVALUE(MID(J1436,6,3))</f>
        <v>138</v>
      </c>
      <c r="D1436" s="0" t="str">
        <f aca="false">MID(J1436,10,3)</f>
        <v>ir3</v>
      </c>
      <c r="E1436" s="0" t="s">
        <v>9</v>
      </c>
      <c r="F1436" s="0" t="n">
        <v>1588</v>
      </c>
      <c r="G1436" s="0" t="s">
        <v>10</v>
      </c>
      <c r="H1436" s="0" t="s">
        <v>11</v>
      </c>
      <c r="I1436" s="0" t="s">
        <v>9</v>
      </c>
      <c r="J1436" s="0" t="s">
        <v>1451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"1588": "b4i1_138_ir3.wav",</v>
      </c>
      <c r="N1436" s="0" t="str">
        <f aca="false">IF(OR(B1436=113,B1436=138),"probe","s")</f>
        <v>probe</v>
      </c>
      <c r="O1436" s="0" t="str">
        <f aca="false">IF(MID(J1436,10,2)="ir","Minus","Plus")</f>
        <v>Minus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          {%            "class": "probeMinus",%            "stim_name": "1588"%          },</v>
      </c>
      <c r="AA1436" s="5" t="n">
        <f aca="false">F1436</f>
        <v>1588</v>
      </c>
      <c r="AB1436" s="5" t="s">
        <v>1451</v>
      </c>
      <c r="AC1436" s="5" t="str">
        <f aca="false">IF(MID(AB1436,10,2)="ir","Minus","Plus")</f>
        <v>Minus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12</v>
      </c>
      <c r="AF1436" s="6" t="s">
        <v>16</v>
      </c>
      <c r="AG1436" s="5" t="str">
        <f aca="false">AF1436&amp;AE1436&amp;","</f>
        <v>                            12,</v>
      </c>
    </row>
    <row r="1437" customFormat="false" ht="12.8" hidden="true" customHeight="false" outlineLevel="0" collapsed="false">
      <c r="A1437" s="0" t="str">
        <f aca="false">LEFT(J1437,4)</f>
        <v>b4i2</v>
      </c>
      <c r="B1437" s="0" t="n">
        <f aca="false">IF(AND(C1437&gt;97,C1437&lt;103),100,IF(AND(C1437&gt;110,C1437&lt;116),113,IF(AND(C1437&gt;122,C1437&lt;128),125,IF(AND(C1437&gt;135,C1437&lt;141),138,150))))</f>
        <v>138</v>
      </c>
      <c r="C1437" s="0" t="n">
        <f aca="false">_xlfn.NUMBERVALUE(MID(J1437,6,3))</f>
        <v>138</v>
      </c>
      <c r="D1437" s="0" t="str">
        <f aca="false">MID(J1437,10,3)</f>
        <v>ir3</v>
      </c>
      <c r="E1437" s="0" t="s">
        <v>9</v>
      </c>
      <c r="F1437" s="0" t="n">
        <v>1713</v>
      </c>
      <c r="G1437" s="0" t="s">
        <v>10</v>
      </c>
      <c r="H1437" s="0" t="s">
        <v>11</v>
      </c>
      <c r="I1437" s="0" t="s">
        <v>9</v>
      </c>
      <c r="J1437" s="0" t="s">
        <v>1452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"1713": "b4i2_138_ir3.wav",</v>
      </c>
      <c r="N1437" s="0" t="str">
        <f aca="false">IF(OR(B1437=113,B1437=138),"probe","s")</f>
        <v>probe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          {%            "class": "probeMinus",%            "stim_name": "1713"%          },</v>
      </c>
      <c r="AA1437" s="5" t="n">
        <f aca="false">F1437</f>
        <v>1713</v>
      </c>
      <c r="AB1437" s="5" t="s">
        <v>1452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                            12,</v>
      </c>
    </row>
    <row r="1438" customFormat="false" ht="12.8" hidden="true" customHeight="false" outlineLevel="0" collapsed="false">
      <c r="A1438" s="0" t="str">
        <f aca="false">LEFT(J1438,4)</f>
        <v>b4s1</v>
      </c>
      <c r="B1438" s="0" t="n">
        <f aca="false">IF(AND(C1438&gt;97,C1438&lt;103),100,IF(AND(C1438&gt;110,C1438&lt;116),113,IF(AND(C1438&gt;122,C1438&lt;128),125,IF(AND(C1438&gt;135,C1438&lt;141),138,150))))</f>
        <v>138</v>
      </c>
      <c r="C1438" s="0" t="n">
        <f aca="false">_xlfn.NUMBERVALUE(MID(J1438,6,3))</f>
        <v>138</v>
      </c>
      <c r="D1438" s="0" t="str">
        <f aca="false">MID(J1438,10,3)</f>
        <v>ir3</v>
      </c>
      <c r="E1438" s="0" t="s">
        <v>9</v>
      </c>
      <c r="F1438" s="0" t="n">
        <v>1838</v>
      </c>
      <c r="G1438" s="0" t="s">
        <v>10</v>
      </c>
      <c r="H1438" s="0" t="s">
        <v>11</v>
      </c>
      <c r="I1438" s="0" t="s">
        <v>9</v>
      </c>
      <c r="J1438" s="0" t="s">
        <v>1453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"1838": "b4s1_138_ir3.wav",</v>
      </c>
      <c r="N1438" s="0" t="str">
        <f aca="false">IF(OR(B1438=113,B1438=138),"probe","s")</f>
        <v>probe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          {%            "class": "probeMinus",%            "stim_name": "1838"%          },</v>
      </c>
      <c r="AA1438" s="5" t="n">
        <f aca="false">F1438</f>
        <v>1838</v>
      </c>
      <c r="AB1438" s="5" t="s">
        <v>1453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                            12,</v>
      </c>
    </row>
    <row r="1439" customFormat="false" ht="12.8" hidden="true" customHeight="false" outlineLevel="0" collapsed="false">
      <c r="A1439" s="0" t="str">
        <f aca="false">LEFT(J1439,4)</f>
        <v>b4s2</v>
      </c>
      <c r="B1439" s="0" t="n">
        <f aca="false">IF(AND(C1439&gt;97,C1439&lt;103),100,IF(AND(C1439&gt;110,C1439&lt;116),113,IF(AND(C1439&gt;122,C1439&lt;128),125,IF(AND(C1439&gt;135,C1439&lt;141),138,150))))</f>
        <v>138</v>
      </c>
      <c r="C1439" s="0" t="n">
        <f aca="false">_xlfn.NUMBERVALUE(MID(J1439,6,3))</f>
        <v>138</v>
      </c>
      <c r="D1439" s="0" t="str">
        <f aca="false">MID(J1439,10,3)</f>
        <v>ir3</v>
      </c>
      <c r="E1439" s="0" t="s">
        <v>9</v>
      </c>
      <c r="F1439" s="0" t="n">
        <v>1963</v>
      </c>
      <c r="G1439" s="0" t="s">
        <v>10</v>
      </c>
      <c r="H1439" s="0" t="s">
        <v>11</v>
      </c>
      <c r="I1439" s="0" t="s">
        <v>9</v>
      </c>
      <c r="J1439" s="0" t="s">
        <v>1454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"1963": "b4s2_138_ir3.wav",</v>
      </c>
      <c r="N1439" s="0" t="str">
        <f aca="false">IF(OR(B1439=113,B1439=138),"probe","s")</f>
        <v>probe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          {%            "class": "probeMinus",%            "stim_name": "1963"%          },</v>
      </c>
      <c r="AA1439" s="5" t="n">
        <f aca="false">F1439</f>
        <v>1963</v>
      </c>
      <c r="AB1439" s="5" t="s">
        <v>1454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                            12,</v>
      </c>
    </row>
    <row r="1440" customFormat="false" ht="12.8" hidden="true" customHeight="false" outlineLevel="0" collapsed="false">
      <c r="A1440" s="0" t="str">
        <f aca="false">LEFT(J1440,4)</f>
        <v>b1i1</v>
      </c>
      <c r="B1440" s="0" t="n">
        <f aca="false">IF(AND(C1440&gt;97,C1440&lt;103),100,IF(AND(C1440&gt;110,C1440&lt;116),113,IF(AND(C1440&gt;122,C1440&lt;128),125,IF(AND(C1440&gt;135,C1440&lt;141),138,150))))</f>
        <v>138</v>
      </c>
      <c r="C1440" s="0" t="n">
        <f aca="false">_xlfn.NUMBERVALUE(MID(J1440,6,3))</f>
        <v>138</v>
      </c>
      <c r="D1440" s="0" t="str">
        <f aca="false">MID(J1440,10,3)</f>
        <v>ir4</v>
      </c>
      <c r="E1440" s="0" t="s">
        <v>9</v>
      </c>
      <c r="F1440" s="0" t="n">
        <v>89</v>
      </c>
      <c r="G1440" s="0" t="s">
        <v>10</v>
      </c>
      <c r="H1440" s="0" t="s">
        <v>11</v>
      </c>
      <c r="I1440" s="0" t="s">
        <v>9</v>
      </c>
      <c r="J1440" s="0" t="s">
        <v>1455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"89": "b1i1_138_ir4.wav",</v>
      </c>
      <c r="N1440" s="0" t="str">
        <f aca="false">IF(OR(B1440=113,B1440=138),"probe","s")</f>
        <v>probe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          {%            "class": "probeMinus",%            "stim_name": "89"%          },</v>
      </c>
      <c r="AA1440" s="5" t="n">
        <f aca="false">F1440</f>
        <v>89</v>
      </c>
      <c r="AB1440" s="5" t="s">
        <v>1455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IF(AND(_xlfn.NUMBERVALUE(MID(AB1440,6,3))&lt;141,_xlfn.NUMBERVALUE(MID(AB1440,6,3))&gt;103),"s","s")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                            12,</v>
      </c>
    </row>
    <row r="1441" customFormat="false" ht="12.8" hidden="true" customHeight="false" outlineLevel="0" collapsed="false">
      <c r="A1441" s="0" t="str">
        <f aca="false">LEFT(J1441,4)</f>
        <v>b1i2</v>
      </c>
      <c r="B1441" s="0" t="n">
        <f aca="false">IF(AND(C1441&gt;97,C1441&lt;103),100,IF(AND(C1441&gt;110,C1441&lt;116),113,IF(AND(C1441&gt;122,C1441&lt;128),125,IF(AND(C1441&gt;135,C1441&lt;141),138,150))))</f>
        <v>138</v>
      </c>
      <c r="C1441" s="0" t="n">
        <f aca="false">_xlfn.NUMBERVALUE(MID(J1441,6,3))</f>
        <v>138</v>
      </c>
      <c r="D1441" s="0" t="str">
        <f aca="false">MID(J1441,10,3)</f>
        <v>ir4</v>
      </c>
      <c r="E1441" s="0" t="s">
        <v>9</v>
      </c>
      <c r="F1441" s="0" t="n">
        <v>214</v>
      </c>
      <c r="G1441" s="0" t="s">
        <v>10</v>
      </c>
      <c r="H1441" s="0" t="s">
        <v>11</v>
      </c>
      <c r="I1441" s="0" t="s">
        <v>9</v>
      </c>
      <c r="J1441" s="0" t="s">
        <v>1456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"214": "b1i2_138_ir4.wav",</v>
      </c>
      <c r="N1441" s="0" t="str">
        <f aca="false">IF(OR(B1441=113,B1441=138),"probe","s")</f>
        <v>probe</v>
      </c>
      <c r="O1441" s="0" t="str">
        <f aca="false">IF(MID(J1441,10,2)="ir","Minus","Plus")</f>
        <v>Minus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          {%            "class": "probeMinus",%            "stim_name": "214"%          },</v>
      </c>
      <c r="AA1441" s="5" t="n">
        <f aca="false">F1441</f>
        <v>214</v>
      </c>
      <c r="AB1441" s="5" t="s">
        <v>1456</v>
      </c>
      <c r="AC1441" s="5" t="str">
        <f aca="false">IF(MID(AB1441,10,2)="ir","Minus","Plus")</f>
        <v>Minus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12</v>
      </c>
      <c r="AF1441" s="6" t="s">
        <v>16</v>
      </c>
      <c r="AG1441" s="5" t="str">
        <f aca="false">AF1441&amp;AE1441&amp;","</f>
        <v>                            12,</v>
      </c>
    </row>
    <row r="1442" customFormat="false" ht="12.8" hidden="true" customHeight="false" outlineLevel="0" collapsed="false">
      <c r="A1442" s="0" t="str">
        <f aca="false">LEFT(J1442,4)</f>
        <v>b1s1</v>
      </c>
      <c r="B1442" s="0" t="n">
        <f aca="false">IF(AND(C1442&gt;97,C1442&lt;103),100,IF(AND(C1442&gt;110,C1442&lt;116),113,IF(AND(C1442&gt;122,C1442&lt;128),125,IF(AND(C1442&gt;135,C1442&lt;141),138,150))))</f>
        <v>138</v>
      </c>
      <c r="C1442" s="0" t="n">
        <f aca="false">_xlfn.NUMBERVALUE(MID(J1442,6,3))</f>
        <v>138</v>
      </c>
      <c r="D1442" s="0" t="str">
        <f aca="false">MID(J1442,10,3)</f>
        <v>ir4</v>
      </c>
      <c r="E1442" s="0" t="s">
        <v>9</v>
      </c>
      <c r="F1442" s="0" t="n">
        <v>339</v>
      </c>
      <c r="G1442" s="0" t="s">
        <v>10</v>
      </c>
      <c r="H1442" s="0" t="s">
        <v>11</v>
      </c>
      <c r="I1442" s="0" t="s">
        <v>9</v>
      </c>
      <c r="J1442" s="0" t="s">
        <v>1457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"339": "b1s1_138_ir4.wav",</v>
      </c>
      <c r="N1442" s="0" t="str">
        <f aca="false">IF(OR(B1442=113,B1442=138),"probe","s")</f>
        <v>probe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          {%            "class": "probeMinus",%            "stim_name": "339"%          },</v>
      </c>
      <c r="AA1442" s="5" t="n">
        <f aca="false">F1442</f>
        <v>339</v>
      </c>
      <c r="AB1442" s="5" t="s">
        <v>1457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                            12,</v>
      </c>
    </row>
    <row r="1443" customFormat="false" ht="12.8" hidden="true" customHeight="false" outlineLevel="0" collapsed="false">
      <c r="A1443" s="0" t="str">
        <f aca="false">LEFT(J1443,4)</f>
        <v>b1s2</v>
      </c>
      <c r="B1443" s="0" t="n">
        <f aca="false">IF(AND(C1443&gt;97,C1443&lt;103),100,IF(AND(C1443&gt;110,C1443&lt;116),113,IF(AND(C1443&gt;122,C1443&lt;128),125,IF(AND(C1443&gt;135,C1443&lt;141),138,150))))</f>
        <v>138</v>
      </c>
      <c r="C1443" s="0" t="n">
        <f aca="false">_xlfn.NUMBERVALUE(MID(J1443,6,3))</f>
        <v>138</v>
      </c>
      <c r="D1443" s="0" t="str">
        <f aca="false">MID(J1443,10,3)</f>
        <v>ir4</v>
      </c>
      <c r="E1443" s="0" t="s">
        <v>9</v>
      </c>
      <c r="F1443" s="0" t="n">
        <v>464</v>
      </c>
      <c r="G1443" s="0" t="s">
        <v>10</v>
      </c>
      <c r="H1443" s="0" t="s">
        <v>11</v>
      </c>
      <c r="I1443" s="0" t="s">
        <v>9</v>
      </c>
      <c r="J1443" s="0" t="s">
        <v>1458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"464": "b1s2_138_ir4.wav",</v>
      </c>
      <c r="N1443" s="0" t="str">
        <f aca="false">IF(OR(B1443=113,B1443=138),"probe","s")</f>
        <v>probe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          {%            "class": "probeMinus",%            "stim_name": "464"%          },</v>
      </c>
      <c r="AA1443" s="5" t="n">
        <f aca="false">F1443</f>
        <v>464</v>
      </c>
      <c r="AB1443" s="5" t="s">
        <v>1458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                            12,</v>
      </c>
    </row>
    <row r="1444" customFormat="false" ht="12.8" hidden="true" customHeight="false" outlineLevel="0" collapsed="false">
      <c r="A1444" s="0" t="str">
        <f aca="false">LEFT(J1444,4)</f>
        <v>b2i1</v>
      </c>
      <c r="B1444" s="0" t="n">
        <f aca="false">IF(AND(C1444&gt;97,C1444&lt;103),100,IF(AND(C1444&gt;110,C1444&lt;116),113,IF(AND(C1444&gt;122,C1444&lt;128),125,IF(AND(C1444&gt;135,C1444&lt;141),138,150))))</f>
        <v>138</v>
      </c>
      <c r="C1444" s="0" t="n">
        <f aca="false">_xlfn.NUMBERVALUE(MID(J1444,6,3))</f>
        <v>138</v>
      </c>
      <c r="D1444" s="0" t="str">
        <f aca="false">MID(J1444,10,3)</f>
        <v>ir4</v>
      </c>
      <c r="E1444" s="0" t="s">
        <v>9</v>
      </c>
      <c r="F1444" s="0" t="n">
        <v>589</v>
      </c>
      <c r="G1444" s="0" t="s">
        <v>10</v>
      </c>
      <c r="H1444" s="0" t="s">
        <v>11</v>
      </c>
      <c r="I1444" s="0" t="s">
        <v>9</v>
      </c>
      <c r="J1444" s="0" t="s">
        <v>1459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"589": "b2i1_138_ir4.wav",</v>
      </c>
      <c r="N1444" s="0" t="str">
        <f aca="false">IF(OR(B1444=113,B1444=138),"probe","s")</f>
        <v>probe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          {%            "class": "probeMinus",%            "stim_name": "589"%          },</v>
      </c>
      <c r="AA1444" s="5" t="n">
        <f aca="false">F1444</f>
        <v>589</v>
      </c>
      <c r="AB1444" s="5" t="s">
        <v>1459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                            12,</v>
      </c>
    </row>
    <row r="1445" customFormat="false" ht="12.8" hidden="true" customHeight="false" outlineLevel="0" collapsed="false">
      <c r="A1445" s="0" t="str">
        <f aca="false">LEFT(J1445,4)</f>
        <v>b2i2</v>
      </c>
      <c r="B1445" s="0" t="n">
        <f aca="false">IF(AND(C1445&gt;97,C1445&lt;103),100,IF(AND(C1445&gt;110,C1445&lt;116),113,IF(AND(C1445&gt;122,C1445&lt;128),125,IF(AND(C1445&gt;135,C1445&lt;141),138,150))))</f>
        <v>138</v>
      </c>
      <c r="C1445" s="0" t="n">
        <f aca="false">_xlfn.NUMBERVALUE(MID(J1445,6,3))</f>
        <v>138</v>
      </c>
      <c r="D1445" s="0" t="str">
        <f aca="false">MID(J1445,10,3)</f>
        <v>ir4</v>
      </c>
      <c r="E1445" s="0" t="s">
        <v>9</v>
      </c>
      <c r="F1445" s="0" t="n">
        <v>714</v>
      </c>
      <c r="G1445" s="0" t="s">
        <v>10</v>
      </c>
      <c r="H1445" s="0" t="s">
        <v>11</v>
      </c>
      <c r="I1445" s="0" t="s">
        <v>9</v>
      </c>
      <c r="J1445" s="0" t="s">
        <v>1460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"714": "b2i2_138_ir4.wav",</v>
      </c>
      <c r="N1445" s="0" t="str">
        <f aca="false">IF(OR(B1445=113,B1445=138),"probe","s")</f>
        <v>probe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          {%            "class": "probeMinus",%            "stim_name": "714"%          },</v>
      </c>
      <c r="AA1445" s="5" t="n">
        <f aca="false">F1445</f>
        <v>714</v>
      </c>
      <c r="AB1445" s="5" t="s">
        <v>1460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                            12,</v>
      </c>
    </row>
    <row r="1446" customFormat="false" ht="12.8" hidden="false" customHeight="false" outlineLevel="0" collapsed="false">
      <c r="A1446" s="0" t="str">
        <f aca="false">LEFT(J1446,4)</f>
        <v>b2s1</v>
      </c>
      <c r="B1446" s="0" t="n">
        <f aca="false">IF(AND(C1446&gt;97,C1446&lt;103),100,IF(AND(C1446&gt;110,C1446&lt;116),113,IF(AND(C1446&gt;122,C1446&lt;128),125,IF(AND(C1446&gt;135,C1446&lt;141),138,150))))</f>
        <v>138</v>
      </c>
      <c r="C1446" s="0" t="n">
        <f aca="false">_xlfn.NUMBERVALUE(MID(J1446,6,3))</f>
        <v>138</v>
      </c>
      <c r="D1446" s="0" t="str">
        <f aca="false">MID(J1446,10,3)</f>
        <v>ir4</v>
      </c>
      <c r="E1446" s="0" t="s">
        <v>9</v>
      </c>
      <c r="F1446" s="0" t="n">
        <v>839</v>
      </c>
      <c r="G1446" s="0" t="s">
        <v>10</v>
      </c>
      <c r="H1446" s="0" t="s">
        <v>11</v>
      </c>
      <c r="I1446" s="0" t="s">
        <v>9</v>
      </c>
      <c r="J1446" s="0" t="s">
        <v>1461</v>
      </c>
      <c r="K1446" s="0" t="s">
        <v>9</v>
      </c>
      <c r="L1446" s="0" t="str">
        <f aca="false">IF(ISBLANK(J1447),"",",")</f>
        <v>,</v>
      </c>
      <c r="M1446" s="0" t="str">
        <f aca="false">E1446&amp;J1446&amp;G1446&amp;E1446&amp;J1446&amp;E1446&amp;L1446</f>
        <v>"b2s1_138_ir4.wav":"b2s1_138_ir4.wav",</v>
      </c>
      <c r="N1446" s="0" t="str">
        <f aca="false">IF(OR(B1446=113,B1446=138),"probe","s")</f>
        <v>probe</v>
      </c>
      <c r="O1446" s="0" t="str">
        <f aca="false">IF(MID(J1446,10,2)="ir","Minus","Plus")</f>
        <v>Minus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P1446&amp;N1446&amp;O1446&amp;Q1446&amp;J1446&amp;R1446&amp;L1446</f>
        <v>          {%            "class": "probeMinus",%            "stim_name": "b2s1_138_ir4.wav"%          },</v>
      </c>
      <c r="AA1446" s="5" t="n">
        <f aca="false">F1446</f>
        <v>839</v>
      </c>
      <c r="AB1446" s="5" t="s">
        <v>1461</v>
      </c>
      <c r="AC1446" s="5" t="str">
        <f aca="false">IF(MID(AB1446,10,2)="ir","Minus","Plus")</f>
        <v>Minus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12</v>
      </c>
      <c r="AF1446" s="6" t="s">
        <v>16</v>
      </c>
      <c r="AG1446" s="5" t="str">
        <f aca="false">AF1446&amp;AE1446&amp;","</f>
        <v>                            12,</v>
      </c>
    </row>
    <row r="1447" customFormat="false" ht="12.8" hidden="true" customHeight="false" outlineLevel="0" collapsed="false">
      <c r="A1447" s="0" t="str">
        <f aca="false">LEFT(J1447,4)</f>
        <v>b2s2</v>
      </c>
      <c r="B1447" s="0" t="n">
        <f aca="false">IF(AND(C1447&gt;97,C1447&lt;103),100,IF(AND(C1447&gt;110,C1447&lt;116),113,IF(AND(C1447&gt;122,C1447&lt;128),125,IF(AND(C1447&gt;135,C1447&lt;141),138,150))))</f>
        <v>138</v>
      </c>
      <c r="C1447" s="0" t="n">
        <f aca="false">_xlfn.NUMBERVALUE(MID(J1447,6,3))</f>
        <v>138</v>
      </c>
      <c r="D1447" s="0" t="str">
        <f aca="false">MID(J1447,10,3)</f>
        <v>ir4</v>
      </c>
      <c r="E1447" s="0" t="s">
        <v>9</v>
      </c>
      <c r="F1447" s="0" t="n">
        <v>964</v>
      </c>
      <c r="G1447" s="0" t="s">
        <v>10</v>
      </c>
      <c r="H1447" s="0" t="s">
        <v>11</v>
      </c>
      <c r="I1447" s="0" t="s">
        <v>9</v>
      </c>
      <c r="J1447" s="0" t="s">
        <v>1462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"964": "b2s2_138_ir4.wav",</v>
      </c>
      <c r="N1447" s="0" t="str">
        <f aca="false">IF(OR(B1447=113,B1447=138),"probe","s")</f>
        <v>probe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          {%            "class": "probeMinus",%            "stim_name": "964"%          },</v>
      </c>
      <c r="AA1447" s="5" t="n">
        <f aca="false">F1447</f>
        <v>964</v>
      </c>
      <c r="AB1447" s="5" t="s">
        <v>1462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                            12,</v>
      </c>
    </row>
    <row r="1448" customFormat="false" ht="12.8" hidden="true" customHeight="false" outlineLevel="0" collapsed="false">
      <c r="A1448" s="0" t="str">
        <f aca="false">LEFT(J1448,4)</f>
        <v>b3i1</v>
      </c>
      <c r="B1448" s="0" t="n">
        <f aca="false">IF(AND(C1448&gt;97,C1448&lt;103),100,IF(AND(C1448&gt;110,C1448&lt;116),113,IF(AND(C1448&gt;122,C1448&lt;128),125,IF(AND(C1448&gt;135,C1448&lt;141),138,150))))</f>
        <v>138</v>
      </c>
      <c r="C1448" s="0" t="n">
        <f aca="false">_xlfn.NUMBERVALUE(MID(J1448,6,3))</f>
        <v>138</v>
      </c>
      <c r="D1448" s="0" t="str">
        <f aca="false">MID(J1448,10,3)</f>
        <v>ir4</v>
      </c>
      <c r="E1448" s="0" t="s">
        <v>9</v>
      </c>
      <c r="F1448" s="0" t="n">
        <v>1089</v>
      </c>
      <c r="G1448" s="0" t="s">
        <v>10</v>
      </c>
      <c r="H1448" s="0" t="s">
        <v>11</v>
      </c>
      <c r="I1448" s="0" t="s">
        <v>9</v>
      </c>
      <c r="J1448" s="0" t="s">
        <v>1463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"1089": "b3i1_138_ir4.wav",</v>
      </c>
      <c r="N1448" s="0" t="str">
        <f aca="false">IF(OR(B1448=113,B1448=138),"probe","s")</f>
        <v>probe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          {%            "class": "probeMinus",%            "stim_name": "1089"%          },</v>
      </c>
      <c r="AA1448" s="5" t="n">
        <f aca="false">F1448</f>
        <v>1089</v>
      </c>
      <c r="AB1448" s="5" t="s">
        <v>1463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                            12,</v>
      </c>
    </row>
    <row r="1449" customFormat="false" ht="12.8" hidden="true" customHeight="false" outlineLevel="0" collapsed="false">
      <c r="A1449" s="0" t="str">
        <f aca="false">LEFT(J1449,4)</f>
        <v>b3i2</v>
      </c>
      <c r="B1449" s="0" t="n">
        <f aca="false">IF(AND(C1449&gt;97,C1449&lt;103),100,IF(AND(C1449&gt;110,C1449&lt;116),113,IF(AND(C1449&gt;122,C1449&lt;128),125,IF(AND(C1449&gt;135,C1449&lt;141),138,150))))</f>
        <v>138</v>
      </c>
      <c r="C1449" s="0" t="n">
        <f aca="false">_xlfn.NUMBERVALUE(MID(J1449,6,3))</f>
        <v>138</v>
      </c>
      <c r="D1449" s="0" t="str">
        <f aca="false">MID(J1449,10,3)</f>
        <v>ir4</v>
      </c>
      <c r="E1449" s="0" t="s">
        <v>9</v>
      </c>
      <c r="F1449" s="0" t="n">
        <v>1214</v>
      </c>
      <c r="G1449" s="0" t="s">
        <v>10</v>
      </c>
      <c r="H1449" s="0" t="s">
        <v>11</v>
      </c>
      <c r="I1449" s="0" t="s">
        <v>9</v>
      </c>
      <c r="J1449" s="0" t="s">
        <v>1464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"1214": "b3i2_138_ir4.wav",</v>
      </c>
      <c r="N1449" s="0" t="str">
        <f aca="false">IF(OR(B1449=113,B1449=138),"probe","s")</f>
        <v>probe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          {%            "class": "probeMinus",%            "stim_name": "1214"%          },</v>
      </c>
      <c r="AA1449" s="5" t="n">
        <f aca="false">F1449</f>
        <v>1214</v>
      </c>
      <c r="AB1449" s="5" t="s">
        <v>1464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                            12,</v>
      </c>
    </row>
    <row r="1450" customFormat="false" ht="12.8" hidden="true" customHeight="false" outlineLevel="0" collapsed="false">
      <c r="A1450" s="0" t="str">
        <f aca="false">LEFT(J1450,4)</f>
        <v>b3s1</v>
      </c>
      <c r="B1450" s="0" t="n">
        <f aca="false">IF(AND(C1450&gt;97,C1450&lt;103),100,IF(AND(C1450&gt;110,C1450&lt;116),113,IF(AND(C1450&gt;122,C1450&lt;128),125,IF(AND(C1450&gt;135,C1450&lt;141),138,150))))</f>
        <v>138</v>
      </c>
      <c r="C1450" s="0" t="n">
        <f aca="false">_xlfn.NUMBERVALUE(MID(J1450,6,3))</f>
        <v>138</v>
      </c>
      <c r="D1450" s="0" t="str">
        <f aca="false">MID(J1450,10,3)</f>
        <v>ir4</v>
      </c>
      <c r="E1450" s="0" t="s">
        <v>9</v>
      </c>
      <c r="F1450" s="0" t="n">
        <v>1339</v>
      </c>
      <c r="G1450" s="0" t="s">
        <v>10</v>
      </c>
      <c r="H1450" s="0" t="s">
        <v>11</v>
      </c>
      <c r="I1450" s="0" t="s">
        <v>9</v>
      </c>
      <c r="J1450" s="0" t="s">
        <v>1465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"1339": "b3s1_138_ir4.wav",</v>
      </c>
      <c r="N1450" s="0" t="str">
        <f aca="false">IF(OR(B1450=113,B1450=138),"probe","s")</f>
        <v>probe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          {%            "class": "probeMinus",%            "stim_name": "1339"%          },</v>
      </c>
      <c r="AA1450" s="5" t="n">
        <f aca="false">F1450</f>
        <v>1339</v>
      </c>
      <c r="AB1450" s="5" t="s">
        <v>1465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                            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138</v>
      </c>
      <c r="C1451" s="0" t="n">
        <f aca="false">_xlfn.NUMBERVALUE(MID(J1451,6,3))</f>
        <v>138</v>
      </c>
      <c r="D1451" s="0" t="str">
        <f aca="false">MID(J1451,10,3)</f>
        <v>ir4</v>
      </c>
      <c r="E1451" s="0" t="s">
        <v>9</v>
      </c>
      <c r="F1451" s="0" t="n">
        <v>1464</v>
      </c>
      <c r="G1451" s="0" t="s">
        <v>10</v>
      </c>
      <c r="H1451" s="0" t="s">
        <v>11</v>
      </c>
      <c r="I1451" s="0" t="s">
        <v>9</v>
      </c>
      <c r="J1451" s="0" t="s">
        <v>1466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"1464": "b3s2_138_ir4.wav",</v>
      </c>
      <c r="N1451" s="0" t="str">
        <f aca="false">IF(OR(B1451=113,B1451=138),"probe","s")</f>
        <v>probe</v>
      </c>
      <c r="O1451" s="0" t="str">
        <f aca="false">IF(MID(J1451,10,2)="ir","Minus","Plus")</f>
        <v>Minus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          {%            "class": "probeMinus",%            "stim_name": "1464"%          },</v>
      </c>
      <c r="AA1451" s="5" t="n">
        <f aca="false">F1451</f>
        <v>1464</v>
      </c>
      <c r="AB1451" s="5" t="s">
        <v>1466</v>
      </c>
      <c r="AC1451" s="5" t="str">
        <f aca="false">IF(MID(AB1451,10,2)="ir","Minus","Plus")</f>
        <v>Minus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12</v>
      </c>
      <c r="AF1451" s="6" t="s">
        <v>16</v>
      </c>
      <c r="AG1451" s="5" t="str">
        <f aca="false">AF1451&amp;AE1451&amp;","</f>
        <v>                            12,</v>
      </c>
    </row>
    <row r="1452" customFormat="false" ht="12.8" hidden="true" customHeight="false" outlineLevel="0" collapsed="false">
      <c r="A1452" s="0" t="str">
        <f aca="false">LEFT(J1452,4)</f>
        <v>b4i1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138</v>
      </c>
      <c r="D1452" s="0" t="str">
        <f aca="false">MID(J1452,10,3)</f>
        <v>ir4</v>
      </c>
      <c r="E1452" s="0" t="s">
        <v>9</v>
      </c>
      <c r="F1452" s="0" t="n">
        <v>1589</v>
      </c>
      <c r="G1452" s="0" t="s">
        <v>10</v>
      </c>
      <c r="H1452" s="0" t="s">
        <v>11</v>
      </c>
      <c r="I1452" s="0" t="s">
        <v>9</v>
      </c>
      <c r="J1452" s="0" t="s">
        <v>1467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"1589": "b4i1_138_ir4.wav",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          {%            "class": "probeMinus",%            "stim_name": "1589"%          },</v>
      </c>
      <c r="AA1452" s="5" t="n">
        <f aca="false">F1452</f>
        <v>1589</v>
      </c>
      <c r="AB1452" s="5" t="s">
        <v>1467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                            12,</v>
      </c>
    </row>
    <row r="1453" customFormat="false" ht="12.8" hidden="true" customHeight="false" outlineLevel="0" collapsed="false">
      <c r="A1453" s="0" t="str">
        <f aca="false">LEFT(J1453,4)</f>
        <v>b4i2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138</v>
      </c>
      <c r="D1453" s="0" t="str">
        <f aca="false">MID(J1453,10,3)</f>
        <v>ir4</v>
      </c>
      <c r="E1453" s="0" t="s">
        <v>9</v>
      </c>
      <c r="F1453" s="0" t="n">
        <v>1714</v>
      </c>
      <c r="G1453" s="0" t="s">
        <v>10</v>
      </c>
      <c r="H1453" s="0" t="s">
        <v>11</v>
      </c>
      <c r="I1453" s="0" t="s">
        <v>9</v>
      </c>
      <c r="J1453" s="0" t="s">
        <v>1468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"1714": "b4i2_138_ir4.wav",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          {%            "class": "probeMinus",%            "stim_name": "1714"%          },</v>
      </c>
      <c r="AA1453" s="5" t="n">
        <f aca="false">F1453</f>
        <v>1714</v>
      </c>
      <c r="AB1453" s="5" t="s">
        <v>1468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                            12,</v>
      </c>
    </row>
    <row r="1454" customFormat="false" ht="12.8" hidden="true" customHeight="false" outlineLevel="0" collapsed="false">
      <c r="A1454" s="0" t="str">
        <f aca="false">LEFT(J1454,4)</f>
        <v>b4s1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138</v>
      </c>
      <c r="D1454" s="0" t="str">
        <f aca="false">MID(J1454,10,3)</f>
        <v>ir4</v>
      </c>
      <c r="E1454" s="0" t="s">
        <v>9</v>
      </c>
      <c r="F1454" s="0" t="n">
        <v>1839</v>
      </c>
      <c r="G1454" s="0" t="s">
        <v>10</v>
      </c>
      <c r="H1454" s="0" t="s">
        <v>11</v>
      </c>
      <c r="I1454" s="0" t="s">
        <v>9</v>
      </c>
      <c r="J1454" s="0" t="s">
        <v>1469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"1839": "b4s1_138_ir4.wav",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          {%            "class": "probeMinus",%            "stim_name": "1839"%          },</v>
      </c>
      <c r="AA1454" s="5" t="n">
        <f aca="false">F1454</f>
        <v>1839</v>
      </c>
      <c r="AB1454" s="5" t="s">
        <v>1469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                            12,</v>
      </c>
    </row>
    <row r="1455" customFormat="false" ht="12.8" hidden="true" customHeight="false" outlineLevel="0" collapsed="false">
      <c r="A1455" s="0" t="str">
        <f aca="false">LEFT(J1455,4)</f>
        <v>b4s2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138</v>
      </c>
      <c r="D1455" s="0" t="str">
        <f aca="false">MID(J1455,10,3)</f>
        <v>ir4</v>
      </c>
      <c r="E1455" s="0" t="s">
        <v>9</v>
      </c>
      <c r="F1455" s="0" t="n">
        <v>1964</v>
      </c>
      <c r="G1455" s="0" t="s">
        <v>10</v>
      </c>
      <c r="H1455" s="0" t="s">
        <v>11</v>
      </c>
      <c r="I1455" s="0" t="s">
        <v>9</v>
      </c>
      <c r="J1455" s="0" t="s">
        <v>1470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"1964": "b4s2_138_ir4.wav",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          {%            "class": "probeMinus",%            "stim_name": "1964"%          },</v>
      </c>
      <c r="AA1455" s="5" t="n">
        <f aca="false">F1455</f>
        <v>1964</v>
      </c>
      <c r="AB1455" s="5" t="s">
        <v>1470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                            12,</v>
      </c>
    </row>
    <row r="1456" customFormat="false" ht="12.8" hidden="true" customHeight="false" outlineLevel="0" collapsed="false">
      <c r="A1456" s="0" t="str">
        <f aca="false">LEFT(J1456,4)</f>
        <v>b1i1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138</v>
      </c>
      <c r="D1456" s="0" t="str">
        <f aca="false">MID(J1456,10,3)</f>
        <v>reg</v>
      </c>
      <c r="E1456" s="0" t="s">
        <v>9</v>
      </c>
      <c r="F1456" s="0" t="n">
        <v>90</v>
      </c>
      <c r="G1456" s="0" t="s">
        <v>10</v>
      </c>
      <c r="H1456" s="0" t="s">
        <v>11</v>
      </c>
      <c r="I1456" s="0" t="s">
        <v>9</v>
      </c>
      <c r="J1456" s="0" t="s">
        <v>1471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"90": "b1i1_138_reg.wav",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          {%            "class": "probePlus",%            "stim_name": "90"%          },</v>
      </c>
      <c r="AA1456" s="5" t="n">
        <f aca="false">F1456</f>
        <v>90</v>
      </c>
      <c r="AB1456" s="5" t="s">
        <v>1471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IF(AND(_xlfn.NUMBERVALUE(MID(AB1456,6,3))&lt;141,_xlfn.NUMBERVALUE(MID(AB1456,6,3))&gt;103),"s","s")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                            4,</v>
      </c>
    </row>
    <row r="1457" customFormat="false" ht="12.8" hidden="true" customHeight="false" outlineLevel="0" collapsed="false">
      <c r="A1457" s="0" t="str">
        <f aca="false">LEFT(J1457,4)</f>
        <v>b1i2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138</v>
      </c>
      <c r="D1457" s="0" t="str">
        <f aca="false">MID(J1457,10,3)</f>
        <v>reg</v>
      </c>
      <c r="E1457" s="0" t="s">
        <v>9</v>
      </c>
      <c r="F1457" s="0" t="n">
        <v>215</v>
      </c>
      <c r="G1457" s="0" t="s">
        <v>10</v>
      </c>
      <c r="H1457" s="0" t="s">
        <v>11</v>
      </c>
      <c r="I1457" s="0" t="s">
        <v>9</v>
      </c>
      <c r="J1457" s="0" t="s">
        <v>1472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"215": "b1i2_138_reg.wav",</v>
      </c>
      <c r="N1457" s="0" t="str">
        <f aca="false">IF(OR(B1457=113,B1457=138),"probe","s")</f>
        <v>probe</v>
      </c>
      <c r="O1457" s="0" t="str">
        <f aca="false">IF(MID(J1457,10,2)="ir","Minus","Plus")</f>
        <v>Plus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          {%            "class": "probePlus",%            "stim_name": "215"%          },</v>
      </c>
      <c r="AA1457" s="5" t="n">
        <f aca="false">F1457</f>
        <v>215</v>
      </c>
      <c r="AB1457" s="5" t="s">
        <v>1472</v>
      </c>
      <c r="AC1457" s="5" t="str">
        <f aca="false">IF(MID(AB1457,10,2)="ir","Minus","Plus")</f>
        <v>Plus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4</v>
      </c>
      <c r="AF1457" s="6" t="s">
        <v>16</v>
      </c>
      <c r="AG1457" s="5" t="str">
        <f aca="false">AF1457&amp;AE1457&amp;","</f>
        <v>                            4,</v>
      </c>
    </row>
    <row r="1458" customFormat="false" ht="12.8" hidden="true" customHeight="false" outlineLevel="0" collapsed="false">
      <c r="A1458" s="0" t="str">
        <f aca="false">LEFT(J1458,4)</f>
        <v>b1s1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138</v>
      </c>
      <c r="D1458" s="0" t="str">
        <f aca="false">MID(J1458,10,3)</f>
        <v>reg</v>
      </c>
      <c r="E1458" s="0" t="s">
        <v>9</v>
      </c>
      <c r="F1458" s="0" t="n">
        <v>340</v>
      </c>
      <c r="G1458" s="0" t="s">
        <v>10</v>
      </c>
      <c r="H1458" s="0" t="s">
        <v>11</v>
      </c>
      <c r="I1458" s="0" t="s">
        <v>9</v>
      </c>
      <c r="J1458" s="0" t="s">
        <v>1473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"340": "b1s1_138_reg.wav",</v>
      </c>
      <c r="N1458" s="0" t="str">
        <f aca="false">IF(OR(B1458=113,B1458=138),"probe","s")</f>
        <v>probe</v>
      </c>
      <c r="O1458" s="0" t="str">
        <f aca="false">IF(MID(J1458,10,2)="ir","Minus","Plus")</f>
        <v>Plus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          {%            "class": "probePlus",%            "stim_name": "340"%          },</v>
      </c>
      <c r="AA1458" s="5" t="n">
        <f aca="false">F1458</f>
        <v>340</v>
      </c>
      <c r="AB1458" s="5" t="s">
        <v>1473</v>
      </c>
      <c r="AC1458" s="5" t="str">
        <f aca="false">IF(MID(AB1458,10,2)="ir","Minus","Plus")</f>
        <v>Plus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4</v>
      </c>
      <c r="AF1458" s="6" t="s">
        <v>16</v>
      </c>
      <c r="AG1458" s="5" t="str">
        <f aca="false">AF1458&amp;AE1458&amp;","</f>
        <v>                            4,</v>
      </c>
    </row>
    <row r="1459" customFormat="false" ht="12.8" hidden="true" customHeight="false" outlineLevel="0" collapsed="false">
      <c r="A1459" s="0" t="str">
        <f aca="false">LEFT(J1459,4)</f>
        <v>b1s2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138</v>
      </c>
      <c r="D1459" s="0" t="str">
        <f aca="false">MID(J1459,10,3)</f>
        <v>reg</v>
      </c>
      <c r="E1459" s="0" t="s">
        <v>9</v>
      </c>
      <c r="F1459" s="0" t="n">
        <v>465</v>
      </c>
      <c r="G1459" s="0" t="s">
        <v>10</v>
      </c>
      <c r="H1459" s="0" t="s">
        <v>11</v>
      </c>
      <c r="I1459" s="0" t="s">
        <v>9</v>
      </c>
      <c r="J1459" s="0" t="s">
        <v>1474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"465": "b1s2_138_reg.wav",</v>
      </c>
      <c r="N1459" s="0" t="str">
        <f aca="false">IF(OR(B1459=113,B1459=138),"probe","s")</f>
        <v>probe</v>
      </c>
      <c r="O1459" s="0" t="str">
        <f aca="false">IF(MID(J1459,10,2)="ir","Minus","Plus")</f>
        <v>Plus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          {%            "class": "probePlus",%            "stim_name": "465"%          },</v>
      </c>
      <c r="AA1459" s="5" t="n">
        <f aca="false">F1459</f>
        <v>465</v>
      </c>
      <c r="AB1459" s="5" t="s">
        <v>1474</v>
      </c>
      <c r="AC1459" s="5" t="str">
        <f aca="false">IF(MID(AB1459,10,2)="ir","Minus","Plus")</f>
        <v>Plus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4</v>
      </c>
      <c r="AF1459" s="6" t="s">
        <v>16</v>
      </c>
      <c r="AG1459" s="5" t="str">
        <f aca="false">AF1459&amp;AE1459&amp;","</f>
        <v>                            4,</v>
      </c>
    </row>
    <row r="1460" customFormat="false" ht="12.8" hidden="true" customHeight="false" outlineLevel="0" collapsed="false">
      <c r="A1460" s="0" t="str">
        <f aca="false">LEFT(J1460,4)</f>
        <v>b2i1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138</v>
      </c>
      <c r="D1460" s="0" t="str">
        <f aca="false">MID(J1460,10,3)</f>
        <v>reg</v>
      </c>
      <c r="E1460" s="0" t="s">
        <v>9</v>
      </c>
      <c r="F1460" s="0" t="n">
        <v>590</v>
      </c>
      <c r="G1460" s="0" t="s">
        <v>10</v>
      </c>
      <c r="H1460" s="0" t="s">
        <v>11</v>
      </c>
      <c r="I1460" s="0" t="s">
        <v>9</v>
      </c>
      <c r="J1460" s="0" t="s">
        <v>1475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"590": "b2i1_138_reg.wav",</v>
      </c>
      <c r="N1460" s="0" t="str">
        <f aca="false">IF(OR(B1460=113,B1460=138),"probe","s")</f>
        <v>probe</v>
      </c>
      <c r="O1460" s="0" t="str">
        <f aca="false">IF(MID(J1460,10,2)="ir","Minus","Plus")</f>
        <v>Plus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          {%            "class": "probePlus",%            "stim_name": "590"%          },</v>
      </c>
      <c r="AA1460" s="5" t="n">
        <f aca="false">F1460</f>
        <v>590</v>
      </c>
      <c r="AB1460" s="5" t="s">
        <v>1475</v>
      </c>
      <c r="AC1460" s="5" t="str">
        <f aca="false">IF(MID(AB1460,10,2)="ir","Minus","Plus")</f>
        <v>Plus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4</v>
      </c>
      <c r="AF1460" s="6" t="s">
        <v>16</v>
      </c>
      <c r="AG1460" s="5" t="str">
        <f aca="false">AF1460&amp;AE1460&amp;","</f>
        <v>                            4,</v>
      </c>
    </row>
    <row r="1461" customFormat="false" ht="12.8" hidden="true" customHeight="false" outlineLevel="0" collapsed="false">
      <c r="A1461" s="0" t="str">
        <f aca="false">LEFT(J1461,4)</f>
        <v>b2i2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138</v>
      </c>
      <c r="D1461" s="0" t="str">
        <f aca="false">MID(J1461,10,3)</f>
        <v>reg</v>
      </c>
      <c r="E1461" s="0" t="s">
        <v>9</v>
      </c>
      <c r="F1461" s="0" t="n">
        <v>715</v>
      </c>
      <c r="G1461" s="0" t="s">
        <v>10</v>
      </c>
      <c r="H1461" s="0" t="s">
        <v>11</v>
      </c>
      <c r="I1461" s="0" t="s">
        <v>9</v>
      </c>
      <c r="J1461" s="0" t="s">
        <v>1476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"715": "b2i2_138_reg.wav",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          {%            "class": "probePlus",%            "stim_name": "715"%          },</v>
      </c>
      <c r="AA1461" s="5" t="n">
        <f aca="false">F1461</f>
        <v>715</v>
      </c>
      <c r="AB1461" s="5" t="s">
        <v>1476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                            4,</v>
      </c>
    </row>
    <row r="1462" customFormat="false" ht="12.8" hidden="false" customHeight="false" outlineLevel="0" collapsed="false">
      <c r="A1462" s="0" t="str">
        <f aca="false">LEFT(J1462,4)</f>
        <v>b2s1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reg</v>
      </c>
      <c r="E1462" s="0" t="s">
        <v>9</v>
      </c>
      <c r="F1462" s="0" t="n">
        <v>840</v>
      </c>
      <c r="G1462" s="0" t="s">
        <v>10</v>
      </c>
      <c r="H1462" s="0" t="s">
        <v>11</v>
      </c>
      <c r="I1462" s="0" t="s">
        <v>9</v>
      </c>
      <c r="J1462" s="0" t="s">
        <v>1477</v>
      </c>
      <c r="K1462" s="0" t="s">
        <v>9</v>
      </c>
      <c r="L1462" s="0" t="str">
        <f aca="false">IF(ISBLANK(J1463),"",",")</f>
        <v>,</v>
      </c>
      <c r="M1462" s="0" t="str">
        <f aca="false">E1462&amp;J1462&amp;G1462&amp;E1462&amp;J1462&amp;E1462&amp;L1462</f>
        <v>"b2s1_138_reg.wav":"b2s1_138_reg.wav",</v>
      </c>
      <c r="N1462" s="0" t="str">
        <f aca="false">IF(OR(B1462=113,B1462=138),"probe","s")</f>
        <v>probe</v>
      </c>
      <c r="O1462" s="0" t="str">
        <f aca="false">IF(MID(J1462,10,2)="ir","Minus","Plus")</f>
        <v>Plus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P1462&amp;N1462&amp;O1462&amp;Q1462&amp;J1462&amp;R1462&amp;L1462</f>
        <v>          {%            "class": "probePlus",%            "stim_name": "b2s1_138_reg.wav"%          },</v>
      </c>
      <c r="AA1462" s="5" t="n">
        <f aca="false">F1462</f>
        <v>840</v>
      </c>
      <c r="AB1462" s="5" t="s">
        <v>1477</v>
      </c>
      <c r="AC1462" s="5" t="str">
        <f aca="false">IF(MID(AB1462,10,2)="ir","Minus","Plus")</f>
        <v>Plus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4</v>
      </c>
      <c r="AF1462" s="6" t="s">
        <v>16</v>
      </c>
      <c r="AG1462" s="5" t="str">
        <f aca="false">AF1462&amp;AE1462&amp;","</f>
        <v>                            4,</v>
      </c>
    </row>
    <row r="1463" customFormat="false" ht="12.8" hidden="true" customHeight="false" outlineLevel="0" collapsed="false">
      <c r="A1463" s="0" t="str">
        <f aca="false">LEFT(J1463,4)</f>
        <v>b2s2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reg</v>
      </c>
      <c r="E1463" s="0" t="s">
        <v>9</v>
      </c>
      <c r="F1463" s="0" t="n">
        <v>965</v>
      </c>
      <c r="G1463" s="0" t="s">
        <v>10</v>
      </c>
      <c r="H1463" s="0" t="s">
        <v>11</v>
      </c>
      <c r="I1463" s="0" t="s">
        <v>9</v>
      </c>
      <c r="J1463" s="0" t="s">
        <v>1478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"965": "b2s2_138_reg.wav",</v>
      </c>
      <c r="N1463" s="0" t="str">
        <f aca="false">IF(OR(B1463=113,B1463=138),"probe","s")</f>
        <v>probe</v>
      </c>
      <c r="O1463" s="0" t="str">
        <f aca="false">IF(MID(J1463,10,2)="ir","Minus","Plus")</f>
        <v>Plus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          {%            "class": "probePlus",%            "stim_name": "965"%          },</v>
      </c>
      <c r="AA1463" s="5" t="n">
        <f aca="false">F1463</f>
        <v>965</v>
      </c>
      <c r="AB1463" s="5" t="s">
        <v>1478</v>
      </c>
      <c r="AC1463" s="5" t="str">
        <f aca="false">IF(MID(AB1463,10,2)="ir","Minus","Plus")</f>
        <v>Plus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4</v>
      </c>
      <c r="AF1463" s="6" t="s">
        <v>16</v>
      </c>
      <c r="AG1463" s="5" t="str">
        <f aca="false">AF1463&amp;AE1463&amp;","</f>
        <v>                            4,</v>
      </c>
    </row>
    <row r="1464" customFormat="false" ht="12.8" hidden="true" customHeight="false" outlineLevel="0" collapsed="false">
      <c r="A1464" s="0" t="str">
        <f aca="false">LEFT(J1464,4)</f>
        <v>b3i1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reg</v>
      </c>
      <c r="E1464" s="0" t="s">
        <v>9</v>
      </c>
      <c r="F1464" s="0" t="n">
        <v>1090</v>
      </c>
      <c r="G1464" s="0" t="s">
        <v>10</v>
      </c>
      <c r="H1464" s="0" t="s">
        <v>11</v>
      </c>
      <c r="I1464" s="0" t="s">
        <v>9</v>
      </c>
      <c r="J1464" s="0" t="s">
        <v>1479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"1090": "b3i1_138_reg.wav",</v>
      </c>
      <c r="N1464" s="0" t="str">
        <f aca="false">IF(OR(B1464=113,B1464=138),"probe","s")</f>
        <v>probe</v>
      </c>
      <c r="O1464" s="0" t="str">
        <f aca="false">IF(MID(J1464,10,2)="ir","Minus","Plus")</f>
        <v>Plus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          {%            "class": "probePlus",%            "stim_name": "1090"%          },</v>
      </c>
      <c r="AA1464" s="5" t="n">
        <f aca="false">F1464</f>
        <v>1090</v>
      </c>
      <c r="AB1464" s="5" t="s">
        <v>1479</v>
      </c>
      <c r="AC1464" s="5" t="str">
        <f aca="false">IF(MID(AB1464,10,2)="ir","Minus","Plus")</f>
        <v>Plus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4</v>
      </c>
      <c r="AF1464" s="6" t="s">
        <v>16</v>
      </c>
      <c r="AG1464" s="5" t="str">
        <f aca="false">AF1464&amp;AE1464&amp;","</f>
        <v>                            4,</v>
      </c>
    </row>
    <row r="1465" customFormat="false" ht="12.8" hidden="true" customHeight="false" outlineLevel="0" collapsed="false">
      <c r="A1465" s="0" t="str">
        <f aca="false">LEFT(J1465,4)</f>
        <v>b3i2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reg</v>
      </c>
      <c r="E1465" s="0" t="s">
        <v>9</v>
      </c>
      <c r="F1465" s="0" t="n">
        <v>1215</v>
      </c>
      <c r="G1465" s="0" t="s">
        <v>10</v>
      </c>
      <c r="H1465" s="0" t="s">
        <v>11</v>
      </c>
      <c r="I1465" s="0" t="s">
        <v>9</v>
      </c>
      <c r="J1465" s="0" t="s">
        <v>1480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"1215": "b3i2_138_reg.wav",</v>
      </c>
      <c r="N1465" s="0" t="str">
        <f aca="false">IF(OR(B1465=113,B1465=138),"probe","s")</f>
        <v>probe</v>
      </c>
      <c r="O1465" s="0" t="str">
        <f aca="false">IF(MID(J1465,10,2)="ir","Minus","Plus")</f>
        <v>Plus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          {%            "class": "probePlus",%            "stim_name": "1215"%          },</v>
      </c>
      <c r="AA1465" s="5" t="n">
        <f aca="false">F1465</f>
        <v>1215</v>
      </c>
      <c r="AB1465" s="5" t="s">
        <v>1480</v>
      </c>
      <c r="AC1465" s="5" t="str">
        <f aca="false">IF(MID(AB1465,10,2)="ir","Minus","Plus")</f>
        <v>Plus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4</v>
      </c>
      <c r="AF1465" s="6" t="s">
        <v>16</v>
      </c>
      <c r="AG1465" s="5" t="str">
        <f aca="false">AF1465&amp;AE1465&amp;","</f>
        <v>                            4,</v>
      </c>
    </row>
    <row r="1466" customFormat="false" ht="12.8" hidden="true" customHeight="false" outlineLevel="0" collapsed="false">
      <c r="A1466" s="0" t="str">
        <f aca="false">LEFT(J1466,4)</f>
        <v>b3s1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1340</v>
      </c>
      <c r="G1466" s="0" t="s">
        <v>10</v>
      </c>
      <c r="H1466" s="0" t="s">
        <v>11</v>
      </c>
      <c r="I1466" s="0" t="s">
        <v>9</v>
      </c>
      <c r="J1466" s="0" t="s">
        <v>1481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"1340": "b3s1_138_reg.wav",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          {%            "class": "probePlus",%            "stim_name": "1340"%          },</v>
      </c>
      <c r="AA1466" s="5" t="n">
        <f aca="false">F1466</f>
        <v>1340</v>
      </c>
      <c r="AB1466" s="5" t="s">
        <v>1481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                            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138</v>
      </c>
      <c r="D1467" s="0" t="str">
        <f aca="false">MID(J1467,10,3)</f>
        <v>reg</v>
      </c>
      <c r="E1467" s="0" t="s">
        <v>9</v>
      </c>
      <c r="F1467" s="0" t="n">
        <v>1465</v>
      </c>
      <c r="G1467" s="0" t="s">
        <v>10</v>
      </c>
      <c r="H1467" s="0" t="s">
        <v>11</v>
      </c>
      <c r="I1467" s="0" t="s">
        <v>9</v>
      </c>
      <c r="J1467" s="0" t="s">
        <v>1482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"1465": "b3s2_138_reg.wav",</v>
      </c>
      <c r="N1467" s="0" t="str">
        <f aca="false">IF(OR(B1467=113,B1467=138),"probe","s")</f>
        <v>probe</v>
      </c>
      <c r="O1467" s="0" t="str">
        <f aca="false">IF(MID(J1467,10,2)="ir","Minus","Plus")</f>
        <v>Plus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          {%            "class": "probePlus",%            "stim_name": "1465"%          },</v>
      </c>
      <c r="AA1467" s="5" t="n">
        <f aca="false">F1467</f>
        <v>1465</v>
      </c>
      <c r="AB1467" s="5" t="s">
        <v>1482</v>
      </c>
      <c r="AC1467" s="5" t="str">
        <f aca="false">IF(MID(AB1467,10,2)="ir","Minus","Plus")</f>
        <v>Plus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4</v>
      </c>
      <c r="AF1467" s="6" t="s">
        <v>16</v>
      </c>
      <c r="AG1467" s="5" t="str">
        <f aca="false">AF1467&amp;AE1467&amp;","</f>
        <v>                            4,</v>
      </c>
    </row>
    <row r="1468" customFormat="false" ht="12.8" hidden="true" customHeight="false" outlineLevel="0" collapsed="false">
      <c r="A1468" s="0" t="str">
        <f aca="false">LEFT(J1468,4)</f>
        <v>b4i1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138</v>
      </c>
      <c r="D1468" s="0" t="str">
        <f aca="false">MID(J1468,10,3)</f>
        <v>reg</v>
      </c>
      <c r="E1468" s="0" t="s">
        <v>9</v>
      </c>
      <c r="F1468" s="0" t="n">
        <v>1590</v>
      </c>
      <c r="G1468" s="0" t="s">
        <v>10</v>
      </c>
      <c r="H1468" s="0" t="s">
        <v>11</v>
      </c>
      <c r="I1468" s="0" t="s">
        <v>9</v>
      </c>
      <c r="J1468" s="0" t="s">
        <v>1483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"1590": "b4i1_138_reg.wav",</v>
      </c>
      <c r="N1468" s="0" t="str">
        <f aca="false">IF(OR(B1468=113,B1468=138),"probe","s")</f>
        <v>probe</v>
      </c>
      <c r="O1468" s="0" t="str">
        <f aca="false">IF(MID(J1468,10,2)="ir","Minus","Plus")</f>
        <v>Plus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          {%            "class": "probePlus",%            "stim_name": "1590"%          },</v>
      </c>
      <c r="AA1468" s="5" t="n">
        <f aca="false">F1468</f>
        <v>1590</v>
      </c>
      <c r="AB1468" s="5" t="s">
        <v>1483</v>
      </c>
      <c r="AC1468" s="5" t="str">
        <f aca="false">IF(MID(AB1468,10,2)="ir","Minus","Plus")</f>
        <v>Plus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4</v>
      </c>
      <c r="AF1468" s="6" t="s">
        <v>16</v>
      </c>
      <c r="AG1468" s="5" t="str">
        <f aca="false">AF1468&amp;AE1468&amp;","</f>
        <v>                            4,</v>
      </c>
    </row>
    <row r="1469" customFormat="false" ht="12.8" hidden="true" customHeight="false" outlineLevel="0" collapsed="false">
      <c r="A1469" s="0" t="str">
        <f aca="false">LEFT(J1469,4)</f>
        <v>b4i2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138</v>
      </c>
      <c r="D1469" s="0" t="str">
        <f aca="false">MID(J1469,10,3)</f>
        <v>reg</v>
      </c>
      <c r="E1469" s="0" t="s">
        <v>9</v>
      </c>
      <c r="F1469" s="0" t="n">
        <v>1715</v>
      </c>
      <c r="G1469" s="0" t="s">
        <v>10</v>
      </c>
      <c r="H1469" s="0" t="s">
        <v>11</v>
      </c>
      <c r="I1469" s="0" t="s">
        <v>9</v>
      </c>
      <c r="J1469" s="0" t="s">
        <v>1484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"1715": "b4i2_138_reg.wav",</v>
      </c>
      <c r="N1469" s="0" t="str">
        <f aca="false">IF(OR(B1469=113,B1469=138),"probe","s")</f>
        <v>probe</v>
      </c>
      <c r="O1469" s="0" t="str">
        <f aca="false">IF(MID(J1469,10,2)="ir","Minus","Plus")</f>
        <v>Plus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          {%            "class": "probePlus",%            "stim_name": "1715"%          },</v>
      </c>
      <c r="AA1469" s="5" t="n">
        <f aca="false">F1469</f>
        <v>1715</v>
      </c>
      <c r="AB1469" s="5" t="s">
        <v>1484</v>
      </c>
      <c r="AC1469" s="5" t="str">
        <f aca="false">IF(MID(AB1469,10,2)="ir","Minus","Plus")</f>
        <v>Plus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4</v>
      </c>
      <c r="AF1469" s="6" t="s">
        <v>16</v>
      </c>
      <c r="AG1469" s="5" t="str">
        <f aca="false">AF1469&amp;AE1469&amp;","</f>
        <v>                            4,</v>
      </c>
    </row>
    <row r="1470" customFormat="false" ht="12.8" hidden="true" customHeight="false" outlineLevel="0" collapsed="false">
      <c r="A1470" s="0" t="str">
        <f aca="false">LEFT(J1470,4)</f>
        <v>b4s1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138</v>
      </c>
      <c r="D1470" s="0" t="str">
        <f aca="false">MID(J1470,10,3)</f>
        <v>reg</v>
      </c>
      <c r="E1470" s="0" t="s">
        <v>9</v>
      </c>
      <c r="F1470" s="0" t="n">
        <v>1840</v>
      </c>
      <c r="G1470" s="0" t="s">
        <v>10</v>
      </c>
      <c r="H1470" s="0" t="s">
        <v>11</v>
      </c>
      <c r="I1470" s="0" t="s">
        <v>9</v>
      </c>
      <c r="J1470" s="0" t="s">
        <v>1485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"1840": "b4s1_138_reg.wav",</v>
      </c>
      <c r="N1470" s="0" t="str">
        <f aca="false">IF(OR(B1470=113,B1470=138),"probe","s")</f>
        <v>probe</v>
      </c>
      <c r="O1470" s="0" t="str">
        <f aca="false">IF(MID(J1470,10,2)="ir","Minus","Plus")</f>
        <v>Plus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          {%            "class": "probePlus",%            "stim_name": "1840"%          },</v>
      </c>
      <c r="AA1470" s="5" t="n">
        <f aca="false">F1470</f>
        <v>1840</v>
      </c>
      <c r="AB1470" s="5" t="s">
        <v>1485</v>
      </c>
      <c r="AC1470" s="5" t="str">
        <f aca="false">IF(MID(AB1470,10,2)="ir","Minus","Plus")</f>
        <v>Plus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4</v>
      </c>
      <c r="AF1470" s="6" t="s">
        <v>16</v>
      </c>
      <c r="AG1470" s="5" t="str">
        <f aca="false">AF1470&amp;AE1470&amp;","</f>
        <v>                            4,</v>
      </c>
    </row>
    <row r="1471" customFormat="false" ht="12.8" hidden="true" customHeight="false" outlineLevel="0" collapsed="false">
      <c r="A1471" s="0" t="str">
        <f aca="false">LEFT(J1471,4)</f>
        <v>b4s2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138</v>
      </c>
      <c r="D1471" s="0" t="str">
        <f aca="false">MID(J1471,10,3)</f>
        <v>reg</v>
      </c>
      <c r="E1471" s="0" t="s">
        <v>9</v>
      </c>
      <c r="F1471" s="0" t="n">
        <v>1965</v>
      </c>
      <c r="G1471" s="0" t="s">
        <v>10</v>
      </c>
      <c r="H1471" s="0" t="s">
        <v>11</v>
      </c>
      <c r="I1471" s="0" t="s">
        <v>9</v>
      </c>
      <c r="J1471" s="0" t="s">
        <v>1486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"1965": "b4s2_138_reg.wav",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          {%            "class": "probePlus",%            "stim_name": "1965"%          },</v>
      </c>
      <c r="AA1471" s="5" t="n">
        <f aca="false">F1471</f>
        <v>1965</v>
      </c>
      <c r="AB1471" s="5" t="s">
        <v>1486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                            4,</v>
      </c>
    </row>
    <row r="1472" customFormat="false" ht="12.8" hidden="true" customHeight="false" outlineLevel="0" collapsed="false">
      <c r="A1472" s="0" t="str">
        <f aca="false">LEFT(J1472,4)</f>
        <v>b1i1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139</v>
      </c>
      <c r="D1472" s="0" t="str">
        <f aca="false">MID(J1472,10,3)</f>
        <v>ir1</v>
      </c>
      <c r="E1472" s="0" t="s">
        <v>9</v>
      </c>
      <c r="F1472" s="0" t="n">
        <v>91</v>
      </c>
      <c r="G1472" s="0" t="s">
        <v>10</v>
      </c>
      <c r="H1472" s="0" t="s">
        <v>11</v>
      </c>
      <c r="I1472" s="0" t="s">
        <v>9</v>
      </c>
      <c r="J1472" s="0" t="s">
        <v>1487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"91": "b1i1_139_ir1.wav",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          {%            "class": "probeMinus",%            "stim_name": "91"%          },</v>
      </c>
      <c r="AA1472" s="5" t="n">
        <f aca="false">F1472</f>
        <v>91</v>
      </c>
      <c r="AB1472" s="5" t="s">
        <v>1487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IF(AND(_xlfn.NUMBERVALUE(MID(AB1472,6,3))&lt;141,_xlfn.NUMBERVALUE(MID(AB1472,6,3))&gt;103),"s","s")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                            12,</v>
      </c>
    </row>
    <row r="1473" customFormat="false" ht="12.8" hidden="true" customHeight="false" outlineLevel="0" collapsed="false">
      <c r="A1473" s="0" t="str">
        <f aca="false">LEFT(J1473,4)</f>
        <v>b1i2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139</v>
      </c>
      <c r="D1473" s="0" t="str">
        <f aca="false">MID(J1473,10,3)</f>
        <v>ir1</v>
      </c>
      <c r="E1473" s="0" t="s">
        <v>9</v>
      </c>
      <c r="F1473" s="0" t="n">
        <v>216</v>
      </c>
      <c r="G1473" s="0" t="s">
        <v>10</v>
      </c>
      <c r="H1473" s="0" t="s">
        <v>11</v>
      </c>
      <c r="I1473" s="0" t="s">
        <v>9</v>
      </c>
      <c r="J1473" s="0" t="s">
        <v>1488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"216": "b1i2_139_ir1.wav",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          {%            "class": "probeMinus",%            "stim_name": "216"%          },</v>
      </c>
      <c r="AA1473" s="5" t="n">
        <f aca="false">F1473</f>
        <v>216</v>
      </c>
      <c r="AB1473" s="5" t="s">
        <v>1488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                            12,</v>
      </c>
    </row>
    <row r="1474" customFormat="false" ht="12.8" hidden="true" customHeight="false" outlineLevel="0" collapsed="false">
      <c r="A1474" s="0" t="str">
        <f aca="false">LEFT(J1474,4)</f>
        <v>b1s1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139</v>
      </c>
      <c r="D1474" s="0" t="str">
        <f aca="false">MID(J1474,10,3)</f>
        <v>ir1</v>
      </c>
      <c r="E1474" s="0" t="s">
        <v>9</v>
      </c>
      <c r="F1474" s="0" t="n">
        <v>341</v>
      </c>
      <c r="G1474" s="0" t="s">
        <v>10</v>
      </c>
      <c r="H1474" s="0" t="s">
        <v>11</v>
      </c>
      <c r="I1474" s="0" t="s">
        <v>9</v>
      </c>
      <c r="J1474" s="0" t="s">
        <v>1489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"341": "b1s1_139_ir1.wav",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          {%            "class": "probeMinus",%            "stim_name": "341"%          },</v>
      </c>
      <c r="AA1474" s="5" t="n">
        <f aca="false">F1474</f>
        <v>341</v>
      </c>
      <c r="AB1474" s="5" t="s">
        <v>1489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                            12,</v>
      </c>
    </row>
    <row r="1475" customFormat="false" ht="12.8" hidden="true" customHeight="false" outlineLevel="0" collapsed="false">
      <c r="A1475" s="0" t="str">
        <f aca="false">LEFT(J1475,4)</f>
        <v>b1s2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139</v>
      </c>
      <c r="D1475" s="0" t="str">
        <f aca="false">MID(J1475,10,3)</f>
        <v>ir1</v>
      </c>
      <c r="E1475" s="0" t="s">
        <v>9</v>
      </c>
      <c r="F1475" s="0" t="n">
        <v>466</v>
      </c>
      <c r="G1475" s="0" t="s">
        <v>10</v>
      </c>
      <c r="H1475" s="0" t="s">
        <v>11</v>
      </c>
      <c r="I1475" s="0" t="s">
        <v>9</v>
      </c>
      <c r="J1475" s="0" t="s">
        <v>1490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"466": "b1s2_139_ir1.wav",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          {%            "class": "probeMinus",%            "stim_name": "466"%          },</v>
      </c>
      <c r="AA1475" s="5" t="n">
        <f aca="false">F1475</f>
        <v>466</v>
      </c>
      <c r="AB1475" s="5" t="s">
        <v>1490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                            12,</v>
      </c>
    </row>
    <row r="1476" customFormat="false" ht="12.8" hidden="true" customHeight="false" outlineLevel="0" collapsed="false">
      <c r="A1476" s="0" t="str">
        <f aca="false">LEFT(J1476,4)</f>
        <v>b2i1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139</v>
      </c>
      <c r="D1476" s="0" t="str">
        <f aca="false">MID(J1476,10,3)</f>
        <v>ir1</v>
      </c>
      <c r="E1476" s="0" t="s">
        <v>9</v>
      </c>
      <c r="F1476" s="0" t="n">
        <v>591</v>
      </c>
      <c r="G1476" s="0" t="s">
        <v>10</v>
      </c>
      <c r="H1476" s="0" t="s">
        <v>11</v>
      </c>
      <c r="I1476" s="0" t="s">
        <v>9</v>
      </c>
      <c r="J1476" s="0" t="s">
        <v>1491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"591": "b2i1_139_ir1.wav",</v>
      </c>
      <c r="N1476" s="0" t="str">
        <f aca="false">IF(OR(B1476=113,B1476=138),"probe","s")</f>
        <v>probe</v>
      </c>
      <c r="O1476" s="0" t="str">
        <f aca="false">IF(MID(J1476,10,2)="ir","Minus","Plus")</f>
        <v>Minus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          {%            "class": "probeMinus",%            "stim_name": "591"%          },</v>
      </c>
      <c r="AA1476" s="5" t="n">
        <f aca="false">F1476</f>
        <v>591</v>
      </c>
      <c r="AB1476" s="5" t="s">
        <v>1491</v>
      </c>
      <c r="AC1476" s="5" t="str">
        <f aca="false">IF(MID(AB1476,10,2)="ir","Minus","Plus")</f>
        <v>Minus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12</v>
      </c>
      <c r="AF1476" s="6" t="s">
        <v>16</v>
      </c>
      <c r="AG1476" s="5" t="str">
        <f aca="false">AF1476&amp;AE1476&amp;","</f>
        <v>                            12,</v>
      </c>
    </row>
    <row r="1477" customFormat="false" ht="12.8" hidden="true" customHeight="false" outlineLevel="0" collapsed="false">
      <c r="A1477" s="0" t="str">
        <f aca="false">LEFT(J1477,4)</f>
        <v>b2i2</v>
      </c>
      <c r="B1477" s="0" t="n">
        <f aca="false">IF(AND(C1477&gt;97,C1477&lt;103),100,IF(AND(C1477&gt;110,C1477&lt;116),113,IF(AND(C1477&gt;122,C1477&lt;128),125,IF(AND(C1477&gt;135,C1477&lt;141),138,150))))</f>
        <v>138</v>
      </c>
      <c r="C1477" s="0" t="n">
        <f aca="false">_xlfn.NUMBERVALUE(MID(J1477,6,3))</f>
        <v>139</v>
      </c>
      <c r="D1477" s="0" t="str">
        <f aca="false">MID(J1477,10,3)</f>
        <v>ir1</v>
      </c>
      <c r="E1477" s="0" t="s">
        <v>9</v>
      </c>
      <c r="F1477" s="0" t="n">
        <v>716</v>
      </c>
      <c r="G1477" s="0" t="s">
        <v>10</v>
      </c>
      <c r="H1477" s="0" t="s">
        <v>11</v>
      </c>
      <c r="I1477" s="0" t="s">
        <v>9</v>
      </c>
      <c r="J1477" s="0" t="s">
        <v>1492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"716": "b2i2_139_ir1.wav",</v>
      </c>
      <c r="N1477" s="0" t="str">
        <f aca="false">IF(OR(B1477=113,B1477=138),"probe","s")</f>
        <v>probe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          {%            "class": "probeMinus",%            "stim_name": "716"%          },</v>
      </c>
      <c r="AA1477" s="5" t="n">
        <f aca="false">F1477</f>
        <v>716</v>
      </c>
      <c r="AB1477" s="5" t="s">
        <v>1492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s</v>
      </c>
      <c r="AE1477" s="5" t="n">
        <f aca="false">IF(AND(AC1477="Minus",AD1477="probe"),3,IF(AND(AC1477="Plus",AD1477="probe"),1,IF(AND(AC1477="Minus",AD1477="s"),12,IF(AND(AC1477="Plus",AD1477="s"),4,0))))</f>
        <v>12</v>
      </c>
      <c r="AF1477" s="6" t="s">
        <v>16</v>
      </c>
      <c r="AG1477" s="5" t="str">
        <f aca="false">AF1477&amp;AE1477&amp;","</f>
        <v>                            12,</v>
      </c>
    </row>
    <row r="1478" customFormat="false" ht="12.8" hidden="false" customHeight="false" outlineLevel="0" collapsed="false">
      <c r="A1478" s="0" t="str">
        <f aca="false">LEFT(J1478,4)</f>
        <v>b2s1</v>
      </c>
      <c r="B1478" s="0" t="n">
        <f aca="false">IF(AND(C1478&gt;97,C1478&lt;103),100,IF(AND(C1478&gt;110,C1478&lt;116),113,IF(AND(C1478&gt;122,C1478&lt;128),125,IF(AND(C1478&gt;135,C1478&lt;141),138,150))))</f>
        <v>138</v>
      </c>
      <c r="C1478" s="0" t="n">
        <f aca="false">_xlfn.NUMBERVALUE(MID(J1478,6,3))</f>
        <v>139</v>
      </c>
      <c r="D1478" s="0" t="str">
        <f aca="false">MID(J1478,10,3)</f>
        <v>ir1</v>
      </c>
      <c r="E1478" s="0" t="s">
        <v>9</v>
      </c>
      <c r="F1478" s="0" t="n">
        <v>841</v>
      </c>
      <c r="G1478" s="0" t="s">
        <v>10</v>
      </c>
      <c r="H1478" s="0" t="s">
        <v>11</v>
      </c>
      <c r="I1478" s="0" t="s">
        <v>9</v>
      </c>
      <c r="J1478" s="0" t="s">
        <v>1493</v>
      </c>
      <c r="K1478" s="0" t="s">
        <v>9</v>
      </c>
      <c r="L1478" s="0" t="str">
        <f aca="false">IF(ISBLANK(J1479),"",",")</f>
        <v>,</v>
      </c>
      <c r="M1478" s="0" t="str">
        <f aca="false">E1478&amp;J1478&amp;G1478&amp;E1478&amp;J1478&amp;E1478&amp;L1478</f>
        <v>"b2s1_139_ir1.wav":"b2s1_139_ir1.wav",</v>
      </c>
      <c r="N1478" s="0" t="str">
        <f aca="false">IF(OR(B1478=113,B1478=138),"probe","s")</f>
        <v>probe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P1478&amp;N1478&amp;O1478&amp;Q1478&amp;J1478&amp;R1478&amp;L1478</f>
        <v>          {%            "class": "probeMinus",%            "stim_name": "b2s1_139_ir1.wav"%          },</v>
      </c>
      <c r="AA1478" s="5" t="n">
        <f aca="false">F1478</f>
        <v>841</v>
      </c>
      <c r="AB1478" s="5" t="s">
        <v>1493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s</v>
      </c>
      <c r="AE1478" s="5" t="n">
        <f aca="false">IF(AND(AC1478="Minus",AD1478="probe"),3,IF(AND(AC1478="Plus",AD1478="probe"),1,IF(AND(AC1478="Minus",AD1478="s"),12,IF(AND(AC1478="Plus",AD1478="s"),4,0))))</f>
        <v>12</v>
      </c>
      <c r="AF1478" s="6" t="s">
        <v>16</v>
      </c>
      <c r="AG1478" s="5" t="str">
        <f aca="false">AF1478&amp;AE1478&amp;","</f>
        <v>                            12,</v>
      </c>
    </row>
    <row r="1479" customFormat="false" ht="12.8" hidden="true" customHeight="false" outlineLevel="0" collapsed="false">
      <c r="A1479" s="0" t="str">
        <f aca="false">LEFT(J1479,4)</f>
        <v>b2s2</v>
      </c>
      <c r="B1479" s="0" t="n">
        <f aca="false">IF(AND(C1479&gt;97,C1479&lt;103),100,IF(AND(C1479&gt;110,C1479&lt;116),113,IF(AND(C1479&gt;122,C1479&lt;128),125,IF(AND(C1479&gt;135,C1479&lt;141),138,150))))</f>
        <v>138</v>
      </c>
      <c r="C1479" s="0" t="n">
        <f aca="false">_xlfn.NUMBERVALUE(MID(J1479,6,3))</f>
        <v>139</v>
      </c>
      <c r="D1479" s="0" t="str">
        <f aca="false">MID(J1479,10,3)</f>
        <v>ir1</v>
      </c>
      <c r="E1479" s="0" t="s">
        <v>9</v>
      </c>
      <c r="F1479" s="0" t="n">
        <v>966</v>
      </c>
      <c r="G1479" s="0" t="s">
        <v>10</v>
      </c>
      <c r="H1479" s="0" t="s">
        <v>11</v>
      </c>
      <c r="I1479" s="0" t="s">
        <v>9</v>
      </c>
      <c r="J1479" s="0" t="s">
        <v>1494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"966": "b2s2_139_ir1.wav",</v>
      </c>
      <c r="N1479" s="0" t="str">
        <f aca="false">IF(OR(B1479=113,B1479=138),"probe","s")</f>
        <v>probe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          {%            "class": "probeMinus",%            "stim_name": "966"%          },</v>
      </c>
      <c r="AA1479" s="5" t="n">
        <f aca="false">F1479</f>
        <v>966</v>
      </c>
      <c r="AB1479" s="5" t="s">
        <v>1494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s</v>
      </c>
      <c r="AE1479" s="5" t="n">
        <f aca="false">IF(AND(AC1479="Minus",AD1479="probe"),3,IF(AND(AC1479="Plus",AD1479="probe"),1,IF(AND(AC1479="Minus",AD1479="s"),12,IF(AND(AC1479="Plus",AD1479="s"),4,0))))</f>
        <v>12</v>
      </c>
      <c r="AF1479" s="6" t="s">
        <v>16</v>
      </c>
      <c r="AG1479" s="5" t="str">
        <f aca="false">AF1479&amp;AE1479&amp;","</f>
        <v>                            12,</v>
      </c>
    </row>
    <row r="1480" customFormat="false" ht="12.8" hidden="true" customHeight="false" outlineLevel="0" collapsed="false">
      <c r="A1480" s="0" t="str">
        <f aca="false">LEFT(J1480,4)</f>
        <v>b3i1</v>
      </c>
      <c r="B1480" s="0" t="n">
        <f aca="false">IF(AND(C1480&gt;97,C1480&lt;103),100,IF(AND(C1480&gt;110,C1480&lt;116),113,IF(AND(C1480&gt;122,C1480&lt;128),125,IF(AND(C1480&gt;135,C1480&lt;141),138,150))))</f>
        <v>138</v>
      </c>
      <c r="C1480" s="0" t="n">
        <f aca="false">_xlfn.NUMBERVALUE(MID(J1480,6,3))</f>
        <v>139</v>
      </c>
      <c r="D1480" s="0" t="str">
        <f aca="false">MID(J1480,10,3)</f>
        <v>ir1</v>
      </c>
      <c r="E1480" s="0" t="s">
        <v>9</v>
      </c>
      <c r="F1480" s="0" t="n">
        <v>1091</v>
      </c>
      <c r="G1480" s="0" t="s">
        <v>10</v>
      </c>
      <c r="H1480" s="0" t="s">
        <v>11</v>
      </c>
      <c r="I1480" s="0" t="s">
        <v>9</v>
      </c>
      <c r="J1480" s="0" t="s">
        <v>1495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"1091": "b3i1_139_ir1.wav",</v>
      </c>
      <c r="N1480" s="0" t="str">
        <f aca="false">IF(OR(B1480=113,B1480=138),"probe","s")</f>
        <v>probe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          {%            "class": "probeMinus",%            "stim_name": "1091"%          },</v>
      </c>
      <c r="AA1480" s="5" t="n">
        <f aca="false">F1480</f>
        <v>1091</v>
      </c>
      <c r="AB1480" s="5" t="s">
        <v>1495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s</v>
      </c>
      <c r="AE1480" s="5" t="n">
        <f aca="false">IF(AND(AC1480="Minus",AD1480="probe"),3,IF(AND(AC1480="Plus",AD1480="probe"),1,IF(AND(AC1480="Minus",AD1480="s"),12,IF(AND(AC1480="Plus",AD1480="s"),4,0))))</f>
        <v>12</v>
      </c>
      <c r="AF1480" s="6" t="s">
        <v>16</v>
      </c>
      <c r="AG1480" s="5" t="str">
        <f aca="false">AF1480&amp;AE1480&amp;","</f>
        <v>                            12,</v>
      </c>
    </row>
    <row r="1481" customFormat="false" ht="12.8" hidden="true" customHeight="false" outlineLevel="0" collapsed="false">
      <c r="A1481" s="0" t="str">
        <f aca="false">LEFT(J1481,4)</f>
        <v>b3i2</v>
      </c>
      <c r="B1481" s="0" t="n">
        <f aca="false">IF(AND(C1481&gt;97,C1481&lt;103),100,IF(AND(C1481&gt;110,C1481&lt;116),113,IF(AND(C1481&gt;122,C1481&lt;128),125,IF(AND(C1481&gt;135,C1481&lt;141),138,150))))</f>
        <v>138</v>
      </c>
      <c r="C1481" s="0" t="n">
        <f aca="false">_xlfn.NUMBERVALUE(MID(J1481,6,3))</f>
        <v>139</v>
      </c>
      <c r="D1481" s="0" t="str">
        <f aca="false">MID(J1481,10,3)</f>
        <v>ir1</v>
      </c>
      <c r="E1481" s="0" t="s">
        <v>9</v>
      </c>
      <c r="F1481" s="0" t="n">
        <v>1216</v>
      </c>
      <c r="G1481" s="0" t="s">
        <v>10</v>
      </c>
      <c r="H1481" s="0" t="s">
        <v>11</v>
      </c>
      <c r="I1481" s="0" t="s">
        <v>9</v>
      </c>
      <c r="J1481" s="0" t="s">
        <v>1496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"1216": "b3i2_139_ir1.wav",</v>
      </c>
      <c r="N1481" s="0" t="str">
        <f aca="false">IF(OR(B1481=113,B1481=138),"probe","s")</f>
        <v>probe</v>
      </c>
      <c r="O1481" s="0" t="str">
        <f aca="false">IF(MID(J1481,10,2)="ir","Minus","Plus")</f>
        <v>Minus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          {%            "class": "probeMinus",%            "stim_name": "1216"%          },</v>
      </c>
      <c r="AA1481" s="5" t="n">
        <f aca="false">F1481</f>
        <v>1216</v>
      </c>
      <c r="AB1481" s="5" t="s">
        <v>1496</v>
      </c>
      <c r="AC1481" s="5" t="str">
        <f aca="false">IF(MID(AB1481,10,2)="ir","Minus","Plus")</f>
        <v>Minus</v>
      </c>
      <c r="AD1481" s="5" t="str">
        <f aca="false">IF(AND(_xlfn.NUMBERVALUE(MID(AB1481,6,3))&lt;141,_xlfn.NUMBERVALUE(MID(AB1481,6,3))&gt;103),"s","probe")</f>
        <v>s</v>
      </c>
      <c r="AE1481" s="5" t="n">
        <f aca="false">IF(AND(AC1481="Minus",AD1481="probe"),3,IF(AND(AC1481="Plus",AD1481="probe"),1,IF(AND(AC1481="Minus",AD1481="s"),12,IF(AND(AC1481="Plus",AD1481="s"),4,0))))</f>
        <v>12</v>
      </c>
      <c r="AF1481" s="6" t="s">
        <v>16</v>
      </c>
      <c r="AG1481" s="5" t="str">
        <f aca="false">AF1481&amp;AE1481&amp;","</f>
        <v>                            12,</v>
      </c>
    </row>
    <row r="1482" customFormat="false" ht="12.8" hidden="true" customHeight="false" outlineLevel="0" collapsed="false">
      <c r="A1482" s="0" t="str">
        <f aca="false">LEFT(J1482,4)</f>
        <v>b3s1</v>
      </c>
      <c r="B1482" s="0" t="n">
        <f aca="false">IF(AND(C1482&gt;97,C1482&lt;103),100,IF(AND(C1482&gt;110,C1482&lt;116),113,IF(AND(C1482&gt;122,C1482&lt;128),125,IF(AND(C1482&gt;135,C1482&lt;141),138,150))))</f>
        <v>138</v>
      </c>
      <c r="C1482" s="0" t="n">
        <f aca="false">_xlfn.NUMBERVALUE(MID(J1482,6,3))</f>
        <v>139</v>
      </c>
      <c r="D1482" s="0" t="str">
        <f aca="false">MID(J1482,10,3)</f>
        <v>ir1</v>
      </c>
      <c r="E1482" s="0" t="s">
        <v>9</v>
      </c>
      <c r="F1482" s="0" t="n">
        <v>1341</v>
      </c>
      <c r="G1482" s="0" t="s">
        <v>10</v>
      </c>
      <c r="H1482" s="0" t="s">
        <v>11</v>
      </c>
      <c r="I1482" s="0" t="s">
        <v>9</v>
      </c>
      <c r="J1482" s="0" t="s">
        <v>1497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"1341": "b3s1_139_ir1.wav",</v>
      </c>
      <c r="N1482" s="0" t="str">
        <f aca="false">IF(OR(B1482=113,B1482=138),"probe","s")</f>
        <v>probe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          {%            "class": "probeMinus",%            "stim_name": "1341"%          },</v>
      </c>
      <c r="AA1482" s="5" t="n">
        <f aca="false">F1482</f>
        <v>1341</v>
      </c>
      <c r="AB1482" s="5" t="s">
        <v>1497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s</v>
      </c>
      <c r="AE1482" s="5" t="n">
        <f aca="false">IF(AND(AC1482="Minus",AD1482="probe"),3,IF(AND(AC1482="Plus",AD1482="probe"),1,IF(AND(AC1482="Minus",AD1482="s"),12,IF(AND(AC1482="Plus",AD1482="s"),4,0))))</f>
        <v>12</v>
      </c>
      <c r="AF1482" s="6" t="s">
        <v>16</v>
      </c>
      <c r="AG1482" s="5" t="str">
        <f aca="false">AF1482&amp;AE1482&amp;","</f>
        <v>                            12,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138</v>
      </c>
      <c r="C1483" s="0" t="n">
        <f aca="false">_xlfn.NUMBERVALUE(MID(J1483,6,3))</f>
        <v>139</v>
      </c>
      <c r="D1483" s="0" t="str">
        <f aca="false">MID(J1483,10,3)</f>
        <v>ir1</v>
      </c>
      <c r="E1483" s="0" t="s">
        <v>9</v>
      </c>
      <c r="F1483" s="0" t="n">
        <v>1466</v>
      </c>
      <c r="G1483" s="0" t="s">
        <v>10</v>
      </c>
      <c r="H1483" s="0" t="s">
        <v>11</v>
      </c>
      <c r="I1483" s="0" t="s">
        <v>9</v>
      </c>
      <c r="J1483" s="0" t="s">
        <v>1498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"1466": "b3s2_139_ir1.wav",</v>
      </c>
      <c r="N1483" s="0" t="str">
        <f aca="false">IF(OR(B1483=113,B1483=138),"probe","s")</f>
        <v>probe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          {%            "class": "probeMinus",%            "stim_name": "1466"%          },</v>
      </c>
      <c r="AA1483" s="5" t="n">
        <f aca="false">F1483</f>
        <v>1466</v>
      </c>
      <c r="AB1483" s="5" t="s">
        <v>1498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s</v>
      </c>
      <c r="AE1483" s="5" t="n">
        <f aca="false">IF(AND(AC1483="Minus",AD1483="probe"),3,IF(AND(AC1483="Plus",AD1483="probe"),1,IF(AND(AC1483="Minus",AD1483="s"),12,IF(AND(AC1483="Plus",AD1483="s"),4,0))))</f>
        <v>12</v>
      </c>
      <c r="AF1483" s="6" t="s">
        <v>16</v>
      </c>
      <c r="AG1483" s="5" t="str">
        <f aca="false">AF1483&amp;AE1483&amp;","</f>
        <v>                            12,</v>
      </c>
    </row>
    <row r="1484" customFormat="false" ht="12.8" hidden="true" customHeight="false" outlineLevel="0" collapsed="false">
      <c r="A1484" s="0" t="str">
        <f aca="false">LEFT(J1484,4)</f>
        <v>b4i1</v>
      </c>
      <c r="B1484" s="0" t="n">
        <f aca="false">IF(AND(C1484&gt;97,C1484&lt;103),100,IF(AND(C1484&gt;110,C1484&lt;116),113,IF(AND(C1484&gt;122,C1484&lt;128),125,IF(AND(C1484&gt;135,C1484&lt;141),138,150))))</f>
        <v>138</v>
      </c>
      <c r="C1484" s="0" t="n">
        <f aca="false">_xlfn.NUMBERVALUE(MID(J1484,6,3))</f>
        <v>139</v>
      </c>
      <c r="D1484" s="0" t="str">
        <f aca="false">MID(J1484,10,3)</f>
        <v>ir1</v>
      </c>
      <c r="E1484" s="0" t="s">
        <v>9</v>
      </c>
      <c r="F1484" s="0" t="n">
        <v>1591</v>
      </c>
      <c r="G1484" s="0" t="s">
        <v>10</v>
      </c>
      <c r="H1484" s="0" t="s">
        <v>11</v>
      </c>
      <c r="I1484" s="0" t="s">
        <v>9</v>
      </c>
      <c r="J1484" s="0" t="s">
        <v>1499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"1591": "b4i1_139_ir1.wav",</v>
      </c>
      <c r="N1484" s="0" t="str">
        <f aca="false">IF(OR(B1484=113,B1484=138),"probe","s")</f>
        <v>probe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          {%            "class": "probeMinus",%            "stim_name": "1591"%          },</v>
      </c>
      <c r="AA1484" s="5" t="n">
        <f aca="false">F1484</f>
        <v>1591</v>
      </c>
      <c r="AB1484" s="5" t="s">
        <v>1499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s</v>
      </c>
      <c r="AE1484" s="5" t="n">
        <f aca="false">IF(AND(AC1484="Minus",AD1484="probe"),3,IF(AND(AC1484="Plus",AD1484="probe"),1,IF(AND(AC1484="Minus",AD1484="s"),12,IF(AND(AC1484="Plus",AD1484="s"),4,0))))</f>
        <v>12</v>
      </c>
      <c r="AF1484" s="6" t="s">
        <v>16</v>
      </c>
      <c r="AG1484" s="5" t="str">
        <f aca="false">AF1484&amp;AE1484&amp;","</f>
        <v>                            12,</v>
      </c>
    </row>
    <row r="1485" customFormat="false" ht="12.8" hidden="true" customHeight="false" outlineLevel="0" collapsed="false">
      <c r="A1485" s="0" t="str">
        <f aca="false">LEFT(J1485,4)</f>
        <v>b4i2</v>
      </c>
      <c r="B1485" s="0" t="n">
        <f aca="false">IF(AND(C1485&gt;97,C1485&lt;103),100,IF(AND(C1485&gt;110,C1485&lt;116),113,IF(AND(C1485&gt;122,C1485&lt;128),125,IF(AND(C1485&gt;135,C1485&lt;141),138,150))))</f>
        <v>138</v>
      </c>
      <c r="C1485" s="0" t="n">
        <f aca="false">_xlfn.NUMBERVALUE(MID(J1485,6,3))</f>
        <v>139</v>
      </c>
      <c r="D1485" s="0" t="str">
        <f aca="false">MID(J1485,10,3)</f>
        <v>ir1</v>
      </c>
      <c r="E1485" s="0" t="s">
        <v>9</v>
      </c>
      <c r="F1485" s="0" t="n">
        <v>1716</v>
      </c>
      <c r="G1485" s="0" t="s">
        <v>10</v>
      </c>
      <c r="H1485" s="0" t="s">
        <v>11</v>
      </c>
      <c r="I1485" s="0" t="s">
        <v>9</v>
      </c>
      <c r="J1485" s="0" t="s">
        <v>1500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"1716": "b4i2_139_ir1.wav",</v>
      </c>
      <c r="N1485" s="0" t="str">
        <f aca="false">IF(OR(B1485=113,B1485=138),"probe","s")</f>
        <v>probe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          {%            "class": "probeMinus",%            "stim_name": "1716"%          },</v>
      </c>
      <c r="AA1485" s="5" t="n">
        <f aca="false">F1485</f>
        <v>1716</v>
      </c>
      <c r="AB1485" s="5" t="s">
        <v>1500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s</v>
      </c>
      <c r="AE1485" s="5" t="n">
        <f aca="false">IF(AND(AC1485="Minus",AD1485="probe"),3,IF(AND(AC1485="Plus",AD1485="probe"),1,IF(AND(AC1485="Minus",AD1485="s"),12,IF(AND(AC1485="Plus",AD1485="s"),4,0))))</f>
        <v>12</v>
      </c>
      <c r="AF1485" s="6" t="s">
        <v>16</v>
      </c>
      <c r="AG1485" s="5" t="str">
        <f aca="false">AF1485&amp;AE1485&amp;","</f>
        <v>                            12,</v>
      </c>
    </row>
    <row r="1486" customFormat="false" ht="12.8" hidden="true" customHeight="false" outlineLevel="0" collapsed="false">
      <c r="A1486" s="0" t="str">
        <f aca="false">LEFT(J1486,4)</f>
        <v>b4s1</v>
      </c>
      <c r="B1486" s="0" t="n">
        <f aca="false">IF(AND(C1486&gt;97,C1486&lt;103),100,IF(AND(C1486&gt;110,C1486&lt;116),113,IF(AND(C1486&gt;122,C1486&lt;128),125,IF(AND(C1486&gt;135,C1486&lt;141),138,150))))</f>
        <v>138</v>
      </c>
      <c r="C1486" s="0" t="n">
        <f aca="false">_xlfn.NUMBERVALUE(MID(J1486,6,3))</f>
        <v>139</v>
      </c>
      <c r="D1486" s="0" t="str">
        <f aca="false">MID(J1486,10,3)</f>
        <v>ir1</v>
      </c>
      <c r="E1486" s="0" t="s">
        <v>9</v>
      </c>
      <c r="F1486" s="0" t="n">
        <v>1841</v>
      </c>
      <c r="G1486" s="0" t="s">
        <v>10</v>
      </c>
      <c r="H1486" s="0" t="s">
        <v>11</v>
      </c>
      <c r="I1486" s="0" t="s">
        <v>9</v>
      </c>
      <c r="J1486" s="0" t="s">
        <v>1501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"1841": "b4s1_139_ir1.wav",</v>
      </c>
      <c r="N1486" s="0" t="str">
        <f aca="false">IF(OR(B1486=113,B1486=138),"probe","s")</f>
        <v>probe</v>
      </c>
      <c r="O1486" s="0" t="str">
        <f aca="false">IF(MID(J1486,10,2)="ir","Minus","Plus")</f>
        <v>Minus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          {%            "class": "probeMinus",%            "stim_name": "1841"%          },</v>
      </c>
      <c r="AA1486" s="5" t="n">
        <f aca="false">F1486</f>
        <v>1841</v>
      </c>
      <c r="AB1486" s="5" t="s">
        <v>1501</v>
      </c>
      <c r="AC1486" s="5" t="str">
        <f aca="false">IF(MID(AB1486,10,2)="ir","Minus","Plus")</f>
        <v>Minus</v>
      </c>
      <c r="AD1486" s="5" t="str">
        <f aca="false">IF(AND(_xlfn.NUMBERVALUE(MID(AB1486,6,3))&lt;141,_xlfn.NUMBERVALUE(MID(AB1486,6,3))&gt;103),"s","probe")</f>
        <v>s</v>
      </c>
      <c r="AE1486" s="5" t="n">
        <f aca="false">IF(AND(AC1486="Minus",AD1486="probe"),3,IF(AND(AC1486="Plus",AD1486="probe"),1,IF(AND(AC1486="Minus",AD1486="s"),12,IF(AND(AC1486="Plus",AD1486="s"),4,0))))</f>
        <v>12</v>
      </c>
      <c r="AF1486" s="6" t="s">
        <v>16</v>
      </c>
      <c r="AG1486" s="5" t="str">
        <f aca="false">AF1486&amp;AE1486&amp;","</f>
        <v>                            12,</v>
      </c>
    </row>
    <row r="1487" customFormat="false" ht="12.8" hidden="true" customHeight="false" outlineLevel="0" collapsed="false">
      <c r="A1487" s="0" t="str">
        <f aca="false">LEFT(J1487,4)</f>
        <v>b4s2</v>
      </c>
      <c r="B1487" s="0" t="n">
        <f aca="false">IF(AND(C1487&gt;97,C1487&lt;103),100,IF(AND(C1487&gt;110,C1487&lt;116),113,IF(AND(C1487&gt;122,C1487&lt;128),125,IF(AND(C1487&gt;135,C1487&lt;141),138,150))))</f>
        <v>138</v>
      </c>
      <c r="C1487" s="0" t="n">
        <f aca="false">_xlfn.NUMBERVALUE(MID(J1487,6,3))</f>
        <v>139</v>
      </c>
      <c r="D1487" s="0" t="str">
        <f aca="false">MID(J1487,10,3)</f>
        <v>ir1</v>
      </c>
      <c r="E1487" s="0" t="s">
        <v>9</v>
      </c>
      <c r="F1487" s="0" t="n">
        <v>1966</v>
      </c>
      <c r="G1487" s="0" t="s">
        <v>10</v>
      </c>
      <c r="H1487" s="0" t="s">
        <v>11</v>
      </c>
      <c r="I1487" s="0" t="s">
        <v>9</v>
      </c>
      <c r="J1487" s="0" t="s">
        <v>1502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"1966": "b4s2_139_ir1.wav",</v>
      </c>
      <c r="N1487" s="0" t="str">
        <f aca="false">IF(OR(B1487=113,B1487=138),"probe","s")</f>
        <v>probe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          {%            "class": "probeMinus",%            "stim_name": "1966"%          },</v>
      </c>
      <c r="AA1487" s="5" t="n">
        <f aca="false">F1487</f>
        <v>1966</v>
      </c>
      <c r="AB1487" s="5" t="s">
        <v>1502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s</v>
      </c>
      <c r="AE1487" s="5" t="n">
        <f aca="false">IF(AND(AC1487="Minus",AD1487="probe"),3,IF(AND(AC1487="Plus",AD1487="probe"),1,IF(AND(AC1487="Minus",AD1487="s"),12,IF(AND(AC1487="Plus",AD1487="s"),4,0))))</f>
        <v>12</v>
      </c>
      <c r="AF1487" s="6" t="s">
        <v>16</v>
      </c>
      <c r="AG1487" s="5" t="str">
        <f aca="false">AF1487&amp;AE1487&amp;","</f>
        <v>                            12,</v>
      </c>
    </row>
    <row r="1488" customFormat="false" ht="12.8" hidden="true" customHeight="false" outlineLevel="0" collapsed="false">
      <c r="A1488" s="0" t="str">
        <f aca="false">LEFT(J1488,4)</f>
        <v>b1i1</v>
      </c>
      <c r="B1488" s="0" t="n">
        <f aca="false">IF(AND(C1488&gt;97,C1488&lt;103),100,IF(AND(C1488&gt;110,C1488&lt;116),113,IF(AND(C1488&gt;122,C1488&lt;128),125,IF(AND(C1488&gt;135,C1488&lt;141),138,150))))</f>
        <v>138</v>
      </c>
      <c r="C1488" s="0" t="n">
        <f aca="false">_xlfn.NUMBERVALUE(MID(J1488,6,3))</f>
        <v>139</v>
      </c>
      <c r="D1488" s="0" t="str">
        <f aca="false">MID(J1488,10,3)</f>
        <v>ir2</v>
      </c>
      <c r="E1488" s="0" t="s">
        <v>9</v>
      </c>
      <c r="F1488" s="0" t="n">
        <v>92</v>
      </c>
      <c r="G1488" s="0" t="s">
        <v>10</v>
      </c>
      <c r="H1488" s="0" t="s">
        <v>11</v>
      </c>
      <c r="I1488" s="0" t="s">
        <v>9</v>
      </c>
      <c r="J1488" s="0" t="s">
        <v>1503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"92": "b1i1_139_ir2.wav",</v>
      </c>
      <c r="N1488" s="0" t="str">
        <f aca="false">IF(OR(B1488=113,B1488=138),"probe","s")</f>
        <v>probe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          {%            "class": "probeMinus",%            "stim_name": "92"%          },</v>
      </c>
      <c r="AA1488" s="5" t="n">
        <f aca="false">F1488</f>
        <v>92</v>
      </c>
      <c r="AB1488" s="5" t="s">
        <v>1503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IF(AND(_xlfn.NUMBERVALUE(MID(AB1488,6,3))&lt;141,_xlfn.NUMBERVALUE(MID(AB1488,6,3))&gt;103),"s","s")</f>
        <v>s</v>
      </c>
      <c r="AE1488" s="5" t="n">
        <f aca="false">IF(AND(AC1488="Minus",AD1488="probe"),3,IF(AND(AC1488="Plus",AD1488="probe"),1,IF(AND(AC1488="Minus",AD1488="s"),12,IF(AND(AC1488="Plus",AD1488="s"),4,0))))</f>
        <v>12</v>
      </c>
      <c r="AF1488" s="6" t="s">
        <v>16</v>
      </c>
      <c r="AG1488" s="5" t="str">
        <f aca="false">AF1488&amp;AE1488&amp;","</f>
        <v>                            12,</v>
      </c>
    </row>
    <row r="1489" customFormat="false" ht="12.8" hidden="true" customHeight="false" outlineLevel="0" collapsed="false">
      <c r="A1489" s="0" t="str">
        <f aca="false">LEFT(J1489,4)</f>
        <v>b1i2</v>
      </c>
      <c r="B1489" s="0" t="n">
        <f aca="false">IF(AND(C1489&gt;97,C1489&lt;103),100,IF(AND(C1489&gt;110,C1489&lt;116),113,IF(AND(C1489&gt;122,C1489&lt;128),125,IF(AND(C1489&gt;135,C1489&lt;141),138,150))))</f>
        <v>138</v>
      </c>
      <c r="C1489" s="0" t="n">
        <f aca="false">_xlfn.NUMBERVALUE(MID(J1489,6,3))</f>
        <v>139</v>
      </c>
      <c r="D1489" s="0" t="str">
        <f aca="false">MID(J1489,10,3)</f>
        <v>ir2</v>
      </c>
      <c r="E1489" s="0" t="s">
        <v>9</v>
      </c>
      <c r="F1489" s="0" t="n">
        <v>217</v>
      </c>
      <c r="G1489" s="0" t="s">
        <v>10</v>
      </c>
      <c r="H1489" s="0" t="s">
        <v>11</v>
      </c>
      <c r="I1489" s="0" t="s">
        <v>9</v>
      </c>
      <c r="J1489" s="0" t="s">
        <v>1504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"217": "b1i2_139_ir2.wav",</v>
      </c>
      <c r="N1489" s="0" t="str">
        <f aca="false">IF(OR(B1489=113,B1489=138),"probe","s")</f>
        <v>probe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          {%            "class": "probeMinus",%            "stim_name": "217"%          },</v>
      </c>
      <c r="AA1489" s="5" t="n">
        <f aca="false">F1489</f>
        <v>217</v>
      </c>
      <c r="AB1489" s="5" t="s">
        <v>1504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s</v>
      </c>
      <c r="AE1489" s="5" t="n">
        <f aca="false">IF(AND(AC1489="Minus",AD1489="probe"),3,IF(AND(AC1489="Plus",AD1489="probe"),1,IF(AND(AC1489="Minus",AD1489="s"),12,IF(AND(AC1489="Plus",AD1489="s"),4,0))))</f>
        <v>12</v>
      </c>
      <c r="AF1489" s="6" t="s">
        <v>16</v>
      </c>
      <c r="AG1489" s="5" t="str">
        <f aca="false">AF1489&amp;AE1489&amp;","</f>
        <v>                            12,</v>
      </c>
    </row>
    <row r="1490" customFormat="false" ht="12.8" hidden="true" customHeight="false" outlineLevel="0" collapsed="false">
      <c r="A1490" s="0" t="str">
        <f aca="false">LEFT(J1490,4)</f>
        <v>b1s1</v>
      </c>
      <c r="B1490" s="0" t="n">
        <f aca="false">IF(AND(C1490&gt;97,C1490&lt;103),100,IF(AND(C1490&gt;110,C1490&lt;116),113,IF(AND(C1490&gt;122,C1490&lt;128),125,IF(AND(C1490&gt;135,C1490&lt;141),138,150))))</f>
        <v>138</v>
      </c>
      <c r="C1490" s="0" t="n">
        <f aca="false">_xlfn.NUMBERVALUE(MID(J1490,6,3))</f>
        <v>139</v>
      </c>
      <c r="D1490" s="0" t="str">
        <f aca="false">MID(J1490,10,3)</f>
        <v>ir2</v>
      </c>
      <c r="E1490" s="0" t="s">
        <v>9</v>
      </c>
      <c r="F1490" s="0" t="n">
        <v>342</v>
      </c>
      <c r="G1490" s="0" t="s">
        <v>10</v>
      </c>
      <c r="H1490" s="0" t="s">
        <v>11</v>
      </c>
      <c r="I1490" s="0" t="s">
        <v>9</v>
      </c>
      <c r="J1490" s="0" t="s">
        <v>1505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"342": "b1s1_139_ir2.wav",</v>
      </c>
      <c r="N1490" s="0" t="str">
        <f aca="false">IF(OR(B1490=113,B1490=138),"probe","s")</f>
        <v>probe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          {%            "class": "probeMinus",%            "stim_name": "342"%          },</v>
      </c>
      <c r="AA1490" s="5" t="n">
        <f aca="false">F1490</f>
        <v>342</v>
      </c>
      <c r="AB1490" s="5" t="s">
        <v>1505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s</v>
      </c>
      <c r="AE1490" s="5" t="n">
        <f aca="false">IF(AND(AC1490="Minus",AD1490="probe"),3,IF(AND(AC1490="Plus",AD1490="probe"),1,IF(AND(AC1490="Minus",AD1490="s"),12,IF(AND(AC1490="Plus",AD1490="s"),4,0))))</f>
        <v>12</v>
      </c>
      <c r="AF1490" s="6" t="s">
        <v>16</v>
      </c>
      <c r="AG1490" s="5" t="str">
        <f aca="false">AF1490&amp;AE1490&amp;","</f>
        <v>                            12,</v>
      </c>
    </row>
    <row r="1491" customFormat="false" ht="12.8" hidden="true" customHeight="false" outlineLevel="0" collapsed="false">
      <c r="A1491" s="0" t="str">
        <f aca="false">LEFT(J1491,4)</f>
        <v>b1s2</v>
      </c>
      <c r="B1491" s="0" t="n">
        <f aca="false">IF(AND(C1491&gt;97,C1491&lt;103),100,IF(AND(C1491&gt;110,C1491&lt;116),113,IF(AND(C1491&gt;122,C1491&lt;128),125,IF(AND(C1491&gt;135,C1491&lt;141),138,150))))</f>
        <v>138</v>
      </c>
      <c r="C1491" s="0" t="n">
        <f aca="false">_xlfn.NUMBERVALUE(MID(J1491,6,3))</f>
        <v>139</v>
      </c>
      <c r="D1491" s="0" t="str">
        <f aca="false">MID(J1491,10,3)</f>
        <v>ir2</v>
      </c>
      <c r="E1491" s="0" t="s">
        <v>9</v>
      </c>
      <c r="F1491" s="0" t="n">
        <v>467</v>
      </c>
      <c r="G1491" s="0" t="s">
        <v>10</v>
      </c>
      <c r="H1491" s="0" t="s">
        <v>11</v>
      </c>
      <c r="I1491" s="0" t="s">
        <v>9</v>
      </c>
      <c r="J1491" s="0" t="s">
        <v>1506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"467": "b1s2_139_ir2.wav",</v>
      </c>
      <c r="N1491" s="0" t="str">
        <f aca="false">IF(OR(B1491=113,B1491=138),"probe","s")</f>
        <v>probe</v>
      </c>
      <c r="O1491" s="0" t="str">
        <f aca="false">IF(MID(J1491,10,2)="ir","Minus","Plus")</f>
        <v>Minus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          {%            "class": "probeMinus",%            "stim_name": "467"%          },</v>
      </c>
      <c r="AA1491" s="5" t="n">
        <f aca="false">F1491</f>
        <v>467</v>
      </c>
      <c r="AB1491" s="5" t="s">
        <v>1506</v>
      </c>
      <c r="AC1491" s="5" t="str">
        <f aca="false">IF(MID(AB1491,10,2)="ir","Minus","Plus")</f>
        <v>Minus</v>
      </c>
      <c r="AD1491" s="5" t="str">
        <f aca="false">IF(AND(_xlfn.NUMBERVALUE(MID(AB1491,6,3))&lt;141,_xlfn.NUMBERVALUE(MID(AB1491,6,3))&gt;103),"s","probe")</f>
        <v>s</v>
      </c>
      <c r="AE1491" s="5" t="n">
        <f aca="false">IF(AND(AC1491="Minus",AD1491="probe"),3,IF(AND(AC1491="Plus",AD1491="probe"),1,IF(AND(AC1491="Minus",AD1491="s"),12,IF(AND(AC1491="Plus",AD1491="s"),4,0))))</f>
        <v>12</v>
      </c>
      <c r="AF1491" s="6" t="s">
        <v>16</v>
      </c>
      <c r="AG1491" s="5" t="str">
        <f aca="false">AF1491&amp;AE1491&amp;","</f>
        <v>                            12,</v>
      </c>
    </row>
    <row r="1492" customFormat="false" ht="12.8" hidden="true" customHeight="false" outlineLevel="0" collapsed="false">
      <c r="A1492" s="0" t="str">
        <f aca="false">LEFT(J1492,4)</f>
        <v>b2i1</v>
      </c>
      <c r="B1492" s="0" t="n">
        <f aca="false">IF(AND(C1492&gt;97,C1492&lt;103),100,IF(AND(C1492&gt;110,C1492&lt;116),113,IF(AND(C1492&gt;122,C1492&lt;128),125,IF(AND(C1492&gt;135,C1492&lt;141),138,150))))</f>
        <v>138</v>
      </c>
      <c r="C1492" s="0" t="n">
        <f aca="false">_xlfn.NUMBERVALUE(MID(J1492,6,3))</f>
        <v>139</v>
      </c>
      <c r="D1492" s="0" t="str">
        <f aca="false">MID(J1492,10,3)</f>
        <v>ir2</v>
      </c>
      <c r="E1492" s="0" t="s">
        <v>9</v>
      </c>
      <c r="F1492" s="0" t="n">
        <v>592</v>
      </c>
      <c r="G1492" s="0" t="s">
        <v>10</v>
      </c>
      <c r="H1492" s="0" t="s">
        <v>11</v>
      </c>
      <c r="I1492" s="0" t="s">
        <v>9</v>
      </c>
      <c r="J1492" s="0" t="s">
        <v>1507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"592": "b2i1_139_ir2.wav",</v>
      </c>
      <c r="N1492" s="0" t="str">
        <f aca="false">IF(OR(B1492=113,B1492=138),"probe","s")</f>
        <v>probe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          {%            "class": "probeMinus",%            "stim_name": "592"%          },</v>
      </c>
      <c r="AA1492" s="5" t="n">
        <f aca="false">F1492</f>
        <v>592</v>
      </c>
      <c r="AB1492" s="5" t="s">
        <v>1507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s</v>
      </c>
      <c r="AE1492" s="5" t="n">
        <f aca="false">IF(AND(AC1492="Minus",AD1492="probe"),3,IF(AND(AC1492="Plus",AD1492="probe"),1,IF(AND(AC1492="Minus",AD1492="s"),12,IF(AND(AC1492="Plus",AD1492="s"),4,0))))</f>
        <v>12</v>
      </c>
      <c r="AF1492" s="6" t="s">
        <v>16</v>
      </c>
      <c r="AG1492" s="5" t="str">
        <f aca="false">AF1492&amp;AE1492&amp;","</f>
        <v>                            12,</v>
      </c>
    </row>
    <row r="1493" customFormat="false" ht="12.8" hidden="true" customHeight="false" outlineLevel="0" collapsed="false">
      <c r="A1493" s="0" t="str">
        <f aca="false">LEFT(J1493,4)</f>
        <v>b2i2</v>
      </c>
      <c r="B1493" s="0" t="n">
        <f aca="false">IF(AND(C1493&gt;97,C1493&lt;103),100,IF(AND(C1493&gt;110,C1493&lt;116),113,IF(AND(C1493&gt;122,C1493&lt;128),125,IF(AND(C1493&gt;135,C1493&lt;141),138,150))))</f>
        <v>138</v>
      </c>
      <c r="C1493" s="0" t="n">
        <f aca="false">_xlfn.NUMBERVALUE(MID(J1493,6,3))</f>
        <v>139</v>
      </c>
      <c r="D1493" s="0" t="str">
        <f aca="false">MID(J1493,10,3)</f>
        <v>ir2</v>
      </c>
      <c r="E1493" s="0" t="s">
        <v>9</v>
      </c>
      <c r="F1493" s="0" t="n">
        <v>717</v>
      </c>
      <c r="G1493" s="0" t="s">
        <v>10</v>
      </c>
      <c r="H1493" s="0" t="s">
        <v>11</v>
      </c>
      <c r="I1493" s="0" t="s">
        <v>9</v>
      </c>
      <c r="J1493" s="0" t="s">
        <v>1508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"717": "b2i2_139_ir2.wav",</v>
      </c>
      <c r="N1493" s="0" t="str">
        <f aca="false">IF(OR(B1493=113,B1493=138),"probe","s")</f>
        <v>probe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          {%            "class": "probeMinus",%            "stim_name": "717"%          },</v>
      </c>
      <c r="AA1493" s="5" t="n">
        <f aca="false">F1493</f>
        <v>717</v>
      </c>
      <c r="AB1493" s="5" t="s">
        <v>1508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s</v>
      </c>
      <c r="AE1493" s="5" t="n">
        <f aca="false">IF(AND(AC1493="Minus",AD1493="probe"),3,IF(AND(AC1493="Plus",AD1493="probe"),1,IF(AND(AC1493="Minus",AD1493="s"),12,IF(AND(AC1493="Plus",AD1493="s"),4,0))))</f>
        <v>12</v>
      </c>
      <c r="AF1493" s="6" t="s">
        <v>16</v>
      </c>
      <c r="AG1493" s="5" t="str">
        <f aca="false">AF1493&amp;AE1493&amp;","</f>
        <v>                            12,</v>
      </c>
    </row>
    <row r="1494" customFormat="false" ht="12.8" hidden="false" customHeight="false" outlineLevel="0" collapsed="false">
      <c r="A1494" s="0" t="str">
        <f aca="false">LEFT(J1494,4)</f>
        <v>b2s1</v>
      </c>
      <c r="B1494" s="0" t="n">
        <f aca="false">IF(AND(C1494&gt;97,C1494&lt;103),100,IF(AND(C1494&gt;110,C1494&lt;116),113,IF(AND(C1494&gt;122,C1494&lt;128),125,IF(AND(C1494&gt;135,C1494&lt;141),138,150))))</f>
        <v>138</v>
      </c>
      <c r="C1494" s="0" t="n">
        <f aca="false">_xlfn.NUMBERVALUE(MID(J1494,6,3))</f>
        <v>139</v>
      </c>
      <c r="D1494" s="0" t="str">
        <f aca="false">MID(J1494,10,3)</f>
        <v>ir2</v>
      </c>
      <c r="E1494" s="0" t="s">
        <v>9</v>
      </c>
      <c r="F1494" s="0" t="n">
        <v>842</v>
      </c>
      <c r="G1494" s="0" t="s">
        <v>10</v>
      </c>
      <c r="H1494" s="0" t="s">
        <v>11</v>
      </c>
      <c r="I1494" s="0" t="s">
        <v>9</v>
      </c>
      <c r="J1494" s="0" t="s">
        <v>1509</v>
      </c>
      <c r="K1494" s="0" t="s">
        <v>9</v>
      </c>
      <c r="L1494" s="0" t="str">
        <f aca="false">IF(ISBLANK(J1495),"",",")</f>
        <v>,</v>
      </c>
      <c r="M1494" s="0" t="str">
        <f aca="false">E1494&amp;J1494&amp;G1494&amp;E1494&amp;J1494&amp;E1494&amp;L1494</f>
        <v>"b2s1_139_ir2.wav":"b2s1_139_ir2.wav",</v>
      </c>
      <c r="N1494" s="0" t="str">
        <f aca="false">IF(OR(B1494=113,B1494=138),"probe","s")</f>
        <v>probe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P1494&amp;N1494&amp;O1494&amp;Q1494&amp;J1494&amp;R1494&amp;L1494</f>
        <v>          {%            "class": "probeMinus",%            "stim_name": "b2s1_139_ir2.wav"%          },</v>
      </c>
      <c r="AA1494" s="5" t="n">
        <f aca="false">F1494</f>
        <v>842</v>
      </c>
      <c r="AB1494" s="5" t="s">
        <v>1509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s</v>
      </c>
      <c r="AE1494" s="5" t="n">
        <f aca="false">IF(AND(AC1494="Minus",AD1494="probe"),3,IF(AND(AC1494="Plus",AD1494="probe"),1,IF(AND(AC1494="Minus",AD1494="s"),12,IF(AND(AC1494="Plus",AD1494="s"),4,0))))</f>
        <v>12</v>
      </c>
      <c r="AF1494" s="6" t="s">
        <v>16</v>
      </c>
      <c r="AG1494" s="5" t="str">
        <f aca="false">AF1494&amp;AE1494&amp;","</f>
        <v>                            12,</v>
      </c>
    </row>
    <row r="1495" customFormat="false" ht="12.8" hidden="true" customHeight="false" outlineLevel="0" collapsed="false">
      <c r="A1495" s="0" t="str">
        <f aca="false">LEFT(J1495,4)</f>
        <v>b2s2</v>
      </c>
      <c r="B1495" s="0" t="n">
        <f aca="false">IF(AND(C1495&gt;97,C1495&lt;103),100,IF(AND(C1495&gt;110,C1495&lt;116),113,IF(AND(C1495&gt;122,C1495&lt;128),125,IF(AND(C1495&gt;135,C1495&lt;141),138,150))))</f>
        <v>138</v>
      </c>
      <c r="C1495" s="0" t="n">
        <f aca="false">_xlfn.NUMBERVALUE(MID(J1495,6,3))</f>
        <v>139</v>
      </c>
      <c r="D1495" s="0" t="str">
        <f aca="false">MID(J1495,10,3)</f>
        <v>ir2</v>
      </c>
      <c r="E1495" s="0" t="s">
        <v>9</v>
      </c>
      <c r="F1495" s="0" t="n">
        <v>967</v>
      </c>
      <c r="G1495" s="0" t="s">
        <v>10</v>
      </c>
      <c r="H1495" s="0" t="s">
        <v>11</v>
      </c>
      <c r="I1495" s="0" t="s">
        <v>9</v>
      </c>
      <c r="J1495" s="0" t="s">
        <v>1510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"967": "b2s2_139_ir2.wav",</v>
      </c>
      <c r="N1495" s="0" t="str">
        <f aca="false">IF(OR(B1495=113,B1495=138),"probe","s")</f>
        <v>probe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          {%            "class": "probeMinus",%            "stim_name": "967"%          },</v>
      </c>
      <c r="AA1495" s="5" t="n">
        <f aca="false">F1495</f>
        <v>967</v>
      </c>
      <c r="AB1495" s="5" t="s">
        <v>1510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s</v>
      </c>
      <c r="AE1495" s="5" t="n">
        <f aca="false">IF(AND(AC1495="Minus",AD1495="probe"),3,IF(AND(AC1495="Plus",AD1495="probe"),1,IF(AND(AC1495="Minus",AD1495="s"),12,IF(AND(AC1495="Plus",AD1495="s"),4,0))))</f>
        <v>12</v>
      </c>
      <c r="AF1495" s="6" t="s">
        <v>16</v>
      </c>
      <c r="AG1495" s="5" t="str">
        <f aca="false">AF1495&amp;AE1495&amp;","</f>
        <v>                            12,</v>
      </c>
    </row>
    <row r="1496" customFormat="false" ht="12.8" hidden="true" customHeight="false" outlineLevel="0" collapsed="false">
      <c r="A1496" s="0" t="str">
        <f aca="false">LEFT(J1496,4)</f>
        <v>b3i1</v>
      </c>
      <c r="B1496" s="0" t="n">
        <f aca="false">IF(AND(C1496&gt;97,C1496&lt;103),100,IF(AND(C1496&gt;110,C1496&lt;116),113,IF(AND(C1496&gt;122,C1496&lt;128),125,IF(AND(C1496&gt;135,C1496&lt;141),138,150))))</f>
        <v>138</v>
      </c>
      <c r="C1496" s="0" t="n">
        <f aca="false">_xlfn.NUMBERVALUE(MID(J1496,6,3))</f>
        <v>139</v>
      </c>
      <c r="D1496" s="0" t="str">
        <f aca="false">MID(J1496,10,3)</f>
        <v>ir2</v>
      </c>
      <c r="E1496" s="0" t="s">
        <v>9</v>
      </c>
      <c r="F1496" s="0" t="n">
        <v>1092</v>
      </c>
      <c r="G1496" s="0" t="s">
        <v>10</v>
      </c>
      <c r="H1496" s="0" t="s">
        <v>11</v>
      </c>
      <c r="I1496" s="0" t="s">
        <v>9</v>
      </c>
      <c r="J1496" s="0" t="s">
        <v>1511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"1092": "b3i1_139_ir2.wav",</v>
      </c>
      <c r="N1496" s="0" t="str">
        <f aca="false">IF(OR(B1496=113,B1496=138),"probe","s")</f>
        <v>probe</v>
      </c>
      <c r="O1496" s="0" t="str">
        <f aca="false">IF(MID(J1496,10,2)="ir","Minus","Plus")</f>
        <v>Minus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          {%            "class": "probeMinus",%            "stim_name": "1092"%          },</v>
      </c>
      <c r="AA1496" s="5" t="n">
        <f aca="false">F1496</f>
        <v>1092</v>
      </c>
      <c r="AB1496" s="5" t="s">
        <v>1511</v>
      </c>
      <c r="AC1496" s="5" t="str">
        <f aca="false">IF(MID(AB1496,10,2)="ir","Minus","Plus")</f>
        <v>Minus</v>
      </c>
      <c r="AD1496" s="5" t="str">
        <f aca="false">IF(AND(_xlfn.NUMBERVALUE(MID(AB1496,6,3))&lt;141,_xlfn.NUMBERVALUE(MID(AB1496,6,3))&gt;103),"s","probe")</f>
        <v>s</v>
      </c>
      <c r="AE1496" s="5" t="n">
        <f aca="false">IF(AND(AC1496="Minus",AD1496="probe"),3,IF(AND(AC1496="Plus",AD1496="probe"),1,IF(AND(AC1496="Minus",AD1496="s"),12,IF(AND(AC1496="Plus",AD1496="s"),4,0))))</f>
        <v>12</v>
      </c>
      <c r="AF1496" s="6" t="s">
        <v>16</v>
      </c>
      <c r="AG1496" s="5" t="str">
        <f aca="false">AF1496&amp;AE1496&amp;","</f>
        <v>                            12,</v>
      </c>
    </row>
    <row r="1497" customFormat="false" ht="12.8" hidden="true" customHeight="false" outlineLevel="0" collapsed="false">
      <c r="A1497" s="0" t="str">
        <f aca="false">LEFT(J1497,4)</f>
        <v>b3i2</v>
      </c>
      <c r="B1497" s="0" t="n">
        <f aca="false">IF(AND(C1497&gt;97,C1497&lt;103),100,IF(AND(C1497&gt;110,C1497&lt;116),113,IF(AND(C1497&gt;122,C1497&lt;128),125,IF(AND(C1497&gt;135,C1497&lt;141),138,150))))</f>
        <v>138</v>
      </c>
      <c r="C1497" s="0" t="n">
        <f aca="false">_xlfn.NUMBERVALUE(MID(J1497,6,3))</f>
        <v>139</v>
      </c>
      <c r="D1497" s="0" t="str">
        <f aca="false">MID(J1497,10,3)</f>
        <v>ir2</v>
      </c>
      <c r="E1497" s="0" t="s">
        <v>9</v>
      </c>
      <c r="F1497" s="0" t="n">
        <v>1217</v>
      </c>
      <c r="G1497" s="0" t="s">
        <v>10</v>
      </c>
      <c r="H1497" s="0" t="s">
        <v>11</v>
      </c>
      <c r="I1497" s="0" t="s">
        <v>9</v>
      </c>
      <c r="J1497" s="0" t="s">
        <v>1512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"1217": "b3i2_139_ir2.wav",</v>
      </c>
      <c r="N1497" s="0" t="str">
        <f aca="false">IF(OR(B1497=113,B1497=138),"probe","s")</f>
        <v>probe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          {%            "class": "probeMinus",%            "stim_name": "1217"%          },</v>
      </c>
      <c r="AA1497" s="5" t="n">
        <f aca="false">F1497</f>
        <v>1217</v>
      </c>
      <c r="AB1497" s="5" t="s">
        <v>1512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s</v>
      </c>
      <c r="AE1497" s="5" t="n">
        <f aca="false">IF(AND(AC1497="Minus",AD1497="probe"),3,IF(AND(AC1497="Plus",AD1497="probe"),1,IF(AND(AC1497="Minus",AD1497="s"),12,IF(AND(AC1497="Plus",AD1497="s"),4,0))))</f>
        <v>12</v>
      </c>
      <c r="AF1497" s="6" t="s">
        <v>16</v>
      </c>
      <c r="AG1497" s="5" t="str">
        <f aca="false">AF1497&amp;AE1497&amp;","</f>
        <v>                            12,</v>
      </c>
    </row>
    <row r="1498" customFormat="false" ht="12.8" hidden="true" customHeight="false" outlineLevel="0" collapsed="false">
      <c r="A1498" s="0" t="str">
        <f aca="false">LEFT(J1498,4)</f>
        <v>b3s1</v>
      </c>
      <c r="B1498" s="0" t="n">
        <f aca="false">IF(AND(C1498&gt;97,C1498&lt;103),100,IF(AND(C1498&gt;110,C1498&lt;116),113,IF(AND(C1498&gt;122,C1498&lt;128),125,IF(AND(C1498&gt;135,C1498&lt;141),138,150))))</f>
        <v>138</v>
      </c>
      <c r="C1498" s="0" t="n">
        <f aca="false">_xlfn.NUMBERVALUE(MID(J1498,6,3))</f>
        <v>139</v>
      </c>
      <c r="D1498" s="0" t="str">
        <f aca="false">MID(J1498,10,3)</f>
        <v>ir2</v>
      </c>
      <c r="E1498" s="0" t="s">
        <v>9</v>
      </c>
      <c r="F1498" s="0" t="n">
        <v>1342</v>
      </c>
      <c r="G1498" s="0" t="s">
        <v>10</v>
      </c>
      <c r="H1498" s="0" t="s">
        <v>11</v>
      </c>
      <c r="I1498" s="0" t="s">
        <v>9</v>
      </c>
      <c r="J1498" s="0" t="s">
        <v>1513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"1342": "b3s1_139_ir2.wav",</v>
      </c>
      <c r="N1498" s="0" t="str">
        <f aca="false">IF(OR(B1498=113,B1498=138),"probe","s")</f>
        <v>probe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          {%            "class": "probeMinus",%            "stim_name": "1342"%          },</v>
      </c>
      <c r="AA1498" s="5" t="n">
        <f aca="false">F1498</f>
        <v>1342</v>
      </c>
      <c r="AB1498" s="5" t="s">
        <v>1513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s</v>
      </c>
      <c r="AE1498" s="5" t="n">
        <f aca="false">IF(AND(AC1498="Minus",AD1498="probe"),3,IF(AND(AC1498="Plus",AD1498="probe"),1,IF(AND(AC1498="Minus",AD1498="s"),12,IF(AND(AC1498="Plus",AD1498="s"),4,0))))</f>
        <v>12</v>
      </c>
      <c r="AF1498" s="6" t="s">
        <v>16</v>
      </c>
      <c r="AG1498" s="5" t="str">
        <f aca="false">AF1498&amp;AE1498&amp;","</f>
        <v>                            12,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138</v>
      </c>
      <c r="C1499" s="0" t="n">
        <f aca="false">_xlfn.NUMBERVALUE(MID(J1499,6,3))</f>
        <v>139</v>
      </c>
      <c r="D1499" s="0" t="str">
        <f aca="false">MID(J1499,10,3)</f>
        <v>ir2</v>
      </c>
      <c r="E1499" s="0" t="s">
        <v>9</v>
      </c>
      <c r="F1499" s="0" t="n">
        <v>1467</v>
      </c>
      <c r="G1499" s="0" t="s">
        <v>10</v>
      </c>
      <c r="H1499" s="0" t="s">
        <v>11</v>
      </c>
      <c r="I1499" s="0" t="s">
        <v>9</v>
      </c>
      <c r="J1499" s="0" t="s">
        <v>1514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"1467": "b3s2_139_ir2.wav",</v>
      </c>
      <c r="N1499" s="0" t="str">
        <f aca="false">IF(OR(B1499=113,B1499=138),"probe","s")</f>
        <v>probe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          {%            "class": "probeMinus",%            "stim_name": "1467"%          },</v>
      </c>
      <c r="AA1499" s="5" t="n">
        <f aca="false">F1499</f>
        <v>1467</v>
      </c>
      <c r="AB1499" s="5" t="s">
        <v>1514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s</v>
      </c>
      <c r="AE1499" s="5" t="n">
        <f aca="false">IF(AND(AC1499="Minus",AD1499="probe"),3,IF(AND(AC1499="Plus",AD1499="probe"),1,IF(AND(AC1499="Minus",AD1499="s"),12,IF(AND(AC1499="Plus",AD1499="s"),4,0))))</f>
        <v>12</v>
      </c>
      <c r="AF1499" s="6" t="s">
        <v>16</v>
      </c>
      <c r="AG1499" s="5" t="str">
        <f aca="false">AF1499&amp;AE1499&amp;","</f>
        <v>                            12,</v>
      </c>
    </row>
    <row r="1500" customFormat="false" ht="12.8" hidden="true" customHeight="false" outlineLevel="0" collapsed="false">
      <c r="A1500" s="0" t="str">
        <f aca="false">LEFT(J1500,4)</f>
        <v>b4i1</v>
      </c>
      <c r="B1500" s="0" t="n">
        <f aca="false">IF(AND(C1500&gt;97,C1500&lt;103),100,IF(AND(C1500&gt;110,C1500&lt;116),113,IF(AND(C1500&gt;122,C1500&lt;128),125,IF(AND(C1500&gt;135,C1500&lt;141),138,150))))</f>
        <v>138</v>
      </c>
      <c r="C1500" s="0" t="n">
        <f aca="false">_xlfn.NUMBERVALUE(MID(J1500,6,3))</f>
        <v>139</v>
      </c>
      <c r="D1500" s="0" t="str">
        <f aca="false">MID(J1500,10,3)</f>
        <v>ir2</v>
      </c>
      <c r="E1500" s="0" t="s">
        <v>9</v>
      </c>
      <c r="F1500" s="0" t="n">
        <v>1592</v>
      </c>
      <c r="G1500" s="0" t="s">
        <v>10</v>
      </c>
      <c r="H1500" s="0" t="s">
        <v>11</v>
      </c>
      <c r="I1500" s="0" t="s">
        <v>9</v>
      </c>
      <c r="J1500" s="0" t="s">
        <v>1515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"1592": "b4i1_139_ir2.wav",</v>
      </c>
      <c r="N1500" s="0" t="str">
        <f aca="false">IF(OR(B1500=113,B1500=138),"probe","s")</f>
        <v>probe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          {%            "class": "probeMinus",%            "stim_name": "1592"%          },</v>
      </c>
      <c r="AA1500" s="5" t="n">
        <f aca="false">F1500</f>
        <v>1592</v>
      </c>
      <c r="AB1500" s="5" t="s">
        <v>1515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s</v>
      </c>
      <c r="AE1500" s="5" t="n">
        <f aca="false">IF(AND(AC1500="Minus",AD1500="probe"),3,IF(AND(AC1500="Plus",AD1500="probe"),1,IF(AND(AC1500="Minus",AD1500="s"),12,IF(AND(AC1500="Plus",AD1500="s"),4,0))))</f>
        <v>12</v>
      </c>
      <c r="AF1500" s="6" t="s">
        <v>16</v>
      </c>
      <c r="AG1500" s="5" t="str">
        <f aca="false">AF1500&amp;AE1500&amp;","</f>
        <v>                            12,</v>
      </c>
    </row>
    <row r="1501" customFormat="false" ht="12.8" hidden="true" customHeight="false" outlineLevel="0" collapsed="false">
      <c r="A1501" s="0" t="str">
        <f aca="false">LEFT(J1501,4)</f>
        <v>b4i2</v>
      </c>
      <c r="B1501" s="0" t="n">
        <f aca="false">IF(AND(C1501&gt;97,C1501&lt;103),100,IF(AND(C1501&gt;110,C1501&lt;116),113,IF(AND(C1501&gt;122,C1501&lt;128),125,IF(AND(C1501&gt;135,C1501&lt;141),138,150))))</f>
        <v>138</v>
      </c>
      <c r="C1501" s="0" t="n">
        <f aca="false">_xlfn.NUMBERVALUE(MID(J1501,6,3))</f>
        <v>139</v>
      </c>
      <c r="D1501" s="0" t="str">
        <f aca="false">MID(J1501,10,3)</f>
        <v>ir2</v>
      </c>
      <c r="E1501" s="0" t="s">
        <v>9</v>
      </c>
      <c r="F1501" s="0" t="n">
        <v>1717</v>
      </c>
      <c r="G1501" s="0" t="s">
        <v>10</v>
      </c>
      <c r="H1501" s="0" t="s">
        <v>11</v>
      </c>
      <c r="I1501" s="0" t="s">
        <v>9</v>
      </c>
      <c r="J1501" s="0" t="s">
        <v>1516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"1717": "b4i2_139_ir2.wav",</v>
      </c>
      <c r="N1501" s="0" t="str">
        <f aca="false">IF(OR(B1501=113,B1501=138),"probe","s")</f>
        <v>probe</v>
      </c>
      <c r="O1501" s="0" t="str">
        <f aca="false">IF(MID(J1501,10,2)="ir","Minus","Plus")</f>
        <v>Minus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          {%            "class": "probeMinus",%            "stim_name": "1717"%          },</v>
      </c>
      <c r="AA1501" s="5" t="n">
        <f aca="false">F1501</f>
        <v>1717</v>
      </c>
      <c r="AB1501" s="5" t="s">
        <v>1516</v>
      </c>
      <c r="AC1501" s="5" t="str">
        <f aca="false">IF(MID(AB1501,10,2)="ir","Minus","Plus")</f>
        <v>Minus</v>
      </c>
      <c r="AD1501" s="5" t="str">
        <f aca="false">IF(AND(_xlfn.NUMBERVALUE(MID(AB1501,6,3))&lt;141,_xlfn.NUMBERVALUE(MID(AB1501,6,3))&gt;103),"s","probe")</f>
        <v>s</v>
      </c>
      <c r="AE1501" s="5" t="n">
        <f aca="false">IF(AND(AC1501="Minus",AD1501="probe"),3,IF(AND(AC1501="Plus",AD1501="probe"),1,IF(AND(AC1501="Minus",AD1501="s"),12,IF(AND(AC1501="Plus",AD1501="s"),4,0))))</f>
        <v>12</v>
      </c>
      <c r="AF1501" s="6" t="s">
        <v>16</v>
      </c>
      <c r="AG1501" s="5" t="str">
        <f aca="false">AF1501&amp;AE1501&amp;","</f>
        <v>                            12,</v>
      </c>
    </row>
    <row r="1502" customFormat="false" ht="12.8" hidden="true" customHeight="false" outlineLevel="0" collapsed="false">
      <c r="A1502" s="0" t="str">
        <f aca="false">LEFT(J1502,4)</f>
        <v>b4s1</v>
      </c>
      <c r="B1502" s="0" t="n">
        <f aca="false">IF(AND(C1502&gt;97,C1502&lt;103),100,IF(AND(C1502&gt;110,C1502&lt;116),113,IF(AND(C1502&gt;122,C1502&lt;128),125,IF(AND(C1502&gt;135,C1502&lt;141),138,150))))</f>
        <v>138</v>
      </c>
      <c r="C1502" s="0" t="n">
        <f aca="false">_xlfn.NUMBERVALUE(MID(J1502,6,3))</f>
        <v>139</v>
      </c>
      <c r="D1502" s="0" t="str">
        <f aca="false">MID(J1502,10,3)</f>
        <v>ir2</v>
      </c>
      <c r="E1502" s="0" t="s">
        <v>9</v>
      </c>
      <c r="F1502" s="0" t="n">
        <v>1842</v>
      </c>
      <c r="G1502" s="0" t="s">
        <v>10</v>
      </c>
      <c r="H1502" s="0" t="s">
        <v>11</v>
      </c>
      <c r="I1502" s="0" t="s">
        <v>9</v>
      </c>
      <c r="J1502" s="0" t="s">
        <v>1517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"1842": "b4s1_139_ir2.wav",</v>
      </c>
      <c r="N1502" s="0" t="str">
        <f aca="false">IF(OR(B1502=113,B1502=138),"probe","s")</f>
        <v>probe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          {%            "class": "probeMinus",%            "stim_name": "1842"%          },</v>
      </c>
      <c r="AA1502" s="5" t="n">
        <f aca="false">F1502</f>
        <v>1842</v>
      </c>
      <c r="AB1502" s="5" t="s">
        <v>1517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s</v>
      </c>
      <c r="AE1502" s="5" t="n">
        <f aca="false">IF(AND(AC1502="Minus",AD1502="probe"),3,IF(AND(AC1502="Plus",AD1502="probe"),1,IF(AND(AC1502="Minus",AD1502="s"),12,IF(AND(AC1502="Plus",AD1502="s"),4,0))))</f>
        <v>12</v>
      </c>
      <c r="AF1502" s="6" t="s">
        <v>16</v>
      </c>
      <c r="AG1502" s="5" t="str">
        <f aca="false">AF1502&amp;AE1502&amp;","</f>
        <v>                            12,</v>
      </c>
    </row>
    <row r="1503" customFormat="false" ht="12.8" hidden="true" customHeight="false" outlineLevel="0" collapsed="false">
      <c r="A1503" s="0" t="str">
        <f aca="false">LEFT(J1503,4)</f>
        <v>b4s2</v>
      </c>
      <c r="B1503" s="0" t="n">
        <f aca="false">IF(AND(C1503&gt;97,C1503&lt;103),100,IF(AND(C1503&gt;110,C1503&lt;116),113,IF(AND(C1503&gt;122,C1503&lt;128),125,IF(AND(C1503&gt;135,C1503&lt;141),138,150))))</f>
        <v>138</v>
      </c>
      <c r="C1503" s="0" t="n">
        <f aca="false">_xlfn.NUMBERVALUE(MID(J1503,6,3))</f>
        <v>139</v>
      </c>
      <c r="D1503" s="0" t="str">
        <f aca="false">MID(J1503,10,3)</f>
        <v>ir2</v>
      </c>
      <c r="E1503" s="0" t="s">
        <v>9</v>
      </c>
      <c r="F1503" s="0" t="n">
        <v>1967</v>
      </c>
      <c r="G1503" s="0" t="s">
        <v>10</v>
      </c>
      <c r="H1503" s="0" t="s">
        <v>11</v>
      </c>
      <c r="I1503" s="0" t="s">
        <v>9</v>
      </c>
      <c r="J1503" s="0" t="s">
        <v>1518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"1967": "b4s2_139_ir2.wav",</v>
      </c>
      <c r="N1503" s="0" t="str">
        <f aca="false">IF(OR(B1503=113,B1503=138),"probe","s")</f>
        <v>probe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          {%            "class": "probeMinus",%            "stim_name": "1967"%          },</v>
      </c>
      <c r="AA1503" s="5" t="n">
        <f aca="false">F1503</f>
        <v>1967</v>
      </c>
      <c r="AB1503" s="5" t="s">
        <v>1518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s</v>
      </c>
      <c r="AE1503" s="5" t="n">
        <f aca="false">IF(AND(AC1503="Minus",AD1503="probe"),3,IF(AND(AC1503="Plus",AD1503="probe"),1,IF(AND(AC1503="Minus",AD1503="s"),12,IF(AND(AC1503="Plus",AD1503="s"),4,0))))</f>
        <v>12</v>
      </c>
      <c r="AF1503" s="6" t="s">
        <v>16</v>
      </c>
      <c r="AG1503" s="5" t="str">
        <f aca="false">AF1503&amp;AE1503&amp;","</f>
        <v>                            12,</v>
      </c>
    </row>
    <row r="1504" customFormat="false" ht="12.8" hidden="true" customHeight="false" outlineLevel="0" collapsed="false">
      <c r="A1504" s="0" t="str">
        <f aca="false">LEFT(J1504,4)</f>
        <v>b1i1</v>
      </c>
      <c r="B1504" s="0" t="n">
        <f aca="false">IF(AND(C1504&gt;97,C1504&lt;103),100,IF(AND(C1504&gt;110,C1504&lt;116),113,IF(AND(C1504&gt;122,C1504&lt;128),125,IF(AND(C1504&gt;135,C1504&lt;141),138,150))))</f>
        <v>138</v>
      </c>
      <c r="C1504" s="0" t="n">
        <f aca="false">_xlfn.NUMBERVALUE(MID(J1504,6,3))</f>
        <v>139</v>
      </c>
      <c r="D1504" s="0" t="str">
        <f aca="false">MID(J1504,10,3)</f>
        <v>ir3</v>
      </c>
      <c r="E1504" s="0" t="s">
        <v>9</v>
      </c>
      <c r="F1504" s="0" t="n">
        <v>93</v>
      </c>
      <c r="G1504" s="0" t="s">
        <v>10</v>
      </c>
      <c r="H1504" s="0" t="s">
        <v>11</v>
      </c>
      <c r="I1504" s="0" t="s">
        <v>9</v>
      </c>
      <c r="J1504" s="0" t="s">
        <v>1519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"93": "b1i1_139_ir3.wav",</v>
      </c>
      <c r="N1504" s="0" t="str">
        <f aca="false">IF(OR(B1504=113,B1504=138),"probe","s")</f>
        <v>probe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          {%            "class": "probeMinus",%            "stim_name": "93"%          },</v>
      </c>
      <c r="AA1504" s="5" t="n">
        <f aca="false">F1504</f>
        <v>93</v>
      </c>
      <c r="AB1504" s="5" t="s">
        <v>1519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IF(AND(_xlfn.NUMBERVALUE(MID(AB1504,6,3))&lt;141,_xlfn.NUMBERVALUE(MID(AB1504,6,3))&gt;103),"s","s")</f>
        <v>s</v>
      </c>
      <c r="AE1504" s="5" t="n">
        <f aca="false">IF(AND(AC1504="Minus",AD1504="probe"),3,IF(AND(AC1504="Plus",AD1504="probe"),1,IF(AND(AC1504="Minus",AD1504="s"),12,IF(AND(AC1504="Plus",AD1504="s"),4,0))))</f>
        <v>12</v>
      </c>
      <c r="AF1504" s="6" t="s">
        <v>16</v>
      </c>
      <c r="AG1504" s="5" t="str">
        <f aca="false">AF1504&amp;AE1504&amp;","</f>
        <v>                            12,</v>
      </c>
    </row>
    <row r="1505" customFormat="false" ht="12.8" hidden="true" customHeight="false" outlineLevel="0" collapsed="false">
      <c r="A1505" s="0" t="str">
        <f aca="false">LEFT(J1505,4)</f>
        <v>b1i2</v>
      </c>
      <c r="B1505" s="0" t="n">
        <f aca="false">IF(AND(C1505&gt;97,C1505&lt;103),100,IF(AND(C1505&gt;110,C1505&lt;116),113,IF(AND(C1505&gt;122,C1505&lt;128),125,IF(AND(C1505&gt;135,C1505&lt;141),138,150))))</f>
        <v>138</v>
      </c>
      <c r="C1505" s="0" t="n">
        <f aca="false">_xlfn.NUMBERVALUE(MID(J1505,6,3))</f>
        <v>139</v>
      </c>
      <c r="D1505" s="0" t="str">
        <f aca="false">MID(J1505,10,3)</f>
        <v>ir3</v>
      </c>
      <c r="E1505" s="0" t="s">
        <v>9</v>
      </c>
      <c r="F1505" s="0" t="n">
        <v>218</v>
      </c>
      <c r="G1505" s="0" t="s">
        <v>10</v>
      </c>
      <c r="H1505" s="0" t="s">
        <v>11</v>
      </c>
      <c r="I1505" s="0" t="s">
        <v>9</v>
      </c>
      <c r="J1505" s="0" t="s">
        <v>1520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"218": "b1i2_139_ir3.wav",</v>
      </c>
      <c r="N1505" s="0" t="str">
        <f aca="false">IF(OR(B1505=113,B1505=138),"probe","s")</f>
        <v>probe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          {%            "class": "probeMinus",%            "stim_name": "218"%          },</v>
      </c>
      <c r="AA1505" s="5" t="n">
        <f aca="false">F1505</f>
        <v>218</v>
      </c>
      <c r="AB1505" s="5" t="s">
        <v>1520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s</v>
      </c>
      <c r="AE1505" s="5" t="n">
        <f aca="false">IF(AND(AC1505="Minus",AD1505="probe"),3,IF(AND(AC1505="Plus",AD1505="probe"),1,IF(AND(AC1505="Minus",AD1505="s"),12,IF(AND(AC1505="Plus",AD1505="s"),4,0))))</f>
        <v>12</v>
      </c>
      <c r="AF1505" s="6" t="s">
        <v>16</v>
      </c>
      <c r="AG1505" s="5" t="str">
        <f aca="false">AF1505&amp;AE1505&amp;","</f>
        <v>                            12,</v>
      </c>
    </row>
    <row r="1506" customFormat="false" ht="12.8" hidden="true" customHeight="false" outlineLevel="0" collapsed="false">
      <c r="A1506" s="0" t="str">
        <f aca="false">LEFT(J1506,4)</f>
        <v>b1s1</v>
      </c>
      <c r="B1506" s="0" t="n">
        <f aca="false">IF(AND(C1506&gt;97,C1506&lt;103),100,IF(AND(C1506&gt;110,C1506&lt;116),113,IF(AND(C1506&gt;122,C1506&lt;128),125,IF(AND(C1506&gt;135,C1506&lt;141),138,150))))</f>
        <v>138</v>
      </c>
      <c r="C1506" s="0" t="n">
        <f aca="false">_xlfn.NUMBERVALUE(MID(J1506,6,3))</f>
        <v>139</v>
      </c>
      <c r="D1506" s="0" t="str">
        <f aca="false">MID(J1506,10,3)</f>
        <v>ir3</v>
      </c>
      <c r="E1506" s="0" t="s">
        <v>9</v>
      </c>
      <c r="F1506" s="0" t="n">
        <v>343</v>
      </c>
      <c r="G1506" s="0" t="s">
        <v>10</v>
      </c>
      <c r="H1506" s="0" t="s">
        <v>11</v>
      </c>
      <c r="I1506" s="0" t="s">
        <v>9</v>
      </c>
      <c r="J1506" s="0" t="s">
        <v>1521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"343": "b1s1_139_ir3.wav",</v>
      </c>
      <c r="N1506" s="0" t="str">
        <f aca="false">IF(OR(B1506=113,B1506=138),"probe","s")</f>
        <v>probe</v>
      </c>
      <c r="O1506" s="0" t="str">
        <f aca="false">IF(MID(J1506,10,2)="ir","Minus","Plus")</f>
        <v>Minus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          {%            "class": "probeMinus",%            "stim_name": "343"%          },</v>
      </c>
      <c r="AA1506" s="5" t="n">
        <f aca="false">F1506</f>
        <v>343</v>
      </c>
      <c r="AB1506" s="5" t="s">
        <v>1521</v>
      </c>
      <c r="AC1506" s="5" t="str">
        <f aca="false">IF(MID(AB1506,10,2)="ir","Minus","Plus")</f>
        <v>Minus</v>
      </c>
      <c r="AD1506" s="5" t="str">
        <f aca="false">IF(AND(_xlfn.NUMBERVALUE(MID(AB1506,6,3))&lt;141,_xlfn.NUMBERVALUE(MID(AB1506,6,3))&gt;103),"s","probe")</f>
        <v>s</v>
      </c>
      <c r="AE1506" s="5" t="n">
        <f aca="false">IF(AND(AC1506="Minus",AD1506="probe"),3,IF(AND(AC1506="Plus",AD1506="probe"),1,IF(AND(AC1506="Minus",AD1506="s"),12,IF(AND(AC1506="Plus",AD1506="s"),4,0))))</f>
        <v>12</v>
      </c>
      <c r="AF1506" s="6" t="s">
        <v>16</v>
      </c>
      <c r="AG1506" s="5" t="str">
        <f aca="false">AF1506&amp;AE1506&amp;","</f>
        <v>                            12,</v>
      </c>
    </row>
    <row r="1507" customFormat="false" ht="12.8" hidden="true" customHeight="false" outlineLevel="0" collapsed="false">
      <c r="A1507" s="0" t="str">
        <f aca="false">LEFT(J1507,4)</f>
        <v>b1s2</v>
      </c>
      <c r="B1507" s="0" t="n">
        <f aca="false">IF(AND(C1507&gt;97,C1507&lt;103),100,IF(AND(C1507&gt;110,C1507&lt;116),113,IF(AND(C1507&gt;122,C1507&lt;128),125,IF(AND(C1507&gt;135,C1507&lt;141),138,150))))</f>
        <v>138</v>
      </c>
      <c r="C1507" s="0" t="n">
        <f aca="false">_xlfn.NUMBERVALUE(MID(J1507,6,3))</f>
        <v>139</v>
      </c>
      <c r="D1507" s="0" t="str">
        <f aca="false">MID(J1507,10,3)</f>
        <v>ir3</v>
      </c>
      <c r="E1507" s="0" t="s">
        <v>9</v>
      </c>
      <c r="F1507" s="0" t="n">
        <v>468</v>
      </c>
      <c r="G1507" s="0" t="s">
        <v>10</v>
      </c>
      <c r="H1507" s="0" t="s">
        <v>11</v>
      </c>
      <c r="I1507" s="0" t="s">
        <v>9</v>
      </c>
      <c r="J1507" s="0" t="s">
        <v>1522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"468": "b1s2_139_ir3.wav",</v>
      </c>
      <c r="N1507" s="0" t="str">
        <f aca="false">IF(OR(B1507=113,B1507=138),"probe","s")</f>
        <v>probe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          {%            "class": "probeMinus",%            "stim_name": "468"%          },</v>
      </c>
      <c r="AA1507" s="5" t="n">
        <f aca="false">F1507</f>
        <v>468</v>
      </c>
      <c r="AB1507" s="5" t="s">
        <v>1522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s</v>
      </c>
      <c r="AE1507" s="5" t="n">
        <f aca="false">IF(AND(AC1507="Minus",AD1507="probe"),3,IF(AND(AC1507="Plus",AD1507="probe"),1,IF(AND(AC1507="Minus",AD1507="s"),12,IF(AND(AC1507="Plus",AD1507="s"),4,0))))</f>
        <v>12</v>
      </c>
      <c r="AF1507" s="6" t="s">
        <v>16</v>
      </c>
      <c r="AG1507" s="5" t="str">
        <f aca="false">AF1507&amp;AE1507&amp;","</f>
        <v>                            12,</v>
      </c>
    </row>
    <row r="1508" customFormat="false" ht="12.8" hidden="true" customHeight="false" outlineLevel="0" collapsed="false">
      <c r="A1508" s="0" t="str">
        <f aca="false">LEFT(J1508,4)</f>
        <v>b2i1</v>
      </c>
      <c r="B1508" s="0" t="n">
        <f aca="false">IF(AND(C1508&gt;97,C1508&lt;103),100,IF(AND(C1508&gt;110,C1508&lt;116),113,IF(AND(C1508&gt;122,C1508&lt;128),125,IF(AND(C1508&gt;135,C1508&lt;141),138,150))))</f>
        <v>138</v>
      </c>
      <c r="C1508" s="0" t="n">
        <f aca="false">_xlfn.NUMBERVALUE(MID(J1508,6,3))</f>
        <v>139</v>
      </c>
      <c r="D1508" s="0" t="str">
        <f aca="false">MID(J1508,10,3)</f>
        <v>ir3</v>
      </c>
      <c r="E1508" s="0" t="s">
        <v>9</v>
      </c>
      <c r="F1508" s="0" t="n">
        <v>593</v>
      </c>
      <c r="G1508" s="0" t="s">
        <v>10</v>
      </c>
      <c r="H1508" s="0" t="s">
        <v>11</v>
      </c>
      <c r="I1508" s="0" t="s">
        <v>9</v>
      </c>
      <c r="J1508" s="0" t="s">
        <v>1523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"593": "b2i1_139_ir3.wav",</v>
      </c>
      <c r="N1508" s="0" t="str">
        <f aca="false">IF(OR(B1508=113,B1508=138),"probe","s")</f>
        <v>probe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          {%            "class": "probeMinus",%            "stim_name": "593"%          },</v>
      </c>
      <c r="AA1508" s="5" t="n">
        <f aca="false">F1508</f>
        <v>593</v>
      </c>
      <c r="AB1508" s="5" t="s">
        <v>1523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s</v>
      </c>
      <c r="AE1508" s="5" t="n">
        <f aca="false">IF(AND(AC1508="Minus",AD1508="probe"),3,IF(AND(AC1508="Plus",AD1508="probe"),1,IF(AND(AC1508="Minus",AD1508="s"),12,IF(AND(AC1508="Plus",AD1508="s"),4,0))))</f>
        <v>12</v>
      </c>
      <c r="AF1508" s="6" t="s">
        <v>16</v>
      </c>
      <c r="AG1508" s="5" t="str">
        <f aca="false">AF1508&amp;AE1508&amp;","</f>
        <v>                            12,</v>
      </c>
    </row>
    <row r="1509" customFormat="false" ht="12.8" hidden="true" customHeight="false" outlineLevel="0" collapsed="false">
      <c r="A1509" s="0" t="str">
        <f aca="false">LEFT(J1509,4)</f>
        <v>b2i2</v>
      </c>
      <c r="B1509" s="0" t="n">
        <f aca="false">IF(AND(C1509&gt;97,C1509&lt;103),100,IF(AND(C1509&gt;110,C1509&lt;116),113,IF(AND(C1509&gt;122,C1509&lt;128),125,IF(AND(C1509&gt;135,C1509&lt;141),138,150))))</f>
        <v>138</v>
      </c>
      <c r="C1509" s="0" t="n">
        <f aca="false">_xlfn.NUMBERVALUE(MID(J1509,6,3))</f>
        <v>139</v>
      </c>
      <c r="D1509" s="0" t="str">
        <f aca="false">MID(J1509,10,3)</f>
        <v>ir3</v>
      </c>
      <c r="E1509" s="0" t="s">
        <v>9</v>
      </c>
      <c r="F1509" s="0" t="n">
        <v>718</v>
      </c>
      <c r="G1509" s="0" t="s">
        <v>10</v>
      </c>
      <c r="H1509" s="0" t="s">
        <v>11</v>
      </c>
      <c r="I1509" s="0" t="s">
        <v>9</v>
      </c>
      <c r="J1509" s="0" t="s">
        <v>1524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"718": "b2i2_139_ir3.wav",</v>
      </c>
      <c r="N1509" s="0" t="str">
        <f aca="false">IF(OR(B1509=113,B1509=138),"probe","s")</f>
        <v>probe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          {%            "class": "probeMinus",%            "stim_name": "718"%          },</v>
      </c>
      <c r="AA1509" s="5" t="n">
        <f aca="false">F1509</f>
        <v>718</v>
      </c>
      <c r="AB1509" s="5" t="s">
        <v>1524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s</v>
      </c>
      <c r="AE1509" s="5" t="n">
        <f aca="false">IF(AND(AC1509="Minus",AD1509="probe"),3,IF(AND(AC1509="Plus",AD1509="probe"),1,IF(AND(AC1509="Minus",AD1509="s"),12,IF(AND(AC1509="Plus",AD1509="s"),4,0))))</f>
        <v>12</v>
      </c>
      <c r="AF1509" s="6" t="s">
        <v>16</v>
      </c>
      <c r="AG1509" s="5" t="str">
        <f aca="false">AF1509&amp;AE1509&amp;","</f>
        <v>                            12,</v>
      </c>
    </row>
    <row r="1510" customFormat="false" ht="12.8" hidden="false" customHeight="false" outlineLevel="0" collapsed="false">
      <c r="A1510" s="0" t="str">
        <f aca="false">LEFT(J1510,4)</f>
        <v>b2s1</v>
      </c>
      <c r="B1510" s="0" t="n">
        <f aca="false">IF(AND(C1510&gt;97,C1510&lt;103),100,IF(AND(C1510&gt;110,C1510&lt;116),113,IF(AND(C1510&gt;122,C1510&lt;128),125,IF(AND(C1510&gt;135,C1510&lt;141),138,150))))</f>
        <v>138</v>
      </c>
      <c r="C1510" s="0" t="n">
        <f aca="false">_xlfn.NUMBERVALUE(MID(J1510,6,3))</f>
        <v>139</v>
      </c>
      <c r="D1510" s="0" t="str">
        <f aca="false">MID(J1510,10,3)</f>
        <v>ir3</v>
      </c>
      <c r="E1510" s="0" t="s">
        <v>9</v>
      </c>
      <c r="F1510" s="0" t="n">
        <v>843</v>
      </c>
      <c r="G1510" s="0" t="s">
        <v>10</v>
      </c>
      <c r="H1510" s="0" t="s">
        <v>11</v>
      </c>
      <c r="I1510" s="0" t="s">
        <v>9</v>
      </c>
      <c r="J1510" s="0" t="s">
        <v>1525</v>
      </c>
      <c r="K1510" s="0" t="s">
        <v>9</v>
      </c>
      <c r="L1510" s="0" t="str">
        <f aca="false">IF(ISBLANK(J1511),"",",")</f>
        <v>,</v>
      </c>
      <c r="M1510" s="0" t="str">
        <f aca="false">E1510&amp;J1510&amp;G1510&amp;E1510&amp;J1510&amp;E1510&amp;L1510</f>
        <v>"b2s1_139_ir3.wav":"b2s1_139_ir3.wav",</v>
      </c>
      <c r="N1510" s="0" t="str">
        <f aca="false">IF(OR(B1510=113,B1510=138),"probe","s")</f>
        <v>probe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P1510&amp;N1510&amp;O1510&amp;Q1510&amp;J1510&amp;R1510&amp;L1510</f>
        <v>          {%            "class": "probeMinus",%            "stim_name": "b2s1_139_ir3.wav"%          },</v>
      </c>
      <c r="AA1510" s="5" t="n">
        <f aca="false">F1510</f>
        <v>843</v>
      </c>
      <c r="AB1510" s="5" t="s">
        <v>1525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s</v>
      </c>
      <c r="AE1510" s="5" t="n">
        <f aca="false">IF(AND(AC1510="Minus",AD1510="probe"),3,IF(AND(AC1510="Plus",AD1510="probe"),1,IF(AND(AC1510="Minus",AD1510="s"),12,IF(AND(AC1510="Plus",AD1510="s"),4,0))))</f>
        <v>12</v>
      </c>
      <c r="AF1510" s="6" t="s">
        <v>16</v>
      </c>
      <c r="AG1510" s="5" t="str">
        <f aca="false">AF1510&amp;AE1510&amp;","</f>
        <v>                            12,</v>
      </c>
    </row>
    <row r="1511" customFormat="false" ht="12.8" hidden="true" customHeight="false" outlineLevel="0" collapsed="false">
      <c r="A1511" s="0" t="str">
        <f aca="false">LEFT(J1511,4)</f>
        <v>b2s2</v>
      </c>
      <c r="B1511" s="0" t="n">
        <f aca="false">IF(AND(C1511&gt;97,C1511&lt;103),100,IF(AND(C1511&gt;110,C1511&lt;116),113,IF(AND(C1511&gt;122,C1511&lt;128),125,IF(AND(C1511&gt;135,C1511&lt;141),138,150))))</f>
        <v>138</v>
      </c>
      <c r="C1511" s="0" t="n">
        <f aca="false">_xlfn.NUMBERVALUE(MID(J1511,6,3))</f>
        <v>139</v>
      </c>
      <c r="D1511" s="0" t="str">
        <f aca="false">MID(J1511,10,3)</f>
        <v>ir3</v>
      </c>
      <c r="E1511" s="0" t="s">
        <v>9</v>
      </c>
      <c r="F1511" s="0" t="n">
        <v>968</v>
      </c>
      <c r="G1511" s="0" t="s">
        <v>10</v>
      </c>
      <c r="H1511" s="0" t="s">
        <v>11</v>
      </c>
      <c r="I1511" s="0" t="s">
        <v>9</v>
      </c>
      <c r="J1511" s="0" t="s">
        <v>1526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"968": "b2s2_139_ir3.wav",</v>
      </c>
      <c r="N1511" s="0" t="str">
        <f aca="false">IF(OR(B1511=113,B1511=138),"probe","s")</f>
        <v>probe</v>
      </c>
      <c r="O1511" s="0" t="str">
        <f aca="false">IF(MID(J1511,10,2)="ir","Minus","Plus")</f>
        <v>Minus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          {%            "class": "probeMinus",%            "stim_name": "968"%          },</v>
      </c>
      <c r="AA1511" s="5" t="n">
        <f aca="false">F1511</f>
        <v>968</v>
      </c>
      <c r="AB1511" s="5" t="s">
        <v>1526</v>
      </c>
      <c r="AC1511" s="5" t="str">
        <f aca="false">IF(MID(AB1511,10,2)="ir","Minus","Plus")</f>
        <v>Minus</v>
      </c>
      <c r="AD1511" s="5" t="str">
        <f aca="false">IF(AND(_xlfn.NUMBERVALUE(MID(AB1511,6,3))&lt;141,_xlfn.NUMBERVALUE(MID(AB1511,6,3))&gt;103),"s","probe")</f>
        <v>s</v>
      </c>
      <c r="AE1511" s="5" t="n">
        <f aca="false">IF(AND(AC1511="Minus",AD1511="probe"),3,IF(AND(AC1511="Plus",AD1511="probe"),1,IF(AND(AC1511="Minus",AD1511="s"),12,IF(AND(AC1511="Plus",AD1511="s"),4,0))))</f>
        <v>12</v>
      </c>
      <c r="AF1511" s="6" t="s">
        <v>16</v>
      </c>
      <c r="AG1511" s="5" t="str">
        <f aca="false">AF1511&amp;AE1511&amp;","</f>
        <v>                            12,</v>
      </c>
    </row>
    <row r="1512" customFormat="false" ht="12.8" hidden="true" customHeight="false" outlineLevel="0" collapsed="false">
      <c r="A1512" s="0" t="str">
        <f aca="false">LEFT(J1512,4)</f>
        <v>b3i1</v>
      </c>
      <c r="B1512" s="0" t="n">
        <f aca="false">IF(AND(C1512&gt;97,C1512&lt;103),100,IF(AND(C1512&gt;110,C1512&lt;116),113,IF(AND(C1512&gt;122,C1512&lt;128),125,IF(AND(C1512&gt;135,C1512&lt;141),138,150))))</f>
        <v>138</v>
      </c>
      <c r="C1512" s="0" t="n">
        <f aca="false">_xlfn.NUMBERVALUE(MID(J1512,6,3))</f>
        <v>139</v>
      </c>
      <c r="D1512" s="0" t="str">
        <f aca="false">MID(J1512,10,3)</f>
        <v>ir3</v>
      </c>
      <c r="E1512" s="0" t="s">
        <v>9</v>
      </c>
      <c r="F1512" s="0" t="n">
        <v>1093</v>
      </c>
      <c r="G1512" s="0" t="s">
        <v>10</v>
      </c>
      <c r="H1512" s="0" t="s">
        <v>11</v>
      </c>
      <c r="I1512" s="0" t="s">
        <v>9</v>
      </c>
      <c r="J1512" s="0" t="s">
        <v>1527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"1093": "b3i1_139_ir3.wav",</v>
      </c>
      <c r="N1512" s="0" t="str">
        <f aca="false">IF(OR(B1512=113,B1512=138),"probe","s")</f>
        <v>probe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          {%            "class": "probeMinus",%            "stim_name": "1093"%          },</v>
      </c>
      <c r="AA1512" s="5" t="n">
        <f aca="false">F1512</f>
        <v>1093</v>
      </c>
      <c r="AB1512" s="5" t="s">
        <v>1527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s</v>
      </c>
      <c r="AE1512" s="5" t="n">
        <f aca="false">IF(AND(AC1512="Minus",AD1512="probe"),3,IF(AND(AC1512="Plus",AD1512="probe"),1,IF(AND(AC1512="Minus",AD1512="s"),12,IF(AND(AC1512="Plus",AD1512="s"),4,0))))</f>
        <v>12</v>
      </c>
      <c r="AF1512" s="6" t="s">
        <v>16</v>
      </c>
      <c r="AG1512" s="5" t="str">
        <f aca="false">AF1512&amp;AE1512&amp;","</f>
        <v>                            12,</v>
      </c>
    </row>
    <row r="1513" customFormat="false" ht="12.8" hidden="true" customHeight="false" outlineLevel="0" collapsed="false">
      <c r="A1513" s="0" t="str">
        <f aca="false">LEFT(J1513,4)</f>
        <v>b3i2</v>
      </c>
      <c r="B1513" s="0" t="n">
        <f aca="false">IF(AND(C1513&gt;97,C1513&lt;103),100,IF(AND(C1513&gt;110,C1513&lt;116),113,IF(AND(C1513&gt;122,C1513&lt;128),125,IF(AND(C1513&gt;135,C1513&lt;141),138,150))))</f>
        <v>138</v>
      </c>
      <c r="C1513" s="0" t="n">
        <f aca="false">_xlfn.NUMBERVALUE(MID(J1513,6,3))</f>
        <v>139</v>
      </c>
      <c r="D1513" s="0" t="str">
        <f aca="false">MID(J1513,10,3)</f>
        <v>ir3</v>
      </c>
      <c r="E1513" s="0" t="s">
        <v>9</v>
      </c>
      <c r="F1513" s="0" t="n">
        <v>1218</v>
      </c>
      <c r="G1513" s="0" t="s">
        <v>10</v>
      </c>
      <c r="H1513" s="0" t="s">
        <v>11</v>
      </c>
      <c r="I1513" s="0" t="s">
        <v>9</v>
      </c>
      <c r="J1513" s="0" t="s">
        <v>1528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"1218": "b3i2_139_ir3.wav",</v>
      </c>
      <c r="N1513" s="0" t="str">
        <f aca="false">IF(OR(B1513=113,B1513=138),"probe","s")</f>
        <v>probe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          {%            "class": "probeMinus",%            "stim_name": "1218"%          },</v>
      </c>
      <c r="AA1513" s="5" t="n">
        <f aca="false">F1513</f>
        <v>1218</v>
      </c>
      <c r="AB1513" s="5" t="s">
        <v>1528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s</v>
      </c>
      <c r="AE1513" s="5" t="n">
        <f aca="false">IF(AND(AC1513="Minus",AD1513="probe"),3,IF(AND(AC1513="Plus",AD1513="probe"),1,IF(AND(AC1513="Minus",AD1513="s"),12,IF(AND(AC1513="Plus",AD1513="s"),4,0))))</f>
        <v>12</v>
      </c>
      <c r="AF1513" s="6" t="s">
        <v>16</v>
      </c>
      <c r="AG1513" s="5" t="str">
        <f aca="false">AF1513&amp;AE1513&amp;","</f>
        <v>                            12,</v>
      </c>
    </row>
    <row r="1514" customFormat="false" ht="12.8" hidden="true" customHeight="false" outlineLevel="0" collapsed="false">
      <c r="A1514" s="0" t="str">
        <f aca="false">LEFT(J1514,4)</f>
        <v>b3s1</v>
      </c>
      <c r="B1514" s="0" t="n">
        <f aca="false">IF(AND(C1514&gt;97,C1514&lt;103),100,IF(AND(C1514&gt;110,C1514&lt;116),113,IF(AND(C1514&gt;122,C1514&lt;128),125,IF(AND(C1514&gt;135,C1514&lt;141),138,150))))</f>
        <v>138</v>
      </c>
      <c r="C1514" s="0" t="n">
        <f aca="false">_xlfn.NUMBERVALUE(MID(J1514,6,3))</f>
        <v>139</v>
      </c>
      <c r="D1514" s="0" t="str">
        <f aca="false">MID(J1514,10,3)</f>
        <v>ir3</v>
      </c>
      <c r="E1514" s="0" t="s">
        <v>9</v>
      </c>
      <c r="F1514" s="0" t="n">
        <v>1343</v>
      </c>
      <c r="G1514" s="0" t="s">
        <v>10</v>
      </c>
      <c r="H1514" s="0" t="s">
        <v>11</v>
      </c>
      <c r="I1514" s="0" t="s">
        <v>9</v>
      </c>
      <c r="J1514" s="0" t="s">
        <v>1529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"1343": "b3s1_139_ir3.wav",</v>
      </c>
      <c r="N1514" s="0" t="str">
        <f aca="false">IF(OR(B1514=113,B1514=138),"probe","s")</f>
        <v>probe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          {%            "class": "probeMinus",%            "stim_name": "1343"%          },</v>
      </c>
      <c r="AA1514" s="5" t="n">
        <f aca="false">F1514</f>
        <v>1343</v>
      </c>
      <c r="AB1514" s="5" t="s">
        <v>1529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s</v>
      </c>
      <c r="AE1514" s="5" t="n">
        <f aca="false">IF(AND(AC1514="Minus",AD1514="probe"),3,IF(AND(AC1514="Plus",AD1514="probe"),1,IF(AND(AC1514="Minus",AD1514="s"),12,IF(AND(AC1514="Plus",AD1514="s"),4,0))))</f>
        <v>12</v>
      </c>
      <c r="AF1514" s="6" t="s">
        <v>16</v>
      </c>
      <c r="AG1514" s="5" t="str">
        <f aca="false">AF1514&amp;AE1514&amp;","</f>
        <v>                            12,</v>
      </c>
    </row>
    <row r="1515" customFormat="false" ht="12.8" hidden="true" customHeight="false" outlineLevel="0" collapsed="false">
      <c r="A1515" s="0" t="str">
        <f aca="false">LEFT(J1515,4)</f>
        <v>b3s2</v>
      </c>
      <c r="B1515" s="0" t="n">
        <f aca="false">IF(AND(C1515&gt;97,C1515&lt;103),100,IF(AND(C1515&gt;110,C1515&lt;116),113,IF(AND(C1515&gt;122,C1515&lt;128),125,IF(AND(C1515&gt;135,C1515&lt;141),138,150))))</f>
        <v>138</v>
      </c>
      <c r="C1515" s="0" t="n">
        <f aca="false">_xlfn.NUMBERVALUE(MID(J1515,6,3))</f>
        <v>139</v>
      </c>
      <c r="D1515" s="0" t="str">
        <f aca="false">MID(J1515,10,3)</f>
        <v>ir3</v>
      </c>
      <c r="E1515" s="0" t="s">
        <v>9</v>
      </c>
      <c r="F1515" s="0" t="n">
        <v>1468</v>
      </c>
      <c r="G1515" s="0" t="s">
        <v>10</v>
      </c>
      <c r="H1515" s="0" t="s">
        <v>11</v>
      </c>
      <c r="I1515" s="0" t="s">
        <v>9</v>
      </c>
      <c r="J1515" s="0" t="s">
        <v>1530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"1468": "b3s2_139_ir3.wav",</v>
      </c>
      <c r="N1515" s="0" t="str">
        <f aca="false">IF(OR(B1515=113,B1515=138),"probe","s")</f>
        <v>probe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          {%            "class": "probeMinus",%            "stim_name": "1468"%          },</v>
      </c>
      <c r="AA1515" s="5" t="n">
        <f aca="false">F1515</f>
        <v>1468</v>
      </c>
      <c r="AB1515" s="5" t="s">
        <v>1530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s</v>
      </c>
      <c r="AE1515" s="5" t="n">
        <f aca="false">IF(AND(AC1515="Minus",AD1515="probe"),3,IF(AND(AC1515="Plus",AD1515="probe"),1,IF(AND(AC1515="Minus",AD1515="s"),12,IF(AND(AC1515="Plus",AD1515="s"),4,0))))</f>
        <v>12</v>
      </c>
      <c r="AF1515" s="6" t="s">
        <v>16</v>
      </c>
      <c r="AG1515" s="5" t="str">
        <f aca="false">AF1515&amp;AE1515&amp;","</f>
        <v>                            12,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138</v>
      </c>
      <c r="C1516" s="0" t="n">
        <f aca="false">_xlfn.NUMBERVALUE(MID(J1516,6,3))</f>
        <v>139</v>
      </c>
      <c r="D1516" s="0" t="str">
        <f aca="false">MID(J1516,10,3)</f>
        <v>ir3</v>
      </c>
      <c r="E1516" s="0" t="s">
        <v>9</v>
      </c>
      <c r="F1516" s="0" t="n">
        <v>1593</v>
      </c>
      <c r="G1516" s="0" t="s">
        <v>10</v>
      </c>
      <c r="H1516" s="0" t="s">
        <v>11</v>
      </c>
      <c r="I1516" s="0" t="s">
        <v>9</v>
      </c>
      <c r="J1516" s="0" t="s">
        <v>1531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"1593": "b4i1_139_ir3.wav",</v>
      </c>
      <c r="N1516" s="0" t="str">
        <f aca="false">IF(OR(B1516=113,B1516=138),"probe","s")</f>
        <v>probe</v>
      </c>
      <c r="O1516" s="0" t="str">
        <f aca="false">IF(MID(J1516,10,2)="ir","Minus","Plus")</f>
        <v>Minus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          {%            "class": "probeMinus",%            "stim_name": "1593"%          },</v>
      </c>
      <c r="AA1516" s="5" t="n">
        <f aca="false">F1516</f>
        <v>1593</v>
      </c>
      <c r="AB1516" s="5" t="s">
        <v>1531</v>
      </c>
      <c r="AC1516" s="5" t="str">
        <f aca="false">IF(MID(AB1516,10,2)="ir","Minus","Plus")</f>
        <v>Minus</v>
      </c>
      <c r="AD1516" s="5" t="str">
        <f aca="false">IF(AND(_xlfn.NUMBERVALUE(MID(AB1516,6,3))&lt;141,_xlfn.NUMBERVALUE(MID(AB1516,6,3))&gt;103),"s","probe")</f>
        <v>s</v>
      </c>
      <c r="AE1516" s="5" t="n">
        <f aca="false">IF(AND(AC1516="Minus",AD1516="probe"),3,IF(AND(AC1516="Plus",AD1516="probe"),1,IF(AND(AC1516="Minus",AD1516="s"),12,IF(AND(AC1516="Plus",AD1516="s"),4,0))))</f>
        <v>12</v>
      </c>
      <c r="AF1516" s="6" t="s">
        <v>16</v>
      </c>
      <c r="AG1516" s="5" t="str">
        <f aca="false">AF1516&amp;AE1516&amp;","</f>
        <v>                            12,</v>
      </c>
    </row>
    <row r="1517" customFormat="false" ht="12.8" hidden="true" customHeight="false" outlineLevel="0" collapsed="false">
      <c r="A1517" s="0" t="str">
        <f aca="false">LEFT(J1517,4)</f>
        <v>b4i2</v>
      </c>
      <c r="B1517" s="0" t="n">
        <f aca="false">IF(AND(C1517&gt;97,C1517&lt;103),100,IF(AND(C1517&gt;110,C1517&lt;116),113,IF(AND(C1517&gt;122,C1517&lt;128),125,IF(AND(C1517&gt;135,C1517&lt;141),138,150))))</f>
        <v>138</v>
      </c>
      <c r="C1517" s="0" t="n">
        <f aca="false">_xlfn.NUMBERVALUE(MID(J1517,6,3))</f>
        <v>139</v>
      </c>
      <c r="D1517" s="0" t="str">
        <f aca="false">MID(J1517,10,3)</f>
        <v>ir3</v>
      </c>
      <c r="E1517" s="0" t="s">
        <v>9</v>
      </c>
      <c r="F1517" s="0" t="n">
        <v>1718</v>
      </c>
      <c r="G1517" s="0" t="s">
        <v>10</v>
      </c>
      <c r="H1517" s="0" t="s">
        <v>11</v>
      </c>
      <c r="I1517" s="0" t="s">
        <v>9</v>
      </c>
      <c r="J1517" s="0" t="s">
        <v>1532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"1718": "b4i2_139_ir3.wav",</v>
      </c>
      <c r="N1517" s="0" t="str">
        <f aca="false">IF(OR(B1517=113,B1517=138),"probe","s")</f>
        <v>probe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          {%            "class": "probeMinus",%            "stim_name": "1718"%          },</v>
      </c>
      <c r="AA1517" s="5" t="n">
        <f aca="false">F1517</f>
        <v>1718</v>
      </c>
      <c r="AB1517" s="5" t="s">
        <v>1532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s</v>
      </c>
      <c r="AE1517" s="5" t="n">
        <f aca="false">IF(AND(AC1517="Minus",AD1517="probe"),3,IF(AND(AC1517="Plus",AD1517="probe"),1,IF(AND(AC1517="Minus",AD1517="s"),12,IF(AND(AC1517="Plus",AD1517="s"),4,0))))</f>
        <v>12</v>
      </c>
      <c r="AF1517" s="6" t="s">
        <v>16</v>
      </c>
      <c r="AG1517" s="5" t="str">
        <f aca="false">AF1517&amp;AE1517&amp;","</f>
        <v>                            12,</v>
      </c>
    </row>
    <row r="1518" customFormat="false" ht="12.8" hidden="true" customHeight="false" outlineLevel="0" collapsed="false">
      <c r="A1518" s="0" t="str">
        <f aca="false">LEFT(J1518,4)</f>
        <v>b4s1</v>
      </c>
      <c r="B1518" s="0" t="n">
        <f aca="false">IF(AND(C1518&gt;97,C1518&lt;103),100,IF(AND(C1518&gt;110,C1518&lt;116),113,IF(AND(C1518&gt;122,C1518&lt;128),125,IF(AND(C1518&gt;135,C1518&lt;141),138,150))))</f>
        <v>138</v>
      </c>
      <c r="C1518" s="0" t="n">
        <f aca="false">_xlfn.NUMBERVALUE(MID(J1518,6,3))</f>
        <v>139</v>
      </c>
      <c r="D1518" s="0" t="str">
        <f aca="false">MID(J1518,10,3)</f>
        <v>ir3</v>
      </c>
      <c r="E1518" s="0" t="s">
        <v>9</v>
      </c>
      <c r="F1518" s="0" t="n">
        <v>1843</v>
      </c>
      <c r="G1518" s="0" t="s">
        <v>10</v>
      </c>
      <c r="H1518" s="0" t="s">
        <v>11</v>
      </c>
      <c r="I1518" s="0" t="s">
        <v>9</v>
      </c>
      <c r="J1518" s="0" t="s">
        <v>1533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"1843": "b4s1_139_ir3.wav",</v>
      </c>
      <c r="N1518" s="0" t="str">
        <f aca="false">IF(OR(B1518=113,B1518=138),"probe","s")</f>
        <v>probe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          {%            "class": "probeMinus",%            "stim_name": "1843"%          },</v>
      </c>
      <c r="AA1518" s="5" t="n">
        <f aca="false">F1518</f>
        <v>1843</v>
      </c>
      <c r="AB1518" s="5" t="s">
        <v>1533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s</v>
      </c>
      <c r="AE1518" s="5" t="n">
        <f aca="false">IF(AND(AC1518="Minus",AD1518="probe"),3,IF(AND(AC1518="Plus",AD1518="probe"),1,IF(AND(AC1518="Minus",AD1518="s"),12,IF(AND(AC1518="Plus",AD1518="s"),4,0))))</f>
        <v>12</v>
      </c>
      <c r="AF1518" s="6" t="s">
        <v>16</v>
      </c>
      <c r="AG1518" s="5" t="str">
        <f aca="false">AF1518&amp;AE1518&amp;","</f>
        <v>                            12,</v>
      </c>
    </row>
    <row r="1519" customFormat="false" ht="12.8" hidden="true" customHeight="false" outlineLevel="0" collapsed="false">
      <c r="A1519" s="0" t="str">
        <f aca="false">LEFT(J1519,4)</f>
        <v>b4s2</v>
      </c>
      <c r="B1519" s="0" t="n">
        <f aca="false">IF(AND(C1519&gt;97,C1519&lt;103),100,IF(AND(C1519&gt;110,C1519&lt;116),113,IF(AND(C1519&gt;122,C1519&lt;128),125,IF(AND(C1519&gt;135,C1519&lt;141),138,150))))</f>
        <v>138</v>
      </c>
      <c r="C1519" s="0" t="n">
        <f aca="false">_xlfn.NUMBERVALUE(MID(J1519,6,3))</f>
        <v>139</v>
      </c>
      <c r="D1519" s="0" t="str">
        <f aca="false">MID(J1519,10,3)</f>
        <v>ir3</v>
      </c>
      <c r="E1519" s="0" t="s">
        <v>9</v>
      </c>
      <c r="F1519" s="0" t="n">
        <v>1968</v>
      </c>
      <c r="G1519" s="0" t="s">
        <v>10</v>
      </c>
      <c r="H1519" s="0" t="s">
        <v>11</v>
      </c>
      <c r="I1519" s="0" t="s">
        <v>9</v>
      </c>
      <c r="J1519" s="0" t="s">
        <v>1534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"1968": "b4s2_139_ir3.wav",</v>
      </c>
      <c r="N1519" s="0" t="str">
        <f aca="false">IF(OR(B1519=113,B1519=138),"probe","s")</f>
        <v>probe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          {%            "class": "probeMinus",%            "stim_name": "1968"%          },</v>
      </c>
      <c r="AA1519" s="5" t="n">
        <f aca="false">F1519</f>
        <v>1968</v>
      </c>
      <c r="AB1519" s="5" t="s">
        <v>1534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s</v>
      </c>
      <c r="AE1519" s="5" t="n">
        <f aca="false">IF(AND(AC1519="Minus",AD1519="probe"),3,IF(AND(AC1519="Plus",AD1519="probe"),1,IF(AND(AC1519="Minus",AD1519="s"),12,IF(AND(AC1519="Plus",AD1519="s"),4,0))))</f>
        <v>12</v>
      </c>
      <c r="AF1519" s="6" t="s">
        <v>16</v>
      </c>
      <c r="AG1519" s="5" t="str">
        <f aca="false">AF1519&amp;AE1519&amp;","</f>
        <v>                            12,</v>
      </c>
    </row>
    <row r="1520" customFormat="false" ht="12.8" hidden="true" customHeight="false" outlineLevel="0" collapsed="false">
      <c r="A1520" s="0" t="str">
        <f aca="false">LEFT(J1520,4)</f>
        <v>b1i1</v>
      </c>
      <c r="B1520" s="0" t="n">
        <f aca="false">IF(AND(C1520&gt;97,C1520&lt;103),100,IF(AND(C1520&gt;110,C1520&lt;116),113,IF(AND(C1520&gt;122,C1520&lt;128),125,IF(AND(C1520&gt;135,C1520&lt;141),138,150))))</f>
        <v>138</v>
      </c>
      <c r="C1520" s="0" t="n">
        <f aca="false">_xlfn.NUMBERVALUE(MID(J1520,6,3))</f>
        <v>139</v>
      </c>
      <c r="D1520" s="0" t="str">
        <f aca="false">MID(J1520,10,3)</f>
        <v>ir4</v>
      </c>
      <c r="E1520" s="0" t="s">
        <v>9</v>
      </c>
      <c r="F1520" s="0" t="n">
        <v>94</v>
      </c>
      <c r="G1520" s="0" t="s">
        <v>10</v>
      </c>
      <c r="H1520" s="0" t="s">
        <v>11</v>
      </c>
      <c r="I1520" s="0" t="s">
        <v>9</v>
      </c>
      <c r="J1520" s="0" t="s">
        <v>1535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"94": "b1i1_139_ir4.wav",</v>
      </c>
      <c r="N1520" s="0" t="str">
        <f aca="false">IF(OR(B1520=113,B1520=138),"probe","s")</f>
        <v>probe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          {%            "class": "probeMinus",%            "stim_name": "94"%          },</v>
      </c>
      <c r="AA1520" s="5" t="n">
        <f aca="false">F1520</f>
        <v>94</v>
      </c>
      <c r="AB1520" s="5" t="s">
        <v>1535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IF(AND(_xlfn.NUMBERVALUE(MID(AB1520,6,3))&lt;141,_xlfn.NUMBERVALUE(MID(AB1520,6,3))&gt;103),"s","s")</f>
        <v>s</v>
      </c>
      <c r="AE1520" s="5" t="n">
        <f aca="false">IF(AND(AC1520="Minus",AD1520="probe"),3,IF(AND(AC1520="Plus",AD1520="probe"),1,IF(AND(AC1520="Minus",AD1520="s"),12,IF(AND(AC1520="Plus",AD1520="s"),4,0))))</f>
        <v>12</v>
      </c>
      <c r="AF1520" s="6" t="s">
        <v>16</v>
      </c>
      <c r="AG1520" s="5" t="str">
        <f aca="false">AF1520&amp;AE1520&amp;","</f>
        <v>                            12,</v>
      </c>
    </row>
    <row r="1521" customFormat="false" ht="12.8" hidden="true" customHeight="false" outlineLevel="0" collapsed="false">
      <c r="A1521" s="0" t="str">
        <f aca="false">LEFT(J1521,4)</f>
        <v>b1i2</v>
      </c>
      <c r="B1521" s="0" t="n">
        <f aca="false">IF(AND(C1521&gt;97,C1521&lt;103),100,IF(AND(C1521&gt;110,C1521&lt;116),113,IF(AND(C1521&gt;122,C1521&lt;128),125,IF(AND(C1521&gt;135,C1521&lt;141),138,150))))</f>
        <v>138</v>
      </c>
      <c r="C1521" s="0" t="n">
        <f aca="false">_xlfn.NUMBERVALUE(MID(J1521,6,3))</f>
        <v>139</v>
      </c>
      <c r="D1521" s="0" t="str">
        <f aca="false">MID(J1521,10,3)</f>
        <v>ir4</v>
      </c>
      <c r="E1521" s="0" t="s">
        <v>9</v>
      </c>
      <c r="F1521" s="0" t="n">
        <v>219</v>
      </c>
      <c r="G1521" s="0" t="s">
        <v>10</v>
      </c>
      <c r="H1521" s="0" t="s">
        <v>11</v>
      </c>
      <c r="I1521" s="0" t="s">
        <v>9</v>
      </c>
      <c r="J1521" s="0" t="s">
        <v>1536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"219": "b1i2_139_ir4.wav",</v>
      </c>
      <c r="N1521" s="0" t="str">
        <f aca="false">IF(OR(B1521=113,B1521=138),"probe","s")</f>
        <v>probe</v>
      </c>
      <c r="O1521" s="0" t="str">
        <f aca="false">IF(MID(J1521,10,2)="ir","Minus","Plus")</f>
        <v>Minus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          {%            "class": "probeMinus",%            "stim_name": "219"%          },</v>
      </c>
      <c r="AA1521" s="5" t="n">
        <f aca="false">F1521</f>
        <v>219</v>
      </c>
      <c r="AB1521" s="5" t="s">
        <v>1536</v>
      </c>
      <c r="AC1521" s="5" t="str">
        <f aca="false">IF(MID(AB1521,10,2)="ir","Minus","Plus")</f>
        <v>Minus</v>
      </c>
      <c r="AD1521" s="5" t="str">
        <f aca="false">IF(AND(_xlfn.NUMBERVALUE(MID(AB1521,6,3))&lt;141,_xlfn.NUMBERVALUE(MID(AB1521,6,3))&gt;103),"s","probe")</f>
        <v>s</v>
      </c>
      <c r="AE1521" s="5" t="n">
        <f aca="false">IF(AND(AC1521="Minus",AD1521="probe"),3,IF(AND(AC1521="Plus",AD1521="probe"),1,IF(AND(AC1521="Minus",AD1521="s"),12,IF(AND(AC1521="Plus",AD1521="s"),4,0))))</f>
        <v>12</v>
      </c>
      <c r="AF1521" s="6" t="s">
        <v>16</v>
      </c>
      <c r="AG1521" s="5" t="str">
        <f aca="false">AF1521&amp;AE1521&amp;","</f>
        <v>                            12,</v>
      </c>
    </row>
    <row r="1522" customFormat="false" ht="12.8" hidden="true" customHeight="false" outlineLevel="0" collapsed="false">
      <c r="A1522" s="0" t="str">
        <f aca="false">LEFT(J1522,4)</f>
        <v>b1s1</v>
      </c>
      <c r="B1522" s="0" t="n">
        <f aca="false">IF(AND(C1522&gt;97,C1522&lt;103),100,IF(AND(C1522&gt;110,C1522&lt;116),113,IF(AND(C1522&gt;122,C1522&lt;128),125,IF(AND(C1522&gt;135,C1522&lt;141),138,150))))</f>
        <v>138</v>
      </c>
      <c r="C1522" s="0" t="n">
        <f aca="false">_xlfn.NUMBERVALUE(MID(J1522,6,3))</f>
        <v>139</v>
      </c>
      <c r="D1522" s="0" t="str">
        <f aca="false">MID(J1522,10,3)</f>
        <v>ir4</v>
      </c>
      <c r="E1522" s="0" t="s">
        <v>9</v>
      </c>
      <c r="F1522" s="0" t="n">
        <v>344</v>
      </c>
      <c r="G1522" s="0" t="s">
        <v>10</v>
      </c>
      <c r="H1522" s="0" t="s">
        <v>11</v>
      </c>
      <c r="I1522" s="0" t="s">
        <v>9</v>
      </c>
      <c r="J1522" s="0" t="s">
        <v>1537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"344": "b1s1_139_ir4.wav",</v>
      </c>
      <c r="N1522" s="0" t="str">
        <f aca="false">IF(OR(B1522=113,B1522=138),"probe","s")</f>
        <v>probe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          {%            "class": "probeMinus",%            "stim_name": "344"%          },</v>
      </c>
      <c r="AA1522" s="5" t="n">
        <f aca="false">F1522</f>
        <v>344</v>
      </c>
      <c r="AB1522" s="5" t="s">
        <v>1537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s</v>
      </c>
      <c r="AE1522" s="5" t="n">
        <f aca="false">IF(AND(AC1522="Minus",AD1522="probe"),3,IF(AND(AC1522="Plus",AD1522="probe"),1,IF(AND(AC1522="Minus",AD1522="s"),12,IF(AND(AC1522="Plus",AD1522="s"),4,0))))</f>
        <v>12</v>
      </c>
      <c r="AF1522" s="6" t="s">
        <v>16</v>
      </c>
      <c r="AG1522" s="5" t="str">
        <f aca="false">AF1522&amp;AE1522&amp;","</f>
        <v>                            12,</v>
      </c>
    </row>
    <row r="1523" customFormat="false" ht="12.8" hidden="true" customHeight="false" outlineLevel="0" collapsed="false">
      <c r="A1523" s="0" t="str">
        <f aca="false">LEFT(J1523,4)</f>
        <v>b1s2</v>
      </c>
      <c r="B1523" s="0" t="n">
        <f aca="false">IF(AND(C1523&gt;97,C1523&lt;103),100,IF(AND(C1523&gt;110,C1523&lt;116),113,IF(AND(C1523&gt;122,C1523&lt;128),125,IF(AND(C1523&gt;135,C1523&lt;141),138,150))))</f>
        <v>138</v>
      </c>
      <c r="C1523" s="0" t="n">
        <f aca="false">_xlfn.NUMBERVALUE(MID(J1523,6,3))</f>
        <v>139</v>
      </c>
      <c r="D1523" s="0" t="str">
        <f aca="false">MID(J1523,10,3)</f>
        <v>ir4</v>
      </c>
      <c r="E1523" s="0" t="s">
        <v>9</v>
      </c>
      <c r="F1523" s="0" t="n">
        <v>469</v>
      </c>
      <c r="G1523" s="0" t="s">
        <v>10</v>
      </c>
      <c r="H1523" s="0" t="s">
        <v>11</v>
      </c>
      <c r="I1523" s="0" t="s">
        <v>9</v>
      </c>
      <c r="J1523" s="0" t="s">
        <v>1538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"469": "b1s2_139_ir4.wav",</v>
      </c>
      <c r="N1523" s="0" t="str">
        <f aca="false">IF(OR(B1523=113,B1523=138),"probe","s")</f>
        <v>probe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          {%            "class": "probeMinus",%            "stim_name": "469"%          },</v>
      </c>
      <c r="AA1523" s="5" t="n">
        <f aca="false">F1523</f>
        <v>469</v>
      </c>
      <c r="AB1523" s="5" t="s">
        <v>1538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s</v>
      </c>
      <c r="AE1523" s="5" t="n">
        <f aca="false">IF(AND(AC1523="Minus",AD1523="probe"),3,IF(AND(AC1523="Plus",AD1523="probe"),1,IF(AND(AC1523="Minus",AD1523="s"),12,IF(AND(AC1523="Plus",AD1523="s"),4,0))))</f>
        <v>12</v>
      </c>
      <c r="AF1523" s="6" t="s">
        <v>16</v>
      </c>
      <c r="AG1523" s="5" t="str">
        <f aca="false">AF1523&amp;AE1523&amp;","</f>
        <v>                            12,</v>
      </c>
    </row>
    <row r="1524" customFormat="false" ht="12.8" hidden="true" customHeight="false" outlineLevel="0" collapsed="false">
      <c r="A1524" s="0" t="str">
        <f aca="false">LEFT(J1524,4)</f>
        <v>b2i1</v>
      </c>
      <c r="B1524" s="0" t="n">
        <f aca="false">IF(AND(C1524&gt;97,C1524&lt;103),100,IF(AND(C1524&gt;110,C1524&lt;116),113,IF(AND(C1524&gt;122,C1524&lt;128),125,IF(AND(C1524&gt;135,C1524&lt;141),138,150))))</f>
        <v>138</v>
      </c>
      <c r="C1524" s="0" t="n">
        <f aca="false">_xlfn.NUMBERVALUE(MID(J1524,6,3))</f>
        <v>139</v>
      </c>
      <c r="D1524" s="0" t="str">
        <f aca="false">MID(J1524,10,3)</f>
        <v>ir4</v>
      </c>
      <c r="E1524" s="0" t="s">
        <v>9</v>
      </c>
      <c r="F1524" s="0" t="n">
        <v>594</v>
      </c>
      <c r="G1524" s="0" t="s">
        <v>10</v>
      </c>
      <c r="H1524" s="0" t="s">
        <v>11</v>
      </c>
      <c r="I1524" s="0" t="s">
        <v>9</v>
      </c>
      <c r="J1524" s="0" t="s">
        <v>1539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"594": "b2i1_139_ir4.wav",</v>
      </c>
      <c r="N1524" s="0" t="str">
        <f aca="false">IF(OR(B1524=113,B1524=138),"probe","s")</f>
        <v>probe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          {%            "class": "probeMinus",%            "stim_name": "594"%          },</v>
      </c>
      <c r="AA1524" s="5" t="n">
        <f aca="false">F1524</f>
        <v>594</v>
      </c>
      <c r="AB1524" s="5" t="s">
        <v>1539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s</v>
      </c>
      <c r="AE1524" s="5" t="n">
        <f aca="false">IF(AND(AC1524="Minus",AD1524="probe"),3,IF(AND(AC1524="Plus",AD1524="probe"),1,IF(AND(AC1524="Minus",AD1524="s"),12,IF(AND(AC1524="Plus",AD1524="s"),4,0))))</f>
        <v>12</v>
      </c>
      <c r="AF1524" s="6" t="s">
        <v>16</v>
      </c>
      <c r="AG1524" s="5" t="str">
        <f aca="false">AF1524&amp;AE1524&amp;","</f>
        <v>                            12,</v>
      </c>
    </row>
    <row r="1525" customFormat="false" ht="12.8" hidden="true" customHeight="false" outlineLevel="0" collapsed="false">
      <c r="A1525" s="0" t="str">
        <f aca="false">LEFT(J1525,4)</f>
        <v>b2i2</v>
      </c>
      <c r="B1525" s="0" t="n">
        <f aca="false">IF(AND(C1525&gt;97,C1525&lt;103),100,IF(AND(C1525&gt;110,C1525&lt;116),113,IF(AND(C1525&gt;122,C1525&lt;128),125,IF(AND(C1525&gt;135,C1525&lt;141),138,150))))</f>
        <v>138</v>
      </c>
      <c r="C1525" s="0" t="n">
        <f aca="false">_xlfn.NUMBERVALUE(MID(J1525,6,3))</f>
        <v>139</v>
      </c>
      <c r="D1525" s="0" t="str">
        <f aca="false">MID(J1525,10,3)</f>
        <v>ir4</v>
      </c>
      <c r="E1525" s="0" t="s">
        <v>9</v>
      </c>
      <c r="F1525" s="0" t="n">
        <v>719</v>
      </c>
      <c r="G1525" s="0" t="s">
        <v>10</v>
      </c>
      <c r="H1525" s="0" t="s">
        <v>11</v>
      </c>
      <c r="I1525" s="0" t="s">
        <v>9</v>
      </c>
      <c r="J1525" s="0" t="s">
        <v>1540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"719": "b2i2_139_ir4.wav",</v>
      </c>
      <c r="N1525" s="0" t="str">
        <f aca="false">IF(OR(B1525=113,B1525=138),"probe","s")</f>
        <v>probe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          {%            "class": "probeMinus",%            "stim_name": "719"%          },</v>
      </c>
      <c r="AA1525" s="5" t="n">
        <f aca="false">F1525</f>
        <v>719</v>
      </c>
      <c r="AB1525" s="5" t="s">
        <v>1540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s</v>
      </c>
      <c r="AE1525" s="5" t="n">
        <f aca="false">IF(AND(AC1525="Minus",AD1525="probe"),3,IF(AND(AC1525="Plus",AD1525="probe"),1,IF(AND(AC1525="Minus",AD1525="s"),12,IF(AND(AC1525="Plus",AD1525="s"),4,0))))</f>
        <v>12</v>
      </c>
      <c r="AF1525" s="6" t="s">
        <v>16</v>
      </c>
      <c r="AG1525" s="5" t="str">
        <f aca="false">AF1525&amp;AE1525&amp;","</f>
        <v>                            12,</v>
      </c>
    </row>
    <row r="1526" customFormat="false" ht="12.8" hidden="false" customHeight="false" outlineLevel="0" collapsed="false">
      <c r="A1526" s="0" t="str">
        <f aca="false">LEFT(J1526,4)</f>
        <v>b2s1</v>
      </c>
      <c r="B1526" s="0" t="n">
        <f aca="false">IF(AND(C1526&gt;97,C1526&lt;103),100,IF(AND(C1526&gt;110,C1526&lt;116),113,IF(AND(C1526&gt;122,C1526&lt;128),125,IF(AND(C1526&gt;135,C1526&lt;141),138,150))))</f>
        <v>138</v>
      </c>
      <c r="C1526" s="0" t="n">
        <f aca="false">_xlfn.NUMBERVALUE(MID(J1526,6,3))</f>
        <v>139</v>
      </c>
      <c r="D1526" s="0" t="str">
        <f aca="false">MID(J1526,10,3)</f>
        <v>ir4</v>
      </c>
      <c r="E1526" s="0" t="s">
        <v>9</v>
      </c>
      <c r="F1526" s="0" t="n">
        <v>844</v>
      </c>
      <c r="G1526" s="0" t="s">
        <v>10</v>
      </c>
      <c r="H1526" s="0" t="s">
        <v>11</v>
      </c>
      <c r="I1526" s="0" t="s">
        <v>9</v>
      </c>
      <c r="J1526" s="0" t="s">
        <v>1541</v>
      </c>
      <c r="K1526" s="0" t="s">
        <v>9</v>
      </c>
      <c r="L1526" s="0" t="str">
        <f aca="false">IF(ISBLANK(J1527),"",",")</f>
        <v>,</v>
      </c>
      <c r="M1526" s="0" t="str">
        <f aca="false">E1526&amp;J1526&amp;G1526&amp;E1526&amp;J1526&amp;E1526&amp;L1526</f>
        <v>"b2s1_139_ir4.wav":"b2s1_139_ir4.wav",</v>
      </c>
      <c r="N1526" s="0" t="str">
        <f aca="false">IF(OR(B1526=113,B1526=138),"probe","s")</f>
        <v>probe</v>
      </c>
      <c r="O1526" s="0" t="str">
        <f aca="false">IF(MID(J1526,10,2)="ir","Minus","Plus")</f>
        <v>Minus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P1526&amp;N1526&amp;O1526&amp;Q1526&amp;J1526&amp;R1526&amp;L1526</f>
        <v>          {%            "class": "probeMinus",%            "stim_name": "b2s1_139_ir4.wav"%          },</v>
      </c>
      <c r="AA1526" s="5" t="n">
        <f aca="false">F1526</f>
        <v>844</v>
      </c>
      <c r="AB1526" s="5" t="s">
        <v>1541</v>
      </c>
      <c r="AC1526" s="5" t="str">
        <f aca="false">IF(MID(AB1526,10,2)="ir","Minus","Plus")</f>
        <v>Minus</v>
      </c>
      <c r="AD1526" s="5" t="str">
        <f aca="false">IF(AND(_xlfn.NUMBERVALUE(MID(AB1526,6,3))&lt;141,_xlfn.NUMBERVALUE(MID(AB1526,6,3))&gt;103),"s","probe")</f>
        <v>s</v>
      </c>
      <c r="AE1526" s="5" t="n">
        <f aca="false">IF(AND(AC1526="Minus",AD1526="probe"),3,IF(AND(AC1526="Plus",AD1526="probe"),1,IF(AND(AC1526="Minus",AD1526="s"),12,IF(AND(AC1526="Plus",AD1526="s"),4,0))))</f>
        <v>12</v>
      </c>
      <c r="AF1526" s="6" t="s">
        <v>16</v>
      </c>
      <c r="AG1526" s="5" t="str">
        <f aca="false">AF1526&amp;AE1526&amp;","</f>
        <v>                            12,</v>
      </c>
    </row>
    <row r="1527" customFormat="false" ht="12.8" hidden="true" customHeight="false" outlineLevel="0" collapsed="false">
      <c r="A1527" s="0" t="str">
        <f aca="false">LEFT(J1527,4)</f>
        <v>b2s2</v>
      </c>
      <c r="B1527" s="0" t="n">
        <f aca="false">IF(AND(C1527&gt;97,C1527&lt;103),100,IF(AND(C1527&gt;110,C1527&lt;116),113,IF(AND(C1527&gt;122,C1527&lt;128),125,IF(AND(C1527&gt;135,C1527&lt;141),138,150))))</f>
        <v>138</v>
      </c>
      <c r="C1527" s="0" t="n">
        <f aca="false">_xlfn.NUMBERVALUE(MID(J1527,6,3))</f>
        <v>139</v>
      </c>
      <c r="D1527" s="0" t="str">
        <f aca="false">MID(J1527,10,3)</f>
        <v>ir4</v>
      </c>
      <c r="E1527" s="0" t="s">
        <v>9</v>
      </c>
      <c r="F1527" s="0" t="n">
        <v>969</v>
      </c>
      <c r="G1527" s="0" t="s">
        <v>10</v>
      </c>
      <c r="H1527" s="0" t="s">
        <v>11</v>
      </c>
      <c r="I1527" s="0" t="s">
        <v>9</v>
      </c>
      <c r="J1527" s="0" t="s">
        <v>1542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"969": "b2s2_139_ir4.wav",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          {%            "class": "probeMinus",%            "stim_name": "969"%          },</v>
      </c>
      <c r="AA1527" s="5" t="n">
        <f aca="false">F1527</f>
        <v>969</v>
      </c>
      <c r="AB1527" s="5" t="s">
        <v>1542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                            12,</v>
      </c>
    </row>
    <row r="1528" customFormat="false" ht="12.8" hidden="true" customHeight="false" outlineLevel="0" collapsed="false">
      <c r="A1528" s="0" t="str">
        <f aca="false">LEFT(J1528,4)</f>
        <v>b3i1</v>
      </c>
      <c r="B1528" s="0" t="n">
        <f aca="false">IF(AND(C1528&gt;97,C1528&lt;103),100,IF(AND(C1528&gt;110,C1528&lt;116),113,IF(AND(C1528&gt;122,C1528&lt;128),125,IF(AND(C1528&gt;135,C1528&lt;141),138,150))))</f>
        <v>138</v>
      </c>
      <c r="C1528" s="0" t="n">
        <f aca="false">_xlfn.NUMBERVALUE(MID(J1528,6,3))</f>
        <v>139</v>
      </c>
      <c r="D1528" s="0" t="str">
        <f aca="false">MID(J1528,10,3)</f>
        <v>ir4</v>
      </c>
      <c r="E1528" s="0" t="s">
        <v>9</v>
      </c>
      <c r="F1528" s="0" t="n">
        <v>1094</v>
      </c>
      <c r="G1528" s="0" t="s">
        <v>10</v>
      </c>
      <c r="H1528" s="0" t="s">
        <v>11</v>
      </c>
      <c r="I1528" s="0" t="s">
        <v>9</v>
      </c>
      <c r="J1528" s="0" t="s">
        <v>1543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"1094": "b3i1_139_ir4.wav",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          {%            "class": "probeMinus",%            "stim_name": "1094"%          },</v>
      </c>
      <c r="AA1528" s="5" t="n">
        <f aca="false">F1528</f>
        <v>1094</v>
      </c>
      <c r="AB1528" s="5" t="s">
        <v>1543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                            12,</v>
      </c>
    </row>
    <row r="1529" customFormat="false" ht="12.8" hidden="true" customHeight="false" outlineLevel="0" collapsed="false">
      <c r="A1529" s="0" t="str">
        <f aca="false">LEFT(J1529,4)</f>
        <v>b3i2</v>
      </c>
      <c r="B1529" s="0" t="n">
        <f aca="false">IF(AND(C1529&gt;97,C1529&lt;103),100,IF(AND(C1529&gt;110,C1529&lt;116),113,IF(AND(C1529&gt;122,C1529&lt;128),125,IF(AND(C1529&gt;135,C1529&lt;141),138,150))))</f>
        <v>138</v>
      </c>
      <c r="C1529" s="0" t="n">
        <f aca="false">_xlfn.NUMBERVALUE(MID(J1529,6,3))</f>
        <v>139</v>
      </c>
      <c r="D1529" s="0" t="str">
        <f aca="false">MID(J1529,10,3)</f>
        <v>ir4</v>
      </c>
      <c r="E1529" s="0" t="s">
        <v>9</v>
      </c>
      <c r="F1529" s="0" t="n">
        <v>1219</v>
      </c>
      <c r="G1529" s="0" t="s">
        <v>10</v>
      </c>
      <c r="H1529" s="0" t="s">
        <v>11</v>
      </c>
      <c r="I1529" s="0" t="s">
        <v>9</v>
      </c>
      <c r="J1529" s="0" t="s">
        <v>1544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"1219": "b3i2_139_ir4.wav",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          {%            "class": "probeMinus",%            "stim_name": "1219"%          },</v>
      </c>
      <c r="AA1529" s="5" t="n">
        <f aca="false">F1529</f>
        <v>1219</v>
      </c>
      <c r="AB1529" s="5" t="s">
        <v>1544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                            12,</v>
      </c>
    </row>
    <row r="1530" customFormat="false" ht="12.8" hidden="true" customHeight="false" outlineLevel="0" collapsed="false">
      <c r="A1530" s="0" t="str">
        <f aca="false">LEFT(J1530,4)</f>
        <v>b3s1</v>
      </c>
      <c r="B1530" s="0" t="n">
        <f aca="false">IF(AND(C1530&gt;97,C1530&lt;103),100,IF(AND(C1530&gt;110,C1530&lt;116),113,IF(AND(C1530&gt;122,C1530&lt;128),125,IF(AND(C1530&gt;135,C1530&lt;141),138,150))))</f>
        <v>138</v>
      </c>
      <c r="C1530" s="0" t="n">
        <f aca="false">_xlfn.NUMBERVALUE(MID(J1530,6,3))</f>
        <v>139</v>
      </c>
      <c r="D1530" s="0" t="str">
        <f aca="false">MID(J1530,10,3)</f>
        <v>ir4</v>
      </c>
      <c r="E1530" s="0" t="s">
        <v>9</v>
      </c>
      <c r="F1530" s="0" t="n">
        <v>1344</v>
      </c>
      <c r="G1530" s="0" t="s">
        <v>10</v>
      </c>
      <c r="H1530" s="0" t="s">
        <v>11</v>
      </c>
      <c r="I1530" s="0" t="s">
        <v>9</v>
      </c>
      <c r="J1530" s="0" t="s">
        <v>1545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"1344": "b3s1_139_ir4.wav",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          {%            "class": "probeMinus",%            "stim_name": "1344"%          },</v>
      </c>
      <c r="AA1530" s="5" t="n">
        <f aca="false">F1530</f>
        <v>1344</v>
      </c>
      <c r="AB1530" s="5" t="s">
        <v>1545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                            12,</v>
      </c>
    </row>
    <row r="1531" customFormat="false" ht="12.8" hidden="true" customHeight="false" outlineLevel="0" collapsed="false">
      <c r="A1531" s="0" t="str">
        <f aca="false">LEFT(J1531,4)</f>
        <v>b3s2</v>
      </c>
      <c r="B1531" s="0" t="n">
        <f aca="false">IF(AND(C1531&gt;97,C1531&lt;103),100,IF(AND(C1531&gt;110,C1531&lt;116),113,IF(AND(C1531&gt;122,C1531&lt;128),125,IF(AND(C1531&gt;135,C1531&lt;141),138,150))))</f>
        <v>138</v>
      </c>
      <c r="C1531" s="0" t="n">
        <f aca="false">_xlfn.NUMBERVALUE(MID(J1531,6,3))</f>
        <v>139</v>
      </c>
      <c r="D1531" s="0" t="str">
        <f aca="false">MID(J1531,10,3)</f>
        <v>ir4</v>
      </c>
      <c r="E1531" s="0" t="s">
        <v>9</v>
      </c>
      <c r="F1531" s="0" t="n">
        <v>1469</v>
      </c>
      <c r="G1531" s="0" t="s">
        <v>10</v>
      </c>
      <c r="H1531" s="0" t="s">
        <v>11</v>
      </c>
      <c r="I1531" s="0" t="s">
        <v>9</v>
      </c>
      <c r="J1531" s="0" t="s">
        <v>1546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"1469": "b3s2_139_ir4.wav",</v>
      </c>
      <c r="N1531" s="0" t="str">
        <f aca="false">IF(OR(B1531=113,B1531=138),"probe","s")</f>
        <v>probe</v>
      </c>
      <c r="O1531" s="0" t="str">
        <f aca="false">IF(MID(J1531,10,2)="ir","Minus","Plus")</f>
        <v>Minus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          {%            "class": "probeMinus",%            "stim_name": "1469"%          },</v>
      </c>
      <c r="AA1531" s="5" t="n">
        <f aca="false">F1531</f>
        <v>1469</v>
      </c>
      <c r="AB1531" s="5" t="s">
        <v>1546</v>
      </c>
      <c r="AC1531" s="5" t="str">
        <f aca="false">IF(MID(AB1531,10,2)="ir","Minus","Plus")</f>
        <v>Minus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12</v>
      </c>
      <c r="AF1531" s="6" t="s">
        <v>16</v>
      </c>
      <c r="AG1531" s="5" t="str">
        <f aca="false">AF1531&amp;AE1531&amp;","</f>
        <v>                            12,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138</v>
      </c>
      <c r="C1532" s="0" t="n">
        <f aca="false">_xlfn.NUMBERVALUE(MID(J1532,6,3))</f>
        <v>139</v>
      </c>
      <c r="D1532" s="0" t="str">
        <f aca="false">MID(J1532,10,3)</f>
        <v>ir4</v>
      </c>
      <c r="E1532" s="0" t="s">
        <v>9</v>
      </c>
      <c r="F1532" s="0" t="n">
        <v>1594</v>
      </c>
      <c r="G1532" s="0" t="s">
        <v>10</v>
      </c>
      <c r="H1532" s="0" t="s">
        <v>11</v>
      </c>
      <c r="I1532" s="0" t="s">
        <v>9</v>
      </c>
      <c r="J1532" s="0" t="s">
        <v>1547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"1594": "b4i1_139_ir4.wav",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          {%            "class": "probeMinus",%            "stim_name": "1594"%          },</v>
      </c>
      <c r="AA1532" s="5" t="n">
        <f aca="false">F1532</f>
        <v>1594</v>
      </c>
      <c r="AB1532" s="5" t="s">
        <v>1547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                            12,</v>
      </c>
    </row>
    <row r="1533" customFormat="false" ht="12.8" hidden="true" customHeight="false" outlineLevel="0" collapsed="false">
      <c r="A1533" s="0" t="str">
        <f aca="false">LEFT(J1533,4)</f>
        <v>b4i2</v>
      </c>
      <c r="B1533" s="0" t="n">
        <f aca="false">IF(AND(C1533&gt;97,C1533&lt;103),100,IF(AND(C1533&gt;110,C1533&lt;116),113,IF(AND(C1533&gt;122,C1533&lt;128),125,IF(AND(C1533&gt;135,C1533&lt;141),138,150))))</f>
        <v>138</v>
      </c>
      <c r="C1533" s="0" t="n">
        <f aca="false">_xlfn.NUMBERVALUE(MID(J1533,6,3))</f>
        <v>139</v>
      </c>
      <c r="D1533" s="0" t="str">
        <f aca="false">MID(J1533,10,3)</f>
        <v>ir4</v>
      </c>
      <c r="E1533" s="0" t="s">
        <v>9</v>
      </c>
      <c r="F1533" s="0" t="n">
        <v>1719</v>
      </c>
      <c r="G1533" s="0" t="s">
        <v>10</v>
      </c>
      <c r="H1533" s="0" t="s">
        <v>11</v>
      </c>
      <c r="I1533" s="0" t="s">
        <v>9</v>
      </c>
      <c r="J1533" s="0" t="s">
        <v>1548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"1719": "b4i2_139_ir4.wav",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          {%            "class": "probeMinus",%            "stim_name": "1719"%          },</v>
      </c>
      <c r="AA1533" s="5" t="n">
        <f aca="false">F1533</f>
        <v>1719</v>
      </c>
      <c r="AB1533" s="5" t="s">
        <v>1548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                            12,</v>
      </c>
    </row>
    <row r="1534" customFormat="false" ht="12.8" hidden="true" customHeight="false" outlineLevel="0" collapsed="false">
      <c r="A1534" s="0" t="str">
        <f aca="false">LEFT(J1534,4)</f>
        <v>b4s1</v>
      </c>
      <c r="B1534" s="0" t="n">
        <f aca="false">IF(AND(C1534&gt;97,C1534&lt;103),100,IF(AND(C1534&gt;110,C1534&lt;116),113,IF(AND(C1534&gt;122,C1534&lt;128),125,IF(AND(C1534&gt;135,C1534&lt;141),138,150))))</f>
        <v>138</v>
      </c>
      <c r="C1534" s="0" t="n">
        <f aca="false">_xlfn.NUMBERVALUE(MID(J1534,6,3))</f>
        <v>139</v>
      </c>
      <c r="D1534" s="0" t="str">
        <f aca="false">MID(J1534,10,3)</f>
        <v>ir4</v>
      </c>
      <c r="E1534" s="0" t="s">
        <v>9</v>
      </c>
      <c r="F1534" s="0" t="n">
        <v>1844</v>
      </c>
      <c r="G1534" s="0" t="s">
        <v>10</v>
      </c>
      <c r="H1534" s="0" t="s">
        <v>11</v>
      </c>
      <c r="I1534" s="0" t="s">
        <v>9</v>
      </c>
      <c r="J1534" s="0" t="s">
        <v>1549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"1844": "b4s1_139_ir4.wav",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          {%            "class": "probeMinus",%            "stim_name": "1844"%          },</v>
      </c>
      <c r="AA1534" s="5" t="n">
        <f aca="false">F1534</f>
        <v>1844</v>
      </c>
      <c r="AB1534" s="5" t="s">
        <v>1549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                            12,</v>
      </c>
    </row>
    <row r="1535" customFormat="false" ht="12.8" hidden="true" customHeight="false" outlineLevel="0" collapsed="false">
      <c r="A1535" s="0" t="str">
        <f aca="false">LEFT(J1535,4)</f>
        <v>b4s2</v>
      </c>
      <c r="B1535" s="0" t="n">
        <f aca="false">IF(AND(C1535&gt;97,C1535&lt;103),100,IF(AND(C1535&gt;110,C1535&lt;116),113,IF(AND(C1535&gt;122,C1535&lt;128),125,IF(AND(C1535&gt;135,C1535&lt;141),138,150))))</f>
        <v>138</v>
      </c>
      <c r="C1535" s="0" t="n">
        <f aca="false">_xlfn.NUMBERVALUE(MID(J1535,6,3))</f>
        <v>139</v>
      </c>
      <c r="D1535" s="0" t="str">
        <f aca="false">MID(J1535,10,3)</f>
        <v>ir4</v>
      </c>
      <c r="E1535" s="0" t="s">
        <v>9</v>
      </c>
      <c r="F1535" s="0" t="n">
        <v>1969</v>
      </c>
      <c r="G1535" s="0" t="s">
        <v>10</v>
      </c>
      <c r="H1535" s="0" t="s">
        <v>11</v>
      </c>
      <c r="I1535" s="0" t="s">
        <v>9</v>
      </c>
      <c r="J1535" s="0" t="s">
        <v>1550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"1969": "b4s2_139_ir4.wav",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          {%            "class": "probeMinus",%            "stim_name": "1969"%          },</v>
      </c>
      <c r="AA1535" s="5" t="n">
        <f aca="false">F1535</f>
        <v>1969</v>
      </c>
      <c r="AB1535" s="5" t="s">
        <v>1550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                            12,</v>
      </c>
    </row>
    <row r="1536" customFormat="false" ht="12.8" hidden="true" customHeight="false" outlineLevel="0" collapsed="false">
      <c r="A1536" s="0" t="str">
        <f aca="false">LEFT(J1536,4)</f>
        <v>b1i1</v>
      </c>
      <c r="B1536" s="0" t="n">
        <f aca="false">IF(AND(C1536&gt;97,C1536&lt;103),100,IF(AND(C1536&gt;110,C1536&lt;116),113,IF(AND(C1536&gt;122,C1536&lt;128),125,IF(AND(C1536&gt;135,C1536&lt;141),138,150))))</f>
        <v>138</v>
      </c>
      <c r="C1536" s="0" t="n">
        <f aca="false">_xlfn.NUMBERVALUE(MID(J1536,6,3))</f>
        <v>139</v>
      </c>
      <c r="D1536" s="0" t="str">
        <f aca="false">MID(J1536,10,3)</f>
        <v>reg</v>
      </c>
      <c r="E1536" s="0" t="s">
        <v>9</v>
      </c>
      <c r="F1536" s="0" t="n">
        <v>95</v>
      </c>
      <c r="G1536" s="0" t="s">
        <v>10</v>
      </c>
      <c r="H1536" s="0" t="s">
        <v>11</v>
      </c>
      <c r="I1536" s="0" t="s">
        <v>9</v>
      </c>
      <c r="J1536" s="0" t="s">
        <v>1551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"95": "b1i1_139_reg.wav",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          {%            "class": "probePlus",%            "stim_name": "95"%          },</v>
      </c>
      <c r="AA1536" s="5" t="n">
        <f aca="false">F1536</f>
        <v>95</v>
      </c>
      <c r="AB1536" s="5" t="s">
        <v>1551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IF(AND(_xlfn.NUMBERVALUE(MID(AB1536,6,3))&lt;141,_xlfn.NUMBERVALUE(MID(AB1536,6,3))&gt;103),"s","s")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                            4,</v>
      </c>
    </row>
    <row r="1537" customFormat="false" ht="12.8" hidden="true" customHeight="false" outlineLevel="0" collapsed="false">
      <c r="A1537" s="0" t="str">
        <f aca="false">LEFT(J1537,4)</f>
        <v>b1i2</v>
      </c>
      <c r="B1537" s="0" t="n">
        <f aca="false">IF(AND(C1537&gt;97,C1537&lt;103),100,IF(AND(C1537&gt;110,C1537&lt;116),113,IF(AND(C1537&gt;122,C1537&lt;128),125,IF(AND(C1537&gt;135,C1537&lt;141),138,150))))</f>
        <v>138</v>
      </c>
      <c r="C1537" s="0" t="n">
        <f aca="false">_xlfn.NUMBERVALUE(MID(J1537,6,3))</f>
        <v>139</v>
      </c>
      <c r="D1537" s="0" t="str">
        <f aca="false">MID(J1537,10,3)</f>
        <v>reg</v>
      </c>
      <c r="E1537" s="0" t="s">
        <v>9</v>
      </c>
      <c r="F1537" s="0" t="n">
        <v>220</v>
      </c>
      <c r="G1537" s="0" t="s">
        <v>10</v>
      </c>
      <c r="H1537" s="0" t="s">
        <v>11</v>
      </c>
      <c r="I1537" s="0" t="s">
        <v>9</v>
      </c>
      <c r="J1537" s="0" t="s">
        <v>1552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"220": "b1i2_139_reg.wav",</v>
      </c>
      <c r="N1537" s="0" t="str">
        <f aca="false">IF(OR(B1537=113,B1537=138),"probe","s")</f>
        <v>probe</v>
      </c>
      <c r="O1537" s="0" t="str">
        <f aca="false">IF(MID(J1537,10,2)="ir","Minus","Plus")</f>
        <v>Plus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          {%            "class": "probePlus",%            "stim_name": "220"%          },</v>
      </c>
      <c r="AA1537" s="5" t="n">
        <f aca="false">F1537</f>
        <v>220</v>
      </c>
      <c r="AB1537" s="5" t="s">
        <v>1552</v>
      </c>
      <c r="AC1537" s="5" t="str">
        <f aca="false">IF(MID(AB1537,10,2)="ir","Minus","Plus")</f>
        <v>Plus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4</v>
      </c>
      <c r="AF1537" s="6" t="s">
        <v>16</v>
      </c>
      <c r="AG1537" s="5" t="str">
        <f aca="false">AF1537&amp;AE1537&amp;","</f>
        <v>                            4,</v>
      </c>
    </row>
    <row r="1538" customFormat="false" ht="12.8" hidden="true" customHeight="false" outlineLevel="0" collapsed="false">
      <c r="A1538" s="0" t="str">
        <f aca="false">LEFT(J1538,4)</f>
        <v>b1s1</v>
      </c>
      <c r="B1538" s="0" t="n">
        <f aca="false">IF(AND(C1538&gt;97,C1538&lt;103),100,IF(AND(C1538&gt;110,C1538&lt;116),113,IF(AND(C1538&gt;122,C1538&lt;128),125,IF(AND(C1538&gt;135,C1538&lt;141),138,150))))</f>
        <v>138</v>
      </c>
      <c r="C1538" s="0" t="n">
        <f aca="false">_xlfn.NUMBERVALUE(MID(J1538,6,3))</f>
        <v>139</v>
      </c>
      <c r="D1538" s="0" t="str">
        <f aca="false">MID(J1538,10,3)</f>
        <v>reg</v>
      </c>
      <c r="E1538" s="0" t="s">
        <v>9</v>
      </c>
      <c r="F1538" s="0" t="n">
        <v>345</v>
      </c>
      <c r="G1538" s="0" t="s">
        <v>10</v>
      </c>
      <c r="H1538" s="0" t="s">
        <v>11</v>
      </c>
      <c r="I1538" s="0" t="s">
        <v>9</v>
      </c>
      <c r="J1538" s="0" t="s">
        <v>1553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"345": "b1s1_139_reg.wav",</v>
      </c>
      <c r="N1538" s="0" t="str">
        <f aca="false">IF(OR(B1538=113,B1538=138),"probe","s")</f>
        <v>probe</v>
      </c>
      <c r="O1538" s="0" t="str">
        <f aca="false">IF(MID(J1538,10,2)="ir","Minus","Plus")</f>
        <v>Plus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          {%            "class": "probePlus",%            "stim_name": "345"%          },</v>
      </c>
      <c r="AA1538" s="5" t="n">
        <f aca="false">F1538</f>
        <v>345</v>
      </c>
      <c r="AB1538" s="5" t="s">
        <v>1553</v>
      </c>
      <c r="AC1538" s="5" t="str">
        <f aca="false">IF(MID(AB1538,10,2)="ir","Minus","Plus")</f>
        <v>Plus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4</v>
      </c>
      <c r="AF1538" s="6" t="s">
        <v>16</v>
      </c>
      <c r="AG1538" s="5" t="str">
        <f aca="false">AF1538&amp;AE1538&amp;","</f>
        <v>                            4,</v>
      </c>
    </row>
    <row r="1539" customFormat="false" ht="12.8" hidden="true" customHeight="false" outlineLevel="0" collapsed="false">
      <c r="A1539" s="0" t="str">
        <f aca="false">LEFT(J1539,4)</f>
        <v>b1s2</v>
      </c>
      <c r="B1539" s="0" t="n">
        <f aca="false">IF(AND(C1539&gt;97,C1539&lt;103),100,IF(AND(C1539&gt;110,C1539&lt;116),113,IF(AND(C1539&gt;122,C1539&lt;128),125,IF(AND(C1539&gt;135,C1539&lt;141),138,150))))</f>
        <v>138</v>
      </c>
      <c r="C1539" s="0" t="n">
        <f aca="false">_xlfn.NUMBERVALUE(MID(J1539,6,3))</f>
        <v>139</v>
      </c>
      <c r="D1539" s="0" t="str">
        <f aca="false">MID(J1539,10,3)</f>
        <v>reg</v>
      </c>
      <c r="E1539" s="0" t="s">
        <v>9</v>
      </c>
      <c r="F1539" s="0" t="n">
        <v>470</v>
      </c>
      <c r="G1539" s="0" t="s">
        <v>10</v>
      </c>
      <c r="H1539" s="0" t="s">
        <v>11</v>
      </c>
      <c r="I1539" s="0" t="s">
        <v>9</v>
      </c>
      <c r="J1539" s="0" t="s">
        <v>1554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"470": "b1s2_139_reg.wav",</v>
      </c>
      <c r="N1539" s="0" t="str">
        <f aca="false">IF(OR(B1539=113,B1539=138),"probe","s")</f>
        <v>probe</v>
      </c>
      <c r="O1539" s="0" t="str">
        <f aca="false">IF(MID(J1539,10,2)="ir","Minus","Plus")</f>
        <v>Plus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          {%            "class": "probePlus",%            "stim_name": "470"%          },</v>
      </c>
      <c r="AA1539" s="5" t="n">
        <f aca="false">F1539</f>
        <v>470</v>
      </c>
      <c r="AB1539" s="5" t="s">
        <v>1554</v>
      </c>
      <c r="AC1539" s="5" t="str">
        <f aca="false">IF(MID(AB1539,10,2)="ir","Minus","Plus")</f>
        <v>Plus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4</v>
      </c>
      <c r="AF1539" s="6" t="s">
        <v>16</v>
      </c>
      <c r="AG1539" s="5" t="str">
        <f aca="false">AF1539&amp;AE1539&amp;","</f>
        <v>                            4,</v>
      </c>
    </row>
    <row r="1540" customFormat="false" ht="12.8" hidden="true" customHeight="false" outlineLevel="0" collapsed="false">
      <c r="A1540" s="0" t="str">
        <f aca="false">LEFT(J1540,4)</f>
        <v>b2i1</v>
      </c>
      <c r="B1540" s="0" t="n">
        <f aca="false">IF(AND(C1540&gt;97,C1540&lt;103),100,IF(AND(C1540&gt;110,C1540&lt;116),113,IF(AND(C1540&gt;122,C1540&lt;128),125,IF(AND(C1540&gt;135,C1540&lt;141),138,150))))</f>
        <v>138</v>
      </c>
      <c r="C1540" s="0" t="n">
        <f aca="false">_xlfn.NUMBERVALUE(MID(J1540,6,3))</f>
        <v>139</v>
      </c>
      <c r="D1540" s="0" t="str">
        <f aca="false">MID(J1540,10,3)</f>
        <v>reg</v>
      </c>
      <c r="E1540" s="0" t="s">
        <v>9</v>
      </c>
      <c r="F1540" s="0" t="n">
        <v>595</v>
      </c>
      <c r="G1540" s="0" t="s">
        <v>10</v>
      </c>
      <c r="H1540" s="0" t="s">
        <v>11</v>
      </c>
      <c r="I1540" s="0" t="s">
        <v>9</v>
      </c>
      <c r="J1540" s="0" t="s">
        <v>1555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"595": "b2i1_139_reg.wav",</v>
      </c>
      <c r="N1540" s="0" t="str">
        <f aca="false">IF(OR(B1540=113,B1540=138),"probe","s")</f>
        <v>probe</v>
      </c>
      <c r="O1540" s="0" t="str">
        <f aca="false">IF(MID(J1540,10,2)="ir","Minus","Plus")</f>
        <v>Plus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          {%            "class": "probePlus",%            "stim_name": "595"%          },</v>
      </c>
      <c r="AA1540" s="5" t="n">
        <f aca="false">F1540</f>
        <v>595</v>
      </c>
      <c r="AB1540" s="5" t="s">
        <v>1555</v>
      </c>
      <c r="AC1540" s="5" t="str">
        <f aca="false">IF(MID(AB1540,10,2)="ir","Minus","Plus")</f>
        <v>Plus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4</v>
      </c>
      <c r="AF1540" s="6" t="s">
        <v>16</v>
      </c>
      <c r="AG1540" s="5" t="str">
        <f aca="false">AF1540&amp;AE1540&amp;","</f>
        <v>                            4,</v>
      </c>
    </row>
    <row r="1541" customFormat="false" ht="12.8" hidden="true" customHeight="false" outlineLevel="0" collapsed="false">
      <c r="A1541" s="0" t="str">
        <f aca="false">LEFT(J1541,4)</f>
        <v>b2i2</v>
      </c>
      <c r="B1541" s="0" t="n">
        <f aca="false">IF(AND(C1541&gt;97,C1541&lt;103),100,IF(AND(C1541&gt;110,C1541&lt;116),113,IF(AND(C1541&gt;122,C1541&lt;128),125,IF(AND(C1541&gt;135,C1541&lt;141),138,150))))</f>
        <v>138</v>
      </c>
      <c r="C1541" s="0" t="n">
        <f aca="false">_xlfn.NUMBERVALUE(MID(J1541,6,3))</f>
        <v>139</v>
      </c>
      <c r="D1541" s="0" t="str">
        <f aca="false">MID(J1541,10,3)</f>
        <v>reg</v>
      </c>
      <c r="E1541" s="0" t="s">
        <v>9</v>
      </c>
      <c r="F1541" s="0" t="n">
        <v>720</v>
      </c>
      <c r="G1541" s="0" t="s">
        <v>10</v>
      </c>
      <c r="H1541" s="0" t="s">
        <v>11</v>
      </c>
      <c r="I1541" s="0" t="s">
        <v>9</v>
      </c>
      <c r="J1541" s="0" t="s">
        <v>1556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"720": "b2i2_139_reg.wav",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          {%            "class": "probePlus",%            "stim_name": "720"%          },</v>
      </c>
      <c r="AA1541" s="5" t="n">
        <f aca="false">F1541</f>
        <v>720</v>
      </c>
      <c r="AB1541" s="5" t="s">
        <v>1556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                            4,</v>
      </c>
    </row>
    <row r="1542" customFormat="false" ht="12.8" hidden="false" customHeight="false" outlineLevel="0" collapsed="false">
      <c r="A1542" s="0" t="str">
        <f aca="false">LEFT(J1542,4)</f>
        <v>b2s1</v>
      </c>
      <c r="B1542" s="0" t="n">
        <f aca="false">IF(AND(C1542&gt;97,C1542&lt;103),100,IF(AND(C1542&gt;110,C1542&lt;116),113,IF(AND(C1542&gt;122,C1542&lt;128),125,IF(AND(C1542&gt;135,C1542&lt;141),138,150))))</f>
        <v>138</v>
      </c>
      <c r="C1542" s="0" t="n">
        <f aca="false">_xlfn.NUMBERVALUE(MID(J1542,6,3))</f>
        <v>139</v>
      </c>
      <c r="D1542" s="0" t="str">
        <f aca="false">MID(J1542,10,3)</f>
        <v>reg</v>
      </c>
      <c r="E1542" s="0" t="s">
        <v>9</v>
      </c>
      <c r="F1542" s="0" t="n">
        <v>845</v>
      </c>
      <c r="G1542" s="0" t="s">
        <v>10</v>
      </c>
      <c r="H1542" s="0" t="s">
        <v>11</v>
      </c>
      <c r="I1542" s="0" t="s">
        <v>9</v>
      </c>
      <c r="J1542" s="0" t="s">
        <v>1557</v>
      </c>
      <c r="K1542" s="0" t="s">
        <v>9</v>
      </c>
      <c r="L1542" s="0" t="str">
        <f aca="false">IF(ISBLANK(J1543),"",",")</f>
        <v>,</v>
      </c>
      <c r="M1542" s="0" t="str">
        <f aca="false">E1542&amp;J1542&amp;G1542&amp;E1542&amp;J1542&amp;E1542&amp;L1542</f>
        <v>"b2s1_139_reg.wav":"b2s1_139_reg.wav",</v>
      </c>
      <c r="N1542" s="0" t="str">
        <f aca="false">IF(OR(B1542=113,B1542=138),"probe","s")</f>
        <v>probe</v>
      </c>
      <c r="O1542" s="0" t="str">
        <f aca="false">IF(MID(J1542,10,2)="ir","Minus","Plus")</f>
        <v>Plus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P1542&amp;N1542&amp;O1542&amp;Q1542&amp;J1542&amp;R1542&amp;L1542</f>
        <v>          {%            "class": "probePlus",%            "stim_name": "b2s1_139_reg.wav"%          },</v>
      </c>
      <c r="AA1542" s="5" t="n">
        <f aca="false">F1542</f>
        <v>845</v>
      </c>
      <c r="AB1542" s="5" t="s">
        <v>1557</v>
      </c>
      <c r="AC1542" s="5" t="str">
        <f aca="false">IF(MID(AB1542,10,2)="ir","Minus","Plus")</f>
        <v>Plus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4</v>
      </c>
      <c r="AF1542" s="6" t="s">
        <v>16</v>
      </c>
      <c r="AG1542" s="5" t="str">
        <f aca="false">AF1542&amp;AE1542&amp;","</f>
        <v>                            4,</v>
      </c>
    </row>
    <row r="1543" customFormat="false" ht="12.8" hidden="true" customHeight="false" outlineLevel="0" collapsed="false">
      <c r="A1543" s="0" t="str">
        <f aca="false">LEFT(J1543,4)</f>
        <v>b2s2</v>
      </c>
      <c r="B1543" s="0" t="n">
        <f aca="false">IF(AND(C1543&gt;97,C1543&lt;103),100,IF(AND(C1543&gt;110,C1543&lt;116),113,IF(AND(C1543&gt;122,C1543&lt;128),125,IF(AND(C1543&gt;135,C1543&lt;141),138,150))))</f>
        <v>138</v>
      </c>
      <c r="C1543" s="0" t="n">
        <f aca="false">_xlfn.NUMBERVALUE(MID(J1543,6,3))</f>
        <v>139</v>
      </c>
      <c r="D1543" s="0" t="str">
        <f aca="false">MID(J1543,10,3)</f>
        <v>reg</v>
      </c>
      <c r="E1543" s="0" t="s">
        <v>9</v>
      </c>
      <c r="F1543" s="0" t="n">
        <v>970</v>
      </c>
      <c r="G1543" s="0" t="s">
        <v>10</v>
      </c>
      <c r="H1543" s="0" t="s">
        <v>11</v>
      </c>
      <c r="I1543" s="0" t="s">
        <v>9</v>
      </c>
      <c r="J1543" s="0" t="s">
        <v>1558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"970": "b2s2_139_reg.wav",</v>
      </c>
      <c r="N1543" s="0" t="str">
        <f aca="false">IF(OR(B1543=113,B1543=138),"probe","s")</f>
        <v>probe</v>
      </c>
      <c r="O1543" s="0" t="str">
        <f aca="false">IF(MID(J1543,10,2)="ir","Minus","Plus")</f>
        <v>Plus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          {%            "class": "probePlus",%            "stim_name": "970"%          },</v>
      </c>
      <c r="AA1543" s="5" t="n">
        <f aca="false">F1543</f>
        <v>970</v>
      </c>
      <c r="AB1543" s="5" t="s">
        <v>1558</v>
      </c>
      <c r="AC1543" s="5" t="str">
        <f aca="false">IF(MID(AB1543,10,2)="ir","Minus","Plus")</f>
        <v>Plus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4</v>
      </c>
      <c r="AF1543" s="6" t="s">
        <v>16</v>
      </c>
      <c r="AG1543" s="5" t="str">
        <f aca="false">AF1543&amp;AE1543&amp;","</f>
        <v>                            4,</v>
      </c>
    </row>
    <row r="1544" customFormat="false" ht="12.8" hidden="true" customHeight="false" outlineLevel="0" collapsed="false">
      <c r="A1544" s="0" t="str">
        <f aca="false">LEFT(J1544,4)</f>
        <v>b3i1</v>
      </c>
      <c r="B1544" s="0" t="n">
        <f aca="false">IF(AND(C1544&gt;97,C1544&lt;103),100,IF(AND(C1544&gt;110,C1544&lt;116),113,IF(AND(C1544&gt;122,C1544&lt;128),125,IF(AND(C1544&gt;135,C1544&lt;141),138,150))))</f>
        <v>138</v>
      </c>
      <c r="C1544" s="0" t="n">
        <f aca="false">_xlfn.NUMBERVALUE(MID(J1544,6,3))</f>
        <v>139</v>
      </c>
      <c r="D1544" s="0" t="str">
        <f aca="false">MID(J1544,10,3)</f>
        <v>reg</v>
      </c>
      <c r="E1544" s="0" t="s">
        <v>9</v>
      </c>
      <c r="F1544" s="0" t="n">
        <v>1095</v>
      </c>
      <c r="G1544" s="0" t="s">
        <v>10</v>
      </c>
      <c r="H1544" s="0" t="s">
        <v>11</v>
      </c>
      <c r="I1544" s="0" t="s">
        <v>9</v>
      </c>
      <c r="J1544" s="0" t="s">
        <v>1559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"1095": "b3i1_139_reg.wav",</v>
      </c>
      <c r="N1544" s="0" t="str">
        <f aca="false">IF(OR(B1544=113,B1544=138),"probe","s")</f>
        <v>probe</v>
      </c>
      <c r="O1544" s="0" t="str">
        <f aca="false">IF(MID(J1544,10,2)="ir","Minus","Plus")</f>
        <v>Plus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          {%            "class": "probePlus",%            "stim_name": "1095"%          },</v>
      </c>
      <c r="AA1544" s="5" t="n">
        <f aca="false">F1544</f>
        <v>1095</v>
      </c>
      <c r="AB1544" s="5" t="s">
        <v>1559</v>
      </c>
      <c r="AC1544" s="5" t="str">
        <f aca="false">IF(MID(AB1544,10,2)="ir","Minus","Plus")</f>
        <v>Plus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4</v>
      </c>
      <c r="AF1544" s="6" t="s">
        <v>16</v>
      </c>
      <c r="AG1544" s="5" t="str">
        <f aca="false">AF1544&amp;AE1544&amp;","</f>
        <v>                            4,</v>
      </c>
    </row>
    <row r="1545" customFormat="false" ht="12.8" hidden="true" customHeight="false" outlineLevel="0" collapsed="false">
      <c r="A1545" s="0" t="str">
        <f aca="false">LEFT(J1545,4)</f>
        <v>b3i2</v>
      </c>
      <c r="B1545" s="0" t="n">
        <f aca="false">IF(AND(C1545&gt;97,C1545&lt;103),100,IF(AND(C1545&gt;110,C1545&lt;116),113,IF(AND(C1545&gt;122,C1545&lt;128),125,IF(AND(C1545&gt;135,C1545&lt;141),138,150))))</f>
        <v>138</v>
      </c>
      <c r="C1545" s="0" t="n">
        <f aca="false">_xlfn.NUMBERVALUE(MID(J1545,6,3))</f>
        <v>139</v>
      </c>
      <c r="D1545" s="0" t="str">
        <f aca="false">MID(J1545,10,3)</f>
        <v>reg</v>
      </c>
      <c r="E1545" s="0" t="s">
        <v>9</v>
      </c>
      <c r="F1545" s="0" t="n">
        <v>1220</v>
      </c>
      <c r="G1545" s="0" t="s">
        <v>10</v>
      </c>
      <c r="H1545" s="0" t="s">
        <v>11</v>
      </c>
      <c r="I1545" s="0" t="s">
        <v>9</v>
      </c>
      <c r="J1545" s="0" t="s">
        <v>1560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"1220": "b3i2_139_reg.wav",</v>
      </c>
      <c r="N1545" s="0" t="str">
        <f aca="false">IF(OR(B1545=113,B1545=138),"probe","s")</f>
        <v>probe</v>
      </c>
      <c r="O1545" s="0" t="str">
        <f aca="false">IF(MID(J1545,10,2)="ir","Minus","Plus")</f>
        <v>Plus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          {%            "class": "probePlus",%            "stim_name": "1220"%          },</v>
      </c>
      <c r="AA1545" s="5" t="n">
        <f aca="false">F1545</f>
        <v>1220</v>
      </c>
      <c r="AB1545" s="5" t="s">
        <v>1560</v>
      </c>
      <c r="AC1545" s="5" t="str">
        <f aca="false">IF(MID(AB1545,10,2)="ir","Minus","Plus")</f>
        <v>Plus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4</v>
      </c>
      <c r="AF1545" s="6" t="s">
        <v>16</v>
      </c>
      <c r="AG1545" s="5" t="str">
        <f aca="false">AF1545&amp;AE1545&amp;","</f>
        <v>                            4,</v>
      </c>
    </row>
    <row r="1546" customFormat="false" ht="12.8" hidden="true" customHeight="false" outlineLevel="0" collapsed="false">
      <c r="A1546" s="0" t="str">
        <f aca="false">LEFT(J1546,4)</f>
        <v>b3s1</v>
      </c>
      <c r="B1546" s="0" t="n">
        <f aca="false">IF(AND(C1546&gt;97,C1546&lt;103),100,IF(AND(C1546&gt;110,C1546&lt;116),113,IF(AND(C1546&gt;122,C1546&lt;128),125,IF(AND(C1546&gt;135,C1546&lt;141),138,150))))</f>
        <v>138</v>
      </c>
      <c r="C1546" s="0" t="n">
        <f aca="false">_xlfn.NUMBERVALUE(MID(J1546,6,3))</f>
        <v>139</v>
      </c>
      <c r="D1546" s="0" t="str">
        <f aca="false">MID(J1546,10,3)</f>
        <v>reg</v>
      </c>
      <c r="E1546" s="0" t="s">
        <v>9</v>
      </c>
      <c r="F1546" s="0" t="n">
        <v>1345</v>
      </c>
      <c r="G1546" s="0" t="s">
        <v>10</v>
      </c>
      <c r="H1546" s="0" t="s">
        <v>11</v>
      </c>
      <c r="I1546" s="0" t="s">
        <v>9</v>
      </c>
      <c r="J1546" s="0" t="s">
        <v>1561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"1345": "b3s1_139_reg.wav",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          {%            "class": "probePlus",%            "stim_name": "1345"%          },</v>
      </c>
      <c r="AA1546" s="5" t="n">
        <f aca="false">F1546</f>
        <v>1345</v>
      </c>
      <c r="AB1546" s="5" t="s">
        <v>1561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                            4,</v>
      </c>
    </row>
    <row r="1547" customFormat="false" ht="12.8" hidden="true" customHeight="false" outlineLevel="0" collapsed="false">
      <c r="A1547" s="0" t="str">
        <f aca="false">LEFT(J1547,4)</f>
        <v>b3s2</v>
      </c>
      <c r="B1547" s="0" t="n">
        <f aca="false">IF(AND(C1547&gt;97,C1547&lt;103),100,IF(AND(C1547&gt;110,C1547&lt;116),113,IF(AND(C1547&gt;122,C1547&lt;128),125,IF(AND(C1547&gt;135,C1547&lt;141),138,150))))</f>
        <v>138</v>
      </c>
      <c r="C1547" s="0" t="n">
        <f aca="false">_xlfn.NUMBERVALUE(MID(J1547,6,3))</f>
        <v>139</v>
      </c>
      <c r="D1547" s="0" t="str">
        <f aca="false">MID(J1547,10,3)</f>
        <v>reg</v>
      </c>
      <c r="E1547" s="0" t="s">
        <v>9</v>
      </c>
      <c r="F1547" s="0" t="n">
        <v>1470</v>
      </c>
      <c r="G1547" s="0" t="s">
        <v>10</v>
      </c>
      <c r="H1547" s="0" t="s">
        <v>11</v>
      </c>
      <c r="I1547" s="0" t="s">
        <v>9</v>
      </c>
      <c r="J1547" s="0" t="s">
        <v>1562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"1470": "b3s2_139_reg.wav",</v>
      </c>
      <c r="N1547" s="0" t="str">
        <f aca="false">IF(OR(B1547=113,B1547=138),"probe","s")</f>
        <v>probe</v>
      </c>
      <c r="O1547" s="0" t="str">
        <f aca="false">IF(MID(J1547,10,2)="ir","Minus","Plus")</f>
        <v>Plus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          {%            "class": "probePlus",%            "stim_name": "1470"%          },</v>
      </c>
      <c r="AA1547" s="5" t="n">
        <f aca="false">F1547</f>
        <v>1470</v>
      </c>
      <c r="AB1547" s="5" t="s">
        <v>1562</v>
      </c>
      <c r="AC1547" s="5" t="str">
        <f aca="false">IF(MID(AB1547,10,2)="ir","Minus","Plus")</f>
        <v>Plus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4</v>
      </c>
      <c r="AF1547" s="6" t="s">
        <v>16</v>
      </c>
      <c r="AG1547" s="5" t="str">
        <f aca="false">AF1547&amp;AE1547&amp;","</f>
        <v>                            4,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138</v>
      </c>
      <c r="C1548" s="0" t="n">
        <f aca="false">_xlfn.NUMBERVALUE(MID(J1548,6,3))</f>
        <v>139</v>
      </c>
      <c r="D1548" s="0" t="str">
        <f aca="false">MID(J1548,10,3)</f>
        <v>reg</v>
      </c>
      <c r="E1548" s="0" t="s">
        <v>9</v>
      </c>
      <c r="F1548" s="0" t="n">
        <v>1595</v>
      </c>
      <c r="G1548" s="0" t="s">
        <v>10</v>
      </c>
      <c r="H1548" s="0" t="s">
        <v>11</v>
      </c>
      <c r="I1548" s="0" t="s">
        <v>9</v>
      </c>
      <c r="J1548" s="0" t="s">
        <v>1563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"1595": "b4i1_139_reg.wav",</v>
      </c>
      <c r="N1548" s="0" t="str">
        <f aca="false">IF(OR(B1548=113,B1548=138),"probe","s")</f>
        <v>probe</v>
      </c>
      <c r="O1548" s="0" t="str">
        <f aca="false">IF(MID(J1548,10,2)="ir","Minus","Plus")</f>
        <v>Plus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          {%            "class": "probePlus",%            "stim_name": "1595"%          },</v>
      </c>
      <c r="AA1548" s="5" t="n">
        <f aca="false">F1548</f>
        <v>1595</v>
      </c>
      <c r="AB1548" s="5" t="s">
        <v>1563</v>
      </c>
      <c r="AC1548" s="5" t="str">
        <f aca="false">IF(MID(AB1548,10,2)="ir","Minus","Plus")</f>
        <v>Plus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4</v>
      </c>
      <c r="AF1548" s="6" t="s">
        <v>16</v>
      </c>
      <c r="AG1548" s="5" t="str">
        <f aca="false">AF1548&amp;AE1548&amp;","</f>
        <v>                            4,</v>
      </c>
    </row>
    <row r="1549" customFormat="false" ht="12.8" hidden="true" customHeight="false" outlineLevel="0" collapsed="false">
      <c r="A1549" s="0" t="str">
        <f aca="false">LEFT(J1549,4)</f>
        <v>b4i2</v>
      </c>
      <c r="B1549" s="0" t="n">
        <f aca="false">IF(AND(C1549&gt;97,C1549&lt;103),100,IF(AND(C1549&gt;110,C1549&lt;116),113,IF(AND(C1549&gt;122,C1549&lt;128),125,IF(AND(C1549&gt;135,C1549&lt;141),138,150))))</f>
        <v>138</v>
      </c>
      <c r="C1549" s="0" t="n">
        <f aca="false">_xlfn.NUMBERVALUE(MID(J1549,6,3))</f>
        <v>139</v>
      </c>
      <c r="D1549" s="0" t="str">
        <f aca="false">MID(J1549,10,3)</f>
        <v>reg</v>
      </c>
      <c r="E1549" s="0" t="s">
        <v>9</v>
      </c>
      <c r="F1549" s="0" t="n">
        <v>1720</v>
      </c>
      <c r="G1549" s="0" t="s">
        <v>10</v>
      </c>
      <c r="H1549" s="0" t="s">
        <v>11</v>
      </c>
      <c r="I1549" s="0" t="s">
        <v>9</v>
      </c>
      <c r="J1549" s="0" t="s">
        <v>1564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"1720": "b4i2_139_reg.wav",</v>
      </c>
      <c r="N1549" s="0" t="str">
        <f aca="false">IF(OR(B1549=113,B1549=138),"probe","s")</f>
        <v>probe</v>
      </c>
      <c r="O1549" s="0" t="str">
        <f aca="false">IF(MID(J1549,10,2)="ir","Minus","Plus")</f>
        <v>Plus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          {%            "class": "probePlus",%            "stim_name": "1720"%          },</v>
      </c>
      <c r="AA1549" s="5" t="n">
        <f aca="false">F1549</f>
        <v>1720</v>
      </c>
      <c r="AB1549" s="5" t="s">
        <v>1564</v>
      </c>
      <c r="AC1549" s="5" t="str">
        <f aca="false">IF(MID(AB1549,10,2)="ir","Minus","Plus")</f>
        <v>Plus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4</v>
      </c>
      <c r="AF1549" s="6" t="s">
        <v>16</v>
      </c>
      <c r="AG1549" s="5" t="str">
        <f aca="false">AF1549&amp;AE1549&amp;","</f>
        <v>                            4,</v>
      </c>
    </row>
    <row r="1550" customFormat="false" ht="12.8" hidden="true" customHeight="false" outlineLevel="0" collapsed="false">
      <c r="A1550" s="0" t="str">
        <f aca="false">LEFT(J1550,4)</f>
        <v>b4s1</v>
      </c>
      <c r="B1550" s="0" t="n">
        <f aca="false">IF(AND(C1550&gt;97,C1550&lt;103),100,IF(AND(C1550&gt;110,C1550&lt;116),113,IF(AND(C1550&gt;122,C1550&lt;128),125,IF(AND(C1550&gt;135,C1550&lt;141),138,150))))</f>
        <v>138</v>
      </c>
      <c r="C1550" s="0" t="n">
        <f aca="false">_xlfn.NUMBERVALUE(MID(J1550,6,3))</f>
        <v>139</v>
      </c>
      <c r="D1550" s="0" t="str">
        <f aca="false">MID(J1550,10,3)</f>
        <v>reg</v>
      </c>
      <c r="E1550" s="0" t="s">
        <v>9</v>
      </c>
      <c r="F1550" s="0" t="n">
        <v>1845</v>
      </c>
      <c r="G1550" s="0" t="s">
        <v>10</v>
      </c>
      <c r="H1550" s="0" t="s">
        <v>11</v>
      </c>
      <c r="I1550" s="0" t="s">
        <v>9</v>
      </c>
      <c r="J1550" s="0" t="s">
        <v>1565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"1845": "b4s1_139_reg.wav",</v>
      </c>
      <c r="N1550" s="0" t="str">
        <f aca="false">IF(OR(B1550=113,B1550=138),"probe","s")</f>
        <v>probe</v>
      </c>
      <c r="O1550" s="0" t="str">
        <f aca="false">IF(MID(J1550,10,2)="ir","Minus","Plus")</f>
        <v>Plus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          {%            "class": "probePlus",%            "stim_name": "1845"%          },</v>
      </c>
      <c r="AA1550" s="5" t="n">
        <f aca="false">F1550</f>
        <v>1845</v>
      </c>
      <c r="AB1550" s="5" t="s">
        <v>1565</v>
      </c>
      <c r="AC1550" s="5" t="str">
        <f aca="false">IF(MID(AB1550,10,2)="ir","Minus","Plus")</f>
        <v>Plus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4</v>
      </c>
      <c r="AF1550" s="6" t="s">
        <v>16</v>
      </c>
      <c r="AG1550" s="5" t="str">
        <f aca="false">AF1550&amp;AE1550&amp;","</f>
        <v>                            4,</v>
      </c>
    </row>
    <row r="1551" customFormat="false" ht="12.8" hidden="true" customHeight="false" outlineLevel="0" collapsed="false">
      <c r="A1551" s="0" t="str">
        <f aca="false">LEFT(J1551,4)</f>
        <v>b4s2</v>
      </c>
      <c r="B1551" s="0" t="n">
        <f aca="false">IF(AND(C1551&gt;97,C1551&lt;103),100,IF(AND(C1551&gt;110,C1551&lt;116),113,IF(AND(C1551&gt;122,C1551&lt;128),125,IF(AND(C1551&gt;135,C1551&lt;141),138,150))))</f>
        <v>138</v>
      </c>
      <c r="C1551" s="0" t="n">
        <f aca="false">_xlfn.NUMBERVALUE(MID(J1551,6,3))</f>
        <v>139</v>
      </c>
      <c r="D1551" s="0" t="str">
        <f aca="false">MID(J1551,10,3)</f>
        <v>reg</v>
      </c>
      <c r="E1551" s="0" t="s">
        <v>9</v>
      </c>
      <c r="F1551" s="0" t="n">
        <v>1970</v>
      </c>
      <c r="G1551" s="0" t="s">
        <v>10</v>
      </c>
      <c r="H1551" s="0" t="s">
        <v>11</v>
      </c>
      <c r="I1551" s="0" t="s">
        <v>9</v>
      </c>
      <c r="J1551" s="0" t="s">
        <v>1566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"1970": "b4s2_139_reg.wav",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          {%            "class": "probePlus",%            "stim_name": "1970"%          },</v>
      </c>
      <c r="AA1551" s="5" t="n">
        <f aca="false">F1551</f>
        <v>1970</v>
      </c>
      <c r="AB1551" s="5" t="s">
        <v>1566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                            4,</v>
      </c>
    </row>
    <row r="1552" customFormat="false" ht="12.8" hidden="true" customHeight="false" outlineLevel="0" collapsed="false">
      <c r="A1552" s="0" t="str">
        <f aca="false">LEFT(J1552,4)</f>
        <v>b1i1</v>
      </c>
      <c r="B1552" s="0" t="n">
        <f aca="false">IF(AND(C1552&gt;97,C1552&lt;103),100,IF(AND(C1552&gt;110,C1552&lt;116),113,IF(AND(C1552&gt;122,C1552&lt;128),125,IF(AND(C1552&gt;135,C1552&lt;141),138,150))))</f>
        <v>138</v>
      </c>
      <c r="C1552" s="0" t="n">
        <f aca="false">_xlfn.NUMBERVALUE(MID(J1552,6,3))</f>
        <v>140</v>
      </c>
      <c r="D1552" s="0" t="str">
        <f aca="false">MID(J1552,10,3)</f>
        <v>ir1</v>
      </c>
      <c r="E1552" s="0" t="s">
        <v>9</v>
      </c>
      <c r="F1552" s="0" t="n">
        <v>96</v>
      </c>
      <c r="G1552" s="0" t="s">
        <v>10</v>
      </c>
      <c r="H1552" s="0" t="s">
        <v>11</v>
      </c>
      <c r="I1552" s="0" t="s">
        <v>9</v>
      </c>
      <c r="J1552" s="0" t="s">
        <v>1567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"96": "b1i1_140_ir1.wav",</v>
      </c>
      <c r="N1552" s="0" t="str">
        <f aca="false">IF(OR(B1552=113,B1552=138),"probe","s")</f>
        <v>probe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          {%            "class": "probeMinus",%            "stim_name": "96"%          },</v>
      </c>
      <c r="AA1552" s="5" t="n">
        <f aca="false">F1552</f>
        <v>96</v>
      </c>
      <c r="AB1552" s="5" t="s">
        <v>1567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IF(AND(_xlfn.NUMBERVALUE(MID(AB1552,6,3))&lt;141,_xlfn.NUMBERVALUE(MID(AB1552,6,3))&gt;103),"s","s")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                            12,</v>
      </c>
    </row>
    <row r="1553" customFormat="false" ht="12.8" hidden="true" customHeight="false" outlineLevel="0" collapsed="false">
      <c r="A1553" s="0" t="str">
        <f aca="false">LEFT(J1553,4)</f>
        <v>b1i2</v>
      </c>
      <c r="B1553" s="0" t="n">
        <f aca="false">IF(AND(C1553&gt;97,C1553&lt;103),100,IF(AND(C1553&gt;110,C1553&lt;116),113,IF(AND(C1553&gt;122,C1553&lt;128),125,IF(AND(C1553&gt;135,C1553&lt;141),138,150))))</f>
        <v>138</v>
      </c>
      <c r="C1553" s="0" t="n">
        <f aca="false">_xlfn.NUMBERVALUE(MID(J1553,6,3))</f>
        <v>140</v>
      </c>
      <c r="D1553" s="0" t="str">
        <f aca="false">MID(J1553,10,3)</f>
        <v>ir1</v>
      </c>
      <c r="E1553" s="0" t="s">
        <v>9</v>
      </c>
      <c r="F1553" s="0" t="n">
        <v>221</v>
      </c>
      <c r="G1553" s="0" t="s">
        <v>10</v>
      </c>
      <c r="H1553" s="0" t="s">
        <v>11</v>
      </c>
      <c r="I1553" s="0" t="s">
        <v>9</v>
      </c>
      <c r="J1553" s="0" t="s">
        <v>1568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"221": "b1i2_140_ir1.wav",</v>
      </c>
      <c r="N1553" s="0" t="str">
        <f aca="false">IF(OR(B1553=113,B1553=138),"probe","s")</f>
        <v>probe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          {%            "class": "probeMinus",%            "stim_name": "221"%          },</v>
      </c>
      <c r="AA1553" s="5" t="n">
        <f aca="false">F1553</f>
        <v>221</v>
      </c>
      <c r="AB1553" s="5" t="s">
        <v>1568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                            12,</v>
      </c>
    </row>
    <row r="1554" customFormat="false" ht="12.8" hidden="true" customHeight="false" outlineLevel="0" collapsed="false">
      <c r="A1554" s="0" t="str">
        <f aca="false">LEFT(J1554,4)</f>
        <v>b1s1</v>
      </c>
      <c r="B1554" s="0" t="n">
        <f aca="false">IF(AND(C1554&gt;97,C1554&lt;103),100,IF(AND(C1554&gt;110,C1554&lt;116),113,IF(AND(C1554&gt;122,C1554&lt;128),125,IF(AND(C1554&gt;135,C1554&lt;141),138,150))))</f>
        <v>138</v>
      </c>
      <c r="C1554" s="0" t="n">
        <f aca="false">_xlfn.NUMBERVALUE(MID(J1554,6,3))</f>
        <v>140</v>
      </c>
      <c r="D1554" s="0" t="str">
        <f aca="false">MID(J1554,10,3)</f>
        <v>ir1</v>
      </c>
      <c r="E1554" s="0" t="s">
        <v>9</v>
      </c>
      <c r="F1554" s="0" t="n">
        <v>346</v>
      </c>
      <c r="G1554" s="0" t="s">
        <v>10</v>
      </c>
      <c r="H1554" s="0" t="s">
        <v>11</v>
      </c>
      <c r="I1554" s="0" t="s">
        <v>9</v>
      </c>
      <c r="J1554" s="0" t="s">
        <v>1569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"346": "b1s1_140_ir1.wav",</v>
      </c>
      <c r="N1554" s="0" t="str">
        <f aca="false">IF(OR(B1554=113,B1554=138),"probe","s")</f>
        <v>probe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          {%            "class": "probeMinus",%            "stim_name": "346"%          },</v>
      </c>
      <c r="AA1554" s="5" t="n">
        <f aca="false">F1554</f>
        <v>346</v>
      </c>
      <c r="AB1554" s="5" t="s">
        <v>1569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                            12,</v>
      </c>
    </row>
    <row r="1555" customFormat="false" ht="12.8" hidden="true" customHeight="false" outlineLevel="0" collapsed="false">
      <c r="A1555" s="0" t="str">
        <f aca="false">LEFT(J1555,4)</f>
        <v>b1s2</v>
      </c>
      <c r="B1555" s="0" t="n">
        <f aca="false">IF(AND(C1555&gt;97,C1555&lt;103),100,IF(AND(C1555&gt;110,C1555&lt;116),113,IF(AND(C1555&gt;122,C1555&lt;128),125,IF(AND(C1555&gt;135,C1555&lt;141),138,150))))</f>
        <v>138</v>
      </c>
      <c r="C1555" s="0" t="n">
        <f aca="false">_xlfn.NUMBERVALUE(MID(J1555,6,3))</f>
        <v>140</v>
      </c>
      <c r="D1555" s="0" t="str">
        <f aca="false">MID(J1555,10,3)</f>
        <v>ir1</v>
      </c>
      <c r="E1555" s="0" t="s">
        <v>9</v>
      </c>
      <c r="F1555" s="0" t="n">
        <v>471</v>
      </c>
      <c r="G1555" s="0" t="s">
        <v>10</v>
      </c>
      <c r="H1555" s="0" t="s">
        <v>11</v>
      </c>
      <c r="I1555" s="0" t="s">
        <v>9</v>
      </c>
      <c r="J1555" s="0" t="s">
        <v>1570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"471": "b1s2_140_ir1.wav",</v>
      </c>
      <c r="N1555" s="0" t="str">
        <f aca="false">IF(OR(B1555=113,B1555=138),"probe","s")</f>
        <v>probe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          {%            "class": "probeMinus",%            "stim_name": "471"%          },</v>
      </c>
      <c r="AA1555" s="5" t="n">
        <f aca="false">F1555</f>
        <v>471</v>
      </c>
      <c r="AB1555" s="5" t="s">
        <v>1570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                            12,</v>
      </c>
    </row>
    <row r="1556" customFormat="false" ht="12.8" hidden="true" customHeight="false" outlineLevel="0" collapsed="false">
      <c r="A1556" s="0" t="str">
        <f aca="false">LEFT(J1556,4)</f>
        <v>b2i1</v>
      </c>
      <c r="B1556" s="0" t="n">
        <f aca="false">IF(AND(C1556&gt;97,C1556&lt;103),100,IF(AND(C1556&gt;110,C1556&lt;116),113,IF(AND(C1556&gt;122,C1556&lt;128),125,IF(AND(C1556&gt;135,C1556&lt;141),138,150))))</f>
        <v>138</v>
      </c>
      <c r="C1556" s="0" t="n">
        <f aca="false">_xlfn.NUMBERVALUE(MID(J1556,6,3))</f>
        <v>140</v>
      </c>
      <c r="D1556" s="0" t="str">
        <f aca="false">MID(J1556,10,3)</f>
        <v>ir1</v>
      </c>
      <c r="E1556" s="0" t="s">
        <v>9</v>
      </c>
      <c r="F1556" s="0" t="n">
        <v>596</v>
      </c>
      <c r="G1556" s="0" t="s">
        <v>10</v>
      </c>
      <c r="H1556" s="0" t="s">
        <v>11</v>
      </c>
      <c r="I1556" s="0" t="s">
        <v>9</v>
      </c>
      <c r="J1556" s="0" t="s">
        <v>1571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"596": "b2i1_140_ir1.wav",</v>
      </c>
      <c r="N1556" s="0" t="str">
        <f aca="false">IF(OR(B1556=113,B1556=138),"probe","s")</f>
        <v>probe</v>
      </c>
      <c r="O1556" s="0" t="str">
        <f aca="false">IF(MID(J1556,10,2)="ir","Minus","Plus")</f>
        <v>Minus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          {%            "class": "probeMinus",%            "stim_name": "596"%          },</v>
      </c>
      <c r="AA1556" s="5" t="n">
        <f aca="false">F1556</f>
        <v>596</v>
      </c>
      <c r="AB1556" s="5" t="s">
        <v>1571</v>
      </c>
      <c r="AC1556" s="5" t="str">
        <f aca="false">IF(MID(AB1556,10,2)="ir","Minus","Plus")</f>
        <v>Minus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12</v>
      </c>
      <c r="AF1556" s="6" t="s">
        <v>16</v>
      </c>
      <c r="AG1556" s="5" t="str">
        <f aca="false">AF1556&amp;AE1556&amp;","</f>
        <v>                            12,</v>
      </c>
    </row>
    <row r="1557" customFormat="false" ht="12.8" hidden="true" customHeight="false" outlineLevel="0" collapsed="false">
      <c r="A1557" s="0" t="str">
        <f aca="false">LEFT(J1557,4)</f>
        <v>b2i2</v>
      </c>
      <c r="B1557" s="0" t="n">
        <f aca="false">IF(AND(C1557&gt;97,C1557&lt;103),100,IF(AND(C1557&gt;110,C1557&lt;116),113,IF(AND(C1557&gt;122,C1557&lt;128),125,IF(AND(C1557&gt;135,C1557&lt;141),138,150))))</f>
        <v>138</v>
      </c>
      <c r="C1557" s="0" t="n">
        <f aca="false">_xlfn.NUMBERVALUE(MID(J1557,6,3))</f>
        <v>140</v>
      </c>
      <c r="D1557" s="0" t="str">
        <f aca="false">MID(J1557,10,3)</f>
        <v>ir1</v>
      </c>
      <c r="E1557" s="0" t="s">
        <v>9</v>
      </c>
      <c r="F1557" s="0" t="n">
        <v>721</v>
      </c>
      <c r="G1557" s="0" t="s">
        <v>10</v>
      </c>
      <c r="H1557" s="0" t="s">
        <v>11</v>
      </c>
      <c r="I1557" s="0" t="s">
        <v>9</v>
      </c>
      <c r="J1557" s="0" t="s">
        <v>1572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"721": "b2i2_140_ir1.wav",</v>
      </c>
      <c r="N1557" s="0" t="str">
        <f aca="false">IF(OR(B1557=113,B1557=138),"probe","s")</f>
        <v>probe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          {%            "class": "probeMinus",%            "stim_name": "721"%          },</v>
      </c>
      <c r="AA1557" s="5" t="n">
        <f aca="false">F1557</f>
        <v>721</v>
      </c>
      <c r="AB1557" s="5" t="s">
        <v>1572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                            12,</v>
      </c>
    </row>
    <row r="1558" customFormat="false" ht="12.8" hidden="false" customHeight="false" outlineLevel="0" collapsed="false">
      <c r="A1558" s="0" t="str">
        <f aca="false">LEFT(J1558,4)</f>
        <v>b2s1</v>
      </c>
      <c r="B1558" s="0" t="n">
        <f aca="false">IF(AND(C1558&gt;97,C1558&lt;103),100,IF(AND(C1558&gt;110,C1558&lt;116),113,IF(AND(C1558&gt;122,C1558&lt;128),125,IF(AND(C1558&gt;135,C1558&lt;141),138,150))))</f>
        <v>138</v>
      </c>
      <c r="C1558" s="0" t="n">
        <f aca="false">_xlfn.NUMBERVALUE(MID(J1558,6,3))</f>
        <v>140</v>
      </c>
      <c r="D1558" s="0" t="str">
        <f aca="false">MID(J1558,10,3)</f>
        <v>ir1</v>
      </c>
      <c r="E1558" s="0" t="s">
        <v>9</v>
      </c>
      <c r="F1558" s="0" t="n">
        <v>846</v>
      </c>
      <c r="G1558" s="0" t="s">
        <v>10</v>
      </c>
      <c r="H1558" s="0" t="s">
        <v>11</v>
      </c>
      <c r="I1558" s="0" t="s">
        <v>9</v>
      </c>
      <c r="J1558" s="0" t="s">
        <v>1573</v>
      </c>
      <c r="K1558" s="0" t="s">
        <v>9</v>
      </c>
      <c r="L1558" s="0" t="str">
        <f aca="false">IF(ISBLANK(J1559),"",",")</f>
        <v>,</v>
      </c>
      <c r="M1558" s="0" t="str">
        <f aca="false">E1558&amp;J1558&amp;G1558&amp;E1558&amp;J1558&amp;E1558&amp;L1558</f>
        <v>"b2s1_140_ir1.wav":"b2s1_140_ir1.wav",</v>
      </c>
      <c r="N1558" s="0" t="str">
        <f aca="false">IF(OR(B1558=113,B1558=138),"probe","s")</f>
        <v>probe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P1558&amp;N1558&amp;O1558&amp;Q1558&amp;J1558&amp;R1558&amp;L1558</f>
        <v>          {%            "class": "probeMinus",%            "stim_name": "b2s1_140_ir1.wav"%          },</v>
      </c>
      <c r="AA1558" s="5" t="n">
        <f aca="false">F1558</f>
        <v>846</v>
      </c>
      <c r="AB1558" s="5" t="s">
        <v>1573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                            12,</v>
      </c>
    </row>
    <row r="1559" customFormat="false" ht="12.8" hidden="true" customHeight="false" outlineLevel="0" collapsed="false">
      <c r="A1559" s="0" t="str">
        <f aca="false">LEFT(J1559,4)</f>
        <v>b2s2</v>
      </c>
      <c r="B1559" s="0" t="n">
        <f aca="false">IF(AND(C1559&gt;97,C1559&lt;103),100,IF(AND(C1559&gt;110,C1559&lt;116),113,IF(AND(C1559&gt;122,C1559&lt;128),125,IF(AND(C1559&gt;135,C1559&lt;141),138,150))))</f>
        <v>138</v>
      </c>
      <c r="C1559" s="0" t="n">
        <f aca="false">_xlfn.NUMBERVALUE(MID(J1559,6,3))</f>
        <v>140</v>
      </c>
      <c r="D1559" s="0" t="str">
        <f aca="false">MID(J1559,10,3)</f>
        <v>ir1</v>
      </c>
      <c r="E1559" s="0" t="s">
        <v>9</v>
      </c>
      <c r="F1559" s="0" t="n">
        <v>971</v>
      </c>
      <c r="G1559" s="0" t="s">
        <v>10</v>
      </c>
      <c r="H1559" s="0" t="s">
        <v>11</v>
      </c>
      <c r="I1559" s="0" t="s">
        <v>9</v>
      </c>
      <c r="J1559" s="0" t="s">
        <v>1574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"971": "b2s2_140_ir1.wav",</v>
      </c>
      <c r="N1559" s="0" t="str">
        <f aca="false">IF(OR(B1559=113,B1559=138),"probe","s")</f>
        <v>probe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          {%            "class": "probeMinus",%            "stim_name": "971"%          },</v>
      </c>
      <c r="AA1559" s="5" t="n">
        <f aca="false">F1559</f>
        <v>971</v>
      </c>
      <c r="AB1559" s="5" t="s">
        <v>1574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                            12,</v>
      </c>
    </row>
    <row r="1560" customFormat="false" ht="12.8" hidden="true" customHeight="false" outlineLevel="0" collapsed="false">
      <c r="A1560" s="0" t="str">
        <f aca="false">LEFT(J1560,4)</f>
        <v>b3i1</v>
      </c>
      <c r="B1560" s="0" t="n">
        <f aca="false">IF(AND(C1560&gt;97,C1560&lt;103),100,IF(AND(C1560&gt;110,C1560&lt;116),113,IF(AND(C1560&gt;122,C1560&lt;128),125,IF(AND(C1560&gt;135,C1560&lt;141),138,150))))</f>
        <v>138</v>
      </c>
      <c r="C1560" s="0" t="n">
        <f aca="false">_xlfn.NUMBERVALUE(MID(J1560,6,3))</f>
        <v>140</v>
      </c>
      <c r="D1560" s="0" t="str">
        <f aca="false">MID(J1560,10,3)</f>
        <v>ir1</v>
      </c>
      <c r="E1560" s="0" t="s">
        <v>9</v>
      </c>
      <c r="F1560" s="0" t="n">
        <v>1096</v>
      </c>
      <c r="G1560" s="0" t="s">
        <v>10</v>
      </c>
      <c r="H1560" s="0" t="s">
        <v>11</v>
      </c>
      <c r="I1560" s="0" t="s">
        <v>9</v>
      </c>
      <c r="J1560" s="0" t="s">
        <v>1575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"1096": "b3i1_140_ir1.wav",</v>
      </c>
      <c r="N1560" s="0" t="str">
        <f aca="false">IF(OR(B1560=113,B1560=138),"probe","s")</f>
        <v>probe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          {%            "class": "probeMinus",%            "stim_name": "1096"%          },</v>
      </c>
      <c r="AA1560" s="5" t="n">
        <f aca="false">F1560</f>
        <v>1096</v>
      </c>
      <c r="AB1560" s="5" t="s">
        <v>1575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                            12,</v>
      </c>
    </row>
    <row r="1561" customFormat="false" ht="12.8" hidden="true" customHeight="false" outlineLevel="0" collapsed="false">
      <c r="A1561" s="0" t="str">
        <f aca="false">LEFT(J1561,4)</f>
        <v>b3i2</v>
      </c>
      <c r="B1561" s="0" t="n">
        <f aca="false">IF(AND(C1561&gt;97,C1561&lt;103),100,IF(AND(C1561&gt;110,C1561&lt;116),113,IF(AND(C1561&gt;122,C1561&lt;128),125,IF(AND(C1561&gt;135,C1561&lt;141),138,150))))</f>
        <v>138</v>
      </c>
      <c r="C1561" s="0" t="n">
        <f aca="false">_xlfn.NUMBERVALUE(MID(J1561,6,3))</f>
        <v>140</v>
      </c>
      <c r="D1561" s="0" t="str">
        <f aca="false">MID(J1561,10,3)</f>
        <v>ir1</v>
      </c>
      <c r="E1561" s="0" t="s">
        <v>9</v>
      </c>
      <c r="F1561" s="0" t="n">
        <v>1221</v>
      </c>
      <c r="G1561" s="0" t="s">
        <v>10</v>
      </c>
      <c r="H1561" s="0" t="s">
        <v>11</v>
      </c>
      <c r="I1561" s="0" t="s">
        <v>9</v>
      </c>
      <c r="J1561" s="0" t="s">
        <v>1576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"1221": "b3i2_140_ir1.wav",</v>
      </c>
      <c r="N1561" s="0" t="str">
        <f aca="false">IF(OR(B1561=113,B1561=138),"probe","s")</f>
        <v>probe</v>
      </c>
      <c r="O1561" s="0" t="str">
        <f aca="false">IF(MID(J1561,10,2)="ir","Minus","Plus")</f>
        <v>Minus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          {%            "class": "probeMinus",%            "stim_name": "1221"%          },</v>
      </c>
      <c r="AA1561" s="5" t="n">
        <f aca="false">F1561</f>
        <v>1221</v>
      </c>
      <c r="AB1561" s="5" t="s">
        <v>1576</v>
      </c>
      <c r="AC1561" s="5" t="str">
        <f aca="false">IF(MID(AB1561,10,2)="ir","Minus","Plus")</f>
        <v>Minus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12</v>
      </c>
      <c r="AF1561" s="6" t="s">
        <v>16</v>
      </c>
      <c r="AG1561" s="5" t="str">
        <f aca="false">AF1561&amp;AE1561&amp;","</f>
        <v>                            12,</v>
      </c>
    </row>
    <row r="1562" customFormat="false" ht="12.8" hidden="true" customHeight="false" outlineLevel="0" collapsed="false">
      <c r="A1562" s="0" t="str">
        <f aca="false">LEFT(J1562,4)</f>
        <v>b3s1</v>
      </c>
      <c r="B1562" s="0" t="n">
        <f aca="false">IF(AND(C1562&gt;97,C1562&lt;103),100,IF(AND(C1562&gt;110,C1562&lt;116),113,IF(AND(C1562&gt;122,C1562&lt;128),125,IF(AND(C1562&gt;135,C1562&lt;141),138,150))))</f>
        <v>138</v>
      </c>
      <c r="C1562" s="0" t="n">
        <f aca="false">_xlfn.NUMBERVALUE(MID(J1562,6,3))</f>
        <v>140</v>
      </c>
      <c r="D1562" s="0" t="str">
        <f aca="false">MID(J1562,10,3)</f>
        <v>ir1</v>
      </c>
      <c r="E1562" s="0" t="s">
        <v>9</v>
      </c>
      <c r="F1562" s="0" t="n">
        <v>1346</v>
      </c>
      <c r="G1562" s="0" t="s">
        <v>10</v>
      </c>
      <c r="H1562" s="0" t="s">
        <v>11</v>
      </c>
      <c r="I1562" s="0" t="s">
        <v>9</v>
      </c>
      <c r="J1562" s="0" t="s">
        <v>1577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"1346": "b3s1_140_ir1.wav",</v>
      </c>
      <c r="N1562" s="0" t="str">
        <f aca="false">IF(OR(B1562=113,B1562=138),"probe","s")</f>
        <v>probe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          {%            "class": "probeMinus",%            "stim_name": "1346"%          },</v>
      </c>
      <c r="AA1562" s="5" t="n">
        <f aca="false">F1562</f>
        <v>1346</v>
      </c>
      <c r="AB1562" s="5" t="s">
        <v>1577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                            12,</v>
      </c>
    </row>
    <row r="1563" customFormat="false" ht="12.8" hidden="true" customHeight="false" outlineLevel="0" collapsed="false">
      <c r="A1563" s="0" t="str">
        <f aca="false">LEFT(J1563,4)</f>
        <v>b3s2</v>
      </c>
      <c r="B1563" s="0" t="n">
        <f aca="false">IF(AND(C1563&gt;97,C1563&lt;103),100,IF(AND(C1563&gt;110,C1563&lt;116),113,IF(AND(C1563&gt;122,C1563&lt;128),125,IF(AND(C1563&gt;135,C1563&lt;141),138,150))))</f>
        <v>138</v>
      </c>
      <c r="C1563" s="0" t="n">
        <f aca="false">_xlfn.NUMBERVALUE(MID(J1563,6,3))</f>
        <v>140</v>
      </c>
      <c r="D1563" s="0" t="str">
        <f aca="false">MID(J1563,10,3)</f>
        <v>ir1</v>
      </c>
      <c r="E1563" s="0" t="s">
        <v>9</v>
      </c>
      <c r="F1563" s="0" t="n">
        <v>1471</v>
      </c>
      <c r="G1563" s="0" t="s">
        <v>10</v>
      </c>
      <c r="H1563" s="0" t="s">
        <v>11</v>
      </c>
      <c r="I1563" s="0" t="s">
        <v>9</v>
      </c>
      <c r="J1563" s="0" t="s">
        <v>1578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"1471": "b3s2_140_ir1.wav",</v>
      </c>
      <c r="N1563" s="0" t="str">
        <f aca="false">IF(OR(B1563=113,B1563=138),"probe","s")</f>
        <v>probe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          {%            "class": "probeMinus",%            "stim_name": "1471"%          },</v>
      </c>
      <c r="AA1563" s="5" t="n">
        <f aca="false">F1563</f>
        <v>1471</v>
      </c>
      <c r="AB1563" s="5" t="s">
        <v>1578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                            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138</v>
      </c>
      <c r="C1564" s="0" t="n">
        <f aca="false">_xlfn.NUMBERVALUE(MID(J1564,6,3))</f>
        <v>140</v>
      </c>
      <c r="D1564" s="0" t="str">
        <f aca="false">MID(J1564,10,3)</f>
        <v>ir1</v>
      </c>
      <c r="E1564" s="0" t="s">
        <v>9</v>
      </c>
      <c r="F1564" s="0" t="n">
        <v>1596</v>
      </c>
      <c r="G1564" s="0" t="s">
        <v>10</v>
      </c>
      <c r="H1564" s="0" t="s">
        <v>11</v>
      </c>
      <c r="I1564" s="0" t="s">
        <v>9</v>
      </c>
      <c r="J1564" s="0" t="s">
        <v>1579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"1596": "b4i1_140_ir1.wav",</v>
      </c>
      <c r="N1564" s="0" t="str">
        <f aca="false">IF(OR(B1564=113,B1564=138),"probe","s")</f>
        <v>probe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          {%            "class": "probeMinus",%            "stim_name": "1596"%          },</v>
      </c>
      <c r="AA1564" s="5" t="n">
        <f aca="false">F1564</f>
        <v>1596</v>
      </c>
      <c r="AB1564" s="5" t="s">
        <v>1579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                            12,</v>
      </c>
    </row>
    <row r="1565" customFormat="false" ht="12.8" hidden="true" customHeight="false" outlineLevel="0" collapsed="false">
      <c r="A1565" s="0" t="str">
        <f aca="false">LEFT(J1565,4)</f>
        <v>b4i2</v>
      </c>
      <c r="B1565" s="0" t="n">
        <f aca="false">IF(AND(C1565&gt;97,C1565&lt;103),100,IF(AND(C1565&gt;110,C1565&lt;116),113,IF(AND(C1565&gt;122,C1565&lt;128),125,IF(AND(C1565&gt;135,C1565&lt;141),138,150))))</f>
        <v>138</v>
      </c>
      <c r="C1565" s="0" t="n">
        <f aca="false">_xlfn.NUMBERVALUE(MID(J1565,6,3))</f>
        <v>140</v>
      </c>
      <c r="D1565" s="0" t="str">
        <f aca="false">MID(J1565,10,3)</f>
        <v>ir1</v>
      </c>
      <c r="E1565" s="0" t="s">
        <v>9</v>
      </c>
      <c r="F1565" s="0" t="n">
        <v>1721</v>
      </c>
      <c r="G1565" s="0" t="s">
        <v>10</v>
      </c>
      <c r="H1565" s="0" t="s">
        <v>11</v>
      </c>
      <c r="I1565" s="0" t="s">
        <v>9</v>
      </c>
      <c r="J1565" s="0" t="s">
        <v>1580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"1721": "b4i2_140_ir1.wav",</v>
      </c>
      <c r="N1565" s="0" t="str">
        <f aca="false">IF(OR(B1565=113,B1565=138),"probe","s")</f>
        <v>probe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          {%            "class": "probeMinus",%            "stim_name": "1721"%          },</v>
      </c>
      <c r="AA1565" s="5" t="n">
        <f aca="false">F1565</f>
        <v>1721</v>
      </c>
      <c r="AB1565" s="5" t="s">
        <v>1580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                            12,</v>
      </c>
    </row>
    <row r="1566" customFormat="false" ht="12.8" hidden="true" customHeight="false" outlineLevel="0" collapsed="false">
      <c r="A1566" s="0" t="str">
        <f aca="false">LEFT(J1566,4)</f>
        <v>b4s1</v>
      </c>
      <c r="B1566" s="0" t="n">
        <f aca="false">IF(AND(C1566&gt;97,C1566&lt;103),100,IF(AND(C1566&gt;110,C1566&lt;116),113,IF(AND(C1566&gt;122,C1566&lt;128),125,IF(AND(C1566&gt;135,C1566&lt;141),138,150))))</f>
        <v>138</v>
      </c>
      <c r="C1566" s="0" t="n">
        <f aca="false">_xlfn.NUMBERVALUE(MID(J1566,6,3))</f>
        <v>140</v>
      </c>
      <c r="D1566" s="0" t="str">
        <f aca="false">MID(J1566,10,3)</f>
        <v>ir1</v>
      </c>
      <c r="E1566" s="0" t="s">
        <v>9</v>
      </c>
      <c r="F1566" s="0" t="n">
        <v>1846</v>
      </c>
      <c r="G1566" s="0" t="s">
        <v>10</v>
      </c>
      <c r="H1566" s="0" t="s">
        <v>11</v>
      </c>
      <c r="I1566" s="0" t="s">
        <v>9</v>
      </c>
      <c r="J1566" s="0" t="s">
        <v>1581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"1846": "b4s1_140_ir1.wav",</v>
      </c>
      <c r="N1566" s="0" t="str">
        <f aca="false">IF(OR(B1566=113,B1566=138),"probe","s")</f>
        <v>probe</v>
      </c>
      <c r="O1566" s="0" t="str">
        <f aca="false">IF(MID(J1566,10,2)="ir","Minus","Plus")</f>
        <v>Minus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          {%            "class": "probeMinus",%            "stim_name": "1846"%          },</v>
      </c>
      <c r="AA1566" s="5" t="n">
        <f aca="false">F1566</f>
        <v>1846</v>
      </c>
      <c r="AB1566" s="5" t="s">
        <v>1581</v>
      </c>
      <c r="AC1566" s="5" t="str">
        <f aca="false">IF(MID(AB1566,10,2)="ir","Minus","Plus")</f>
        <v>Minus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12</v>
      </c>
      <c r="AF1566" s="6" t="s">
        <v>16</v>
      </c>
      <c r="AG1566" s="5" t="str">
        <f aca="false">AF1566&amp;AE1566&amp;","</f>
        <v>                            12,</v>
      </c>
    </row>
    <row r="1567" customFormat="false" ht="12.8" hidden="true" customHeight="false" outlineLevel="0" collapsed="false">
      <c r="A1567" s="0" t="str">
        <f aca="false">LEFT(J1567,4)</f>
        <v>b4s2</v>
      </c>
      <c r="B1567" s="0" t="n">
        <f aca="false">IF(AND(C1567&gt;97,C1567&lt;103),100,IF(AND(C1567&gt;110,C1567&lt;116),113,IF(AND(C1567&gt;122,C1567&lt;128),125,IF(AND(C1567&gt;135,C1567&lt;141),138,150))))</f>
        <v>138</v>
      </c>
      <c r="C1567" s="0" t="n">
        <f aca="false">_xlfn.NUMBERVALUE(MID(J1567,6,3))</f>
        <v>140</v>
      </c>
      <c r="D1567" s="0" t="str">
        <f aca="false">MID(J1567,10,3)</f>
        <v>ir1</v>
      </c>
      <c r="E1567" s="0" t="s">
        <v>9</v>
      </c>
      <c r="F1567" s="0" t="n">
        <v>1971</v>
      </c>
      <c r="G1567" s="0" t="s">
        <v>10</v>
      </c>
      <c r="H1567" s="0" t="s">
        <v>11</v>
      </c>
      <c r="I1567" s="0" t="s">
        <v>9</v>
      </c>
      <c r="J1567" s="0" t="s">
        <v>1582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"1971": "b4s2_140_ir1.wav",</v>
      </c>
      <c r="N1567" s="0" t="str">
        <f aca="false">IF(OR(B1567=113,B1567=138),"probe","s")</f>
        <v>probe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          {%            "class": "probeMinus",%            "stim_name": "1971"%          },</v>
      </c>
      <c r="AA1567" s="5" t="n">
        <f aca="false">F1567</f>
        <v>1971</v>
      </c>
      <c r="AB1567" s="5" t="s">
        <v>1582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                            12,</v>
      </c>
    </row>
    <row r="1568" customFormat="false" ht="12.8" hidden="true" customHeight="false" outlineLevel="0" collapsed="false">
      <c r="A1568" s="0" t="str">
        <f aca="false">LEFT(J1568,4)</f>
        <v>b1i1</v>
      </c>
      <c r="B1568" s="0" t="n">
        <f aca="false">IF(AND(C1568&gt;97,C1568&lt;103),100,IF(AND(C1568&gt;110,C1568&lt;116),113,IF(AND(C1568&gt;122,C1568&lt;128),125,IF(AND(C1568&gt;135,C1568&lt;141),138,150))))</f>
        <v>138</v>
      </c>
      <c r="C1568" s="0" t="n">
        <f aca="false">_xlfn.NUMBERVALUE(MID(J1568,6,3))</f>
        <v>140</v>
      </c>
      <c r="D1568" s="0" t="str">
        <f aca="false">MID(J1568,10,3)</f>
        <v>ir2</v>
      </c>
      <c r="E1568" s="0" t="s">
        <v>9</v>
      </c>
      <c r="F1568" s="0" t="n">
        <v>97</v>
      </c>
      <c r="G1568" s="0" t="s">
        <v>10</v>
      </c>
      <c r="H1568" s="0" t="s">
        <v>11</v>
      </c>
      <c r="I1568" s="0" t="s">
        <v>9</v>
      </c>
      <c r="J1568" s="0" t="s">
        <v>1583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"97": "b1i1_140_ir2.wav",</v>
      </c>
      <c r="N1568" s="0" t="str">
        <f aca="false">IF(OR(B1568=113,B1568=138),"probe","s")</f>
        <v>probe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          {%            "class": "probeMinus",%            "stim_name": "97"%          },</v>
      </c>
      <c r="AA1568" s="5" t="n">
        <f aca="false">F1568</f>
        <v>97</v>
      </c>
      <c r="AB1568" s="5" t="s">
        <v>1583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IF(AND(_xlfn.NUMBERVALUE(MID(AB1568,6,3))&lt;141,_xlfn.NUMBERVALUE(MID(AB1568,6,3))&gt;103),"s","s")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                            12,</v>
      </c>
    </row>
    <row r="1569" customFormat="false" ht="12.8" hidden="true" customHeight="false" outlineLevel="0" collapsed="false">
      <c r="A1569" s="0" t="str">
        <f aca="false">LEFT(J1569,4)</f>
        <v>b1i2</v>
      </c>
      <c r="B1569" s="0" t="n">
        <f aca="false">IF(AND(C1569&gt;97,C1569&lt;103),100,IF(AND(C1569&gt;110,C1569&lt;116),113,IF(AND(C1569&gt;122,C1569&lt;128),125,IF(AND(C1569&gt;135,C1569&lt;141),138,150))))</f>
        <v>138</v>
      </c>
      <c r="C1569" s="0" t="n">
        <f aca="false">_xlfn.NUMBERVALUE(MID(J1569,6,3))</f>
        <v>140</v>
      </c>
      <c r="D1569" s="0" t="str">
        <f aca="false">MID(J1569,10,3)</f>
        <v>ir2</v>
      </c>
      <c r="E1569" s="0" t="s">
        <v>9</v>
      </c>
      <c r="F1569" s="0" t="n">
        <v>222</v>
      </c>
      <c r="G1569" s="0" t="s">
        <v>10</v>
      </c>
      <c r="H1569" s="0" t="s">
        <v>11</v>
      </c>
      <c r="I1569" s="0" t="s">
        <v>9</v>
      </c>
      <c r="J1569" s="0" t="s">
        <v>1584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"222": "b1i2_140_ir2.wav",</v>
      </c>
      <c r="N1569" s="0" t="str">
        <f aca="false">IF(OR(B1569=113,B1569=138),"probe","s")</f>
        <v>probe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          {%            "class": "probeMinus",%            "stim_name": "222"%          },</v>
      </c>
      <c r="AA1569" s="5" t="n">
        <f aca="false">F1569</f>
        <v>222</v>
      </c>
      <c r="AB1569" s="5" t="s">
        <v>1584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                            12,</v>
      </c>
    </row>
    <row r="1570" customFormat="false" ht="12.8" hidden="true" customHeight="false" outlineLevel="0" collapsed="false">
      <c r="A1570" s="0" t="str">
        <f aca="false">LEFT(J1570,4)</f>
        <v>b1s1</v>
      </c>
      <c r="B1570" s="0" t="n">
        <f aca="false">IF(AND(C1570&gt;97,C1570&lt;103),100,IF(AND(C1570&gt;110,C1570&lt;116),113,IF(AND(C1570&gt;122,C1570&lt;128),125,IF(AND(C1570&gt;135,C1570&lt;141),138,150))))</f>
        <v>138</v>
      </c>
      <c r="C1570" s="0" t="n">
        <f aca="false">_xlfn.NUMBERVALUE(MID(J1570,6,3))</f>
        <v>140</v>
      </c>
      <c r="D1570" s="0" t="str">
        <f aca="false">MID(J1570,10,3)</f>
        <v>ir2</v>
      </c>
      <c r="E1570" s="0" t="s">
        <v>9</v>
      </c>
      <c r="F1570" s="0" t="n">
        <v>347</v>
      </c>
      <c r="G1570" s="0" t="s">
        <v>10</v>
      </c>
      <c r="H1570" s="0" t="s">
        <v>11</v>
      </c>
      <c r="I1570" s="0" t="s">
        <v>9</v>
      </c>
      <c r="J1570" s="0" t="s">
        <v>1585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"347": "b1s1_140_ir2.wav",</v>
      </c>
      <c r="N1570" s="0" t="str">
        <f aca="false">IF(OR(B1570=113,B1570=138),"probe","s")</f>
        <v>probe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          {%            "class": "probeMinus",%            "stim_name": "347"%          },</v>
      </c>
      <c r="AA1570" s="5" t="n">
        <f aca="false">F1570</f>
        <v>347</v>
      </c>
      <c r="AB1570" s="5" t="s">
        <v>1585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                            12,</v>
      </c>
    </row>
    <row r="1571" customFormat="false" ht="12.8" hidden="true" customHeight="false" outlineLevel="0" collapsed="false">
      <c r="A1571" s="0" t="str">
        <f aca="false">LEFT(J1571,4)</f>
        <v>b1s2</v>
      </c>
      <c r="B1571" s="0" t="n">
        <f aca="false">IF(AND(C1571&gt;97,C1571&lt;103),100,IF(AND(C1571&gt;110,C1571&lt;116),113,IF(AND(C1571&gt;122,C1571&lt;128),125,IF(AND(C1571&gt;135,C1571&lt;141),138,150))))</f>
        <v>138</v>
      </c>
      <c r="C1571" s="0" t="n">
        <f aca="false">_xlfn.NUMBERVALUE(MID(J1571,6,3))</f>
        <v>140</v>
      </c>
      <c r="D1571" s="0" t="str">
        <f aca="false">MID(J1571,10,3)</f>
        <v>ir2</v>
      </c>
      <c r="E1571" s="0" t="s">
        <v>9</v>
      </c>
      <c r="F1571" s="0" t="n">
        <v>472</v>
      </c>
      <c r="G1571" s="0" t="s">
        <v>10</v>
      </c>
      <c r="H1571" s="0" t="s">
        <v>11</v>
      </c>
      <c r="I1571" s="0" t="s">
        <v>9</v>
      </c>
      <c r="J1571" s="0" t="s">
        <v>1586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"472": "b1s2_140_ir2.wav",</v>
      </c>
      <c r="N1571" s="0" t="str">
        <f aca="false">IF(OR(B1571=113,B1571=138),"probe","s")</f>
        <v>probe</v>
      </c>
      <c r="O1571" s="0" t="str">
        <f aca="false">IF(MID(J1571,10,2)="ir","Minus","Plus")</f>
        <v>Minus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          {%            "class": "probeMinus",%            "stim_name": "472"%          },</v>
      </c>
      <c r="AA1571" s="5" t="n">
        <f aca="false">F1571</f>
        <v>472</v>
      </c>
      <c r="AB1571" s="5" t="s">
        <v>1586</v>
      </c>
      <c r="AC1571" s="5" t="str">
        <f aca="false">IF(MID(AB1571,10,2)="ir","Minus","Plus")</f>
        <v>Minus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12</v>
      </c>
      <c r="AF1571" s="6" t="s">
        <v>16</v>
      </c>
      <c r="AG1571" s="5" t="str">
        <f aca="false">AF1571&amp;AE1571&amp;","</f>
        <v>                            12,</v>
      </c>
    </row>
    <row r="1572" customFormat="false" ht="12.8" hidden="true" customHeight="false" outlineLevel="0" collapsed="false">
      <c r="A1572" s="0" t="str">
        <f aca="false">LEFT(J1572,4)</f>
        <v>b2i1</v>
      </c>
      <c r="B1572" s="0" t="n">
        <f aca="false">IF(AND(C1572&gt;97,C1572&lt;103),100,IF(AND(C1572&gt;110,C1572&lt;116),113,IF(AND(C1572&gt;122,C1572&lt;128),125,IF(AND(C1572&gt;135,C1572&lt;141),138,150))))</f>
        <v>138</v>
      </c>
      <c r="C1572" s="0" t="n">
        <f aca="false">_xlfn.NUMBERVALUE(MID(J1572,6,3))</f>
        <v>140</v>
      </c>
      <c r="D1572" s="0" t="str">
        <f aca="false">MID(J1572,10,3)</f>
        <v>ir2</v>
      </c>
      <c r="E1572" s="0" t="s">
        <v>9</v>
      </c>
      <c r="F1572" s="0" t="n">
        <v>597</v>
      </c>
      <c r="G1572" s="0" t="s">
        <v>10</v>
      </c>
      <c r="H1572" s="0" t="s">
        <v>11</v>
      </c>
      <c r="I1572" s="0" t="s">
        <v>9</v>
      </c>
      <c r="J1572" s="0" t="s">
        <v>1587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"597": "b2i1_140_ir2.wav",</v>
      </c>
      <c r="N1572" s="0" t="str">
        <f aca="false">IF(OR(B1572=113,B1572=138),"probe","s")</f>
        <v>probe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          {%            "class": "probeMinus",%            "stim_name": "597"%          },</v>
      </c>
      <c r="AA1572" s="5" t="n">
        <f aca="false">F1572</f>
        <v>597</v>
      </c>
      <c r="AB1572" s="5" t="s">
        <v>1587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                            12,</v>
      </c>
    </row>
    <row r="1573" customFormat="false" ht="12.8" hidden="true" customHeight="false" outlineLevel="0" collapsed="false">
      <c r="A1573" s="0" t="str">
        <f aca="false">LEFT(J1573,4)</f>
        <v>b2i2</v>
      </c>
      <c r="B1573" s="0" t="n">
        <f aca="false">IF(AND(C1573&gt;97,C1573&lt;103),100,IF(AND(C1573&gt;110,C1573&lt;116),113,IF(AND(C1573&gt;122,C1573&lt;128),125,IF(AND(C1573&gt;135,C1573&lt;141),138,150))))</f>
        <v>138</v>
      </c>
      <c r="C1573" s="0" t="n">
        <f aca="false">_xlfn.NUMBERVALUE(MID(J1573,6,3))</f>
        <v>140</v>
      </c>
      <c r="D1573" s="0" t="str">
        <f aca="false">MID(J1573,10,3)</f>
        <v>ir2</v>
      </c>
      <c r="E1573" s="0" t="s">
        <v>9</v>
      </c>
      <c r="F1573" s="0" t="n">
        <v>722</v>
      </c>
      <c r="G1573" s="0" t="s">
        <v>10</v>
      </c>
      <c r="H1573" s="0" t="s">
        <v>11</v>
      </c>
      <c r="I1573" s="0" t="s">
        <v>9</v>
      </c>
      <c r="J1573" s="0" t="s">
        <v>1588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"722": "b2i2_140_ir2.wav",</v>
      </c>
      <c r="N1573" s="0" t="str">
        <f aca="false">IF(OR(B1573=113,B1573=138),"probe","s")</f>
        <v>probe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          {%            "class": "probeMinus",%            "stim_name": "722"%          },</v>
      </c>
      <c r="AA1573" s="5" t="n">
        <f aca="false">F1573</f>
        <v>722</v>
      </c>
      <c r="AB1573" s="5" t="s">
        <v>1588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                            12,</v>
      </c>
    </row>
    <row r="1574" customFormat="false" ht="12.8" hidden="false" customHeight="false" outlineLevel="0" collapsed="false">
      <c r="A1574" s="0" t="str">
        <f aca="false">LEFT(J1574,4)</f>
        <v>b2s1</v>
      </c>
      <c r="B1574" s="0" t="n">
        <f aca="false">IF(AND(C1574&gt;97,C1574&lt;103),100,IF(AND(C1574&gt;110,C1574&lt;116),113,IF(AND(C1574&gt;122,C1574&lt;128),125,IF(AND(C1574&gt;135,C1574&lt;141),138,150))))</f>
        <v>138</v>
      </c>
      <c r="C1574" s="0" t="n">
        <f aca="false">_xlfn.NUMBERVALUE(MID(J1574,6,3))</f>
        <v>140</v>
      </c>
      <c r="D1574" s="0" t="str">
        <f aca="false">MID(J1574,10,3)</f>
        <v>ir2</v>
      </c>
      <c r="E1574" s="0" t="s">
        <v>9</v>
      </c>
      <c r="F1574" s="0" t="n">
        <v>847</v>
      </c>
      <c r="G1574" s="0" t="s">
        <v>10</v>
      </c>
      <c r="H1574" s="0" t="s">
        <v>11</v>
      </c>
      <c r="I1574" s="0" t="s">
        <v>9</v>
      </c>
      <c r="J1574" s="0" t="s">
        <v>1589</v>
      </c>
      <c r="K1574" s="0" t="s">
        <v>9</v>
      </c>
      <c r="L1574" s="0" t="str">
        <f aca="false">IF(ISBLANK(J1575),"",",")</f>
        <v>,</v>
      </c>
      <c r="M1574" s="0" t="str">
        <f aca="false">E1574&amp;J1574&amp;G1574&amp;E1574&amp;J1574&amp;E1574&amp;L1574</f>
        <v>"b2s1_140_ir2.wav":"b2s1_140_ir2.wav",</v>
      </c>
      <c r="N1574" s="0" t="str">
        <f aca="false">IF(OR(B1574=113,B1574=138),"probe","s")</f>
        <v>probe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P1574&amp;N1574&amp;O1574&amp;Q1574&amp;J1574&amp;R1574&amp;L1574</f>
        <v>          {%            "class": "probeMinus",%            "stim_name": "b2s1_140_ir2.wav"%          },</v>
      </c>
      <c r="AA1574" s="5" t="n">
        <f aca="false">F1574</f>
        <v>847</v>
      </c>
      <c r="AB1574" s="5" t="s">
        <v>1589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                            12,</v>
      </c>
    </row>
    <row r="1575" customFormat="false" ht="12.8" hidden="true" customHeight="false" outlineLevel="0" collapsed="false">
      <c r="A1575" s="0" t="str">
        <f aca="false">LEFT(J1575,4)</f>
        <v>b2s2</v>
      </c>
      <c r="B1575" s="0" t="n">
        <f aca="false">IF(AND(C1575&gt;97,C1575&lt;103),100,IF(AND(C1575&gt;110,C1575&lt;116),113,IF(AND(C1575&gt;122,C1575&lt;128),125,IF(AND(C1575&gt;135,C1575&lt;141),138,150))))</f>
        <v>138</v>
      </c>
      <c r="C1575" s="0" t="n">
        <f aca="false">_xlfn.NUMBERVALUE(MID(J1575,6,3))</f>
        <v>140</v>
      </c>
      <c r="D1575" s="0" t="str">
        <f aca="false">MID(J1575,10,3)</f>
        <v>ir2</v>
      </c>
      <c r="E1575" s="0" t="s">
        <v>9</v>
      </c>
      <c r="F1575" s="0" t="n">
        <v>972</v>
      </c>
      <c r="G1575" s="0" t="s">
        <v>10</v>
      </c>
      <c r="H1575" s="0" t="s">
        <v>11</v>
      </c>
      <c r="I1575" s="0" t="s">
        <v>9</v>
      </c>
      <c r="J1575" s="0" t="s">
        <v>1590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"972": "b2s2_140_ir2.wav",</v>
      </c>
      <c r="N1575" s="0" t="str">
        <f aca="false">IF(OR(B1575=113,B1575=138),"probe","s")</f>
        <v>probe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          {%            "class": "probeMinus",%            "stim_name": "972"%          },</v>
      </c>
      <c r="AA1575" s="5" t="n">
        <f aca="false">F1575</f>
        <v>972</v>
      </c>
      <c r="AB1575" s="5" t="s">
        <v>1590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                            12,</v>
      </c>
    </row>
    <row r="1576" customFormat="false" ht="12.8" hidden="true" customHeight="false" outlineLevel="0" collapsed="false">
      <c r="A1576" s="0" t="str">
        <f aca="false">LEFT(J1576,4)</f>
        <v>b3i1</v>
      </c>
      <c r="B1576" s="0" t="n">
        <f aca="false">IF(AND(C1576&gt;97,C1576&lt;103),100,IF(AND(C1576&gt;110,C1576&lt;116),113,IF(AND(C1576&gt;122,C1576&lt;128),125,IF(AND(C1576&gt;135,C1576&lt;141),138,150))))</f>
        <v>138</v>
      </c>
      <c r="C1576" s="0" t="n">
        <f aca="false">_xlfn.NUMBERVALUE(MID(J1576,6,3))</f>
        <v>140</v>
      </c>
      <c r="D1576" s="0" t="str">
        <f aca="false">MID(J1576,10,3)</f>
        <v>ir2</v>
      </c>
      <c r="E1576" s="0" t="s">
        <v>9</v>
      </c>
      <c r="F1576" s="0" t="n">
        <v>1097</v>
      </c>
      <c r="G1576" s="0" t="s">
        <v>10</v>
      </c>
      <c r="H1576" s="0" t="s">
        <v>11</v>
      </c>
      <c r="I1576" s="0" t="s">
        <v>9</v>
      </c>
      <c r="J1576" s="0" t="s">
        <v>1591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"1097": "b3i1_140_ir2.wav",</v>
      </c>
      <c r="N1576" s="0" t="str">
        <f aca="false">IF(OR(B1576=113,B1576=138),"probe","s")</f>
        <v>probe</v>
      </c>
      <c r="O1576" s="0" t="str">
        <f aca="false">IF(MID(J1576,10,2)="ir","Minus","Plus")</f>
        <v>Minus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          {%            "class": "probeMinus",%            "stim_name": "1097"%          },</v>
      </c>
      <c r="AA1576" s="5" t="n">
        <f aca="false">F1576</f>
        <v>1097</v>
      </c>
      <c r="AB1576" s="5" t="s">
        <v>1591</v>
      </c>
      <c r="AC1576" s="5" t="str">
        <f aca="false">IF(MID(AB1576,10,2)="ir","Minus","Plus")</f>
        <v>Minus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12</v>
      </c>
      <c r="AF1576" s="6" t="s">
        <v>16</v>
      </c>
      <c r="AG1576" s="5" t="str">
        <f aca="false">AF1576&amp;AE1576&amp;","</f>
        <v>                            12,</v>
      </c>
    </row>
    <row r="1577" customFormat="false" ht="12.8" hidden="true" customHeight="false" outlineLevel="0" collapsed="false">
      <c r="A1577" s="0" t="str">
        <f aca="false">LEFT(J1577,4)</f>
        <v>b3i2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140</v>
      </c>
      <c r="D1577" s="0" t="str">
        <f aca="false">MID(J1577,10,3)</f>
        <v>ir2</v>
      </c>
      <c r="E1577" s="0" t="s">
        <v>9</v>
      </c>
      <c r="F1577" s="0" t="n">
        <v>1222</v>
      </c>
      <c r="G1577" s="0" t="s">
        <v>10</v>
      </c>
      <c r="H1577" s="0" t="s">
        <v>11</v>
      </c>
      <c r="I1577" s="0" t="s">
        <v>9</v>
      </c>
      <c r="J1577" s="0" t="s">
        <v>1592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"1222": "b3i2_140_ir2.wav",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          {%            "class": "probeMinus",%            "stim_name": "1222"%          },</v>
      </c>
      <c r="AA1577" s="5" t="n">
        <f aca="false">F1577</f>
        <v>1222</v>
      </c>
      <c r="AB1577" s="5" t="s">
        <v>1592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                            12,</v>
      </c>
    </row>
    <row r="1578" customFormat="false" ht="12.8" hidden="true" customHeight="false" outlineLevel="0" collapsed="false">
      <c r="A1578" s="0" t="str">
        <f aca="false">LEFT(J1578,4)</f>
        <v>b3s1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140</v>
      </c>
      <c r="D1578" s="0" t="str">
        <f aca="false">MID(J1578,10,3)</f>
        <v>ir2</v>
      </c>
      <c r="E1578" s="0" t="s">
        <v>9</v>
      </c>
      <c r="F1578" s="0" t="n">
        <v>1347</v>
      </c>
      <c r="G1578" s="0" t="s">
        <v>10</v>
      </c>
      <c r="H1578" s="0" t="s">
        <v>11</v>
      </c>
      <c r="I1578" s="0" t="s">
        <v>9</v>
      </c>
      <c r="J1578" s="0" t="s">
        <v>1593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"1347": "b3s1_140_ir2.wav",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          {%            "class": "probeMinus",%            "stim_name": "1347"%          },</v>
      </c>
      <c r="AA1578" s="5" t="n">
        <f aca="false">F1578</f>
        <v>1347</v>
      </c>
      <c r="AB1578" s="5" t="s">
        <v>1593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                            12,</v>
      </c>
    </row>
    <row r="1579" customFormat="false" ht="12.8" hidden="true" customHeight="false" outlineLevel="0" collapsed="false">
      <c r="A1579" s="0" t="str">
        <f aca="false">LEFT(J1579,4)</f>
        <v>b3s2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140</v>
      </c>
      <c r="D1579" s="0" t="str">
        <f aca="false">MID(J1579,10,3)</f>
        <v>ir2</v>
      </c>
      <c r="E1579" s="0" t="s">
        <v>9</v>
      </c>
      <c r="F1579" s="0" t="n">
        <v>1472</v>
      </c>
      <c r="G1579" s="0" t="s">
        <v>10</v>
      </c>
      <c r="H1579" s="0" t="s">
        <v>11</v>
      </c>
      <c r="I1579" s="0" t="s">
        <v>9</v>
      </c>
      <c r="J1579" s="0" t="s">
        <v>1594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"1472": "b3s2_140_ir2.wav",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          {%            "class": "probeMinus",%            "stim_name": "1472"%          },</v>
      </c>
      <c r="AA1579" s="5" t="n">
        <f aca="false">F1579</f>
        <v>1472</v>
      </c>
      <c r="AB1579" s="5" t="s">
        <v>1594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                            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140</v>
      </c>
      <c r="D1580" s="0" t="str">
        <f aca="false">MID(J1580,10,3)</f>
        <v>ir2</v>
      </c>
      <c r="E1580" s="0" t="s">
        <v>9</v>
      </c>
      <c r="F1580" s="0" t="n">
        <v>1597</v>
      </c>
      <c r="G1580" s="0" t="s">
        <v>10</v>
      </c>
      <c r="H1580" s="0" t="s">
        <v>11</v>
      </c>
      <c r="I1580" s="0" t="s">
        <v>9</v>
      </c>
      <c r="J1580" s="0" t="s">
        <v>1595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"1597": "b4i1_140_ir2.wav",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          {%            "class": "probeMinus",%            "stim_name": "1597"%          },</v>
      </c>
      <c r="AA1580" s="5" t="n">
        <f aca="false">F1580</f>
        <v>1597</v>
      </c>
      <c r="AB1580" s="5" t="s">
        <v>1595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                            12,</v>
      </c>
    </row>
    <row r="1581" customFormat="false" ht="12.8" hidden="true" customHeight="false" outlineLevel="0" collapsed="false">
      <c r="A1581" s="0" t="str">
        <f aca="false">LEFT(J1581,4)</f>
        <v>b4i2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140</v>
      </c>
      <c r="D1581" s="0" t="str">
        <f aca="false">MID(J1581,10,3)</f>
        <v>ir2</v>
      </c>
      <c r="E1581" s="0" t="s">
        <v>9</v>
      </c>
      <c r="F1581" s="0" t="n">
        <v>1722</v>
      </c>
      <c r="G1581" s="0" t="s">
        <v>10</v>
      </c>
      <c r="H1581" s="0" t="s">
        <v>11</v>
      </c>
      <c r="I1581" s="0" t="s">
        <v>9</v>
      </c>
      <c r="J1581" s="0" t="s">
        <v>1596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"1722": "b4i2_140_ir2.wav",</v>
      </c>
      <c r="N1581" s="0" t="str">
        <f aca="false">IF(OR(B1581=113,B1581=138),"probe","s")</f>
        <v>probe</v>
      </c>
      <c r="O1581" s="0" t="str">
        <f aca="false">IF(MID(J1581,10,2)="ir","Minus","Plus")</f>
        <v>Minus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          {%            "class": "probeMinus",%            "stim_name": "1722"%          },</v>
      </c>
      <c r="AA1581" s="5" t="n">
        <f aca="false">F1581</f>
        <v>1722</v>
      </c>
      <c r="AB1581" s="5" t="s">
        <v>1596</v>
      </c>
      <c r="AC1581" s="5" t="str">
        <f aca="false">IF(MID(AB1581,10,2)="ir","Minus","Plus")</f>
        <v>Minus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12</v>
      </c>
      <c r="AF1581" s="6" t="s">
        <v>16</v>
      </c>
      <c r="AG1581" s="5" t="str">
        <f aca="false">AF1581&amp;AE1581&amp;","</f>
        <v>                            12,</v>
      </c>
    </row>
    <row r="1582" customFormat="false" ht="12.8" hidden="true" customHeight="false" outlineLevel="0" collapsed="false">
      <c r="A1582" s="0" t="str">
        <f aca="false">LEFT(J1582,4)</f>
        <v>b4s1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140</v>
      </c>
      <c r="D1582" s="0" t="str">
        <f aca="false">MID(J1582,10,3)</f>
        <v>ir2</v>
      </c>
      <c r="E1582" s="0" t="s">
        <v>9</v>
      </c>
      <c r="F1582" s="0" t="n">
        <v>1847</v>
      </c>
      <c r="G1582" s="0" t="s">
        <v>10</v>
      </c>
      <c r="H1582" s="0" t="s">
        <v>11</v>
      </c>
      <c r="I1582" s="0" t="s">
        <v>9</v>
      </c>
      <c r="J1582" s="0" t="s">
        <v>1597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"1847": "b4s1_140_ir2.wav",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          {%            "class": "probeMinus",%            "stim_name": "1847"%          },</v>
      </c>
      <c r="AA1582" s="5" t="n">
        <f aca="false">F1582</f>
        <v>1847</v>
      </c>
      <c r="AB1582" s="5" t="s">
        <v>1597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                            12,</v>
      </c>
    </row>
    <row r="1583" customFormat="false" ht="12.8" hidden="true" customHeight="false" outlineLevel="0" collapsed="false">
      <c r="A1583" s="0" t="str">
        <f aca="false">LEFT(J1583,4)</f>
        <v>b4s2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140</v>
      </c>
      <c r="D1583" s="0" t="str">
        <f aca="false">MID(J1583,10,3)</f>
        <v>ir2</v>
      </c>
      <c r="E1583" s="0" t="s">
        <v>9</v>
      </c>
      <c r="F1583" s="0" t="n">
        <v>1972</v>
      </c>
      <c r="G1583" s="0" t="s">
        <v>10</v>
      </c>
      <c r="H1583" s="0" t="s">
        <v>11</v>
      </c>
      <c r="I1583" s="0" t="s">
        <v>9</v>
      </c>
      <c r="J1583" s="0" t="s">
        <v>1598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"1972": "b4s2_140_ir2.wav",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          {%            "class": "probeMinus",%            "stim_name": "1972"%          },</v>
      </c>
      <c r="AA1583" s="5" t="n">
        <f aca="false">F1583</f>
        <v>1972</v>
      </c>
      <c r="AB1583" s="5" t="s">
        <v>1598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                            12,</v>
      </c>
    </row>
    <row r="1584" customFormat="false" ht="12.8" hidden="true" customHeight="false" outlineLevel="0" collapsed="false">
      <c r="A1584" s="0" t="str">
        <f aca="false">LEFT(J1584,4)</f>
        <v>b1i1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140</v>
      </c>
      <c r="D1584" s="0" t="str">
        <f aca="false">MID(J1584,10,3)</f>
        <v>ir3</v>
      </c>
      <c r="E1584" s="0" t="s">
        <v>9</v>
      </c>
      <c r="F1584" s="0" t="n">
        <v>98</v>
      </c>
      <c r="G1584" s="0" t="s">
        <v>10</v>
      </c>
      <c r="H1584" s="0" t="s">
        <v>11</v>
      </c>
      <c r="I1584" s="0" t="s">
        <v>9</v>
      </c>
      <c r="J1584" s="0" t="s">
        <v>1599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"98": "b1i1_140_ir3.wav",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          {%            "class": "probeMinus",%            "stim_name": "98"%          },</v>
      </c>
      <c r="AA1584" s="5" t="n">
        <f aca="false">F1584</f>
        <v>98</v>
      </c>
      <c r="AB1584" s="5" t="s">
        <v>1599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IF(AND(_xlfn.NUMBERVALUE(MID(AB1584,6,3))&lt;141,_xlfn.NUMBERVALUE(MID(AB1584,6,3))&gt;103),"s","s")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                            12,</v>
      </c>
    </row>
    <row r="1585" customFormat="false" ht="12.8" hidden="true" customHeight="false" outlineLevel="0" collapsed="false">
      <c r="A1585" s="0" t="str">
        <f aca="false">LEFT(J1585,4)</f>
        <v>b1i2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140</v>
      </c>
      <c r="D1585" s="0" t="str">
        <f aca="false">MID(J1585,10,3)</f>
        <v>ir3</v>
      </c>
      <c r="E1585" s="0" t="s">
        <v>9</v>
      </c>
      <c r="F1585" s="0" t="n">
        <v>223</v>
      </c>
      <c r="G1585" s="0" t="s">
        <v>10</v>
      </c>
      <c r="H1585" s="0" t="s">
        <v>11</v>
      </c>
      <c r="I1585" s="0" t="s">
        <v>9</v>
      </c>
      <c r="J1585" s="0" t="s">
        <v>1600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"223": "b1i2_140_ir3.wav",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          {%            "class": "probeMinus",%            "stim_name": "223"%          },</v>
      </c>
      <c r="AA1585" s="5" t="n">
        <f aca="false">F1585</f>
        <v>223</v>
      </c>
      <c r="AB1585" s="5" t="s">
        <v>1600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                            12,</v>
      </c>
    </row>
    <row r="1586" customFormat="false" ht="12.8" hidden="true" customHeight="false" outlineLevel="0" collapsed="false">
      <c r="A1586" s="0" t="str">
        <f aca="false">LEFT(J1586,4)</f>
        <v>b1s1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140</v>
      </c>
      <c r="D1586" s="0" t="str">
        <f aca="false">MID(J1586,10,3)</f>
        <v>ir3</v>
      </c>
      <c r="E1586" s="0" t="s">
        <v>9</v>
      </c>
      <c r="F1586" s="0" t="n">
        <v>348</v>
      </c>
      <c r="G1586" s="0" t="s">
        <v>10</v>
      </c>
      <c r="H1586" s="0" t="s">
        <v>11</v>
      </c>
      <c r="I1586" s="0" t="s">
        <v>9</v>
      </c>
      <c r="J1586" s="0" t="s">
        <v>1601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"348": "b1s1_140_ir3.wav",</v>
      </c>
      <c r="N1586" s="0" t="str">
        <f aca="false">IF(OR(B1586=113,B1586=138),"probe","s")</f>
        <v>probe</v>
      </c>
      <c r="O1586" s="0" t="str">
        <f aca="false">IF(MID(J1586,10,2)="ir","Minus","Plus")</f>
        <v>Minus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          {%            "class": "probeMinus",%            "stim_name": "348"%          },</v>
      </c>
      <c r="AA1586" s="5" t="n">
        <f aca="false">F1586</f>
        <v>348</v>
      </c>
      <c r="AB1586" s="5" t="s">
        <v>1601</v>
      </c>
      <c r="AC1586" s="5" t="str">
        <f aca="false">IF(MID(AB1586,10,2)="ir","Minus","Plus")</f>
        <v>Minus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12</v>
      </c>
      <c r="AF1586" s="6" t="s">
        <v>16</v>
      </c>
      <c r="AG1586" s="5" t="str">
        <f aca="false">AF1586&amp;AE1586&amp;","</f>
        <v>                            12,</v>
      </c>
    </row>
    <row r="1587" customFormat="false" ht="12.8" hidden="true" customHeight="false" outlineLevel="0" collapsed="false">
      <c r="A1587" s="0" t="str">
        <f aca="false">LEFT(J1587,4)</f>
        <v>b1s2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140</v>
      </c>
      <c r="D1587" s="0" t="str">
        <f aca="false">MID(J1587,10,3)</f>
        <v>ir3</v>
      </c>
      <c r="E1587" s="0" t="s">
        <v>9</v>
      </c>
      <c r="F1587" s="0" t="n">
        <v>473</v>
      </c>
      <c r="G1587" s="0" t="s">
        <v>10</v>
      </c>
      <c r="H1587" s="0" t="s">
        <v>11</v>
      </c>
      <c r="I1587" s="0" t="s">
        <v>9</v>
      </c>
      <c r="J1587" s="0" t="s">
        <v>1602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"473": "b1s2_140_ir3.wav",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          {%            "class": "probeMinus",%            "stim_name": "473"%          },</v>
      </c>
      <c r="AA1587" s="5" t="n">
        <f aca="false">F1587</f>
        <v>473</v>
      </c>
      <c r="AB1587" s="5" t="s">
        <v>1602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                            12,</v>
      </c>
    </row>
    <row r="1588" customFormat="false" ht="12.8" hidden="true" customHeight="false" outlineLevel="0" collapsed="false">
      <c r="A1588" s="0" t="str">
        <f aca="false">LEFT(J1588,4)</f>
        <v>b2i1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140</v>
      </c>
      <c r="D1588" s="0" t="str">
        <f aca="false">MID(J1588,10,3)</f>
        <v>ir3</v>
      </c>
      <c r="E1588" s="0" t="s">
        <v>9</v>
      </c>
      <c r="F1588" s="0" t="n">
        <v>598</v>
      </c>
      <c r="G1588" s="0" t="s">
        <v>10</v>
      </c>
      <c r="H1588" s="0" t="s">
        <v>11</v>
      </c>
      <c r="I1588" s="0" t="s">
        <v>9</v>
      </c>
      <c r="J1588" s="0" t="s">
        <v>1603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"598": "b2i1_140_ir3.wav",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          {%            "class": "probeMinus",%            "stim_name": "598"%          },</v>
      </c>
      <c r="AA1588" s="5" t="n">
        <f aca="false">F1588</f>
        <v>598</v>
      </c>
      <c r="AB1588" s="5" t="s">
        <v>1603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                            12,</v>
      </c>
    </row>
    <row r="1589" customFormat="false" ht="12.8" hidden="true" customHeight="false" outlineLevel="0" collapsed="false">
      <c r="A1589" s="0" t="str">
        <f aca="false">LEFT(J1589,4)</f>
        <v>b2i2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140</v>
      </c>
      <c r="D1589" s="0" t="str">
        <f aca="false">MID(J1589,10,3)</f>
        <v>ir3</v>
      </c>
      <c r="E1589" s="0" t="s">
        <v>9</v>
      </c>
      <c r="F1589" s="0" t="n">
        <v>723</v>
      </c>
      <c r="G1589" s="0" t="s">
        <v>10</v>
      </c>
      <c r="H1589" s="0" t="s">
        <v>11</v>
      </c>
      <c r="I1589" s="0" t="s">
        <v>9</v>
      </c>
      <c r="J1589" s="0" t="s">
        <v>1604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"723": "b2i2_140_ir3.wav",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          {%            "class": "probeMinus",%            "stim_name": "723"%          },</v>
      </c>
      <c r="AA1589" s="5" t="n">
        <f aca="false">F1589</f>
        <v>723</v>
      </c>
      <c r="AB1589" s="5" t="s">
        <v>1604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                            12,</v>
      </c>
    </row>
    <row r="1590" customFormat="false" ht="12.8" hidden="false" customHeight="false" outlineLevel="0" collapsed="false">
      <c r="A1590" s="0" t="str">
        <f aca="false">LEFT(J1590,4)</f>
        <v>b2s1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140</v>
      </c>
      <c r="D1590" s="0" t="str">
        <f aca="false">MID(J1590,10,3)</f>
        <v>ir3</v>
      </c>
      <c r="E1590" s="0" t="s">
        <v>9</v>
      </c>
      <c r="F1590" s="0" t="n">
        <v>848</v>
      </c>
      <c r="G1590" s="0" t="s">
        <v>10</v>
      </c>
      <c r="H1590" s="0" t="s">
        <v>11</v>
      </c>
      <c r="I1590" s="0" t="s">
        <v>9</v>
      </c>
      <c r="J1590" s="0" t="s">
        <v>1605</v>
      </c>
      <c r="K1590" s="0" t="s">
        <v>9</v>
      </c>
      <c r="L1590" s="0" t="str">
        <f aca="false">IF(ISBLANK(J1591),"",",")</f>
        <v>,</v>
      </c>
      <c r="M1590" s="0" t="str">
        <f aca="false">E1590&amp;J1590&amp;G1590&amp;E1590&amp;J1590&amp;E1590&amp;L1590</f>
        <v>"b2s1_140_ir3.wav":"b2s1_140_ir3.wav",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P1590&amp;N1590&amp;O1590&amp;Q1590&amp;J1590&amp;R1590&amp;L1590</f>
        <v>          {%            "class": "probeMinus",%            "stim_name": "b2s1_140_ir3.wav"%          },</v>
      </c>
      <c r="AA1590" s="5" t="n">
        <f aca="false">F1590</f>
        <v>848</v>
      </c>
      <c r="AB1590" s="5" t="s">
        <v>1605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                            12,</v>
      </c>
    </row>
    <row r="1591" customFormat="false" ht="12.8" hidden="true" customHeight="false" outlineLevel="0" collapsed="false">
      <c r="A1591" s="0" t="str">
        <f aca="false">LEFT(J1591,4)</f>
        <v>b2s2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140</v>
      </c>
      <c r="D1591" s="0" t="str">
        <f aca="false">MID(J1591,10,3)</f>
        <v>ir3</v>
      </c>
      <c r="E1591" s="0" t="s">
        <v>9</v>
      </c>
      <c r="F1591" s="0" t="n">
        <v>973</v>
      </c>
      <c r="G1591" s="0" t="s">
        <v>10</v>
      </c>
      <c r="H1591" s="0" t="s">
        <v>11</v>
      </c>
      <c r="I1591" s="0" t="s">
        <v>9</v>
      </c>
      <c r="J1591" s="0" t="s">
        <v>1606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"973": "b2s2_140_ir3.wav",</v>
      </c>
      <c r="N1591" s="0" t="str">
        <f aca="false">IF(OR(B1591=113,B1591=138),"probe","s")</f>
        <v>probe</v>
      </c>
      <c r="O1591" s="0" t="str">
        <f aca="false">IF(MID(J1591,10,2)="ir","Minus","Plus")</f>
        <v>Minus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          {%            "class": "probeMinus",%            "stim_name": "973"%          },</v>
      </c>
      <c r="AA1591" s="5" t="n">
        <f aca="false">F1591</f>
        <v>973</v>
      </c>
      <c r="AB1591" s="5" t="s">
        <v>1606</v>
      </c>
      <c r="AC1591" s="5" t="str">
        <f aca="false">IF(MID(AB1591,10,2)="ir","Minus","Plus")</f>
        <v>Minus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12</v>
      </c>
      <c r="AF1591" s="6" t="s">
        <v>16</v>
      </c>
      <c r="AG1591" s="5" t="str">
        <f aca="false">AF1591&amp;AE1591&amp;","</f>
        <v>                            12,</v>
      </c>
    </row>
    <row r="1592" customFormat="false" ht="12.8" hidden="true" customHeight="false" outlineLevel="0" collapsed="false">
      <c r="A1592" s="0" t="str">
        <f aca="false">LEFT(J1592,4)</f>
        <v>b3i1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140</v>
      </c>
      <c r="D1592" s="0" t="str">
        <f aca="false">MID(J1592,10,3)</f>
        <v>ir3</v>
      </c>
      <c r="E1592" s="0" t="s">
        <v>9</v>
      </c>
      <c r="F1592" s="0" t="n">
        <v>1098</v>
      </c>
      <c r="G1592" s="0" t="s">
        <v>10</v>
      </c>
      <c r="H1592" s="0" t="s">
        <v>11</v>
      </c>
      <c r="I1592" s="0" t="s">
        <v>9</v>
      </c>
      <c r="J1592" s="0" t="s">
        <v>1607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"1098": "b3i1_140_ir3.wav",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          {%            "class": "probeMinus",%            "stim_name": "1098"%          },</v>
      </c>
      <c r="AA1592" s="5" t="n">
        <f aca="false">F1592</f>
        <v>1098</v>
      </c>
      <c r="AB1592" s="5" t="s">
        <v>1607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                            12,</v>
      </c>
    </row>
    <row r="1593" customFormat="false" ht="12.8" hidden="true" customHeight="false" outlineLevel="0" collapsed="false">
      <c r="A1593" s="0" t="str">
        <f aca="false">LEFT(J1593,4)</f>
        <v>b3i2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140</v>
      </c>
      <c r="D1593" s="0" t="str">
        <f aca="false">MID(J1593,10,3)</f>
        <v>ir3</v>
      </c>
      <c r="E1593" s="0" t="s">
        <v>9</v>
      </c>
      <c r="F1593" s="0" t="n">
        <v>1223</v>
      </c>
      <c r="G1593" s="0" t="s">
        <v>10</v>
      </c>
      <c r="H1593" s="0" t="s">
        <v>11</v>
      </c>
      <c r="I1593" s="0" t="s">
        <v>9</v>
      </c>
      <c r="J1593" s="0" t="s">
        <v>1608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"1223": "b3i2_140_ir3.wav",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          {%            "class": "probeMinus",%            "stim_name": "1223"%          },</v>
      </c>
      <c r="AA1593" s="5" t="n">
        <f aca="false">F1593</f>
        <v>1223</v>
      </c>
      <c r="AB1593" s="5" t="s">
        <v>1608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                            12,</v>
      </c>
    </row>
    <row r="1594" customFormat="false" ht="12.8" hidden="true" customHeight="false" outlineLevel="0" collapsed="false">
      <c r="A1594" s="0" t="str">
        <f aca="false">LEFT(J1594,4)</f>
        <v>b3s1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140</v>
      </c>
      <c r="D1594" s="0" t="str">
        <f aca="false">MID(J1594,10,3)</f>
        <v>ir3</v>
      </c>
      <c r="E1594" s="0" t="s">
        <v>9</v>
      </c>
      <c r="F1594" s="0" t="n">
        <v>1348</v>
      </c>
      <c r="G1594" s="0" t="s">
        <v>10</v>
      </c>
      <c r="H1594" s="0" t="s">
        <v>11</v>
      </c>
      <c r="I1594" s="0" t="s">
        <v>9</v>
      </c>
      <c r="J1594" s="0" t="s">
        <v>1609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"1348": "b3s1_140_ir3.wav",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          {%            "class": "probeMinus",%            "stim_name": "1348"%          },</v>
      </c>
      <c r="AA1594" s="5" t="n">
        <f aca="false">F1594</f>
        <v>1348</v>
      </c>
      <c r="AB1594" s="5" t="s">
        <v>1609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                            12,</v>
      </c>
    </row>
    <row r="1595" customFormat="false" ht="12.8" hidden="true" customHeight="false" outlineLevel="0" collapsed="false">
      <c r="A1595" s="0" t="str">
        <f aca="false">LEFT(J1595,4)</f>
        <v>b3s2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140</v>
      </c>
      <c r="D1595" s="0" t="str">
        <f aca="false">MID(J1595,10,3)</f>
        <v>ir3</v>
      </c>
      <c r="E1595" s="0" t="s">
        <v>9</v>
      </c>
      <c r="F1595" s="0" t="n">
        <v>1473</v>
      </c>
      <c r="G1595" s="0" t="s">
        <v>10</v>
      </c>
      <c r="H1595" s="0" t="s">
        <v>11</v>
      </c>
      <c r="I1595" s="0" t="s">
        <v>9</v>
      </c>
      <c r="J1595" s="0" t="s">
        <v>1610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"1473": "b3s2_140_ir3.wav",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          {%            "class": "probeMinus",%            "stim_name": "1473"%          },</v>
      </c>
      <c r="AA1595" s="5" t="n">
        <f aca="false">F1595</f>
        <v>1473</v>
      </c>
      <c r="AB1595" s="5" t="s">
        <v>1610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                            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140</v>
      </c>
      <c r="D1596" s="0" t="str">
        <f aca="false">MID(J1596,10,3)</f>
        <v>ir3</v>
      </c>
      <c r="E1596" s="0" t="s">
        <v>9</v>
      </c>
      <c r="F1596" s="0" t="n">
        <v>1598</v>
      </c>
      <c r="G1596" s="0" t="s">
        <v>10</v>
      </c>
      <c r="H1596" s="0" t="s">
        <v>11</v>
      </c>
      <c r="I1596" s="0" t="s">
        <v>9</v>
      </c>
      <c r="J1596" s="0" t="s">
        <v>1611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"1598": "b4i1_140_ir3.wav",</v>
      </c>
      <c r="N1596" s="0" t="str">
        <f aca="false">IF(OR(B1596=113,B1596=138),"probe","s")</f>
        <v>probe</v>
      </c>
      <c r="O1596" s="0" t="str">
        <f aca="false">IF(MID(J1596,10,2)="ir","Minus","Plus")</f>
        <v>Minus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          {%            "class": "probeMinus",%            "stim_name": "1598"%          },</v>
      </c>
      <c r="AA1596" s="5" t="n">
        <f aca="false">F1596</f>
        <v>1598</v>
      </c>
      <c r="AB1596" s="5" t="s">
        <v>1611</v>
      </c>
      <c r="AC1596" s="5" t="str">
        <f aca="false">IF(MID(AB1596,10,2)="ir","Minus","Plus")</f>
        <v>Minus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12</v>
      </c>
      <c r="AF1596" s="6" t="s">
        <v>16</v>
      </c>
      <c r="AG1596" s="5" t="str">
        <f aca="false">AF1596&amp;AE1596&amp;","</f>
        <v>                            12,</v>
      </c>
    </row>
    <row r="1597" customFormat="false" ht="12.8" hidden="true" customHeight="false" outlineLevel="0" collapsed="false">
      <c r="A1597" s="0" t="str">
        <f aca="false">LEFT(J1597,4)</f>
        <v>b4i2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ir3</v>
      </c>
      <c r="E1597" s="0" t="s">
        <v>9</v>
      </c>
      <c r="F1597" s="0" t="n">
        <v>1723</v>
      </c>
      <c r="G1597" s="0" t="s">
        <v>10</v>
      </c>
      <c r="H1597" s="0" t="s">
        <v>11</v>
      </c>
      <c r="I1597" s="0" t="s">
        <v>9</v>
      </c>
      <c r="J1597" s="0" t="s">
        <v>1612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"1723": "b4i2_140_ir3.wav",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          {%            "class": "probeMinus",%            "stim_name": "1723"%          },</v>
      </c>
      <c r="AA1597" s="5" t="n">
        <f aca="false">F1597</f>
        <v>1723</v>
      </c>
      <c r="AB1597" s="5" t="s">
        <v>1612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                            12,</v>
      </c>
    </row>
    <row r="1598" customFormat="false" ht="12.8" hidden="true" customHeight="false" outlineLevel="0" collapsed="false">
      <c r="A1598" s="0" t="str">
        <f aca="false">LEFT(J1598,4)</f>
        <v>b4s1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ir3</v>
      </c>
      <c r="E1598" s="0" t="s">
        <v>9</v>
      </c>
      <c r="F1598" s="0" t="n">
        <v>1848</v>
      </c>
      <c r="G1598" s="0" t="s">
        <v>10</v>
      </c>
      <c r="H1598" s="0" t="s">
        <v>11</v>
      </c>
      <c r="I1598" s="0" t="s">
        <v>9</v>
      </c>
      <c r="J1598" s="0" t="s">
        <v>1613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"1848": "b4s1_140_ir3.wav",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          {%            "class": "probeMinus",%            "stim_name": "1848"%          },</v>
      </c>
      <c r="AA1598" s="5" t="n">
        <f aca="false">F1598</f>
        <v>1848</v>
      </c>
      <c r="AB1598" s="5" t="s">
        <v>1613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                            12,</v>
      </c>
    </row>
    <row r="1599" customFormat="false" ht="12.8" hidden="true" customHeight="false" outlineLevel="0" collapsed="false">
      <c r="A1599" s="0" t="str">
        <f aca="false">LEFT(J1599,4)</f>
        <v>b4s2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1973</v>
      </c>
      <c r="G1599" s="0" t="s">
        <v>10</v>
      </c>
      <c r="H1599" s="0" t="s">
        <v>11</v>
      </c>
      <c r="I1599" s="0" t="s">
        <v>9</v>
      </c>
      <c r="J1599" s="0" t="s">
        <v>1614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"1973": "b4s2_140_ir3.wav",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          {%            "class": "probeMinus",%            "stim_name": "1973"%          },</v>
      </c>
      <c r="AA1599" s="5" t="n">
        <f aca="false">F1599</f>
        <v>1973</v>
      </c>
      <c r="AB1599" s="5" t="s">
        <v>1614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                            12,</v>
      </c>
    </row>
    <row r="1600" customFormat="false" ht="12.8" hidden="true" customHeight="false" outlineLevel="0" collapsed="false">
      <c r="A1600" s="0" t="str">
        <f aca="false">LEFT(J1600,4)</f>
        <v>b1i1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99</v>
      </c>
      <c r="G1600" s="0" t="s">
        <v>10</v>
      </c>
      <c r="H1600" s="0" t="s">
        <v>11</v>
      </c>
      <c r="I1600" s="0" t="s">
        <v>9</v>
      </c>
      <c r="J1600" s="0" t="s">
        <v>1615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"99": "b1i1_140_ir4.wav",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          {%            "class": "probeMinus",%            "stim_name": "99"%          },</v>
      </c>
      <c r="AA1600" s="5" t="n">
        <f aca="false">F1600</f>
        <v>99</v>
      </c>
      <c r="AB1600" s="5" t="s">
        <v>1615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IF(AND(_xlfn.NUMBERVALUE(MID(AB1600,6,3))&lt;141,_xlfn.NUMBERVALUE(MID(AB1600,6,3))&gt;103),"s","s")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                            12,</v>
      </c>
    </row>
    <row r="1601" customFormat="false" ht="12.8" hidden="true" customHeight="false" outlineLevel="0" collapsed="false">
      <c r="A1601" s="0" t="str">
        <f aca="false">LEFT(J1601,4)</f>
        <v>b1i2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ir4</v>
      </c>
      <c r="E1601" s="0" t="s">
        <v>9</v>
      </c>
      <c r="F1601" s="0" t="n">
        <v>224</v>
      </c>
      <c r="G1601" s="0" t="s">
        <v>10</v>
      </c>
      <c r="H1601" s="0" t="s">
        <v>11</v>
      </c>
      <c r="I1601" s="0" t="s">
        <v>9</v>
      </c>
      <c r="J1601" s="0" t="s">
        <v>1616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"224": "b1i2_140_ir4.wav",</v>
      </c>
      <c r="N1601" s="0" t="str">
        <f aca="false">IF(OR(B1601=113,B1601=138),"probe","s")</f>
        <v>probe</v>
      </c>
      <c r="O1601" s="0" t="str">
        <f aca="false">IF(MID(J1601,10,2)="ir","Minus","Plus")</f>
        <v>Minus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          {%            "class": "probeMinus",%            "stim_name": "224"%          },</v>
      </c>
      <c r="AA1601" s="5" t="n">
        <f aca="false">F1601</f>
        <v>224</v>
      </c>
      <c r="AB1601" s="5" t="s">
        <v>1616</v>
      </c>
      <c r="AC1601" s="5" t="str">
        <f aca="false">IF(MID(AB1601,10,2)="ir","Minus","Plus")</f>
        <v>Minus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12</v>
      </c>
      <c r="AF1601" s="6" t="s">
        <v>16</v>
      </c>
      <c r="AG1601" s="5" t="str">
        <f aca="false">AF1601&amp;AE1601&amp;","</f>
        <v>                            12,</v>
      </c>
    </row>
    <row r="1602" customFormat="false" ht="12.8" hidden="true" customHeight="false" outlineLevel="0" collapsed="false">
      <c r="A1602" s="0" t="str">
        <f aca="false">LEFT(J1602,4)</f>
        <v>b1s1</v>
      </c>
      <c r="B1602" s="0" t="n">
        <f aca="false">IF(AND(C1602&gt;97,C1602&lt;103),100,IF(AND(C1602&gt;110,C1602&lt;116),113,IF(AND(C1602&gt;122,C1602&lt;128),125,IF(AND(C1602&gt;135,C1602&lt;141),138,150))))</f>
        <v>138</v>
      </c>
      <c r="C1602" s="0" t="n">
        <f aca="false">_xlfn.NUMBERVALUE(MID(J1602,6,3))</f>
        <v>140</v>
      </c>
      <c r="D1602" s="0" t="str">
        <f aca="false">MID(J1602,10,3)</f>
        <v>ir4</v>
      </c>
      <c r="E1602" s="0" t="s">
        <v>9</v>
      </c>
      <c r="F1602" s="0" t="n">
        <v>349</v>
      </c>
      <c r="G1602" s="0" t="s">
        <v>10</v>
      </c>
      <c r="H1602" s="0" t="s">
        <v>11</v>
      </c>
      <c r="I1602" s="0" t="s">
        <v>9</v>
      </c>
      <c r="J1602" s="0" t="s">
        <v>1617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"349": "b1s1_140_ir4.wav",</v>
      </c>
      <c r="N1602" s="0" t="str">
        <f aca="false">IF(OR(B1602=113,B1602=138),"probe","s")</f>
        <v>probe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          {%            "class": "probeMinus",%            "stim_name": "349"%          },</v>
      </c>
      <c r="AA1602" s="5" t="n">
        <f aca="false">F1602</f>
        <v>349</v>
      </c>
      <c r="AB1602" s="5" t="s">
        <v>1617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s</v>
      </c>
      <c r="AE1602" s="5" t="n">
        <f aca="false">IF(AND(AC1602="Minus",AD1602="probe"),3,IF(AND(AC1602="Plus",AD1602="probe"),1,IF(AND(AC1602="Minus",AD1602="s"),12,IF(AND(AC1602="Plus",AD1602="s"),4,0))))</f>
        <v>12</v>
      </c>
      <c r="AF1602" s="6" t="s">
        <v>16</v>
      </c>
      <c r="AG1602" s="5" t="str">
        <f aca="false">AF1602&amp;AE1602&amp;","</f>
        <v>                            12,</v>
      </c>
    </row>
    <row r="1603" customFormat="false" ht="12.8" hidden="true" customHeight="false" outlineLevel="0" collapsed="false">
      <c r="A1603" s="0" t="str">
        <f aca="false">LEFT(J1603,4)</f>
        <v>b1s2</v>
      </c>
      <c r="B1603" s="0" t="n">
        <f aca="false">IF(AND(C1603&gt;97,C1603&lt;103),100,IF(AND(C1603&gt;110,C1603&lt;116),113,IF(AND(C1603&gt;122,C1603&lt;128),125,IF(AND(C1603&gt;135,C1603&lt;141),138,150))))</f>
        <v>138</v>
      </c>
      <c r="C1603" s="0" t="n">
        <f aca="false">_xlfn.NUMBERVALUE(MID(J1603,6,3))</f>
        <v>140</v>
      </c>
      <c r="D1603" s="0" t="str">
        <f aca="false">MID(J1603,10,3)</f>
        <v>ir4</v>
      </c>
      <c r="E1603" s="0" t="s">
        <v>9</v>
      </c>
      <c r="F1603" s="0" t="n">
        <v>474</v>
      </c>
      <c r="G1603" s="0" t="s">
        <v>10</v>
      </c>
      <c r="H1603" s="0" t="s">
        <v>11</v>
      </c>
      <c r="I1603" s="0" t="s">
        <v>9</v>
      </c>
      <c r="J1603" s="0" t="s">
        <v>1618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"474": "b1s2_140_ir4.wav",</v>
      </c>
      <c r="N1603" s="0" t="str">
        <f aca="false">IF(OR(B1603=113,B1603=138),"probe","s")</f>
        <v>probe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          {%            "class": "probeMinus",%            "stim_name": "474"%          },</v>
      </c>
      <c r="AA1603" s="5" t="n">
        <f aca="false">F1603</f>
        <v>474</v>
      </c>
      <c r="AB1603" s="5" t="s">
        <v>1618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s</v>
      </c>
      <c r="AE1603" s="5" t="n">
        <f aca="false">IF(AND(AC1603="Minus",AD1603="probe"),3,IF(AND(AC1603="Plus",AD1603="probe"),1,IF(AND(AC1603="Minus",AD1603="s"),12,IF(AND(AC1603="Plus",AD1603="s"),4,0))))</f>
        <v>12</v>
      </c>
      <c r="AF1603" s="6" t="s">
        <v>16</v>
      </c>
      <c r="AG1603" s="5" t="str">
        <f aca="false">AF1603&amp;AE1603&amp;","</f>
        <v>                            12,</v>
      </c>
    </row>
    <row r="1604" customFormat="false" ht="12.8" hidden="true" customHeight="false" outlineLevel="0" collapsed="false">
      <c r="A1604" s="0" t="str">
        <f aca="false">LEFT(J1604,4)</f>
        <v>b2i1</v>
      </c>
      <c r="B1604" s="0" t="n">
        <f aca="false">IF(AND(C1604&gt;97,C1604&lt;103),100,IF(AND(C1604&gt;110,C1604&lt;116),113,IF(AND(C1604&gt;122,C1604&lt;128),125,IF(AND(C1604&gt;135,C1604&lt;141),138,150))))</f>
        <v>138</v>
      </c>
      <c r="C1604" s="0" t="n">
        <f aca="false">_xlfn.NUMBERVALUE(MID(J1604,6,3))</f>
        <v>140</v>
      </c>
      <c r="D1604" s="0" t="str">
        <f aca="false">MID(J1604,10,3)</f>
        <v>ir4</v>
      </c>
      <c r="E1604" s="0" t="s">
        <v>9</v>
      </c>
      <c r="F1604" s="0" t="n">
        <v>599</v>
      </c>
      <c r="G1604" s="0" t="s">
        <v>10</v>
      </c>
      <c r="H1604" s="0" t="s">
        <v>11</v>
      </c>
      <c r="I1604" s="0" t="s">
        <v>9</v>
      </c>
      <c r="J1604" s="0" t="s">
        <v>1619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"599": "b2i1_140_ir4.wav",</v>
      </c>
      <c r="N1604" s="0" t="str">
        <f aca="false">IF(OR(B1604=113,B1604=138),"probe","s")</f>
        <v>probe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          {%            "class": "probeMinus",%            "stim_name": "599"%          },</v>
      </c>
      <c r="AA1604" s="5" t="n">
        <f aca="false">F1604</f>
        <v>599</v>
      </c>
      <c r="AB1604" s="5" t="s">
        <v>1619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s</v>
      </c>
      <c r="AE1604" s="5" t="n">
        <f aca="false">IF(AND(AC1604="Minus",AD1604="probe"),3,IF(AND(AC1604="Plus",AD1604="probe"),1,IF(AND(AC1604="Minus",AD1604="s"),12,IF(AND(AC1604="Plus",AD1604="s"),4,0))))</f>
        <v>12</v>
      </c>
      <c r="AF1604" s="6" t="s">
        <v>16</v>
      </c>
      <c r="AG1604" s="5" t="str">
        <f aca="false">AF1604&amp;AE1604&amp;","</f>
        <v>                            12,</v>
      </c>
    </row>
    <row r="1605" customFormat="false" ht="12.8" hidden="true" customHeight="false" outlineLevel="0" collapsed="false">
      <c r="A1605" s="0" t="str">
        <f aca="false">LEFT(J1605,4)</f>
        <v>b2i2</v>
      </c>
      <c r="B1605" s="0" t="n">
        <f aca="false">IF(AND(C1605&gt;97,C1605&lt;103),100,IF(AND(C1605&gt;110,C1605&lt;116),113,IF(AND(C1605&gt;122,C1605&lt;128),125,IF(AND(C1605&gt;135,C1605&lt;141),138,150))))</f>
        <v>138</v>
      </c>
      <c r="C1605" s="0" t="n">
        <f aca="false">_xlfn.NUMBERVALUE(MID(J1605,6,3))</f>
        <v>140</v>
      </c>
      <c r="D1605" s="0" t="str">
        <f aca="false">MID(J1605,10,3)</f>
        <v>ir4</v>
      </c>
      <c r="E1605" s="0" t="s">
        <v>9</v>
      </c>
      <c r="F1605" s="0" t="n">
        <v>724</v>
      </c>
      <c r="G1605" s="0" t="s">
        <v>10</v>
      </c>
      <c r="H1605" s="0" t="s">
        <v>11</v>
      </c>
      <c r="I1605" s="0" t="s">
        <v>9</v>
      </c>
      <c r="J1605" s="0" t="s">
        <v>1620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"724": "b2i2_140_ir4.wav",</v>
      </c>
      <c r="N1605" s="0" t="str">
        <f aca="false">IF(OR(B1605=113,B1605=138),"probe","s")</f>
        <v>probe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          {%            "class": "probeMinus",%            "stim_name": "724"%          },</v>
      </c>
      <c r="AA1605" s="5" t="n">
        <f aca="false">F1605</f>
        <v>724</v>
      </c>
      <c r="AB1605" s="5" t="s">
        <v>1620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s</v>
      </c>
      <c r="AE1605" s="5" t="n">
        <f aca="false">IF(AND(AC1605="Minus",AD1605="probe"),3,IF(AND(AC1605="Plus",AD1605="probe"),1,IF(AND(AC1605="Minus",AD1605="s"),12,IF(AND(AC1605="Plus",AD1605="s"),4,0))))</f>
        <v>12</v>
      </c>
      <c r="AF1605" s="6" t="s">
        <v>16</v>
      </c>
      <c r="AG1605" s="5" t="str">
        <f aca="false">AF1605&amp;AE1605&amp;","</f>
        <v>                            12,</v>
      </c>
    </row>
    <row r="1606" customFormat="false" ht="12.8" hidden="false" customHeight="false" outlineLevel="0" collapsed="false">
      <c r="A1606" s="0" t="str">
        <f aca="false">LEFT(J1606,4)</f>
        <v>b2s1</v>
      </c>
      <c r="B1606" s="0" t="n">
        <f aca="false">IF(AND(C1606&gt;97,C1606&lt;103),100,IF(AND(C1606&gt;110,C1606&lt;116),113,IF(AND(C1606&gt;122,C1606&lt;128),125,IF(AND(C1606&gt;135,C1606&lt;141),138,150))))</f>
        <v>138</v>
      </c>
      <c r="C1606" s="0" t="n">
        <f aca="false">_xlfn.NUMBERVALUE(MID(J1606,6,3))</f>
        <v>140</v>
      </c>
      <c r="D1606" s="0" t="str">
        <f aca="false">MID(J1606,10,3)</f>
        <v>ir4</v>
      </c>
      <c r="E1606" s="0" t="s">
        <v>9</v>
      </c>
      <c r="F1606" s="0" t="n">
        <v>849</v>
      </c>
      <c r="G1606" s="0" t="s">
        <v>10</v>
      </c>
      <c r="H1606" s="0" t="s">
        <v>11</v>
      </c>
      <c r="I1606" s="0" t="s">
        <v>9</v>
      </c>
      <c r="J1606" s="0" t="s">
        <v>1621</v>
      </c>
      <c r="K1606" s="0" t="s">
        <v>9</v>
      </c>
      <c r="L1606" s="0" t="str">
        <f aca="false">IF(ISBLANK(J1607),"",",")</f>
        <v>,</v>
      </c>
      <c r="M1606" s="0" t="str">
        <f aca="false">E1606&amp;J1606&amp;G1606&amp;E1606&amp;J1606&amp;E1606&amp;L1606</f>
        <v>"b2s1_140_ir4.wav":"b2s1_140_ir4.wav",</v>
      </c>
      <c r="N1606" s="0" t="str">
        <f aca="false">IF(OR(B1606=113,B1606=138),"probe","s")</f>
        <v>probe</v>
      </c>
      <c r="O1606" s="0" t="str">
        <f aca="false">IF(MID(J1606,10,2)="ir","Minus","Plus")</f>
        <v>Minus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P1606&amp;N1606&amp;O1606&amp;Q1606&amp;J1606&amp;R1606&amp;L1606</f>
        <v>          {%            "class": "probeMinus",%            "stim_name": "b2s1_140_ir4.wav"%          },</v>
      </c>
      <c r="AA1606" s="5" t="n">
        <f aca="false">F1606</f>
        <v>849</v>
      </c>
      <c r="AB1606" s="5" t="s">
        <v>1621</v>
      </c>
      <c r="AC1606" s="5" t="str">
        <f aca="false">IF(MID(AB1606,10,2)="ir","Minus","Plus")</f>
        <v>Minus</v>
      </c>
      <c r="AD1606" s="5" t="str">
        <f aca="false">IF(AND(_xlfn.NUMBERVALUE(MID(AB1606,6,3))&lt;141,_xlfn.NUMBERVALUE(MID(AB1606,6,3))&gt;103),"s","probe")</f>
        <v>s</v>
      </c>
      <c r="AE1606" s="5" t="n">
        <f aca="false">IF(AND(AC1606="Minus",AD1606="probe"),3,IF(AND(AC1606="Plus",AD1606="probe"),1,IF(AND(AC1606="Minus",AD1606="s"),12,IF(AND(AC1606="Plus",AD1606="s"),4,0))))</f>
        <v>12</v>
      </c>
      <c r="AF1606" s="6" t="s">
        <v>16</v>
      </c>
      <c r="AG1606" s="5" t="str">
        <f aca="false">AF1606&amp;AE1606&amp;","</f>
        <v>                            12,</v>
      </c>
    </row>
    <row r="1607" customFormat="false" ht="12.8" hidden="true" customHeight="false" outlineLevel="0" collapsed="false">
      <c r="A1607" s="0" t="str">
        <f aca="false">LEFT(J1607,4)</f>
        <v>b2s2</v>
      </c>
      <c r="B1607" s="0" t="n">
        <f aca="false">IF(AND(C1607&gt;97,C1607&lt;103),100,IF(AND(C1607&gt;110,C1607&lt;116),113,IF(AND(C1607&gt;122,C1607&lt;128),125,IF(AND(C1607&gt;135,C1607&lt;141),138,150))))</f>
        <v>138</v>
      </c>
      <c r="C1607" s="0" t="n">
        <f aca="false">_xlfn.NUMBERVALUE(MID(J1607,6,3))</f>
        <v>140</v>
      </c>
      <c r="D1607" s="0" t="str">
        <f aca="false">MID(J1607,10,3)</f>
        <v>ir4</v>
      </c>
      <c r="E1607" s="0" t="s">
        <v>9</v>
      </c>
      <c r="F1607" s="0" t="n">
        <v>974</v>
      </c>
      <c r="G1607" s="0" t="s">
        <v>10</v>
      </c>
      <c r="H1607" s="0" t="s">
        <v>11</v>
      </c>
      <c r="I1607" s="0" t="s">
        <v>9</v>
      </c>
      <c r="J1607" s="0" t="s">
        <v>1622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"974": "b2s2_140_ir4.wav",</v>
      </c>
      <c r="N1607" s="0" t="str">
        <f aca="false">IF(OR(B1607=113,B1607=138),"probe","s")</f>
        <v>probe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          {%            "class": "probeMinus",%            "stim_name": "974"%          },</v>
      </c>
      <c r="AA1607" s="5" t="n">
        <f aca="false">F1607</f>
        <v>974</v>
      </c>
      <c r="AB1607" s="5" t="s">
        <v>1622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s</v>
      </c>
      <c r="AE1607" s="5" t="n">
        <f aca="false">IF(AND(AC1607="Minus",AD1607="probe"),3,IF(AND(AC1607="Plus",AD1607="probe"),1,IF(AND(AC1607="Minus",AD1607="s"),12,IF(AND(AC1607="Plus",AD1607="s"),4,0))))</f>
        <v>12</v>
      </c>
      <c r="AF1607" s="6" t="s">
        <v>16</v>
      </c>
      <c r="AG1607" s="5" t="str">
        <f aca="false">AF1607&amp;AE1607&amp;","</f>
        <v>                            12,</v>
      </c>
    </row>
    <row r="1608" customFormat="false" ht="12.8" hidden="true" customHeight="false" outlineLevel="0" collapsed="false">
      <c r="A1608" s="0" t="str">
        <f aca="false">LEFT(J1608,4)</f>
        <v>b3i1</v>
      </c>
      <c r="B1608" s="0" t="n">
        <f aca="false">IF(AND(C1608&gt;97,C1608&lt;103),100,IF(AND(C1608&gt;110,C1608&lt;116),113,IF(AND(C1608&gt;122,C1608&lt;128),125,IF(AND(C1608&gt;135,C1608&lt;141),138,150))))</f>
        <v>138</v>
      </c>
      <c r="C1608" s="0" t="n">
        <f aca="false">_xlfn.NUMBERVALUE(MID(J1608,6,3))</f>
        <v>140</v>
      </c>
      <c r="D1608" s="0" t="str">
        <f aca="false">MID(J1608,10,3)</f>
        <v>ir4</v>
      </c>
      <c r="E1608" s="0" t="s">
        <v>9</v>
      </c>
      <c r="F1608" s="0" t="n">
        <v>1099</v>
      </c>
      <c r="G1608" s="0" t="s">
        <v>10</v>
      </c>
      <c r="H1608" s="0" t="s">
        <v>11</v>
      </c>
      <c r="I1608" s="0" t="s">
        <v>9</v>
      </c>
      <c r="J1608" s="0" t="s">
        <v>1623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"1099": "b3i1_140_ir4.wav",</v>
      </c>
      <c r="N1608" s="0" t="str">
        <f aca="false">IF(OR(B1608=113,B1608=138),"probe","s")</f>
        <v>probe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          {%            "class": "probeMinus",%            "stim_name": "1099"%          },</v>
      </c>
      <c r="AA1608" s="5" t="n">
        <f aca="false">F1608</f>
        <v>1099</v>
      </c>
      <c r="AB1608" s="5" t="s">
        <v>1623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s</v>
      </c>
      <c r="AE1608" s="5" t="n">
        <f aca="false">IF(AND(AC1608="Minus",AD1608="probe"),3,IF(AND(AC1608="Plus",AD1608="probe"),1,IF(AND(AC1608="Minus",AD1608="s"),12,IF(AND(AC1608="Plus",AD1608="s"),4,0))))</f>
        <v>12</v>
      </c>
      <c r="AF1608" s="6" t="s">
        <v>16</v>
      </c>
      <c r="AG1608" s="5" t="str">
        <f aca="false">AF1608&amp;AE1608&amp;","</f>
        <v>                            12,</v>
      </c>
    </row>
    <row r="1609" customFormat="false" ht="12.8" hidden="true" customHeight="false" outlineLevel="0" collapsed="false">
      <c r="A1609" s="0" t="str">
        <f aca="false">LEFT(J1609,4)</f>
        <v>b3i2</v>
      </c>
      <c r="B1609" s="0" t="n">
        <f aca="false">IF(AND(C1609&gt;97,C1609&lt;103),100,IF(AND(C1609&gt;110,C1609&lt;116),113,IF(AND(C1609&gt;122,C1609&lt;128),125,IF(AND(C1609&gt;135,C1609&lt;141),138,150))))</f>
        <v>138</v>
      </c>
      <c r="C1609" s="0" t="n">
        <f aca="false">_xlfn.NUMBERVALUE(MID(J1609,6,3))</f>
        <v>140</v>
      </c>
      <c r="D1609" s="0" t="str">
        <f aca="false">MID(J1609,10,3)</f>
        <v>ir4</v>
      </c>
      <c r="E1609" s="0" t="s">
        <v>9</v>
      </c>
      <c r="F1609" s="0" t="n">
        <v>1224</v>
      </c>
      <c r="G1609" s="0" t="s">
        <v>10</v>
      </c>
      <c r="H1609" s="0" t="s">
        <v>11</v>
      </c>
      <c r="I1609" s="0" t="s">
        <v>9</v>
      </c>
      <c r="J1609" s="0" t="s">
        <v>1624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"1224": "b3i2_140_ir4.wav",</v>
      </c>
      <c r="N1609" s="0" t="str">
        <f aca="false">IF(OR(B1609=113,B1609=138),"probe","s")</f>
        <v>probe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          {%            "class": "probeMinus",%            "stim_name": "1224"%          },</v>
      </c>
      <c r="AA1609" s="5" t="n">
        <f aca="false">F1609</f>
        <v>1224</v>
      </c>
      <c r="AB1609" s="5" t="s">
        <v>1624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s</v>
      </c>
      <c r="AE1609" s="5" t="n">
        <f aca="false">IF(AND(AC1609="Minus",AD1609="probe"),3,IF(AND(AC1609="Plus",AD1609="probe"),1,IF(AND(AC1609="Minus",AD1609="s"),12,IF(AND(AC1609="Plus",AD1609="s"),4,0))))</f>
        <v>12</v>
      </c>
      <c r="AF1609" s="6" t="s">
        <v>16</v>
      </c>
      <c r="AG1609" s="5" t="str">
        <f aca="false">AF1609&amp;AE1609&amp;","</f>
        <v>                            12,</v>
      </c>
    </row>
    <row r="1610" customFormat="false" ht="12.8" hidden="true" customHeight="false" outlineLevel="0" collapsed="false">
      <c r="A1610" s="0" t="str">
        <f aca="false">LEFT(J1610,4)</f>
        <v>b3s1</v>
      </c>
      <c r="B1610" s="0" t="n">
        <f aca="false">IF(AND(C1610&gt;97,C1610&lt;103),100,IF(AND(C1610&gt;110,C1610&lt;116),113,IF(AND(C1610&gt;122,C1610&lt;128),125,IF(AND(C1610&gt;135,C1610&lt;141),138,150))))</f>
        <v>138</v>
      </c>
      <c r="C1610" s="0" t="n">
        <f aca="false">_xlfn.NUMBERVALUE(MID(J1610,6,3))</f>
        <v>140</v>
      </c>
      <c r="D1610" s="0" t="str">
        <f aca="false">MID(J1610,10,3)</f>
        <v>ir4</v>
      </c>
      <c r="E1610" s="0" t="s">
        <v>9</v>
      </c>
      <c r="F1610" s="0" t="n">
        <v>1349</v>
      </c>
      <c r="G1610" s="0" t="s">
        <v>10</v>
      </c>
      <c r="H1610" s="0" t="s">
        <v>11</v>
      </c>
      <c r="I1610" s="0" t="s">
        <v>9</v>
      </c>
      <c r="J1610" s="0" t="s">
        <v>1625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"1349": "b3s1_140_ir4.wav",</v>
      </c>
      <c r="N1610" s="0" t="str">
        <f aca="false">IF(OR(B1610=113,B1610=138),"probe","s")</f>
        <v>probe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          {%            "class": "probeMinus",%            "stim_name": "1349"%          },</v>
      </c>
      <c r="AA1610" s="5" t="n">
        <f aca="false">F1610</f>
        <v>1349</v>
      </c>
      <c r="AB1610" s="5" t="s">
        <v>1625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s</v>
      </c>
      <c r="AE1610" s="5" t="n">
        <f aca="false">IF(AND(AC1610="Minus",AD1610="probe"),3,IF(AND(AC1610="Plus",AD1610="probe"),1,IF(AND(AC1610="Minus",AD1610="s"),12,IF(AND(AC1610="Plus",AD1610="s"),4,0))))</f>
        <v>12</v>
      </c>
      <c r="AF1610" s="6" t="s">
        <v>16</v>
      </c>
      <c r="AG1610" s="5" t="str">
        <f aca="false">AF1610&amp;AE1610&amp;","</f>
        <v>                            12,</v>
      </c>
    </row>
    <row r="1611" customFormat="false" ht="12.8" hidden="true" customHeight="false" outlineLevel="0" collapsed="false">
      <c r="A1611" s="0" t="str">
        <f aca="false">LEFT(J1611,4)</f>
        <v>b3s2</v>
      </c>
      <c r="B1611" s="0" t="n">
        <f aca="false">IF(AND(C1611&gt;97,C1611&lt;103),100,IF(AND(C1611&gt;110,C1611&lt;116),113,IF(AND(C1611&gt;122,C1611&lt;128),125,IF(AND(C1611&gt;135,C1611&lt;141),138,150))))</f>
        <v>138</v>
      </c>
      <c r="C1611" s="0" t="n">
        <f aca="false">_xlfn.NUMBERVALUE(MID(J1611,6,3))</f>
        <v>140</v>
      </c>
      <c r="D1611" s="0" t="str">
        <f aca="false">MID(J1611,10,3)</f>
        <v>ir4</v>
      </c>
      <c r="E1611" s="0" t="s">
        <v>9</v>
      </c>
      <c r="F1611" s="0" t="n">
        <v>1474</v>
      </c>
      <c r="G1611" s="0" t="s">
        <v>10</v>
      </c>
      <c r="H1611" s="0" t="s">
        <v>11</v>
      </c>
      <c r="I1611" s="0" t="s">
        <v>9</v>
      </c>
      <c r="J1611" s="0" t="s">
        <v>1626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"1474": "b3s2_140_ir4.wav",</v>
      </c>
      <c r="N1611" s="0" t="str">
        <f aca="false">IF(OR(B1611=113,B1611=138),"probe","s")</f>
        <v>probe</v>
      </c>
      <c r="O1611" s="0" t="str">
        <f aca="false">IF(MID(J1611,10,2)="ir","Minus","Plus")</f>
        <v>Minus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          {%            "class": "probeMinus",%            "stim_name": "1474"%          },</v>
      </c>
      <c r="AA1611" s="5" t="n">
        <f aca="false">F1611</f>
        <v>1474</v>
      </c>
      <c r="AB1611" s="5" t="s">
        <v>1626</v>
      </c>
      <c r="AC1611" s="5" t="str">
        <f aca="false">IF(MID(AB1611,10,2)="ir","Minus","Plus")</f>
        <v>Minus</v>
      </c>
      <c r="AD1611" s="5" t="str">
        <f aca="false">IF(AND(_xlfn.NUMBERVALUE(MID(AB1611,6,3))&lt;141,_xlfn.NUMBERVALUE(MID(AB1611,6,3))&gt;103),"s","probe")</f>
        <v>s</v>
      </c>
      <c r="AE1611" s="5" t="n">
        <f aca="false">IF(AND(AC1611="Minus",AD1611="probe"),3,IF(AND(AC1611="Plus",AD1611="probe"),1,IF(AND(AC1611="Minus",AD1611="s"),12,IF(AND(AC1611="Plus",AD1611="s"),4,0))))</f>
        <v>12</v>
      </c>
      <c r="AF1611" s="6" t="s">
        <v>16</v>
      </c>
      <c r="AG1611" s="5" t="str">
        <f aca="false">AF1611&amp;AE1611&amp;","</f>
        <v>                            12,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138</v>
      </c>
      <c r="C1612" s="0" t="n">
        <f aca="false">_xlfn.NUMBERVALUE(MID(J1612,6,3))</f>
        <v>140</v>
      </c>
      <c r="D1612" s="0" t="str">
        <f aca="false">MID(J1612,10,3)</f>
        <v>ir4</v>
      </c>
      <c r="E1612" s="0" t="s">
        <v>9</v>
      </c>
      <c r="F1612" s="0" t="n">
        <v>1599</v>
      </c>
      <c r="G1612" s="0" t="s">
        <v>10</v>
      </c>
      <c r="H1612" s="0" t="s">
        <v>11</v>
      </c>
      <c r="I1612" s="0" t="s">
        <v>9</v>
      </c>
      <c r="J1612" s="0" t="s">
        <v>1627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"1599": "b4i1_140_ir4.wav",</v>
      </c>
      <c r="N1612" s="0" t="str">
        <f aca="false">IF(OR(B1612=113,B1612=138),"probe","s")</f>
        <v>probe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          {%            "class": "probeMinus",%            "stim_name": "1599"%          },</v>
      </c>
      <c r="AA1612" s="5" t="n">
        <f aca="false">F1612</f>
        <v>1599</v>
      </c>
      <c r="AB1612" s="5" t="s">
        <v>1627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s</v>
      </c>
      <c r="AE1612" s="5" t="n">
        <f aca="false">IF(AND(AC1612="Minus",AD1612="probe"),3,IF(AND(AC1612="Plus",AD1612="probe"),1,IF(AND(AC1612="Minus",AD1612="s"),12,IF(AND(AC1612="Plus",AD1612="s"),4,0))))</f>
        <v>12</v>
      </c>
      <c r="AF1612" s="6" t="s">
        <v>16</v>
      </c>
      <c r="AG1612" s="5" t="str">
        <f aca="false">AF1612&amp;AE1612&amp;","</f>
        <v>                            12,</v>
      </c>
    </row>
    <row r="1613" customFormat="false" ht="12.8" hidden="true" customHeight="false" outlineLevel="0" collapsed="false">
      <c r="A1613" s="0" t="str">
        <f aca="false">LEFT(J1613,4)</f>
        <v>b4i2</v>
      </c>
      <c r="B1613" s="0" t="n">
        <f aca="false">IF(AND(C1613&gt;97,C1613&lt;103),100,IF(AND(C1613&gt;110,C1613&lt;116),113,IF(AND(C1613&gt;122,C1613&lt;128),125,IF(AND(C1613&gt;135,C1613&lt;141),138,150))))</f>
        <v>138</v>
      </c>
      <c r="C1613" s="0" t="n">
        <f aca="false">_xlfn.NUMBERVALUE(MID(J1613,6,3))</f>
        <v>140</v>
      </c>
      <c r="D1613" s="0" t="str">
        <f aca="false">MID(J1613,10,3)</f>
        <v>ir4</v>
      </c>
      <c r="E1613" s="0" t="s">
        <v>9</v>
      </c>
      <c r="F1613" s="0" t="n">
        <v>1724</v>
      </c>
      <c r="G1613" s="0" t="s">
        <v>10</v>
      </c>
      <c r="H1613" s="0" t="s">
        <v>11</v>
      </c>
      <c r="I1613" s="0" t="s">
        <v>9</v>
      </c>
      <c r="J1613" s="0" t="s">
        <v>1628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"1724": "b4i2_140_ir4.wav",</v>
      </c>
      <c r="N1613" s="0" t="str">
        <f aca="false">IF(OR(B1613=113,B1613=138),"probe","s")</f>
        <v>probe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          {%            "class": "probeMinus",%            "stim_name": "1724"%          },</v>
      </c>
      <c r="AA1613" s="5" t="n">
        <f aca="false">F1613</f>
        <v>1724</v>
      </c>
      <c r="AB1613" s="5" t="s">
        <v>1628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s</v>
      </c>
      <c r="AE1613" s="5" t="n">
        <f aca="false">IF(AND(AC1613="Minus",AD1613="probe"),3,IF(AND(AC1613="Plus",AD1613="probe"),1,IF(AND(AC1613="Minus",AD1613="s"),12,IF(AND(AC1613="Plus",AD1613="s"),4,0))))</f>
        <v>12</v>
      </c>
      <c r="AF1613" s="6" t="s">
        <v>16</v>
      </c>
      <c r="AG1613" s="5" t="str">
        <f aca="false">AF1613&amp;AE1613&amp;","</f>
        <v>                            12,</v>
      </c>
    </row>
    <row r="1614" customFormat="false" ht="12.8" hidden="true" customHeight="false" outlineLevel="0" collapsed="false">
      <c r="A1614" s="0" t="str">
        <f aca="false">LEFT(J1614,4)</f>
        <v>b4s1</v>
      </c>
      <c r="B1614" s="0" t="n">
        <f aca="false">IF(AND(C1614&gt;97,C1614&lt;103),100,IF(AND(C1614&gt;110,C1614&lt;116),113,IF(AND(C1614&gt;122,C1614&lt;128),125,IF(AND(C1614&gt;135,C1614&lt;141),138,150))))</f>
        <v>138</v>
      </c>
      <c r="C1614" s="0" t="n">
        <f aca="false">_xlfn.NUMBERVALUE(MID(J1614,6,3))</f>
        <v>140</v>
      </c>
      <c r="D1614" s="0" t="str">
        <f aca="false">MID(J1614,10,3)</f>
        <v>ir4</v>
      </c>
      <c r="E1614" s="0" t="s">
        <v>9</v>
      </c>
      <c r="F1614" s="0" t="n">
        <v>1849</v>
      </c>
      <c r="G1614" s="0" t="s">
        <v>10</v>
      </c>
      <c r="H1614" s="0" t="s">
        <v>11</v>
      </c>
      <c r="I1614" s="0" t="s">
        <v>9</v>
      </c>
      <c r="J1614" s="0" t="s">
        <v>1629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"1849": "b4s1_140_ir4.wav",</v>
      </c>
      <c r="N1614" s="0" t="str">
        <f aca="false">IF(OR(B1614=113,B1614=138),"probe","s")</f>
        <v>probe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          {%            "class": "probeMinus",%            "stim_name": "1849"%          },</v>
      </c>
      <c r="AA1614" s="5" t="n">
        <f aca="false">F1614</f>
        <v>1849</v>
      </c>
      <c r="AB1614" s="5" t="s">
        <v>1629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s</v>
      </c>
      <c r="AE1614" s="5" t="n">
        <f aca="false">IF(AND(AC1614="Minus",AD1614="probe"),3,IF(AND(AC1614="Plus",AD1614="probe"),1,IF(AND(AC1614="Minus",AD1614="s"),12,IF(AND(AC1614="Plus",AD1614="s"),4,0))))</f>
        <v>12</v>
      </c>
      <c r="AF1614" s="6" t="s">
        <v>16</v>
      </c>
      <c r="AG1614" s="5" t="str">
        <f aca="false">AF1614&amp;AE1614&amp;","</f>
        <v>                            12,</v>
      </c>
    </row>
    <row r="1615" customFormat="false" ht="12.8" hidden="true" customHeight="false" outlineLevel="0" collapsed="false">
      <c r="A1615" s="0" t="str">
        <f aca="false">LEFT(J1615,4)</f>
        <v>b4s2</v>
      </c>
      <c r="B1615" s="0" t="n">
        <f aca="false">IF(AND(C1615&gt;97,C1615&lt;103),100,IF(AND(C1615&gt;110,C1615&lt;116),113,IF(AND(C1615&gt;122,C1615&lt;128),125,IF(AND(C1615&gt;135,C1615&lt;141),138,150))))</f>
        <v>138</v>
      </c>
      <c r="C1615" s="0" t="n">
        <f aca="false">_xlfn.NUMBERVALUE(MID(J1615,6,3))</f>
        <v>140</v>
      </c>
      <c r="D1615" s="0" t="str">
        <f aca="false">MID(J1615,10,3)</f>
        <v>ir4</v>
      </c>
      <c r="E1615" s="0" t="s">
        <v>9</v>
      </c>
      <c r="F1615" s="0" t="n">
        <v>1974</v>
      </c>
      <c r="G1615" s="0" t="s">
        <v>10</v>
      </c>
      <c r="H1615" s="0" t="s">
        <v>11</v>
      </c>
      <c r="I1615" s="0" t="s">
        <v>9</v>
      </c>
      <c r="J1615" s="0" t="s">
        <v>1630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"1974": "b4s2_140_ir4.wav",</v>
      </c>
      <c r="N1615" s="0" t="str">
        <f aca="false">IF(OR(B1615=113,B1615=138),"probe","s")</f>
        <v>probe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          {%            "class": "probeMinus",%            "stim_name": "1974"%          },</v>
      </c>
      <c r="AA1615" s="5" t="n">
        <f aca="false">F1615</f>
        <v>1974</v>
      </c>
      <c r="AB1615" s="5" t="s">
        <v>1630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s</v>
      </c>
      <c r="AE1615" s="5" t="n">
        <f aca="false">IF(AND(AC1615="Minus",AD1615="probe"),3,IF(AND(AC1615="Plus",AD1615="probe"),1,IF(AND(AC1615="Minus",AD1615="s"),12,IF(AND(AC1615="Plus",AD1615="s"),4,0))))</f>
        <v>12</v>
      </c>
      <c r="AF1615" s="6" t="s">
        <v>16</v>
      </c>
      <c r="AG1615" s="5" t="str">
        <f aca="false">AF1615&amp;AE1615&amp;","</f>
        <v>                            12,</v>
      </c>
    </row>
    <row r="1616" customFormat="false" ht="12.8" hidden="true" customHeight="false" outlineLevel="0" collapsed="false">
      <c r="A1616" s="0" t="str">
        <f aca="false">LEFT(J1616,4)</f>
        <v>b1i1</v>
      </c>
      <c r="B1616" s="0" t="n">
        <f aca="false">IF(AND(C1616&gt;97,C1616&lt;103),100,IF(AND(C1616&gt;110,C1616&lt;116),113,IF(AND(C1616&gt;122,C1616&lt;128),125,IF(AND(C1616&gt;135,C1616&lt;141),138,150))))</f>
        <v>138</v>
      </c>
      <c r="C1616" s="0" t="n">
        <f aca="false">_xlfn.NUMBERVALUE(MID(J1616,6,3))</f>
        <v>140</v>
      </c>
      <c r="D1616" s="0" t="str">
        <f aca="false">MID(J1616,10,3)</f>
        <v>reg</v>
      </c>
      <c r="E1616" s="0" t="s">
        <v>9</v>
      </c>
      <c r="F1616" s="0" t="n">
        <v>100</v>
      </c>
      <c r="G1616" s="0" t="s">
        <v>10</v>
      </c>
      <c r="H1616" s="0" t="s">
        <v>11</v>
      </c>
      <c r="I1616" s="0" t="s">
        <v>9</v>
      </c>
      <c r="J1616" s="0" t="s">
        <v>1631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"100": "b1i1_140_reg.wav",</v>
      </c>
      <c r="N1616" s="0" t="str">
        <f aca="false">IF(OR(B1616=113,B1616=138),"probe","s")</f>
        <v>probe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          {%            "class": "probePlus",%            "stim_name": "100"%          },</v>
      </c>
      <c r="AA1616" s="5" t="n">
        <f aca="false">F1616</f>
        <v>100</v>
      </c>
      <c r="AB1616" s="5" t="s">
        <v>1631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IF(AND(_xlfn.NUMBERVALUE(MID(AB1616,6,3))&lt;141,_xlfn.NUMBERVALUE(MID(AB1616,6,3))&gt;103),"s","s")</f>
        <v>s</v>
      </c>
      <c r="AE1616" s="5" t="n">
        <f aca="false">IF(AND(AC1616="Minus",AD1616="probe"),3,IF(AND(AC1616="Plus",AD1616="probe"),1,IF(AND(AC1616="Minus",AD1616="s"),12,IF(AND(AC1616="Plus",AD1616="s"),4,0))))</f>
        <v>4</v>
      </c>
      <c r="AF1616" s="6" t="s">
        <v>16</v>
      </c>
      <c r="AG1616" s="5" t="str">
        <f aca="false">AF1616&amp;AE1616&amp;","</f>
        <v>                            4,</v>
      </c>
    </row>
    <row r="1617" customFormat="false" ht="12.8" hidden="true" customHeight="false" outlineLevel="0" collapsed="false">
      <c r="A1617" s="0" t="str">
        <f aca="false">LEFT(J1617,4)</f>
        <v>b1i2</v>
      </c>
      <c r="B1617" s="0" t="n">
        <f aca="false">IF(AND(C1617&gt;97,C1617&lt;103),100,IF(AND(C1617&gt;110,C1617&lt;116),113,IF(AND(C1617&gt;122,C1617&lt;128),125,IF(AND(C1617&gt;135,C1617&lt;141),138,150))))</f>
        <v>138</v>
      </c>
      <c r="C1617" s="0" t="n">
        <f aca="false">_xlfn.NUMBERVALUE(MID(J1617,6,3))</f>
        <v>140</v>
      </c>
      <c r="D1617" s="0" t="str">
        <f aca="false">MID(J1617,10,3)</f>
        <v>reg</v>
      </c>
      <c r="E1617" s="0" t="s">
        <v>9</v>
      </c>
      <c r="F1617" s="0" t="n">
        <v>225</v>
      </c>
      <c r="G1617" s="0" t="s">
        <v>10</v>
      </c>
      <c r="H1617" s="0" t="s">
        <v>11</v>
      </c>
      <c r="I1617" s="0" t="s">
        <v>9</v>
      </c>
      <c r="J1617" s="0" t="s">
        <v>1632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"225": "b1i2_140_reg.wav",</v>
      </c>
      <c r="N1617" s="0" t="str">
        <f aca="false">IF(OR(B1617=113,B1617=138),"probe","s")</f>
        <v>probe</v>
      </c>
      <c r="O1617" s="0" t="str">
        <f aca="false">IF(MID(J1617,10,2)="ir","Minus","Plus")</f>
        <v>Plus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          {%            "class": "probePlus",%            "stim_name": "225"%          },</v>
      </c>
      <c r="AA1617" s="5" t="n">
        <f aca="false">F1617</f>
        <v>225</v>
      </c>
      <c r="AB1617" s="5" t="s">
        <v>1632</v>
      </c>
      <c r="AC1617" s="5" t="str">
        <f aca="false">IF(MID(AB1617,10,2)="ir","Minus","Plus")</f>
        <v>Plus</v>
      </c>
      <c r="AD1617" s="5" t="str">
        <f aca="false">IF(AND(_xlfn.NUMBERVALUE(MID(AB1617,6,3))&lt;141,_xlfn.NUMBERVALUE(MID(AB1617,6,3))&gt;103),"s","probe")</f>
        <v>s</v>
      </c>
      <c r="AE1617" s="5" t="n">
        <f aca="false">IF(AND(AC1617="Minus",AD1617="probe"),3,IF(AND(AC1617="Plus",AD1617="probe"),1,IF(AND(AC1617="Minus",AD1617="s"),12,IF(AND(AC1617="Plus",AD1617="s"),4,0))))</f>
        <v>4</v>
      </c>
      <c r="AF1617" s="6" t="s">
        <v>16</v>
      </c>
      <c r="AG1617" s="5" t="str">
        <f aca="false">AF1617&amp;AE1617&amp;","</f>
        <v>                            4,</v>
      </c>
    </row>
    <row r="1618" customFormat="false" ht="12.8" hidden="true" customHeight="false" outlineLevel="0" collapsed="false">
      <c r="A1618" s="0" t="str">
        <f aca="false">LEFT(J1618,4)</f>
        <v>b1s1</v>
      </c>
      <c r="B1618" s="0" t="n">
        <f aca="false">IF(AND(C1618&gt;97,C1618&lt;103),100,IF(AND(C1618&gt;110,C1618&lt;116),113,IF(AND(C1618&gt;122,C1618&lt;128),125,IF(AND(C1618&gt;135,C1618&lt;141),138,150))))</f>
        <v>138</v>
      </c>
      <c r="C1618" s="0" t="n">
        <f aca="false">_xlfn.NUMBERVALUE(MID(J1618,6,3))</f>
        <v>140</v>
      </c>
      <c r="D1618" s="0" t="str">
        <f aca="false">MID(J1618,10,3)</f>
        <v>reg</v>
      </c>
      <c r="E1618" s="0" t="s">
        <v>9</v>
      </c>
      <c r="F1618" s="0" t="n">
        <v>350</v>
      </c>
      <c r="G1618" s="0" t="s">
        <v>10</v>
      </c>
      <c r="H1618" s="0" t="s">
        <v>11</v>
      </c>
      <c r="I1618" s="0" t="s">
        <v>9</v>
      </c>
      <c r="J1618" s="0" t="s">
        <v>1633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"350": "b1s1_140_reg.wav",</v>
      </c>
      <c r="N1618" s="0" t="str">
        <f aca="false">IF(OR(B1618=113,B1618=138),"probe","s")</f>
        <v>probe</v>
      </c>
      <c r="O1618" s="0" t="str">
        <f aca="false">IF(MID(J1618,10,2)="ir","Minus","Plus")</f>
        <v>Plus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          {%            "class": "probePlus",%            "stim_name": "350"%          },</v>
      </c>
      <c r="AA1618" s="5" t="n">
        <f aca="false">F1618</f>
        <v>350</v>
      </c>
      <c r="AB1618" s="5" t="s">
        <v>1633</v>
      </c>
      <c r="AC1618" s="5" t="str">
        <f aca="false">IF(MID(AB1618,10,2)="ir","Minus","Plus")</f>
        <v>Plus</v>
      </c>
      <c r="AD1618" s="5" t="str">
        <f aca="false">IF(AND(_xlfn.NUMBERVALUE(MID(AB1618,6,3))&lt;141,_xlfn.NUMBERVALUE(MID(AB1618,6,3))&gt;103),"s","probe")</f>
        <v>s</v>
      </c>
      <c r="AE1618" s="5" t="n">
        <f aca="false">IF(AND(AC1618="Minus",AD1618="probe"),3,IF(AND(AC1618="Plus",AD1618="probe"),1,IF(AND(AC1618="Minus",AD1618="s"),12,IF(AND(AC1618="Plus",AD1618="s"),4,0))))</f>
        <v>4</v>
      </c>
      <c r="AF1618" s="6" t="s">
        <v>16</v>
      </c>
      <c r="AG1618" s="5" t="str">
        <f aca="false">AF1618&amp;AE1618&amp;","</f>
        <v>                            4,</v>
      </c>
    </row>
    <row r="1619" customFormat="false" ht="12.8" hidden="true" customHeight="false" outlineLevel="0" collapsed="false">
      <c r="A1619" s="0" t="str">
        <f aca="false">LEFT(J1619,4)</f>
        <v>b1s2</v>
      </c>
      <c r="B1619" s="0" t="n">
        <f aca="false">IF(AND(C1619&gt;97,C1619&lt;103),100,IF(AND(C1619&gt;110,C1619&lt;116),113,IF(AND(C1619&gt;122,C1619&lt;128),125,IF(AND(C1619&gt;135,C1619&lt;141),138,150))))</f>
        <v>138</v>
      </c>
      <c r="C1619" s="0" t="n">
        <f aca="false">_xlfn.NUMBERVALUE(MID(J1619,6,3))</f>
        <v>140</v>
      </c>
      <c r="D1619" s="0" t="str">
        <f aca="false">MID(J1619,10,3)</f>
        <v>reg</v>
      </c>
      <c r="E1619" s="0" t="s">
        <v>9</v>
      </c>
      <c r="F1619" s="0" t="n">
        <v>475</v>
      </c>
      <c r="G1619" s="0" t="s">
        <v>10</v>
      </c>
      <c r="H1619" s="0" t="s">
        <v>11</v>
      </c>
      <c r="I1619" s="0" t="s">
        <v>9</v>
      </c>
      <c r="J1619" s="0" t="s">
        <v>1634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"475": "b1s2_140_reg.wav",</v>
      </c>
      <c r="N1619" s="0" t="str">
        <f aca="false">IF(OR(B1619=113,B1619=138),"probe","s")</f>
        <v>probe</v>
      </c>
      <c r="O1619" s="0" t="str">
        <f aca="false">IF(MID(J1619,10,2)="ir","Minus","Plus")</f>
        <v>Plus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          {%            "class": "probePlus",%            "stim_name": "475"%          },</v>
      </c>
      <c r="AA1619" s="5" t="n">
        <f aca="false">F1619</f>
        <v>475</v>
      </c>
      <c r="AB1619" s="5" t="s">
        <v>1634</v>
      </c>
      <c r="AC1619" s="5" t="str">
        <f aca="false">IF(MID(AB1619,10,2)="ir","Minus","Plus")</f>
        <v>Plus</v>
      </c>
      <c r="AD1619" s="5" t="str">
        <f aca="false">IF(AND(_xlfn.NUMBERVALUE(MID(AB1619,6,3))&lt;141,_xlfn.NUMBERVALUE(MID(AB1619,6,3))&gt;103),"s","probe")</f>
        <v>s</v>
      </c>
      <c r="AE1619" s="5" t="n">
        <f aca="false">IF(AND(AC1619="Minus",AD1619="probe"),3,IF(AND(AC1619="Plus",AD1619="probe"),1,IF(AND(AC1619="Minus",AD1619="s"),12,IF(AND(AC1619="Plus",AD1619="s"),4,0))))</f>
        <v>4</v>
      </c>
      <c r="AF1619" s="6" t="s">
        <v>16</v>
      </c>
      <c r="AG1619" s="5" t="str">
        <f aca="false">AF1619&amp;AE1619&amp;","</f>
        <v>                            4,</v>
      </c>
    </row>
    <row r="1620" customFormat="false" ht="12.8" hidden="true" customHeight="false" outlineLevel="0" collapsed="false">
      <c r="A1620" s="0" t="str">
        <f aca="false">LEFT(J1620,4)</f>
        <v>b2i1</v>
      </c>
      <c r="B1620" s="0" t="n">
        <f aca="false">IF(AND(C1620&gt;97,C1620&lt;103),100,IF(AND(C1620&gt;110,C1620&lt;116),113,IF(AND(C1620&gt;122,C1620&lt;128),125,IF(AND(C1620&gt;135,C1620&lt;141),138,150))))</f>
        <v>138</v>
      </c>
      <c r="C1620" s="0" t="n">
        <f aca="false">_xlfn.NUMBERVALUE(MID(J1620,6,3))</f>
        <v>140</v>
      </c>
      <c r="D1620" s="0" t="str">
        <f aca="false">MID(J1620,10,3)</f>
        <v>reg</v>
      </c>
      <c r="E1620" s="0" t="s">
        <v>9</v>
      </c>
      <c r="F1620" s="0" t="n">
        <v>600</v>
      </c>
      <c r="G1620" s="0" t="s">
        <v>10</v>
      </c>
      <c r="H1620" s="0" t="s">
        <v>11</v>
      </c>
      <c r="I1620" s="0" t="s">
        <v>9</v>
      </c>
      <c r="J1620" s="0" t="s">
        <v>1635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"600": "b2i1_140_reg.wav",</v>
      </c>
      <c r="N1620" s="0" t="str">
        <f aca="false">IF(OR(B1620=113,B1620=138),"probe","s")</f>
        <v>probe</v>
      </c>
      <c r="O1620" s="0" t="str">
        <f aca="false">IF(MID(J1620,10,2)="ir","Minus","Plus")</f>
        <v>Plus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          {%            "class": "probePlus",%            "stim_name": "600"%          },</v>
      </c>
      <c r="AA1620" s="5" t="n">
        <f aca="false">F1620</f>
        <v>600</v>
      </c>
      <c r="AB1620" s="5" t="s">
        <v>1635</v>
      </c>
      <c r="AC1620" s="5" t="str">
        <f aca="false">IF(MID(AB1620,10,2)="ir","Minus","Plus")</f>
        <v>Plus</v>
      </c>
      <c r="AD1620" s="5" t="str">
        <f aca="false">IF(AND(_xlfn.NUMBERVALUE(MID(AB1620,6,3))&lt;141,_xlfn.NUMBERVALUE(MID(AB1620,6,3))&gt;103),"s","probe")</f>
        <v>s</v>
      </c>
      <c r="AE1620" s="5" t="n">
        <f aca="false">IF(AND(AC1620="Minus",AD1620="probe"),3,IF(AND(AC1620="Plus",AD1620="probe"),1,IF(AND(AC1620="Minus",AD1620="s"),12,IF(AND(AC1620="Plus",AD1620="s"),4,0))))</f>
        <v>4</v>
      </c>
      <c r="AF1620" s="6" t="s">
        <v>16</v>
      </c>
      <c r="AG1620" s="5" t="str">
        <f aca="false">AF1620&amp;AE1620&amp;","</f>
        <v>                            4,</v>
      </c>
    </row>
    <row r="1621" customFormat="false" ht="12.8" hidden="true" customHeight="false" outlineLevel="0" collapsed="false">
      <c r="A1621" s="0" t="str">
        <f aca="false">LEFT(J1621,4)</f>
        <v>b2i2</v>
      </c>
      <c r="B1621" s="0" t="n">
        <f aca="false">IF(AND(C1621&gt;97,C1621&lt;103),100,IF(AND(C1621&gt;110,C1621&lt;116),113,IF(AND(C1621&gt;122,C1621&lt;128),125,IF(AND(C1621&gt;135,C1621&lt;141),138,150))))</f>
        <v>138</v>
      </c>
      <c r="C1621" s="0" t="n">
        <f aca="false">_xlfn.NUMBERVALUE(MID(J1621,6,3))</f>
        <v>140</v>
      </c>
      <c r="D1621" s="0" t="str">
        <f aca="false">MID(J1621,10,3)</f>
        <v>reg</v>
      </c>
      <c r="E1621" s="0" t="s">
        <v>9</v>
      </c>
      <c r="F1621" s="0" t="n">
        <v>725</v>
      </c>
      <c r="G1621" s="0" t="s">
        <v>10</v>
      </c>
      <c r="H1621" s="0" t="s">
        <v>11</v>
      </c>
      <c r="I1621" s="0" t="s">
        <v>9</v>
      </c>
      <c r="J1621" s="0" t="s">
        <v>1636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"725": "b2i2_140_reg.wav",</v>
      </c>
      <c r="N1621" s="0" t="str">
        <f aca="false">IF(OR(B1621=113,B1621=138),"probe","s")</f>
        <v>probe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          {%            "class": "probePlus",%            "stim_name": "725"%          },</v>
      </c>
      <c r="AA1621" s="5" t="n">
        <f aca="false">F1621</f>
        <v>725</v>
      </c>
      <c r="AB1621" s="5" t="s">
        <v>1636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s</v>
      </c>
      <c r="AE1621" s="5" t="n">
        <f aca="false">IF(AND(AC1621="Minus",AD1621="probe"),3,IF(AND(AC1621="Plus",AD1621="probe"),1,IF(AND(AC1621="Minus",AD1621="s"),12,IF(AND(AC1621="Plus",AD1621="s"),4,0))))</f>
        <v>4</v>
      </c>
      <c r="AF1621" s="6" t="s">
        <v>16</v>
      </c>
      <c r="AG1621" s="5" t="str">
        <f aca="false">AF1621&amp;AE1621&amp;","</f>
        <v>                            4,</v>
      </c>
    </row>
    <row r="1622" customFormat="false" ht="12.8" hidden="false" customHeight="false" outlineLevel="0" collapsed="false">
      <c r="A1622" s="0" t="str">
        <f aca="false">LEFT(J1622,4)</f>
        <v>b2s1</v>
      </c>
      <c r="B1622" s="0" t="n">
        <f aca="false">IF(AND(C1622&gt;97,C1622&lt;103),100,IF(AND(C1622&gt;110,C1622&lt;116),113,IF(AND(C1622&gt;122,C1622&lt;128),125,IF(AND(C1622&gt;135,C1622&lt;141),138,150))))</f>
        <v>138</v>
      </c>
      <c r="C1622" s="0" t="n">
        <f aca="false">_xlfn.NUMBERVALUE(MID(J1622,6,3))</f>
        <v>140</v>
      </c>
      <c r="D1622" s="0" t="str">
        <f aca="false">MID(J1622,10,3)</f>
        <v>reg</v>
      </c>
      <c r="E1622" s="0" t="s">
        <v>9</v>
      </c>
      <c r="F1622" s="0" t="n">
        <v>850</v>
      </c>
      <c r="G1622" s="0" t="s">
        <v>10</v>
      </c>
      <c r="H1622" s="0" t="s">
        <v>11</v>
      </c>
      <c r="I1622" s="0" t="s">
        <v>9</v>
      </c>
      <c r="J1622" s="0" t="s">
        <v>1637</v>
      </c>
      <c r="K1622" s="0" t="s">
        <v>9</v>
      </c>
      <c r="L1622" s="0" t="str">
        <f aca="false">IF(ISBLANK(J1623),"",",")</f>
        <v>,</v>
      </c>
      <c r="M1622" s="0" t="str">
        <f aca="false">E1622&amp;J1622&amp;G1622&amp;E1622&amp;J1622&amp;E1622&amp;L1622</f>
        <v>"b2s1_140_reg.wav":"b2s1_140_reg.wav",</v>
      </c>
      <c r="N1622" s="0" t="str">
        <f aca="false">IF(OR(B1622=113,B1622=138),"probe","s")</f>
        <v>probe</v>
      </c>
      <c r="O1622" s="0" t="str">
        <f aca="false">IF(MID(J1622,10,2)="ir","Minus","Plus")</f>
        <v>Plus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P1622&amp;N1622&amp;O1622&amp;Q1622&amp;J1622&amp;R1622&amp;L1622</f>
        <v>          {%            "class": "probePlus",%            "stim_name": "b2s1_140_reg.wav"%          },</v>
      </c>
      <c r="AA1622" s="5" t="n">
        <f aca="false">F1622</f>
        <v>850</v>
      </c>
      <c r="AB1622" s="5" t="s">
        <v>1637</v>
      </c>
      <c r="AC1622" s="5" t="str">
        <f aca="false">IF(MID(AB1622,10,2)="ir","Minus","Plus")</f>
        <v>Plus</v>
      </c>
      <c r="AD1622" s="5" t="str">
        <f aca="false">IF(AND(_xlfn.NUMBERVALUE(MID(AB1622,6,3))&lt;141,_xlfn.NUMBERVALUE(MID(AB1622,6,3))&gt;103),"s","probe")</f>
        <v>s</v>
      </c>
      <c r="AE1622" s="5" t="n">
        <f aca="false">IF(AND(AC1622="Minus",AD1622="probe"),3,IF(AND(AC1622="Plus",AD1622="probe"),1,IF(AND(AC1622="Minus",AD1622="s"),12,IF(AND(AC1622="Plus",AD1622="s"),4,0))))</f>
        <v>4</v>
      </c>
      <c r="AF1622" s="6" t="s">
        <v>16</v>
      </c>
      <c r="AG1622" s="5" t="str">
        <f aca="false">AF1622&amp;AE1622&amp;","</f>
        <v>                            4,</v>
      </c>
    </row>
    <row r="1623" customFormat="false" ht="12.8" hidden="true" customHeight="false" outlineLevel="0" collapsed="false">
      <c r="A1623" s="0" t="str">
        <f aca="false">LEFT(J1623,4)</f>
        <v>b2s2</v>
      </c>
      <c r="B1623" s="0" t="n">
        <f aca="false">IF(AND(C1623&gt;97,C1623&lt;103),100,IF(AND(C1623&gt;110,C1623&lt;116),113,IF(AND(C1623&gt;122,C1623&lt;128),125,IF(AND(C1623&gt;135,C1623&lt;141),138,150))))</f>
        <v>138</v>
      </c>
      <c r="C1623" s="0" t="n">
        <f aca="false">_xlfn.NUMBERVALUE(MID(J1623,6,3))</f>
        <v>140</v>
      </c>
      <c r="D1623" s="0" t="str">
        <f aca="false">MID(J1623,10,3)</f>
        <v>reg</v>
      </c>
      <c r="E1623" s="0" t="s">
        <v>9</v>
      </c>
      <c r="F1623" s="0" t="n">
        <v>975</v>
      </c>
      <c r="G1623" s="0" t="s">
        <v>10</v>
      </c>
      <c r="H1623" s="0" t="s">
        <v>11</v>
      </c>
      <c r="I1623" s="0" t="s">
        <v>9</v>
      </c>
      <c r="J1623" s="0" t="s">
        <v>1638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"975": "b2s2_140_reg.wav",</v>
      </c>
      <c r="N1623" s="0" t="str">
        <f aca="false">IF(OR(B1623=113,B1623=138),"probe","s")</f>
        <v>probe</v>
      </c>
      <c r="O1623" s="0" t="str">
        <f aca="false">IF(MID(J1623,10,2)="ir","Minus","Plus")</f>
        <v>Plus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          {%            "class": "probePlus",%            "stim_name": "975"%          },</v>
      </c>
      <c r="AA1623" s="5" t="n">
        <f aca="false">F1623</f>
        <v>975</v>
      </c>
      <c r="AB1623" s="5" t="s">
        <v>1638</v>
      </c>
      <c r="AC1623" s="5" t="str">
        <f aca="false">IF(MID(AB1623,10,2)="ir","Minus","Plus")</f>
        <v>Plus</v>
      </c>
      <c r="AD1623" s="5" t="str">
        <f aca="false">IF(AND(_xlfn.NUMBERVALUE(MID(AB1623,6,3))&lt;141,_xlfn.NUMBERVALUE(MID(AB1623,6,3))&gt;103),"s","probe")</f>
        <v>s</v>
      </c>
      <c r="AE1623" s="5" t="n">
        <f aca="false">IF(AND(AC1623="Minus",AD1623="probe"),3,IF(AND(AC1623="Plus",AD1623="probe"),1,IF(AND(AC1623="Minus",AD1623="s"),12,IF(AND(AC1623="Plus",AD1623="s"),4,0))))</f>
        <v>4</v>
      </c>
      <c r="AF1623" s="6" t="s">
        <v>16</v>
      </c>
      <c r="AG1623" s="5" t="str">
        <f aca="false">AF1623&amp;AE1623&amp;","</f>
        <v>                            4,</v>
      </c>
    </row>
    <row r="1624" customFormat="false" ht="12.8" hidden="true" customHeight="false" outlineLevel="0" collapsed="false">
      <c r="A1624" s="0" t="str">
        <f aca="false">LEFT(J1624,4)</f>
        <v>b3i1</v>
      </c>
      <c r="B1624" s="0" t="n">
        <f aca="false">IF(AND(C1624&gt;97,C1624&lt;103),100,IF(AND(C1624&gt;110,C1624&lt;116),113,IF(AND(C1624&gt;122,C1624&lt;128),125,IF(AND(C1624&gt;135,C1624&lt;141),138,150))))</f>
        <v>138</v>
      </c>
      <c r="C1624" s="0" t="n">
        <f aca="false">_xlfn.NUMBERVALUE(MID(J1624,6,3))</f>
        <v>140</v>
      </c>
      <c r="D1624" s="0" t="str">
        <f aca="false">MID(J1624,10,3)</f>
        <v>reg</v>
      </c>
      <c r="E1624" s="0" t="s">
        <v>9</v>
      </c>
      <c r="F1624" s="0" t="n">
        <v>1100</v>
      </c>
      <c r="G1624" s="0" t="s">
        <v>10</v>
      </c>
      <c r="H1624" s="0" t="s">
        <v>11</v>
      </c>
      <c r="I1624" s="0" t="s">
        <v>9</v>
      </c>
      <c r="J1624" s="0" t="s">
        <v>1639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"1100": "b3i1_140_reg.wav",</v>
      </c>
      <c r="N1624" s="0" t="str">
        <f aca="false">IF(OR(B1624=113,B1624=138),"probe","s")</f>
        <v>probe</v>
      </c>
      <c r="O1624" s="0" t="str">
        <f aca="false">IF(MID(J1624,10,2)="ir","Minus","Plus")</f>
        <v>Plus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          {%            "class": "probePlus",%            "stim_name": "1100"%          },</v>
      </c>
      <c r="AA1624" s="5" t="n">
        <f aca="false">F1624</f>
        <v>1100</v>
      </c>
      <c r="AB1624" s="5" t="s">
        <v>1639</v>
      </c>
      <c r="AC1624" s="5" t="str">
        <f aca="false">IF(MID(AB1624,10,2)="ir","Minus","Plus")</f>
        <v>Plus</v>
      </c>
      <c r="AD1624" s="5" t="str">
        <f aca="false">IF(AND(_xlfn.NUMBERVALUE(MID(AB1624,6,3))&lt;141,_xlfn.NUMBERVALUE(MID(AB1624,6,3))&gt;103),"s","probe")</f>
        <v>s</v>
      </c>
      <c r="AE1624" s="5" t="n">
        <f aca="false">IF(AND(AC1624="Minus",AD1624="probe"),3,IF(AND(AC1624="Plus",AD1624="probe"),1,IF(AND(AC1624="Minus",AD1624="s"),12,IF(AND(AC1624="Plus",AD1624="s"),4,0))))</f>
        <v>4</v>
      </c>
      <c r="AF1624" s="6" t="s">
        <v>16</v>
      </c>
      <c r="AG1624" s="5" t="str">
        <f aca="false">AF1624&amp;AE1624&amp;","</f>
        <v>                            4,</v>
      </c>
    </row>
    <row r="1625" customFormat="false" ht="12.8" hidden="true" customHeight="false" outlineLevel="0" collapsed="false">
      <c r="A1625" s="0" t="str">
        <f aca="false">LEFT(J1625,4)</f>
        <v>b3i2</v>
      </c>
      <c r="B1625" s="0" t="n">
        <f aca="false">IF(AND(C1625&gt;97,C1625&lt;103),100,IF(AND(C1625&gt;110,C1625&lt;116),113,IF(AND(C1625&gt;122,C1625&lt;128),125,IF(AND(C1625&gt;135,C1625&lt;141),138,150))))</f>
        <v>138</v>
      </c>
      <c r="C1625" s="0" t="n">
        <f aca="false">_xlfn.NUMBERVALUE(MID(J1625,6,3))</f>
        <v>140</v>
      </c>
      <c r="D1625" s="0" t="str">
        <f aca="false">MID(J1625,10,3)</f>
        <v>reg</v>
      </c>
      <c r="E1625" s="0" t="s">
        <v>9</v>
      </c>
      <c r="F1625" s="0" t="n">
        <v>1225</v>
      </c>
      <c r="G1625" s="0" t="s">
        <v>10</v>
      </c>
      <c r="H1625" s="0" t="s">
        <v>11</v>
      </c>
      <c r="I1625" s="0" t="s">
        <v>9</v>
      </c>
      <c r="J1625" s="0" t="s">
        <v>1640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"1225": "b3i2_140_reg.wav",</v>
      </c>
      <c r="N1625" s="0" t="str">
        <f aca="false">IF(OR(B1625=113,B1625=138),"probe","s")</f>
        <v>probe</v>
      </c>
      <c r="O1625" s="0" t="str">
        <f aca="false">IF(MID(J1625,10,2)="ir","Minus","Plus")</f>
        <v>Plus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          {%            "class": "probePlus",%            "stim_name": "1225"%          },</v>
      </c>
      <c r="AA1625" s="5" t="n">
        <f aca="false">F1625</f>
        <v>1225</v>
      </c>
      <c r="AB1625" s="5" t="s">
        <v>1640</v>
      </c>
      <c r="AC1625" s="5" t="str">
        <f aca="false">IF(MID(AB1625,10,2)="ir","Minus","Plus")</f>
        <v>Plus</v>
      </c>
      <c r="AD1625" s="5" t="str">
        <f aca="false">IF(AND(_xlfn.NUMBERVALUE(MID(AB1625,6,3))&lt;141,_xlfn.NUMBERVALUE(MID(AB1625,6,3))&gt;103),"s","probe")</f>
        <v>s</v>
      </c>
      <c r="AE1625" s="5" t="n">
        <f aca="false">IF(AND(AC1625="Minus",AD1625="probe"),3,IF(AND(AC1625="Plus",AD1625="probe"),1,IF(AND(AC1625="Minus",AD1625="s"),12,IF(AND(AC1625="Plus",AD1625="s"),4,0))))</f>
        <v>4</v>
      </c>
      <c r="AF1625" s="6" t="s">
        <v>16</v>
      </c>
      <c r="AG1625" s="5" t="str">
        <f aca="false">AF1625&amp;AE1625&amp;","</f>
        <v>                            4,</v>
      </c>
    </row>
    <row r="1626" customFormat="false" ht="12.8" hidden="true" customHeight="false" outlineLevel="0" collapsed="false">
      <c r="A1626" s="0" t="str">
        <f aca="false">LEFT(J1626,4)</f>
        <v>b3s1</v>
      </c>
      <c r="B1626" s="0" t="n">
        <f aca="false">IF(AND(C1626&gt;97,C1626&lt;103),100,IF(AND(C1626&gt;110,C1626&lt;116),113,IF(AND(C1626&gt;122,C1626&lt;128),125,IF(AND(C1626&gt;135,C1626&lt;141),138,150))))</f>
        <v>138</v>
      </c>
      <c r="C1626" s="0" t="n">
        <f aca="false">_xlfn.NUMBERVALUE(MID(J1626,6,3))</f>
        <v>140</v>
      </c>
      <c r="D1626" s="0" t="str">
        <f aca="false">MID(J1626,10,3)</f>
        <v>reg</v>
      </c>
      <c r="E1626" s="0" t="s">
        <v>9</v>
      </c>
      <c r="F1626" s="0" t="n">
        <v>1350</v>
      </c>
      <c r="G1626" s="0" t="s">
        <v>10</v>
      </c>
      <c r="H1626" s="0" t="s">
        <v>11</v>
      </c>
      <c r="I1626" s="0" t="s">
        <v>9</v>
      </c>
      <c r="J1626" s="0" t="s">
        <v>1641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"1350": "b3s1_140_reg.wav",</v>
      </c>
      <c r="N1626" s="0" t="str">
        <f aca="false">IF(OR(B1626=113,B1626=138),"probe","s")</f>
        <v>probe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          {%            "class": "probePlus",%            "stim_name": "1350"%          },</v>
      </c>
      <c r="AA1626" s="5" t="n">
        <f aca="false">F1626</f>
        <v>1350</v>
      </c>
      <c r="AB1626" s="5" t="s">
        <v>1641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s</v>
      </c>
      <c r="AE1626" s="5" t="n">
        <f aca="false">IF(AND(AC1626="Minus",AD1626="probe"),3,IF(AND(AC1626="Plus",AD1626="probe"),1,IF(AND(AC1626="Minus",AD1626="s"),12,IF(AND(AC1626="Plus",AD1626="s"),4,0))))</f>
        <v>4</v>
      </c>
      <c r="AF1626" s="6" t="s">
        <v>16</v>
      </c>
      <c r="AG1626" s="5" t="str">
        <f aca="false">AF1626&amp;AE1626&amp;","</f>
        <v>                            4,</v>
      </c>
    </row>
    <row r="1627" customFormat="false" ht="12.8" hidden="true" customHeight="false" outlineLevel="0" collapsed="false">
      <c r="A1627" s="0" t="str">
        <f aca="false">LEFT(J1627,4)</f>
        <v>b3s2</v>
      </c>
      <c r="B1627" s="0" t="n">
        <f aca="false">IF(AND(C1627&gt;97,C1627&lt;103),100,IF(AND(C1627&gt;110,C1627&lt;116),113,IF(AND(C1627&gt;122,C1627&lt;128),125,IF(AND(C1627&gt;135,C1627&lt;141),138,150))))</f>
        <v>138</v>
      </c>
      <c r="C1627" s="0" t="n">
        <f aca="false">_xlfn.NUMBERVALUE(MID(J1627,6,3))</f>
        <v>140</v>
      </c>
      <c r="D1627" s="0" t="str">
        <f aca="false">MID(J1627,10,3)</f>
        <v>reg</v>
      </c>
      <c r="E1627" s="0" t="s">
        <v>9</v>
      </c>
      <c r="F1627" s="0" t="n">
        <v>1475</v>
      </c>
      <c r="G1627" s="0" t="s">
        <v>10</v>
      </c>
      <c r="H1627" s="0" t="s">
        <v>11</v>
      </c>
      <c r="I1627" s="0" t="s">
        <v>9</v>
      </c>
      <c r="J1627" s="0" t="s">
        <v>1642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"1475": "b3s2_140_reg.wav",</v>
      </c>
      <c r="N1627" s="0" t="str">
        <f aca="false">IF(OR(B1627=113,B1627=138),"probe","s")</f>
        <v>probe</v>
      </c>
      <c r="O1627" s="0" t="str">
        <f aca="false">IF(MID(J1627,10,2)="ir","Minus","Plus")</f>
        <v>Plus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          {%            "class": "probePlus",%            "stim_name": "1475"%          },</v>
      </c>
      <c r="AA1627" s="5" t="n">
        <f aca="false">F1627</f>
        <v>1475</v>
      </c>
      <c r="AB1627" s="5" t="s">
        <v>1642</v>
      </c>
      <c r="AC1627" s="5" t="str">
        <f aca="false">IF(MID(AB1627,10,2)="ir","Minus","Plus")</f>
        <v>Plus</v>
      </c>
      <c r="AD1627" s="5" t="str">
        <f aca="false">IF(AND(_xlfn.NUMBERVALUE(MID(AB1627,6,3))&lt;141,_xlfn.NUMBERVALUE(MID(AB1627,6,3))&gt;103),"s","probe")</f>
        <v>s</v>
      </c>
      <c r="AE1627" s="5" t="n">
        <f aca="false">IF(AND(AC1627="Minus",AD1627="probe"),3,IF(AND(AC1627="Plus",AD1627="probe"),1,IF(AND(AC1627="Minus",AD1627="s"),12,IF(AND(AC1627="Plus",AD1627="s"),4,0))))</f>
        <v>4</v>
      </c>
      <c r="AF1627" s="6" t="s">
        <v>16</v>
      </c>
      <c r="AG1627" s="5" t="str">
        <f aca="false">AF1627&amp;AE1627&amp;","</f>
        <v>                            4,</v>
      </c>
    </row>
    <row r="1628" customFormat="false" ht="12.8" hidden="true" customHeight="false" outlineLevel="0" collapsed="false">
      <c r="A1628" s="0" t="str">
        <f aca="false">LEFT(J1628,4)</f>
        <v>b4i1</v>
      </c>
      <c r="B1628" s="0" t="n">
        <f aca="false">IF(AND(C1628&gt;97,C1628&lt;103),100,IF(AND(C1628&gt;110,C1628&lt;116),113,IF(AND(C1628&gt;122,C1628&lt;128),125,IF(AND(C1628&gt;135,C1628&lt;141),138,150))))</f>
        <v>138</v>
      </c>
      <c r="C1628" s="0" t="n">
        <f aca="false">_xlfn.NUMBERVALUE(MID(J1628,6,3))</f>
        <v>140</v>
      </c>
      <c r="D1628" s="0" t="str">
        <f aca="false">MID(J1628,10,3)</f>
        <v>reg</v>
      </c>
      <c r="E1628" s="0" t="s">
        <v>9</v>
      </c>
      <c r="F1628" s="0" t="n">
        <v>1600</v>
      </c>
      <c r="G1628" s="0" t="s">
        <v>10</v>
      </c>
      <c r="H1628" s="0" t="s">
        <v>11</v>
      </c>
      <c r="I1628" s="0" t="s">
        <v>9</v>
      </c>
      <c r="J1628" s="0" t="s">
        <v>1643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"1600": "b4i1_140_reg.wav",</v>
      </c>
      <c r="N1628" s="0" t="str">
        <f aca="false">IF(OR(B1628=113,B1628=138),"probe","s")</f>
        <v>probe</v>
      </c>
      <c r="O1628" s="0" t="str">
        <f aca="false">IF(MID(J1628,10,2)="ir","Minus","Plus")</f>
        <v>Plus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          {%            "class": "probePlus",%            "stim_name": "1600"%          },</v>
      </c>
      <c r="AA1628" s="5" t="n">
        <f aca="false">F1628</f>
        <v>1600</v>
      </c>
      <c r="AB1628" s="5" t="s">
        <v>1643</v>
      </c>
      <c r="AC1628" s="5" t="str">
        <f aca="false">IF(MID(AB1628,10,2)="ir","Minus","Plus")</f>
        <v>Plus</v>
      </c>
      <c r="AD1628" s="5" t="str">
        <f aca="false">IF(AND(_xlfn.NUMBERVALUE(MID(AB1628,6,3))&lt;141,_xlfn.NUMBERVALUE(MID(AB1628,6,3))&gt;103),"s","probe")</f>
        <v>s</v>
      </c>
      <c r="AE1628" s="5" t="n">
        <f aca="false">IF(AND(AC1628="Minus",AD1628="probe"),3,IF(AND(AC1628="Plus",AD1628="probe"),1,IF(AND(AC1628="Minus",AD1628="s"),12,IF(AND(AC1628="Plus",AD1628="s"),4,0))))</f>
        <v>4</v>
      </c>
      <c r="AF1628" s="6" t="s">
        <v>16</v>
      </c>
      <c r="AG1628" s="5" t="str">
        <f aca="false">AF1628&amp;AE1628&amp;","</f>
        <v>                            4,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138</v>
      </c>
      <c r="C1629" s="0" t="n">
        <f aca="false">_xlfn.NUMBERVALUE(MID(J1629,6,3))</f>
        <v>140</v>
      </c>
      <c r="D1629" s="0" t="str">
        <f aca="false">MID(J1629,10,3)</f>
        <v>reg</v>
      </c>
      <c r="E1629" s="0" t="s">
        <v>9</v>
      </c>
      <c r="F1629" s="0" t="n">
        <v>1725</v>
      </c>
      <c r="G1629" s="0" t="s">
        <v>10</v>
      </c>
      <c r="H1629" s="0" t="s">
        <v>11</v>
      </c>
      <c r="I1629" s="0" t="s">
        <v>9</v>
      </c>
      <c r="J1629" s="0" t="s">
        <v>1644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"1725": "b4i2_140_reg.wav",</v>
      </c>
      <c r="N1629" s="0" t="str">
        <f aca="false">IF(OR(B1629=113,B1629=138),"probe","s")</f>
        <v>probe</v>
      </c>
      <c r="O1629" s="0" t="str">
        <f aca="false">IF(MID(J1629,10,2)="ir","Minus","Plus")</f>
        <v>Plus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          {%            "class": "probePlus",%            "stim_name": "1725"%          },</v>
      </c>
      <c r="AA1629" s="5" t="n">
        <f aca="false">F1629</f>
        <v>1725</v>
      </c>
      <c r="AB1629" s="5" t="s">
        <v>1644</v>
      </c>
      <c r="AC1629" s="5" t="str">
        <f aca="false">IF(MID(AB1629,10,2)="ir","Minus","Plus")</f>
        <v>Plus</v>
      </c>
      <c r="AD1629" s="5" t="str">
        <f aca="false">IF(AND(_xlfn.NUMBERVALUE(MID(AB1629,6,3))&lt;141,_xlfn.NUMBERVALUE(MID(AB1629,6,3))&gt;103),"s","probe")</f>
        <v>s</v>
      </c>
      <c r="AE1629" s="5" t="n">
        <f aca="false">IF(AND(AC1629="Minus",AD1629="probe"),3,IF(AND(AC1629="Plus",AD1629="probe"),1,IF(AND(AC1629="Minus",AD1629="s"),12,IF(AND(AC1629="Plus",AD1629="s"),4,0))))</f>
        <v>4</v>
      </c>
      <c r="AF1629" s="6" t="s">
        <v>16</v>
      </c>
      <c r="AG1629" s="5" t="str">
        <f aca="false">AF1629&amp;AE1629&amp;","</f>
        <v>                            4,</v>
      </c>
    </row>
    <row r="1630" customFormat="false" ht="12.8" hidden="true" customHeight="false" outlineLevel="0" collapsed="false">
      <c r="A1630" s="0" t="str">
        <f aca="false">LEFT(J1630,4)</f>
        <v>b4s1</v>
      </c>
      <c r="B1630" s="0" t="n">
        <f aca="false">IF(AND(C1630&gt;97,C1630&lt;103),100,IF(AND(C1630&gt;110,C1630&lt;116),113,IF(AND(C1630&gt;122,C1630&lt;128),125,IF(AND(C1630&gt;135,C1630&lt;141),138,150))))</f>
        <v>138</v>
      </c>
      <c r="C1630" s="0" t="n">
        <f aca="false">_xlfn.NUMBERVALUE(MID(J1630,6,3))</f>
        <v>140</v>
      </c>
      <c r="D1630" s="0" t="str">
        <f aca="false">MID(J1630,10,3)</f>
        <v>reg</v>
      </c>
      <c r="E1630" s="0" t="s">
        <v>9</v>
      </c>
      <c r="F1630" s="0" t="n">
        <v>1850</v>
      </c>
      <c r="G1630" s="0" t="s">
        <v>10</v>
      </c>
      <c r="H1630" s="0" t="s">
        <v>11</v>
      </c>
      <c r="I1630" s="0" t="s">
        <v>9</v>
      </c>
      <c r="J1630" s="0" t="s">
        <v>1645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"1850": "b4s1_140_reg.wav",</v>
      </c>
      <c r="N1630" s="0" t="str">
        <f aca="false">IF(OR(B1630=113,B1630=138),"probe","s")</f>
        <v>probe</v>
      </c>
      <c r="O1630" s="0" t="str">
        <f aca="false">IF(MID(J1630,10,2)="ir","Minus","Plus")</f>
        <v>Plus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          {%            "class": "probePlus",%            "stim_name": "1850"%          },</v>
      </c>
      <c r="AA1630" s="5" t="n">
        <f aca="false">F1630</f>
        <v>1850</v>
      </c>
      <c r="AB1630" s="5" t="s">
        <v>1645</v>
      </c>
      <c r="AC1630" s="5" t="str">
        <f aca="false">IF(MID(AB1630,10,2)="ir","Minus","Plus")</f>
        <v>Plus</v>
      </c>
      <c r="AD1630" s="5" t="str">
        <f aca="false">IF(AND(_xlfn.NUMBERVALUE(MID(AB1630,6,3))&lt;141,_xlfn.NUMBERVALUE(MID(AB1630,6,3))&gt;103),"s","probe")</f>
        <v>s</v>
      </c>
      <c r="AE1630" s="5" t="n">
        <f aca="false">IF(AND(AC1630="Minus",AD1630="probe"),3,IF(AND(AC1630="Plus",AD1630="probe"),1,IF(AND(AC1630="Minus",AD1630="s"),12,IF(AND(AC1630="Plus",AD1630="s"),4,0))))</f>
        <v>4</v>
      </c>
      <c r="AF1630" s="6" t="s">
        <v>16</v>
      </c>
      <c r="AG1630" s="5" t="str">
        <f aca="false">AF1630&amp;AE1630&amp;","</f>
        <v>                            4,</v>
      </c>
    </row>
    <row r="1631" customFormat="false" ht="12.8" hidden="true" customHeight="false" outlineLevel="0" collapsed="false">
      <c r="A1631" s="0" t="str">
        <f aca="false">LEFT(J1631,4)</f>
        <v>b4s2</v>
      </c>
      <c r="B1631" s="0" t="n">
        <f aca="false">IF(AND(C1631&gt;97,C1631&lt;103),100,IF(AND(C1631&gt;110,C1631&lt;116),113,IF(AND(C1631&gt;122,C1631&lt;128),125,IF(AND(C1631&gt;135,C1631&lt;141),138,150))))</f>
        <v>138</v>
      </c>
      <c r="C1631" s="0" t="n">
        <f aca="false">_xlfn.NUMBERVALUE(MID(J1631,6,3))</f>
        <v>140</v>
      </c>
      <c r="D1631" s="0" t="str">
        <f aca="false">MID(J1631,10,3)</f>
        <v>reg</v>
      </c>
      <c r="E1631" s="0" t="s">
        <v>9</v>
      </c>
      <c r="F1631" s="0" t="n">
        <v>1975</v>
      </c>
      <c r="G1631" s="0" t="s">
        <v>10</v>
      </c>
      <c r="H1631" s="0" t="s">
        <v>11</v>
      </c>
      <c r="I1631" s="0" t="s">
        <v>9</v>
      </c>
      <c r="J1631" s="0" t="s">
        <v>1646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"1975": "b4s2_140_reg.wav",</v>
      </c>
      <c r="N1631" s="0" t="str">
        <f aca="false">IF(OR(B1631=113,B1631=138),"probe","s")</f>
        <v>probe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          {%            "class": "probePlus",%            "stim_name": "1975"%          },</v>
      </c>
      <c r="AA1631" s="5" t="n">
        <f aca="false">F1631</f>
        <v>1975</v>
      </c>
      <c r="AB1631" s="5" t="s">
        <v>1646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s</v>
      </c>
      <c r="AE1631" s="5" t="n">
        <f aca="false">IF(AND(AC1631="Minus",AD1631="probe"),3,IF(AND(AC1631="Plus",AD1631="probe"),1,IF(AND(AC1631="Minus",AD1631="s"),12,IF(AND(AC1631="Plus",AD1631="s"),4,0))))</f>
        <v>4</v>
      </c>
      <c r="AF1631" s="6" t="s">
        <v>16</v>
      </c>
      <c r="AG1631" s="5" t="str">
        <f aca="false">AF1631&amp;AE1631&amp;","</f>
        <v>                            4,</v>
      </c>
    </row>
    <row r="1632" customFormat="false" ht="12.8" hidden="true" customHeight="false" outlineLevel="0" collapsed="false">
      <c r="A1632" s="0" t="str">
        <f aca="false">LEFT(J1632,4)</f>
        <v>b1i1</v>
      </c>
      <c r="B1632" s="0" t="n">
        <f aca="false">IF(AND(C1632&gt;97,C1632&lt;103),100,IF(AND(C1632&gt;110,C1632&lt;116),113,IF(AND(C1632&gt;122,C1632&lt;128),125,IF(AND(C1632&gt;135,C1632&lt;141),138,150))))</f>
        <v>150</v>
      </c>
      <c r="C1632" s="0" t="n">
        <f aca="false">_xlfn.NUMBERVALUE(MID(J1632,6,3))</f>
        <v>148</v>
      </c>
      <c r="D1632" s="0" t="str">
        <f aca="false">MID(J1632,10,3)</f>
        <v>ir1</v>
      </c>
      <c r="E1632" s="1" t="s">
        <v>9</v>
      </c>
      <c r="F1632" s="0" t="n">
        <v>101</v>
      </c>
      <c r="G1632" s="0" t="s">
        <v>10</v>
      </c>
      <c r="H1632" s="0" t="s">
        <v>11</v>
      </c>
      <c r="I1632" s="0" t="s">
        <v>9</v>
      </c>
      <c r="J1632" s="0" t="s">
        <v>1647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"101": "b1i1_148_ir1.wav",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          {%            "class": "sMinus",%            "stim_name": "101"%          },</v>
      </c>
      <c r="AA1632" s="5" t="n">
        <f aca="false">F1632</f>
        <v>101</v>
      </c>
      <c r="AB1632" s="5" t="s">
        <v>1647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IF(AND(_xlfn.NUMBERVALUE(MID(AB1632,6,3))&lt;141,_xlfn.NUMBERVALUE(MID(AB1632,6,3))&gt;103),"s","s")</f>
        <v>s</v>
      </c>
      <c r="AE1632" s="5" t="n">
        <f aca="false">IF(AND(AC1632="Minus",AD1632="probe"),3,IF(AND(AC1632="Plus",AD1632="probe"),1,IF(AND(AC1632="Minus",AD1632="s"),12,IF(AND(AC1632="Plus",AD1632="s"),4,0))))</f>
        <v>12</v>
      </c>
      <c r="AF1632" s="6" t="s">
        <v>16</v>
      </c>
      <c r="AG1632" s="5" t="str">
        <f aca="false">AF1632&amp;AE1632&amp;","</f>
        <v>                            12,</v>
      </c>
    </row>
    <row r="1633" customFormat="false" ht="12.8" hidden="true" customHeight="false" outlineLevel="0" collapsed="false">
      <c r="A1633" s="0" t="str">
        <f aca="false">LEFT(J1633,4)</f>
        <v>b1i2</v>
      </c>
      <c r="B1633" s="0" t="n">
        <f aca="false">IF(AND(C1633&gt;97,C1633&lt;103),100,IF(AND(C1633&gt;110,C1633&lt;116),113,IF(AND(C1633&gt;122,C1633&lt;128),125,IF(AND(C1633&gt;135,C1633&lt;141),138,150))))</f>
        <v>150</v>
      </c>
      <c r="C1633" s="0" t="n">
        <f aca="false">_xlfn.NUMBERVALUE(MID(J1633,6,3))</f>
        <v>148</v>
      </c>
      <c r="D1633" s="0" t="str">
        <f aca="false">MID(J1633,10,3)</f>
        <v>ir1</v>
      </c>
      <c r="E1633" s="1" t="s">
        <v>9</v>
      </c>
      <c r="F1633" s="0" t="n">
        <v>226</v>
      </c>
      <c r="G1633" s="0" t="s">
        <v>10</v>
      </c>
      <c r="H1633" s="0" t="s">
        <v>11</v>
      </c>
      <c r="I1633" s="0" t="s">
        <v>9</v>
      </c>
      <c r="J1633" s="0" t="s">
        <v>1648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"226": "b1i2_148_ir1.wav",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          {%            "class": "sMinus",%            "stim_name": "226"%          },</v>
      </c>
      <c r="AA1633" s="5" t="n">
        <f aca="false">F1633</f>
        <v>226</v>
      </c>
      <c r="AB1633" s="5" t="s">
        <v>1648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                            3,</v>
      </c>
    </row>
    <row r="1634" customFormat="false" ht="12.8" hidden="true" customHeight="false" outlineLevel="0" collapsed="false">
      <c r="A1634" s="0" t="str">
        <f aca="false">LEFT(J1634,4)</f>
        <v>b1s1</v>
      </c>
      <c r="B1634" s="0" t="n">
        <f aca="false">IF(AND(C1634&gt;97,C1634&lt;103),100,IF(AND(C1634&gt;110,C1634&lt;116),113,IF(AND(C1634&gt;122,C1634&lt;128),125,IF(AND(C1634&gt;135,C1634&lt;141),138,150))))</f>
        <v>150</v>
      </c>
      <c r="C1634" s="0" t="n">
        <f aca="false">_xlfn.NUMBERVALUE(MID(J1634,6,3))</f>
        <v>148</v>
      </c>
      <c r="D1634" s="0" t="str">
        <f aca="false">MID(J1634,10,3)</f>
        <v>ir1</v>
      </c>
      <c r="E1634" s="0" t="s">
        <v>9</v>
      </c>
      <c r="F1634" s="0" t="n">
        <v>351</v>
      </c>
      <c r="G1634" s="0" t="s">
        <v>10</v>
      </c>
      <c r="H1634" s="0" t="s">
        <v>11</v>
      </c>
      <c r="I1634" s="0" t="s">
        <v>9</v>
      </c>
      <c r="J1634" s="0" t="s">
        <v>1649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"351": "b1s1_148_ir1.wav",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          {%            "class": "sMinus",%            "stim_name": "351"%          },</v>
      </c>
      <c r="AA1634" s="5" t="n">
        <f aca="false">F1634</f>
        <v>351</v>
      </c>
      <c r="AB1634" s="5" t="s">
        <v>1649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                            3,</v>
      </c>
    </row>
    <row r="1635" customFormat="false" ht="12.8" hidden="true" customHeight="false" outlineLevel="0" collapsed="false">
      <c r="A1635" s="0" t="str">
        <f aca="false">LEFT(J1635,4)</f>
        <v>b1s2</v>
      </c>
      <c r="B1635" s="0" t="n">
        <f aca="false">IF(AND(C1635&gt;97,C1635&lt;103),100,IF(AND(C1635&gt;110,C1635&lt;116),113,IF(AND(C1635&gt;122,C1635&lt;128),125,IF(AND(C1635&gt;135,C1635&lt;141),138,150))))</f>
        <v>150</v>
      </c>
      <c r="C1635" s="0" t="n">
        <f aca="false">_xlfn.NUMBERVALUE(MID(J1635,6,3))</f>
        <v>148</v>
      </c>
      <c r="D1635" s="0" t="str">
        <f aca="false">MID(J1635,10,3)</f>
        <v>ir1</v>
      </c>
      <c r="E1635" s="0" t="s">
        <v>9</v>
      </c>
      <c r="F1635" s="0" t="n">
        <v>476</v>
      </c>
      <c r="G1635" s="0" t="s">
        <v>10</v>
      </c>
      <c r="H1635" s="0" t="s">
        <v>11</v>
      </c>
      <c r="I1635" s="0" t="s">
        <v>9</v>
      </c>
      <c r="J1635" s="0" t="s">
        <v>1650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"476": "b1s2_148_ir1.wav",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          {%            "class": "sMinus",%            "stim_name": "476"%          },</v>
      </c>
      <c r="AA1635" s="5" t="n">
        <f aca="false">F1635</f>
        <v>476</v>
      </c>
      <c r="AB1635" s="5" t="s">
        <v>1650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                            3,</v>
      </c>
    </row>
    <row r="1636" customFormat="false" ht="12.8" hidden="true" customHeight="false" outlineLevel="0" collapsed="false">
      <c r="A1636" s="0" t="str">
        <f aca="false">LEFT(J1636,4)</f>
        <v>b2i1</v>
      </c>
      <c r="B1636" s="0" t="n">
        <f aca="false">IF(AND(C1636&gt;97,C1636&lt;103),100,IF(AND(C1636&gt;110,C1636&lt;116),113,IF(AND(C1636&gt;122,C1636&lt;128),125,IF(AND(C1636&gt;135,C1636&lt;141),138,150))))</f>
        <v>150</v>
      </c>
      <c r="C1636" s="0" t="n">
        <f aca="false">_xlfn.NUMBERVALUE(MID(J1636,6,3))</f>
        <v>148</v>
      </c>
      <c r="D1636" s="0" t="str">
        <f aca="false">MID(J1636,10,3)</f>
        <v>ir1</v>
      </c>
      <c r="E1636" s="0" t="s">
        <v>9</v>
      </c>
      <c r="F1636" s="0" t="n">
        <v>601</v>
      </c>
      <c r="G1636" s="0" t="s">
        <v>10</v>
      </c>
      <c r="H1636" s="0" t="s">
        <v>11</v>
      </c>
      <c r="I1636" s="0" t="s">
        <v>9</v>
      </c>
      <c r="J1636" s="0" t="s">
        <v>1651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"601": "b2i1_148_ir1.wav",</v>
      </c>
      <c r="N1636" s="0" t="str">
        <f aca="false">IF(OR(B1636=113,B1636=138),"probe","s")</f>
        <v>s</v>
      </c>
      <c r="O1636" s="0" t="str">
        <f aca="false">IF(MID(J1636,10,2)="ir","Minus","Plus")</f>
        <v>Minus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          {%            "class": "sMinus",%            "stim_name": "601"%          },</v>
      </c>
      <c r="AA1636" s="5" t="n">
        <f aca="false">F1636</f>
        <v>601</v>
      </c>
      <c r="AB1636" s="5" t="s">
        <v>1651</v>
      </c>
      <c r="AC1636" s="5" t="str">
        <f aca="false">IF(MID(AB1636,10,2)="ir","Minus","Plus")</f>
        <v>Minus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3</v>
      </c>
      <c r="AF1636" s="6" t="s">
        <v>16</v>
      </c>
      <c r="AG1636" s="5" t="str">
        <f aca="false">AF1636&amp;AE1636&amp;","</f>
        <v>                            3,</v>
      </c>
    </row>
    <row r="1637" customFormat="false" ht="12.8" hidden="true" customHeight="false" outlineLevel="0" collapsed="false">
      <c r="A1637" s="0" t="str">
        <f aca="false">LEFT(J1637,4)</f>
        <v>b2i2</v>
      </c>
      <c r="B1637" s="0" t="n">
        <f aca="false">IF(AND(C1637&gt;97,C1637&lt;103),100,IF(AND(C1637&gt;110,C1637&lt;116),113,IF(AND(C1637&gt;122,C1637&lt;128),125,IF(AND(C1637&gt;135,C1637&lt;141),138,150))))</f>
        <v>150</v>
      </c>
      <c r="C1637" s="0" t="n">
        <f aca="false">_xlfn.NUMBERVALUE(MID(J1637,6,3))</f>
        <v>148</v>
      </c>
      <c r="D1637" s="0" t="str">
        <f aca="false">MID(J1637,10,3)</f>
        <v>ir1</v>
      </c>
      <c r="E1637" s="0" t="s">
        <v>9</v>
      </c>
      <c r="F1637" s="0" t="n">
        <v>726</v>
      </c>
      <c r="G1637" s="0" t="s">
        <v>10</v>
      </c>
      <c r="H1637" s="0" t="s">
        <v>11</v>
      </c>
      <c r="I1637" s="0" t="s">
        <v>9</v>
      </c>
      <c r="J1637" s="0" t="s">
        <v>1652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"726": "b2i2_148_ir1.wav",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          {%            "class": "sMinus",%            "stim_name": "726"%          },</v>
      </c>
      <c r="AA1637" s="5" t="n">
        <f aca="false">F1637</f>
        <v>726</v>
      </c>
      <c r="AB1637" s="5" t="s">
        <v>1652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                            3,</v>
      </c>
    </row>
    <row r="1638" customFormat="false" ht="12.8" hidden="false" customHeight="false" outlineLevel="0" collapsed="false">
      <c r="A1638" s="0" t="str">
        <f aca="false">LEFT(J1638,4)</f>
        <v>b2s1</v>
      </c>
      <c r="B1638" s="0" t="n">
        <f aca="false">IF(AND(C1638&gt;97,C1638&lt;103),100,IF(AND(C1638&gt;110,C1638&lt;116),113,IF(AND(C1638&gt;122,C1638&lt;128),125,IF(AND(C1638&gt;135,C1638&lt;141),138,150))))</f>
        <v>150</v>
      </c>
      <c r="C1638" s="0" t="n">
        <f aca="false">_xlfn.NUMBERVALUE(MID(J1638,6,3))</f>
        <v>148</v>
      </c>
      <c r="D1638" s="0" t="str">
        <f aca="false">MID(J1638,10,3)</f>
        <v>ir1</v>
      </c>
      <c r="E1638" s="1" t="s">
        <v>9</v>
      </c>
      <c r="F1638" s="0" t="n">
        <v>851</v>
      </c>
      <c r="G1638" s="0" t="s">
        <v>10</v>
      </c>
      <c r="H1638" s="0" t="s">
        <v>11</v>
      </c>
      <c r="I1638" s="0" t="s">
        <v>9</v>
      </c>
      <c r="J1638" s="0" t="s">
        <v>1653</v>
      </c>
      <c r="K1638" s="0" t="s">
        <v>9</v>
      </c>
      <c r="L1638" s="0" t="str">
        <f aca="false">IF(ISBLANK(J1639),"",",")</f>
        <v>,</v>
      </c>
      <c r="M1638" s="0" t="str">
        <f aca="false">E1638&amp;J1638&amp;G1638&amp;E1638&amp;J1638&amp;E1638&amp;L1638</f>
        <v>"b2s1_148_ir1.wav":"b2s1_148_ir1.wav",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P1638&amp;N1638&amp;O1638&amp;Q1638&amp;J1638&amp;R1638&amp;L1638</f>
        <v>          {%            "class": "sMinus",%            "stim_name": "b2s1_148_ir1.wav"%          },</v>
      </c>
      <c r="AA1638" s="5" t="n">
        <f aca="false">F1638</f>
        <v>851</v>
      </c>
      <c r="AB1638" s="5" t="s">
        <v>1653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                            3,</v>
      </c>
    </row>
    <row r="1639" customFormat="false" ht="12.8" hidden="true" customHeight="false" outlineLevel="0" collapsed="false">
      <c r="A1639" s="0" t="str">
        <f aca="false">LEFT(J1639,4)</f>
        <v>b2s2</v>
      </c>
      <c r="B1639" s="0" t="n">
        <f aca="false">IF(AND(C1639&gt;97,C1639&lt;103),100,IF(AND(C1639&gt;110,C1639&lt;116),113,IF(AND(C1639&gt;122,C1639&lt;128),125,IF(AND(C1639&gt;135,C1639&lt;141),138,150))))</f>
        <v>150</v>
      </c>
      <c r="C1639" s="0" t="n">
        <f aca="false">_xlfn.NUMBERVALUE(MID(J1639,6,3))</f>
        <v>148</v>
      </c>
      <c r="D1639" s="0" t="str">
        <f aca="false">MID(J1639,10,3)</f>
        <v>ir1</v>
      </c>
      <c r="E1639" s="1" t="s">
        <v>9</v>
      </c>
      <c r="F1639" s="0" t="n">
        <v>976</v>
      </c>
      <c r="G1639" s="0" t="s">
        <v>10</v>
      </c>
      <c r="H1639" s="0" t="s">
        <v>11</v>
      </c>
      <c r="I1639" s="0" t="s">
        <v>9</v>
      </c>
      <c r="J1639" s="0" t="s">
        <v>1654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"976": "b2s2_148_ir1.wav",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          {%            "class": "sMinus",%            "stim_name": "976"%          },</v>
      </c>
      <c r="AA1639" s="5" t="n">
        <f aca="false">F1639</f>
        <v>976</v>
      </c>
      <c r="AB1639" s="5" t="s">
        <v>1654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                            3,</v>
      </c>
    </row>
    <row r="1640" customFormat="false" ht="12.8" hidden="true" customHeight="false" outlineLevel="0" collapsed="false">
      <c r="A1640" s="0" t="str">
        <f aca="false">LEFT(J1640,4)</f>
        <v>b3i1</v>
      </c>
      <c r="B1640" s="0" t="n">
        <f aca="false">IF(AND(C1640&gt;97,C1640&lt;103),100,IF(AND(C1640&gt;110,C1640&lt;116),113,IF(AND(C1640&gt;122,C1640&lt;128),125,IF(AND(C1640&gt;135,C1640&lt;141),138,150))))</f>
        <v>150</v>
      </c>
      <c r="C1640" s="0" t="n">
        <f aca="false">_xlfn.NUMBERVALUE(MID(J1640,6,3))</f>
        <v>148</v>
      </c>
      <c r="D1640" s="0" t="str">
        <f aca="false">MID(J1640,10,3)</f>
        <v>ir1</v>
      </c>
      <c r="E1640" s="0" t="s">
        <v>9</v>
      </c>
      <c r="F1640" s="0" t="n">
        <v>1101</v>
      </c>
      <c r="G1640" s="0" t="s">
        <v>10</v>
      </c>
      <c r="H1640" s="0" t="s">
        <v>11</v>
      </c>
      <c r="I1640" s="0" t="s">
        <v>9</v>
      </c>
      <c r="J1640" s="0" t="s">
        <v>1655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"1101": "b3i1_148_ir1.wav",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          {%            "class": "sMinus",%            "stim_name": "1101"%          },</v>
      </c>
      <c r="AA1640" s="5" t="n">
        <f aca="false">F1640</f>
        <v>1101</v>
      </c>
      <c r="AB1640" s="5" t="s">
        <v>1655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                            3,</v>
      </c>
    </row>
    <row r="1641" customFormat="false" ht="12.8" hidden="true" customHeight="false" outlineLevel="0" collapsed="false">
      <c r="A1641" s="0" t="str">
        <f aca="false">LEFT(J1641,4)</f>
        <v>b3i2</v>
      </c>
      <c r="B1641" s="0" t="n">
        <f aca="false">IF(AND(C1641&gt;97,C1641&lt;103),100,IF(AND(C1641&gt;110,C1641&lt;116),113,IF(AND(C1641&gt;122,C1641&lt;128),125,IF(AND(C1641&gt;135,C1641&lt;141),138,150))))</f>
        <v>150</v>
      </c>
      <c r="C1641" s="0" t="n">
        <f aca="false">_xlfn.NUMBERVALUE(MID(J1641,6,3))</f>
        <v>148</v>
      </c>
      <c r="D1641" s="0" t="str">
        <f aca="false">MID(J1641,10,3)</f>
        <v>ir1</v>
      </c>
      <c r="E1641" s="0" t="s">
        <v>9</v>
      </c>
      <c r="F1641" s="0" t="n">
        <v>1226</v>
      </c>
      <c r="G1641" s="0" t="s">
        <v>10</v>
      </c>
      <c r="H1641" s="0" t="s">
        <v>11</v>
      </c>
      <c r="I1641" s="0" t="s">
        <v>9</v>
      </c>
      <c r="J1641" s="0" t="s">
        <v>1656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"1226": "b3i2_148_ir1.wav",</v>
      </c>
      <c r="N1641" s="0" t="str">
        <f aca="false">IF(OR(B1641=113,B1641=138),"probe","s")</f>
        <v>s</v>
      </c>
      <c r="O1641" s="0" t="str">
        <f aca="false">IF(MID(J1641,10,2)="ir","Minus","Plus")</f>
        <v>Minus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          {%            "class": "sMinus",%            "stim_name": "1226"%          },</v>
      </c>
      <c r="AA1641" s="5" t="n">
        <f aca="false">F1641</f>
        <v>1226</v>
      </c>
      <c r="AB1641" s="5" t="s">
        <v>1656</v>
      </c>
      <c r="AC1641" s="5" t="str">
        <f aca="false">IF(MID(AB1641,10,2)="ir","Minus","Plus")</f>
        <v>Minus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3</v>
      </c>
      <c r="AF1641" s="6" t="s">
        <v>16</v>
      </c>
      <c r="AG1641" s="5" t="str">
        <f aca="false">AF1641&amp;AE1641&amp;","</f>
        <v>                            3,</v>
      </c>
    </row>
    <row r="1642" customFormat="false" ht="12.8" hidden="true" customHeight="false" outlineLevel="0" collapsed="false">
      <c r="A1642" s="0" t="str">
        <f aca="false">LEFT(J1642,4)</f>
        <v>b3s1</v>
      </c>
      <c r="B1642" s="0" t="n">
        <f aca="false">IF(AND(C1642&gt;97,C1642&lt;103),100,IF(AND(C1642&gt;110,C1642&lt;116),113,IF(AND(C1642&gt;122,C1642&lt;128),125,IF(AND(C1642&gt;135,C1642&lt;141),138,150))))</f>
        <v>150</v>
      </c>
      <c r="C1642" s="0" t="n">
        <f aca="false">_xlfn.NUMBERVALUE(MID(J1642,6,3))</f>
        <v>148</v>
      </c>
      <c r="D1642" s="0" t="str">
        <f aca="false">MID(J1642,10,3)</f>
        <v>ir1</v>
      </c>
      <c r="E1642" s="0" t="s">
        <v>9</v>
      </c>
      <c r="F1642" s="0" t="n">
        <v>1351</v>
      </c>
      <c r="G1642" s="0" t="s">
        <v>10</v>
      </c>
      <c r="H1642" s="0" t="s">
        <v>11</v>
      </c>
      <c r="I1642" s="0" t="s">
        <v>9</v>
      </c>
      <c r="J1642" s="0" t="s">
        <v>1657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"1351": "b3s1_148_ir1.wav",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          {%            "class": "sMinus",%            "stim_name": "1351"%          },</v>
      </c>
      <c r="AA1642" s="5" t="n">
        <f aca="false">F1642</f>
        <v>1351</v>
      </c>
      <c r="AB1642" s="5" t="s">
        <v>1657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                            3,</v>
      </c>
    </row>
    <row r="1643" customFormat="false" ht="12.8" hidden="true" customHeight="false" outlineLevel="0" collapsed="false">
      <c r="A1643" s="0" t="str">
        <f aca="false">LEFT(J1643,4)</f>
        <v>b3s2</v>
      </c>
      <c r="B1643" s="0" t="n">
        <f aca="false">IF(AND(C1643&gt;97,C1643&lt;103),100,IF(AND(C1643&gt;110,C1643&lt;116),113,IF(AND(C1643&gt;122,C1643&lt;128),125,IF(AND(C1643&gt;135,C1643&lt;141),138,150))))</f>
        <v>150</v>
      </c>
      <c r="C1643" s="0" t="n">
        <f aca="false">_xlfn.NUMBERVALUE(MID(J1643,6,3))</f>
        <v>148</v>
      </c>
      <c r="D1643" s="0" t="str">
        <f aca="false">MID(J1643,10,3)</f>
        <v>ir1</v>
      </c>
      <c r="E1643" s="0" t="s">
        <v>9</v>
      </c>
      <c r="F1643" s="0" t="n">
        <v>1476</v>
      </c>
      <c r="G1643" s="0" t="s">
        <v>10</v>
      </c>
      <c r="H1643" s="0" t="s">
        <v>11</v>
      </c>
      <c r="I1643" s="0" t="s">
        <v>9</v>
      </c>
      <c r="J1643" s="0" t="s">
        <v>1658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"1476": "b3s2_148_ir1.wav",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          {%            "class": "sMinus",%            "stim_name": "1476"%          },</v>
      </c>
      <c r="AA1643" s="5" t="n">
        <f aca="false">F1643</f>
        <v>1476</v>
      </c>
      <c r="AB1643" s="5" t="s">
        <v>1658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                            3,</v>
      </c>
    </row>
    <row r="1644" customFormat="false" ht="12.8" hidden="true" customHeight="false" outlineLevel="0" collapsed="false">
      <c r="A1644" s="0" t="str">
        <f aca="false">LEFT(J1644,4)</f>
        <v>b4i1</v>
      </c>
      <c r="B1644" s="0" t="n">
        <f aca="false">IF(AND(C1644&gt;97,C1644&lt;103),100,IF(AND(C1644&gt;110,C1644&lt;116),113,IF(AND(C1644&gt;122,C1644&lt;128),125,IF(AND(C1644&gt;135,C1644&lt;141),138,150))))</f>
        <v>150</v>
      </c>
      <c r="C1644" s="0" t="n">
        <f aca="false">_xlfn.NUMBERVALUE(MID(J1644,6,3))</f>
        <v>148</v>
      </c>
      <c r="D1644" s="0" t="str">
        <f aca="false">MID(J1644,10,3)</f>
        <v>ir1</v>
      </c>
      <c r="E1644" s="0" t="s">
        <v>9</v>
      </c>
      <c r="F1644" s="0" t="n">
        <v>1601</v>
      </c>
      <c r="G1644" s="0" t="s">
        <v>10</v>
      </c>
      <c r="H1644" s="0" t="s">
        <v>11</v>
      </c>
      <c r="I1644" s="0" t="s">
        <v>9</v>
      </c>
      <c r="J1644" s="0" t="s">
        <v>1659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"1601": "b4i1_148_ir1.wav",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          {%            "class": "sMinus",%            "stim_name": "1601"%          },</v>
      </c>
      <c r="AA1644" s="5" t="n">
        <f aca="false">F1644</f>
        <v>1601</v>
      </c>
      <c r="AB1644" s="5" t="s">
        <v>1659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                            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150</v>
      </c>
      <c r="C1645" s="0" t="n">
        <f aca="false">_xlfn.NUMBERVALUE(MID(J1645,6,3))</f>
        <v>148</v>
      </c>
      <c r="D1645" s="0" t="str">
        <f aca="false">MID(J1645,10,3)</f>
        <v>ir1</v>
      </c>
      <c r="E1645" s="0" t="s">
        <v>9</v>
      </c>
      <c r="F1645" s="0" t="n">
        <v>1726</v>
      </c>
      <c r="G1645" s="0" t="s">
        <v>10</v>
      </c>
      <c r="H1645" s="0" t="s">
        <v>11</v>
      </c>
      <c r="I1645" s="0" t="s">
        <v>9</v>
      </c>
      <c r="J1645" s="0" t="s">
        <v>1660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"1726": "b4i2_148_ir1.wav",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          {%            "class": "sMinus",%            "stim_name": "1726"%          },</v>
      </c>
      <c r="AA1645" s="5" t="n">
        <f aca="false">F1645</f>
        <v>1726</v>
      </c>
      <c r="AB1645" s="5" t="s">
        <v>1660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                            3,</v>
      </c>
    </row>
    <row r="1646" customFormat="false" ht="12.8" hidden="true" customHeight="false" outlineLevel="0" collapsed="false">
      <c r="A1646" s="0" t="str">
        <f aca="false">LEFT(J1646,4)</f>
        <v>b4s1</v>
      </c>
      <c r="B1646" s="0" t="n">
        <f aca="false">IF(AND(C1646&gt;97,C1646&lt;103),100,IF(AND(C1646&gt;110,C1646&lt;116),113,IF(AND(C1646&gt;122,C1646&lt;128),125,IF(AND(C1646&gt;135,C1646&lt;141),138,150))))</f>
        <v>150</v>
      </c>
      <c r="C1646" s="0" t="n">
        <f aca="false">_xlfn.NUMBERVALUE(MID(J1646,6,3))</f>
        <v>148</v>
      </c>
      <c r="D1646" s="0" t="str">
        <f aca="false">MID(J1646,10,3)</f>
        <v>ir1</v>
      </c>
      <c r="E1646" s="0" t="s">
        <v>9</v>
      </c>
      <c r="F1646" s="0" t="n">
        <v>1851</v>
      </c>
      <c r="G1646" s="0" t="s">
        <v>10</v>
      </c>
      <c r="H1646" s="0" t="s">
        <v>11</v>
      </c>
      <c r="I1646" s="0" t="s">
        <v>9</v>
      </c>
      <c r="J1646" s="0" t="s">
        <v>1661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"1851": "b4s1_148_ir1.wav",</v>
      </c>
      <c r="N1646" s="0" t="str">
        <f aca="false">IF(OR(B1646=113,B1646=138),"probe","s")</f>
        <v>s</v>
      </c>
      <c r="O1646" s="0" t="str">
        <f aca="false">IF(MID(J1646,10,2)="ir","Minus","Plus")</f>
        <v>Minus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          {%            "class": "sMinus",%            "stim_name": "1851"%          },</v>
      </c>
      <c r="AA1646" s="5" t="n">
        <f aca="false">F1646</f>
        <v>1851</v>
      </c>
      <c r="AB1646" s="5" t="s">
        <v>1661</v>
      </c>
      <c r="AC1646" s="5" t="str">
        <f aca="false">IF(MID(AB1646,10,2)="ir","Minus","Plus")</f>
        <v>Minus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3</v>
      </c>
      <c r="AF1646" s="6" t="s">
        <v>16</v>
      </c>
      <c r="AG1646" s="5" t="str">
        <f aca="false">AF1646&amp;AE1646&amp;","</f>
        <v>                            3,</v>
      </c>
    </row>
    <row r="1647" customFormat="false" ht="12.8" hidden="true" customHeight="false" outlineLevel="0" collapsed="false">
      <c r="A1647" s="0" t="str">
        <f aca="false">LEFT(J1647,4)</f>
        <v>b4s2</v>
      </c>
      <c r="B1647" s="0" t="n">
        <f aca="false">IF(AND(C1647&gt;97,C1647&lt;103),100,IF(AND(C1647&gt;110,C1647&lt;116),113,IF(AND(C1647&gt;122,C1647&lt;128),125,IF(AND(C1647&gt;135,C1647&lt;141),138,150))))</f>
        <v>150</v>
      </c>
      <c r="C1647" s="0" t="n">
        <f aca="false">_xlfn.NUMBERVALUE(MID(J1647,6,3))</f>
        <v>148</v>
      </c>
      <c r="D1647" s="0" t="str">
        <f aca="false">MID(J1647,10,3)</f>
        <v>ir1</v>
      </c>
      <c r="E1647" s="0" t="s">
        <v>9</v>
      </c>
      <c r="F1647" s="0" t="n">
        <v>1976</v>
      </c>
      <c r="G1647" s="0" t="s">
        <v>10</v>
      </c>
      <c r="H1647" s="0" t="s">
        <v>11</v>
      </c>
      <c r="I1647" s="0" t="s">
        <v>9</v>
      </c>
      <c r="J1647" s="0" t="s">
        <v>1662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"1976": "b4s2_148_ir1.wav",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          {%            "class": "sMinus",%            "stim_name": "1976"%          },</v>
      </c>
      <c r="AA1647" s="5" t="n">
        <f aca="false">F1647</f>
        <v>1976</v>
      </c>
      <c r="AB1647" s="5" t="s">
        <v>1662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                            3,</v>
      </c>
    </row>
    <row r="1648" customFormat="false" ht="12.8" hidden="true" customHeight="false" outlineLevel="0" collapsed="false">
      <c r="A1648" s="0" t="str">
        <f aca="false">LEFT(J1648,4)</f>
        <v>b1i1</v>
      </c>
      <c r="B1648" s="0" t="n">
        <f aca="false">IF(AND(C1648&gt;97,C1648&lt;103),100,IF(AND(C1648&gt;110,C1648&lt;116),113,IF(AND(C1648&gt;122,C1648&lt;128),125,IF(AND(C1648&gt;135,C1648&lt;141),138,150))))</f>
        <v>150</v>
      </c>
      <c r="C1648" s="0" t="n">
        <f aca="false">_xlfn.NUMBERVALUE(MID(J1648,6,3))</f>
        <v>148</v>
      </c>
      <c r="D1648" s="0" t="str">
        <f aca="false">MID(J1648,10,3)</f>
        <v>ir2</v>
      </c>
      <c r="E1648" s="1" t="s">
        <v>9</v>
      </c>
      <c r="F1648" s="0" t="n">
        <v>102</v>
      </c>
      <c r="G1648" s="0" t="s">
        <v>10</v>
      </c>
      <c r="H1648" s="0" t="s">
        <v>11</v>
      </c>
      <c r="I1648" s="0" t="s">
        <v>9</v>
      </c>
      <c r="J1648" s="0" t="s">
        <v>1663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"102": "b1i1_148_ir2.wav",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          {%            "class": "sMinus",%            "stim_name": "102"%          },</v>
      </c>
      <c r="AA1648" s="5" t="n">
        <f aca="false">F1648</f>
        <v>102</v>
      </c>
      <c r="AB1648" s="5" t="s">
        <v>1663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IF(AND(_xlfn.NUMBERVALUE(MID(AB1648,6,3))&lt;141,_xlfn.NUMBERVALUE(MID(AB1648,6,3))&gt;103),"s","s")</f>
        <v>s</v>
      </c>
      <c r="AE1648" s="5" t="n">
        <f aca="false">IF(AND(AC1648="Minus",AD1648="probe"),3,IF(AND(AC1648="Plus",AD1648="probe"),1,IF(AND(AC1648="Minus",AD1648="s"),12,IF(AND(AC1648="Plus",AD1648="s"),4,0))))</f>
        <v>12</v>
      </c>
      <c r="AF1648" s="6" t="s">
        <v>16</v>
      </c>
      <c r="AG1648" s="5" t="str">
        <f aca="false">AF1648&amp;AE1648&amp;","</f>
        <v>                            12,</v>
      </c>
    </row>
    <row r="1649" customFormat="false" ht="12.8" hidden="true" customHeight="false" outlineLevel="0" collapsed="false">
      <c r="A1649" s="0" t="str">
        <f aca="false">LEFT(J1649,4)</f>
        <v>b1i2</v>
      </c>
      <c r="B1649" s="0" t="n">
        <f aca="false">IF(AND(C1649&gt;97,C1649&lt;103),100,IF(AND(C1649&gt;110,C1649&lt;116),113,IF(AND(C1649&gt;122,C1649&lt;128),125,IF(AND(C1649&gt;135,C1649&lt;141),138,150))))</f>
        <v>150</v>
      </c>
      <c r="C1649" s="0" t="n">
        <f aca="false">_xlfn.NUMBERVALUE(MID(J1649,6,3))</f>
        <v>148</v>
      </c>
      <c r="D1649" s="0" t="str">
        <f aca="false">MID(J1649,10,3)</f>
        <v>ir2</v>
      </c>
      <c r="E1649" s="1" t="s">
        <v>9</v>
      </c>
      <c r="F1649" s="0" t="n">
        <v>227</v>
      </c>
      <c r="G1649" s="0" t="s">
        <v>10</v>
      </c>
      <c r="H1649" s="0" t="s">
        <v>11</v>
      </c>
      <c r="I1649" s="0" t="s">
        <v>9</v>
      </c>
      <c r="J1649" s="0" t="s">
        <v>1664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"227": "b1i2_148_ir2.wav",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          {%            "class": "sMinus",%            "stim_name": "227"%          },</v>
      </c>
      <c r="AA1649" s="5" t="n">
        <f aca="false">F1649</f>
        <v>227</v>
      </c>
      <c r="AB1649" s="5" t="s">
        <v>1664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                            3,</v>
      </c>
    </row>
    <row r="1650" customFormat="false" ht="12.8" hidden="true" customHeight="false" outlineLevel="0" collapsed="false">
      <c r="A1650" s="0" t="str">
        <f aca="false">LEFT(J1650,4)</f>
        <v>b1s1</v>
      </c>
      <c r="B1650" s="0" t="n">
        <f aca="false">IF(AND(C1650&gt;97,C1650&lt;103),100,IF(AND(C1650&gt;110,C1650&lt;116),113,IF(AND(C1650&gt;122,C1650&lt;128),125,IF(AND(C1650&gt;135,C1650&lt;141),138,150))))</f>
        <v>150</v>
      </c>
      <c r="C1650" s="0" t="n">
        <f aca="false">_xlfn.NUMBERVALUE(MID(J1650,6,3))</f>
        <v>148</v>
      </c>
      <c r="D1650" s="0" t="str">
        <f aca="false">MID(J1650,10,3)</f>
        <v>ir2</v>
      </c>
      <c r="E1650" s="0" t="s">
        <v>9</v>
      </c>
      <c r="F1650" s="0" t="n">
        <v>352</v>
      </c>
      <c r="G1650" s="0" t="s">
        <v>10</v>
      </c>
      <c r="H1650" s="0" t="s">
        <v>11</v>
      </c>
      <c r="I1650" s="0" t="s">
        <v>9</v>
      </c>
      <c r="J1650" s="0" t="s">
        <v>1665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"352": "b1s1_148_ir2.wav",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          {%            "class": "sMinus",%            "stim_name": "352"%          },</v>
      </c>
      <c r="AA1650" s="5" t="n">
        <f aca="false">F1650</f>
        <v>352</v>
      </c>
      <c r="AB1650" s="5" t="s">
        <v>1665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                            3,</v>
      </c>
    </row>
    <row r="1651" customFormat="false" ht="12.8" hidden="true" customHeight="false" outlineLevel="0" collapsed="false">
      <c r="A1651" s="0" t="str">
        <f aca="false">LEFT(J1651,4)</f>
        <v>b1s2</v>
      </c>
      <c r="B1651" s="0" t="n">
        <f aca="false">IF(AND(C1651&gt;97,C1651&lt;103),100,IF(AND(C1651&gt;110,C1651&lt;116),113,IF(AND(C1651&gt;122,C1651&lt;128),125,IF(AND(C1651&gt;135,C1651&lt;141),138,150))))</f>
        <v>150</v>
      </c>
      <c r="C1651" s="0" t="n">
        <f aca="false">_xlfn.NUMBERVALUE(MID(J1651,6,3))</f>
        <v>148</v>
      </c>
      <c r="D1651" s="0" t="str">
        <f aca="false">MID(J1651,10,3)</f>
        <v>ir2</v>
      </c>
      <c r="E1651" s="0" t="s">
        <v>9</v>
      </c>
      <c r="F1651" s="0" t="n">
        <v>477</v>
      </c>
      <c r="G1651" s="0" t="s">
        <v>10</v>
      </c>
      <c r="H1651" s="0" t="s">
        <v>11</v>
      </c>
      <c r="I1651" s="0" t="s">
        <v>9</v>
      </c>
      <c r="J1651" s="0" t="s">
        <v>1666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"477": "b1s2_148_ir2.wav",</v>
      </c>
      <c r="N1651" s="0" t="str">
        <f aca="false">IF(OR(B1651=113,B1651=138),"probe","s")</f>
        <v>s</v>
      </c>
      <c r="O1651" s="0" t="str">
        <f aca="false">IF(MID(J1651,10,2)="ir","Minus","Plus")</f>
        <v>Minus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          {%            "class": "sMinus",%            "stim_name": "477"%          },</v>
      </c>
      <c r="AA1651" s="5" t="n">
        <f aca="false">F1651</f>
        <v>477</v>
      </c>
      <c r="AB1651" s="5" t="s">
        <v>1666</v>
      </c>
      <c r="AC1651" s="5" t="str">
        <f aca="false">IF(MID(AB1651,10,2)="ir","Minus","Plus")</f>
        <v>Minus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3</v>
      </c>
      <c r="AF1651" s="6" t="s">
        <v>16</v>
      </c>
      <c r="AG1651" s="5" t="str">
        <f aca="false">AF1651&amp;AE1651&amp;","</f>
        <v>                            3,</v>
      </c>
    </row>
    <row r="1652" customFormat="false" ht="12.8" hidden="true" customHeight="false" outlineLevel="0" collapsed="false">
      <c r="A1652" s="0" t="str">
        <f aca="false">LEFT(J1652,4)</f>
        <v>b2i1</v>
      </c>
      <c r="B1652" s="0" t="n">
        <f aca="false">IF(AND(C1652&gt;97,C1652&lt;103),100,IF(AND(C1652&gt;110,C1652&lt;116),113,IF(AND(C1652&gt;122,C1652&lt;128),125,IF(AND(C1652&gt;135,C1652&lt;141),138,150))))</f>
        <v>150</v>
      </c>
      <c r="C1652" s="0" t="n">
        <f aca="false">_xlfn.NUMBERVALUE(MID(J1652,6,3))</f>
        <v>148</v>
      </c>
      <c r="D1652" s="0" t="str">
        <f aca="false">MID(J1652,10,3)</f>
        <v>ir2</v>
      </c>
      <c r="E1652" s="0" t="s">
        <v>9</v>
      </c>
      <c r="F1652" s="0" t="n">
        <v>602</v>
      </c>
      <c r="G1652" s="0" t="s">
        <v>10</v>
      </c>
      <c r="H1652" s="0" t="s">
        <v>11</v>
      </c>
      <c r="I1652" s="0" t="s">
        <v>9</v>
      </c>
      <c r="J1652" s="0" t="s">
        <v>1667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"602": "b2i1_148_ir2.wav",</v>
      </c>
      <c r="N1652" s="0" t="str">
        <f aca="false">IF(OR(B1652=113,B1652=138),"probe","s")</f>
        <v>s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          {%            "class": "sMinus",%            "stim_name": "602"%          },</v>
      </c>
      <c r="AA1652" s="5" t="n">
        <f aca="false">F1652</f>
        <v>602</v>
      </c>
      <c r="AB1652" s="5" t="s">
        <v>1667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probe</v>
      </c>
      <c r="AE1652" s="5" t="n">
        <f aca="false">IF(AND(AC1652="Minus",AD1652="probe"),3,IF(AND(AC1652="Plus",AD1652="probe"),1,IF(AND(AC1652="Minus",AD1652="s"),12,IF(AND(AC1652="Plus",AD1652="s"),4,0))))</f>
        <v>3</v>
      </c>
      <c r="AF1652" s="6" t="s">
        <v>16</v>
      </c>
      <c r="AG1652" s="5" t="str">
        <f aca="false">AF1652&amp;AE1652&amp;","</f>
        <v>                            3,</v>
      </c>
    </row>
    <row r="1653" customFormat="false" ht="12.8" hidden="true" customHeight="false" outlineLevel="0" collapsed="false">
      <c r="A1653" s="0" t="str">
        <f aca="false">LEFT(J1653,4)</f>
        <v>b2i2</v>
      </c>
      <c r="B1653" s="0" t="n">
        <f aca="false">IF(AND(C1653&gt;97,C1653&lt;103),100,IF(AND(C1653&gt;110,C1653&lt;116),113,IF(AND(C1653&gt;122,C1653&lt;128),125,IF(AND(C1653&gt;135,C1653&lt;141),138,150))))</f>
        <v>150</v>
      </c>
      <c r="C1653" s="0" t="n">
        <f aca="false">_xlfn.NUMBERVALUE(MID(J1653,6,3))</f>
        <v>148</v>
      </c>
      <c r="D1653" s="0" t="str">
        <f aca="false">MID(J1653,10,3)</f>
        <v>ir2</v>
      </c>
      <c r="E1653" s="0" t="s">
        <v>9</v>
      </c>
      <c r="F1653" s="0" t="n">
        <v>727</v>
      </c>
      <c r="G1653" s="0" t="s">
        <v>10</v>
      </c>
      <c r="H1653" s="0" t="s">
        <v>11</v>
      </c>
      <c r="I1653" s="0" t="s">
        <v>9</v>
      </c>
      <c r="J1653" s="0" t="s">
        <v>1668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"727": "b2i2_148_ir2.wav",</v>
      </c>
      <c r="N1653" s="0" t="str">
        <f aca="false">IF(OR(B1653=113,B1653=138),"probe","s")</f>
        <v>s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          {%            "class": "sMinus",%            "stim_name": "727"%          },</v>
      </c>
      <c r="AA1653" s="5" t="n">
        <f aca="false">F1653</f>
        <v>727</v>
      </c>
      <c r="AB1653" s="5" t="s">
        <v>1668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probe</v>
      </c>
      <c r="AE1653" s="5" t="n">
        <f aca="false">IF(AND(AC1653="Minus",AD1653="probe"),3,IF(AND(AC1653="Plus",AD1653="probe"),1,IF(AND(AC1653="Minus",AD1653="s"),12,IF(AND(AC1653="Plus",AD1653="s"),4,0))))</f>
        <v>3</v>
      </c>
      <c r="AF1653" s="6" t="s">
        <v>16</v>
      </c>
      <c r="AG1653" s="5" t="str">
        <f aca="false">AF1653&amp;AE1653&amp;","</f>
        <v>                            3,</v>
      </c>
    </row>
    <row r="1654" customFormat="false" ht="12.8" hidden="false" customHeight="false" outlineLevel="0" collapsed="false">
      <c r="A1654" s="0" t="str">
        <f aca="false">LEFT(J1654,4)</f>
        <v>b2s1</v>
      </c>
      <c r="B1654" s="0" t="n">
        <f aca="false">IF(AND(C1654&gt;97,C1654&lt;103),100,IF(AND(C1654&gt;110,C1654&lt;116),113,IF(AND(C1654&gt;122,C1654&lt;128),125,IF(AND(C1654&gt;135,C1654&lt;141),138,150))))</f>
        <v>150</v>
      </c>
      <c r="C1654" s="0" t="n">
        <f aca="false">_xlfn.NUMBERVALUE(MID(J1654,6,3))</f>
        <v>148</v>
      </c>
      <c r="D1654" s="0" t="str">
        <f aca="false">MID(J1654,10,3)</f>
        <v>ir2</v>
      </c>
      <c r="E1654" s="1" t="s">
        <v>9</v>
      </c>
      <c r="F1654" s="0" t="n">
        <v>852</v>
      </c>
      <c r="G1654" s="0" t="s">
        <v>10</v>
      </c>
      <c r="H1654" s="0" t="s">
        <v>11</v>
      </c>
      <c r="I1654" s="0" t="s">
        <v>9</v>
      </c>
      <c r="J1654" s="0" t="s">
        <v>1669</v>
      </c>
      <c r="K1654" s="0" t="s">
        <v>9</v>
      </c>
      <c r="L1654" s="0" t="str">
        <f aca="false">IF(ISBLANK(J1655),"",",")</f>
        <v>,</v>
      </c>
      <c r="M1654" s="0" t="str">
        <f aca="false">E1654&amp;J1654&amp;G1654&amp;E1654&amp;J1654&amp;E1654&amp;L1654</f>
        <v>"b2s1_148_ir2.wav":"b2s1_148_ir2.wav",</v>
      </c>
      <c r="N1654" s="0" t="str">
        <f aca="false">IF(OR(B1654=113,B1654=138),"probe","s")</f>
        <v>s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P1654&amp;N1654&amp;O1654&amp;Q1654&amp;J1654&amp;R1654&amp;L1654</f>
        <v>          {%            "class": "sMinus",%            "stim_name": "b2s1_148_ir2.wav"%          },</v>
      </c>
      <c r="AA1654" s="5" t="n">
        <f aca="false">F1654</f>
        <v>852</v>
      </c>
      <c r="AB1654" s="5" t="s">
        <v>1669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probe</v>
      </c>
      <c r="AE1654" s="5" t="n">
        <f aca="false">IF(AND(AC1654="Minus",AD1654="probe"),3,IF(AND(AC1654="Plus",AD1654="probe"),1,IF(AND(AC1654="Minus",AD1654="s"),12,IF(AND(AC1654="Plus",AD1654="s"),4,0))))</f>
        <v>3</v>
      </c>
      <c r="AF1654" s="6" t="s">
        <v>16</v>
      </c>
      <c r="AG1654" s="5" t="str">
        <f aca="false">AF1654&amp;AE1654&amp;","</f>
        <v>                            3,</v>
      </c>
    </row>
    <row r="1655" customFormat="false" ht="12.8" hidden="true" customHeight="false" outlineLevel="0" collapsed="false">
      <c r="A1655" s="0" t="str">
        <f aca="false">LEFT(J1655,4)</f>
        <v>b2s2</v>
      </c>
      <c r="B1655" s="0" t="n">
        <f aca="false">IF(AND(C1655&gt;97,C1655&lt;103),100,IF(AND(C1655&gt;110,C1655&lt;116),113,IF(AND(C1655&gt;122,C1655&lt;128),125,IF(AND(C1655&gt;135,C1655&lt;141),138,150))))</f>
        <v>150</v>
      </c>
      <c r="C1655" s="0" t="n">
        <f aca="false">_xlfn.NUMBERVALUE(MID(J1655,6,3))</f>
        <v>148</v>
      </c>
      <c r="D1655" s="0" t="str">
        <f aca="false">MID(J1655,10,3)</f>
        <v>ir2</v>
      </c>
      <c r="E1655" s="1" t="s">
        <v>9</v>
      </c>
      <c r="F1655" s="0" t="n">
        <v>977</v>
      </c>
      <c r="G1655" s="0" t="s">
        <v>10</v>
      </c>
      <c r="H1655" s="0" t="s">
        <v>11</v>
      </c>
      <c r="I1655" s="0" t="s">
        <v>9</v>
      </c>
      <c r="J1655" s="0" t="s">
        <v>1670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"977": "b2s2_148_ir2.wav",</v>
      </c>
      <c r="N1655" s="0" t="str">
        <f aca="false">IF(OR(B1655=113,B1655=138),"probe","s")</f>
        <v>s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          {%            "class": "sMinus",%            "stim_name": "977"%          },</v>
      </c>
      <c r="AA1655" s="5" t="n">
        <f aca="false">F1655</f>
        <v>977</v>
      </c>
      <c r="AB1655" s="5" t="s">
        <v>1670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probe</v>
      </c>
      <c r="AE1655" s="5" t="n">
        <f aca="false">IF(AND(AC1655="Minus",AD1655="probe"),3,IF(AND(AC1655="Plus",AD1655="probe"),1,IF(AND(AC1655="Minus",AD1655="s"),12,IF(AND(AC1655="Plus",AD1655="s"),4,0))))</f>
        <v>3</v>
      </c>
      <c r="AF1655" s="6" t="s">
        <v>16</v>
      </c>
      <c r="AG1655" s="5" t="str">
        <f aca="false">AF1655&amp;AE1655&amp;","</f>
        <v>                            3,</v>
      </c>
    </row>
    <row r="1656" customFormat="false" ht="12.8" hidden="true" customHeight="false" outlineLevel="0" collapsed="false">
      <c r="A1656" s="0" t="str">
        <f aca="false">LEFT(J1656,4)</f>
        <v>b3i1</v>
      </c>
      <c r="B1656" s="0" t="n">
        <f aca="false">IF(AND(C1656&gt;97,C1656&lt;103),100,IF(AND(C1656&gt;110,C1656&lt;116),113,IF(AND(C1656&gt;122,C1656&lt;128),125,IF(AND(C1656&gt;135,C1656&lt;141),138,150))))</f>
        <v>150</v>
      </c>
      <c r="C1656" s="0" t="n">
        <f aca="false">_xlfn.NUMBERVALUE(MID(J1656,6,3))</f>
        <v>148</v>
      </c>
      <c r="D1656" s="0" t="str">
        <f aca="false">MID(J1656,10,3)</f>
        <v>ir2</v>
      </c>
      <c r="E1656" s="0" t="s">
        <v>9</v>
      </c>
      <c r="F1656" s="0" t="n">
        <v>1102</v>
      </c>
      <c r="G1656" s="0" t="s">
        <v>10</v>
      </c>
      <c r="H1656" s="0" t="s">
        <v>11</v>
      </c>
      <c r="I1656" s="0" t="s">
        <v>9</v>
      </c>
      <c r="J1656" s="0" t="s">
        <v>1671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"1102": "b3i1_148_ir2.wav",</v>
      </c>
      <c r="N1656" s="0" t="str">
        <f aca="false">IF(OR(B1656=113,B1656=138),"probe","s")</f>
        <v>s</v>
      </c>
      <c r="O1656" s="0" t="str">
        <f aca="false">IF(MID(J1656,10,2)="ir","Minus","Plus")</f>
        <v>Minus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          {%            "class": "sMinus",%            "stim_name": "1102"%          },</v>
      </c>
      <c r="AA1656" s="5" t="n">
        <f aca="false">F1656</f>
        <v>1102</v>
      </c>
      <c r="AB1656" s="5" t="s">
        <v>1671</v>
      </c>
      <c r="AC1656" s="5" t="str">
        <f aca="false">IF(MID(AB1656,10,2)="ir","Minus","Plus")</f>
        <v>Minus</v>
      </c>
      <c r="AD1656" s="5" t="str">
        <f aca="false">IF(AND(_xlfn.NUMBERVALUE(MID(AB1656,6,3))&lt;141,_xlfn.NUMBERVALUE(MID(AB1656,6,3))&gt;103),"s","probe")</f>
        <v>probe</v>
      </c>
      <c r="AE1656" s="5" t="n">
        <f aca="false">IF(AND(AC1656="Minus",AD1656="probe"),3,IF(AND(AC1656="Plus",AD1656="probe"),1,IF(AND(AC1656="Minus",AD1656="s"),12,IF(AND(AC1656="Plus",AD1656="s"),4,0))))</f>
        <v>3</v>
      </c>
      <c r="AF1656" s="6" t="s">
        <v>16</v>
      </c>
      <c r="AG1656" s="5" t="str">
        <f aca="false">AF1656&amp;AE1656&amp;","</f>
        <v>                            3,</v>
      </c>
    </row>
    <row r="1657" customFormat="false" ht="12.8" hidden="true" customHeight="false" outlineLevel="0" collapsed="false">
      <c r="A1657" s="0" t="str">
        <f aca="false">LEFT(J1657,4)</f>
        <v>b3i2</v>
      </c>
      <c r="B1657" s="0" t="n">
        <f aca="false">IF(AND(C1657&gt;97,C1657&lt;103),100,IF(AND(C1657&gt;110,C1657&lt;116),113,IF(AND(C1657&gt;122,C1657&lt;128),125,IF(AND(C1657&gt;135,C1657&lt;141),138,150))))</f>
        <v>150</v>
      </c>
      <c r="C1657" s="0" t="n">
        <f aca="false">_xlfn.NUMBERVALUE(MID(J1657,6,3))</f>
        <v>148</v>
      </c>
      <c r="D1657" s="0" t="str">
        <f aca="false">MID(J1657,10,3)</f>
        <v>ir2</v>
      </c>
      <c r="E1657" s="0" t="s">
        <v>9</v>
      </c>
      <c r="F1657" s="0" t="n">
        <v>1227</v>
      </c>
      <c r="G1657" s="0" t="s">
        <v>10</v>
      </c>
      <c r="H1657" s="0" t="s">
        <v>11</v>
      </c>
      <c r="I1657" s="0" t="s">
        <v>9</v>
      </c>
      <c r="J1657" s="0" t="s">
        <v>1672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"1227": "b3i2_148_ir2.wav",</v>
      </c>
      <c r="N1657" s="0" t="str">
        <f aca="false">IF(OR(B1657=113,B1657=138),"probe","s")</f>
        <v>s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          {%            "class": "sMinus",%            "stim_name": "1227"%          },</v>
      </c>
      <c r="AA1657" s="5" t="n">
        <f aca="false">F1657</f>
        <v>1227</v>
      </c>
      <c r="AB1657" s="5" t="s">
        <v>1672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probe</v>
      </c>
      <c r="AE1657" s="5" t="n">
        <f aca="false">IF(AND(AC1657="Minus",AD1657="probe"),3,IF(AND(AC1657="Plus",AD1657="probe"),1,IF(AND(AC1657="Minus",AD1657="s"),12,IF(AND(AC1657="Plus",AD1657="s"),4,0))))</f>
        <v>3</v>
      </c>
      <c r="AF1657" s="6" t="s">
        <v>16</v>
      </c>
      <c r="AG1657" s="5" t="str">
        <f aca="false">AF1657&amp;AE1657&amp;","</f>
        <v>                            3,</v>
      </c>
    </row>
    <row r="1658" customFormat="false" ht="12.8" hidden="true" customHeight="false" outlineLevel="0" collapsed="false">
      <c r="A1658" s="0" t="str">
        <f aca="false">LEFT(J1658,4)</f>
        <v>b3s1</v>
      </c>
      <c r="B1658" s="0" t="n">
        <f aca="false">IF(AND(C1658&gt;97,C1658&lt;103),100,IF(AND(C1658&gt;110,C1658&lt;116),113,IF(AND(C1658&gt;122,C1658&lt;128),125,IF(AND(C1658&gt;135,C1658&lt;141),138,150))))</f>
        <v>150</v>
      </c>
      <c r="C1658" s="0" t="n">
        <f aca="false">_xlfn.NUMBERVALUE(MID(J1658,6,3))</f>
        <v>148</v>
      </c>
      <c r="D1658" s="0" t="str">
        <f aca="false">MID(J1658,10,3)</f>
        <v>ir2</v>
      </c>
      <c r="E1658" s="0" t="s">
        <v>9</v>
      </c>
      <c r="F1658" s="0" t="n">
        <v>1352</v>
      </c>
      <c r="G1658" s="0" t="s">
        <v>10</v>
      </c>
      <c r="H1658" s="0" t="s">
        <v>11</v>
      </c>
      <c r="I1658" s="0" t="s">
        <v>9</v>
      </c>
      <c r="J1658" s="0" t="s">
        <v>1673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"1352": "b3s1_148_ir2.wav",</v>
      </c>
      <c r="N1658" s="0" t="str">
        <f aca="false">IF(OR(B1658=113,B1658=138),"probe","s")</f>
        <v>s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          {%            "class": "sMinus",%            "stim_name": "1352"%          },</v>
      </c>
      <c r="AA1658" s="5" t="n">
        <f aca="false">F1658</f>
        <v>1352</v>
      </c>
      <c r="AB1658" s="5" t="s">
        <v>1673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probe</v>
      </c>
      <c r="AE1658" s="5" t="n">
        <f aca="false">IF(AND(AC1658="Minus",AD1658="probe"),3,IF(AND(AC1658="Plus",AD1658="probe"),1,IF(AND(AC1658="Minus",AD1658="s"),12,IF(AND(AC1658="Plus",AD1658="s"),4,0))))</f>
        <v>3</v>
      </c>
      <c r="AF1658" s="6" t="s">
        <v>16</v>
      </c>
      <c r="AG1658" s="5" t="str">
        <f aca="false">AF1658&amp;AE1658&amp;","</f>
        <v>                            3,</v>
      </c>
    </row>
    <row r="1659" customFormat="false" ht="12.8" hidden="true" customHeight="false" outlineLevel="0" collapsed="false">
      <c r="A1659" s="0" t="str">
        <f aca="false">LEFT(J1659,4)</f>
        <v>b3s2</v>
      </c>
      <c r="B1659" s="0" t="n">
        <f aca="false">IF(AND(C1659&gt;97,C1659&lt;103),100,IF(AND(C1659&gt;110,C1659&lt;116),113,IF(AND(C1659&gt;122,C1659&lt;128),125,IF(AND(C1659&gt;135,C1659&lt;141),138,150))))</f>
        <v>150</v>
      </c>
      <c r="C1659" s="0" t="n">
        <f aca="false">_xlfn.NUMBERVALUE(MID(J1659,6,3))</f>
        <v>148</v>
      </c>
      <c r="D1659" s="0" t="str">
        <f aca="false">MID(J1659,10,3)</f>
        <v>ir2</v>
      </c>
      <c r="E1659" s="0" t="s">
        <v>9</v>
      </c>
      <c r="F1659" s="0" t="n">
        <v>1477</v>
      </c>
      <c r="G1659" s="0" t="s">
        <v>10</v>
      </c>
      <c r="H1659" s="0" t="s">
        <v>11</v>
      </c>
      <c r="I1659" s="0" t="s">
        <v>9</v>
      </c>
      <c r="J1659" s="0" t="s">
        <v>1674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"1477": "b3s2_148_ir2.wav",</v>
      </c>
      <c r="N1659" s="0" t="str">
        <f aca="false">IF(OR(B1659=113,B1659=138),"probe","s")</f>
        <v>s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          {%            "class": "sMinus",%            "stim_name": "1477"%          },</v>
      </c>
      <c r="AA1659" s="5" t="n">
        <f aca="false">F1659</f>
        <v>1477</v>
      </c>
      <c r="AB1659" s="5" t="s">
        <v>1674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probe</v>
      </c>
      <c r="AE1659" s="5" t="n">
        <f aca="false">IF(AND(AC1659="Minus",AD1659="probe"),3,IF(AND(AC1659="Plus",AD1659="probe"),1,IF(AND(AC1659="Minus",AD1659="s"),12,IF(AND(AC1659="Plus",AD1659="s"),4,0))))</f>
        <v>3</v>
      </c>
      <c r="AF1659" s="6" t="s">
        <v>16</v>
      </c>
      <c r="AG1659" s="5" t="str">
        <f aca="false">AF1659&amp;AE1659&amp;","</f>
        <v>                            3,</v>
      </c>
    </row>
    <row r="1660" customFormat="false" ht="12.8" hidden="true" customHeight="false" outlineLevel="0" collapsed="false">
      <c r="A1660" s="0" t="str">
        <f aca="false">LEFT(J1660,4)</f>
        <v>b4i1</v>
      </c>
      <c r="B1660" s="0" t="n">
        <f aca="false">IF(AND(C1660&gt;97,C1660&lt;103),100,IF(AND(C1660&gt;110,C1660&lt;116),113,IF(AND(C1660&gt;122,C1660&lt;128),125,IF(AND(C1660&gt;135,C1660&lt;141),138,150))))</f>
        <v>150</v>
      </c>
      <c r="C1660" s="0" t="n">
        <f aca="false">_xlfn.NUMBERVALUE(MID(J1660,6,3))</f>
        <v>148</v>
      </c>
      <c r="D1660" s="0" t="str">
        <f aca="false">MID(J1660,10,3)</f>
        <v>ir2</v>
      </c>
      <c r="E1660" s="0" t="s">
        <v>9</v>
      </c>
      <c r="F1660" s="0" t="n">
        <v>1602</v>
      </c>
      <c r="G1660" s="0" t="s">
        <v>10</v>
      </c>
      <c r="H1660" s="0" t="s">
        <v>11</v>
      </c>
      <c r="I1660" s="0" t="s">
        <v>9</v>
      </c>
      <c r="J1660" s="0" t="s">
        <v>1675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"1602": "b4i1_148_ir2.wav",</v>
      </c>
      <c r="N1660" s="0" t="str">
        <f aca="false">IF(OR(B1660=113,B1660=138),"probe","s")</f>
        <v>s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          {%            "class": "sMinus",%            "stim_name": "1602"%          },</v>
      </c>
      <c r="AA1660" s="5" t="n">
        <f aca="false">F1660</f>
        <v>1602</v>
      </c>
      <c r="AB1660" s="5" t="s">
        <v>1675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probe</v>
      </c>
      <c r="AE1660" s="5" t="n">
        <f aca="false">IF(AND(AC1660="Minus",AD1660="probe"),3,IF(AND(AC1660="Plus",AD1660="probe"),1,IF(AND(AC1660="Minus",AD1660="s"),12,IF(AND(AC1660="Plus",AD1660="s"),4,0))))</f>
        <v>3</v>
      </c>
      <c r="AF1660" s="6" t="s">
        <v>16</v>
      </c>
      <c r="AG1660" s="5" t="str">
        <f aca="false">AF1660&amp;AE1660&amp;","</f>
        <v>                            3,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150</v>
      </c>
      <c r="C1661" s="0" t="n">
        <f aca="false">_xlfn.NUMBERVALUE(MID(J1661,6,3))</f>
        <v>148</v>
      </c>
      <c r="D1661" s="0" t="str">
        <f aca="false">MID(J1661,10,3)</f>
        <v>ir2</v>
      </c>
      <c r="E1661" s="0" t="s">
        <v>9</v>
      </c>
      <c r="F1661" s="0" t="n">
        <v>1727</v>
      </c>
      <c r="G1661" s="0" t="s">
        <v>10</v>
      </c>
      <c r="H1661" s="0" t="s">
        <v>11</v>
      </c>
      <c r="I1661" s="0" t="s">
        <v>9</v>
      </c>
      <c r="J1661" s="0" t="s">
        <v>1676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"1727": "b4i2_148_ir2.wav",</v>
      </c>
      <c r="N1661" s="0" t="str">
        <f aca="false">IF(OR(B1661=113,B1661=138),"probe","s")</f>
        <v>s</v>
      </c>
      <c r="O1661" s="0" t="str">
        <f aca="false">IF(MID(J1661,10,2)="ir","Minus","Plus")</f>
        <v>Minus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          {%            "class": "sMinus",%            "stim_name": "1727"%          },</v>
      </c>
      <c r="AA1661" s="5" t="n">
        <f aca="false">F1661</f>
        <v>1727</v>
      </c>
      <c r="AB1661" s="5" t="s">
        <v>1676</v>
      </c>
      <c r="AC1661" s="5" t="str">
        <f aca="false">IF(MID(AB1661,10,2)="ir","Minus","Plus")</f>
        <v>Minus</v>
      </c>
      <c r="AD1661" s="5" t="str">
        <f aca="false">IF(AND(_xlfn.NUMBERVALUE(MID(AB1661,6,3))&lt;141,_xlfn.NUMBERVALUE(MID(AB1661,6,3))&gt;103),"s","probe")</f>
        <v>probe</v>
      </c>
      <c r="AE1661" s="5" t="n">
        <f aca="false">IF(AND(AC1661="Minus",AD1661="probe"),3,IF(AND(AC1661="Plus",AD1661="probe"),1,IF(AND(AC1661="Minus",AD1661="s"),12,IF(AND(AC1661="Plus",AD1661="s"),4,0))))</f>
        <v>3</v>
      </c>
      <c r="AF1661" s="6" t="s">
        <v>16</v>
      </c>
      <c r="AG1661" s="5" t="str">
        <f aca="false">AF1661&amp;AE1661&amp;","</f>
        <v>                            3,</v>
      </c>
    </row>
    <row r="1662" customFormat="false" ht="12.8" hidden="true" customHeight="false" outlineLevel="0" collapsed="false">
      <c r="A1662" s="0" t="str">
        <f aca="false">LEFT(J1662,4)</f>
        <v>b4s1</v>
      </c>
      <c r="B1662" s="0" t="n">
        <f aca="false">IF(AND(C1662&gt;97,C1662&lt;103),100,IF(AND(C1662&gt;110,C1662&lt;116),113,IF(AND(C1662&gt;122,C1662&lt;128),125,IF(AND(C1662&gt;135,C1662&lt;141),138,150))))</f>
        <v>150</v>
      </c>
      <c r="C1662" s="0" t="n">
        <f aca="false">_xlfn.NUMBERVALUE(MID(J1662,6,3))</f>
        <v>148</v>
      </c>
      <c r="D1662" s="0" t="str">
        <f aca="false">MID(J1662,10,3)</f>
        <v>ir2</v>
      </c>
      <c r="E1662" s="0" t="s">
        <v>9</v>
      </c>
      <c r="F1662" s="0" t="n">
        <v>1852</v>
      </c>
      <c r="G1662" s="0" t="s">
        <v>10</v>
      </c>
      <c r="H1662" s="0" t="s">
        <v>11</v>
      </c>
      <c r="I1662" s="0" t="s">
        <v>9</v>
      </c>
      <c r="J1662" s="0" t="s">
        <v>1677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"1852": "b4s1_148_ir2.wav",</v>
      </c>
      <c r="N1662" s="0" t="str">
        <f aca="false">IF(OR(B1662=113,B1662=138),"probe","s")</f>
        <v>s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          {%            "class": "sMinus",%            "stim_name": "1852"%          },</v>
      </c>
      <c r="AA1662" s="5" t="n">
        <f aca="false">F1662</f>
        <v>1852</v>
      </c>
      <c r="AB1662" s="5" t="s">
        <v>1677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probe</v>
      </c>
      <c r="AE1662" s="5" t="n">
        <f aca="false">IF(AND(AC1662="Minus",AD1662="probe"),3,IF(AND(AC1662="Plus",AD1662="probe"),1,IF(AND(AC1662="Minus",AD1662="s"),12,IF(AND(AC1662="Plus",AD1662="s"),4,0))))</f>
        <v>3</v>
      </c>
      <c r="AF1662" s="6" t="s">
        <v>16</v>
      </c>
      <c r="AG1662" s="5" t="str">
        <f aca="false">AF1662&amp;AE1662&amp;","</f>
        <v>                            3,</v>
      </c>
    </row>
    <row r="1663" customFormat="false" ht="12.8" hidden="true" customHeight="false" outlineLevel="0" collapsed="false">
      <c r="A1663" s="0" t="str">
        <f aca="false">LEFT(J1663,4)</f>
        <v>b4s2</v>
      </c>
      <c r="B1663" s="0" t="n">
        <f aca="false">IF(AND(C1663&gt;97,C1663&lt;103),100,IF(AND(C1663&gt;110,C1663&lt;116),113,IF(AND(C1663&gt;122,C1663&lt;128),125,IF(AND(C1663&gt;135,C1663&lt;141),138,150))))</f>
        <v>150</v>
      </c>
      <c r="C1663" s="0" t="n">
        <f aca="false">_xlfn.NUMBERVALUE(MID(J1663,6,3))</f>
        <v>148</v>
      </c>
      <c r="D1663" s="0" t="str">
        <f aca="false">MID(J1663,10,3)</f>
        <v>ir2</v>
      </c>
      <c r="E1663" s="0" t="s">
        <v>9</v>
      </c>
      <c r="F1663" s="0" t="n">
        <v>1977</v>
      </c>
      <c r="G1663" s="0" t="s">
        <v>10</v>
      </c>
      <c r="H1663" s="0" t="s">
        <v>11</v>
      </c>
      <c r="I1663" s="0" t="s">
        <v>9</v>
      </c>
      <c r="J1663" s="0" t="s">
        <v>1678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"1977": "b4s2_148_ir2.wav",</v>
      </c>
      <c r="N1663" s="0" t="str">
        <f aca="false">IF(OR(B1663=113,B1663=138),"probe","s")</f>
        <v>s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          {%            "class": "sMinus",%            "stim_name": "1977"%          },</v>
      </c>
      <c r="AA1663" s="5" t="n">
        <f aca="false">F1663</f>
        <v>1977</v>
      </c>
      <c r="AB1663" s="5" t="s">
        <v>1678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probe</v>
      </c>
      <c r="AE1663" s="5" t="n">
        <f aca="false">IF(AND(AC1663="Minus",AD1663="probe"),3,IF(AND(AC1663="Plus",AD1663="probe"),1,IF(AND(AC1663="Minus",AD1663="s"),12,IF(AND(AC1663="Plus",AD1663="s"),4,0))))</f>
        <v>3</v>
      </c>
      <c r="AF1663" s="6" t="s">
        <v>16</v>
      </c>
      <c r="AG1663" s="5" t="str">
        <f aca="false">AF1663&amp;AE1663&amp;","</f>
        <v>                            3,</v>
      </c>
    </row>
    <row r="1664" customFormat="false" ht="12.8" hidden="true" customHeight="false" outlineLevel="0" collapsed="false">
      <c r="A1664" s="0" t="str">
        <f aca="false">LEFT(J1664,4)</f>
        <v>b1i1</v>
      </c>
      <c r="B1664" s="0" t="n">
        <f aca="false">IF(AND(C1664&gt;97,C1664&lt;103),100,IF(AND(C1664&gt;110,C1664&lt;116),113,IF(AND(C1664&gt;122,C1664&lt;128),125,IF(AND(C1664&gt;135,C1664&lt;141),138,150))))</f>
        <v>150</v>
      </c>
      <c r="C1664" s="0" t="n">
        <f aca="false">_xlfn.NUMBERVALUE(MID(J1664,6,3))</f>
        <v>148</v>
      </c>
      <c r="D1664" s="0" t="str">
        <f aca="false">MID(J1664,10,3)</f>
        <v>ir3</v>
      </c>
      <c r="E1664" s="1" t="s">
        <v>9</v>
      </c>
      <c r="F1664" s="0" t="n">
        <v>103</v>
      </c>
      <c r="G1664" s="0" t="s">
        <v>10</v>
      </c>
      <c r="H1664" s="0" t="s">
        <v>11</v>
      </c>
      <c r="I1664" s="0" t="s">
        <v>9</v>
      </c>
      <c r="J1664" s="0" t="s">
        <v>1679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"103": "b1i1_148_ir3.wav",</v>
      </c>
      <c r="N1664" s="0" t="str">
        <f aca="false">IF(OR(B1664=113,B1664=138),"probe","s")</f>
        <v>s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          {%            "class": "sMinus",%            "stim_name": "103"%          },</v>
      </c>
      <c r="AA1664" s="5" t="n">
        <f aca="false">F1664</f>
        <v>103</v>
      </c>
      <c r="AB1664" s="5" t="s">
        <v>1679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IF(AND(_xlfn.NUMBERVALUE(MID(AB1664,6,3))&lt;141,_xlfn.NUMBERVALUE(MID(AB1664,6,3))&gt;103),"s","s")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                            12,</v>
      </c>
    </row>
    <row r="1665" customFormat="false" ht="12.8" hidden="true" customHeight="false" outlineLevel="0" collapsed="false">
      <c r="A1665" s="0" t="str">
        <f aca="false">LEFT(J1665,4)</f>
        <v>b1i2</v>
      </c>
      <c r="B1665" s="0" t="n">
        <f aca="false">IF(AND(C1665&gt;97,C1665&lt;103),100,IF(AND(C1665&gt;110,C1665&lt;116),113,IF(AND(C1665&gt;122,C1665&lt;128),125,IF(AND(C1665&gt;135,C1665&lt;141),138,150))))</f>
        <v>150</v>
      </c>
      <c r="C1665" s="0" t="n">
        <f aca="false">_xlfn.NUMBERVALUE(MID(J1665,6,3))</f>
        <v>148</v>
      </c>
      <c r="D1665" s="0" t="str">
        <f aca="false">MID(J1665,10,3)</f>
        <v>ir3</v>
      </c>
      <c r="E1665" s="1" t="s">
        <v>9</v>
      </c>
      <c r="F1665" s="0" t="n">
        <v>228</v>
      </c>
      <c r="G1665" s="0" t="s">
        <v>10</v>
      </c>
      <c r="H1665" s="0" t="s">
        <v>11</v>
      </c>
      <c r="I1665" s="0" t="s">
        <v>9</v>
      </c>
      <c r="J1665" s="0" t="s">
        <v>1680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"228": "b1i2_148_ir3.wav",</v>
      </c>
      <c r="N1665" s="0" t="str">
        <f aca="false">IF(OR(B1665=113,B1665=138),"probe","s")</f>
        <v>s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          {%            "class": "sMinus",%            "stim_name": "228"%          },</v>
      </c>
      <c r="AA1665" s="5" t="n">
        <f aca="false">F1665</f>
        <v>228</v>
      </c>
      <c r="AB1665" s="5" t="s">
        <v>1680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probe</v>
      </c>
      <c r="AE1665" s="5" t="n">
        <f aca="false">IF(AND(AC1665="Minus",AD1665="probe"),3,IF(AND(AC1665="Plus",AD1665="probe"),1,IF(AND(AC1665="Minus",AD1665="s"),12,IF(AND(AC1665="Plus",AD1665="s"),4,0))))</f>
        <v>3</v>
      </c>
      <c r="AF1665" s="6" t="s">
        <v>16</v>
      </c>
      <c r="AG1665" s="5" t="str">
        <f aca="false">AF1665&amp;AE1665&amp;","</f>
        <v>                            3,</v>
      </c>
    </row>
    <row r="1666" customFormat="false" ht="12.8" hidden="true" customHeight="false" outlineLevel="0" collapsed="false">
      <c r="A1666" s="0" t="str">
        <f aca="false">LEFT(J1666,4)</f>
        <v>b1s1</v>
      </c>
      <c r="B1666" s="0" t="n">
        <f aca="false">IF(AND(C1666&gt;97,C1666&lt;103),100,IF(AND(C1666&gt;110,C1666&lt;116),113,IF(AND(C1666&gt;122,C1666&lt;128),125,IF(AND(C1666&gt;135,C1666&lt;141),138,150))))</f>
        <v>150</v>
      </c>
      <c r="C1666" s="0" t="n">
        <f aca="false">_xlfn.NUMBERVALUE(MID(J1666,6,3))</f>
        <v>148</v>
      </c>
      <c r="D1666" s="0" t="str">
        <f aca="false">MID(J1666,10,3)</f>
        <v>ir3</v>
      </c>
      <c r="E1666" s="0" t="s">
        <v>9</v>
      </c>
      <c r="F1666" s="0" t="n">
        <v>353</v>
      </c>
      <c r="G1666" s="0" t="s">
        <v>10</v>
      </c>
      <c r="H1666" s="0" t="s">
        <v>11</v>
      </c>
      <c r="I1666" s="0" t="s">
        <v>9</v>
      </c>
      <c r="J1666" s="0" t="s">
        <v>1681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"353": "b1s1_148_ir3.wav",</v>
      </c>
      <c r="N1666" s="0" t="str">
        <f aca="false">IF(OR(B1666=113,B1666=138),"probe","s")</f>
        <v>s</v>
      </c>
      <c r="O1666" s="0" t="str">
        <f aca="false">IF(MID(J1666,10,2)="ir","Minus","Plus")</f>
        <v>Minus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          {%            "class": "sMinus",%            "stim_name": "353"%          },</v>
      </c>
      <c r="AA1666" s="5" t="n">
        <f aca="false">F1666</f>
        <v>353</v>
      </c>
      <c r="AB1666" s="5" t="s">
        <v>1681</v>
      </c>
      <c r="AC1666" s="5" t="str">
        <f aca="false">IF(MID(AB1666,10,2)="ir","Minus","Plus")</f>
        <v>Minus</v>
      </c>
      <c r="AD1666" s="5" t="str">
        <f aca="false">IF(AND(_xlfn.NUMBERVALUE(MID(AB1666,6,3))&lt;141,_xlfn.NUMBERVALUE(MID(AB1666,6,3))&gt;103),"s","probe")</f>
        <v>probe</v>
      </c>
      <c r="AE1666" s="5" t="n">
        <f aca="false">IF(AND(AC1666="Minus",AD1666="probe"),3,IF(AND(AC1666="Plus",AD1666="probe"),1,IF(AND(AC1666="Minus",AD1666="s"),12,IF(AND(AC1666="Plus",AD1666="s"),4,0))))</f>
        <v>3</v>
      </c>
      <c r="AF1666" s="6" t="s">
        <v>16</v>
      </c>
      <c r="AG1666" s="5" t="str">
        <f aca="false">AF1666&amp;AE1666&amp;","</f>
        <v>                            3,</v>
      </c>
    </row>
    <row r="1667" customFormat="false" ht="12.8" hidden="true" customHeight="false" outlineLevel="0" collapsed="false">
      <c r="A1667" s="0" t="str">
        <f aca="false">LEFT(J1667,4)</f>
        <v>b1s2</v>
      </c>
      <c r="B1667" s="0" t="n">
        <f aca="false">IF(AND(C1667&gt;97,C1667&lt;103),100,IF(AND(C1667&gt;110,C1667&lt;116),113,IF(AND(C1667&gt;122,C1667&lt;128),125,IF(AND(C1667&gt;135,C1667&lt;141),138,150))))</f>
        <v>150</v>
      </c>
      <c r="C1667" s="0" t="n">
        <f aca="false">_xlfn.NUMBERVALUE(MID(J1667,6,3))</f>
        <v>148</v>
      </c>
      <c r="D1667" s="0" t="str">
        <f aca="false">MID(J1667,10,3)</f>
        <v>ir3</v>
      </c>
      <c r="E1667" s="0" t="s">
        <v>9</v>
      </c>
      <c r="F1667" s="0" t="n">
        <v>478</v>
      </c>
      <c r="G1667" s="0" t="s">
        <v>10</v>
      </c>
      <c r="H1667" s="0" t="s">
        <v>11</v>
      </c>
      <c r="I1667" s="0" t="s">
        <v>9</v>
      </c>
      <c r="J1667" s="0" t="s">
        <v>1682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"478": "b1s2_148_ir3.wav",</v>
      </c>
      <c r="N1667" s="0" t="str">
        <f aca="false">IF(OR(B1667=113,B1667=138),"probe","s")</f>
        <v>s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          {%            "class": "sMinus",%            "stim_name": "478"%          },</v>
      </c>
      <c r="AA1667" s="5" t="n">
        <f aca="false">F1667</f>
        <v>478</v>
      </c>
      <c r="AB1667" s="5" t="s">
        <v>1682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probe</v>
      </c>
      <c r="AE1667" s="5" t="n">
        <f aca="false">IF(AND(AC1667="Minus",AD1667="probe"),3,IF(AND(AC1667="Plus",AD1667="probe"),1,IF(AND(AC1667="Minus",AD1667="s"),12,IF(AND(AC1667="Plus",AD1667="s"),4,0))))</f>
        <v>3</v>
      </c>
      <c r="AF1667" s="6" t="s">
        <v>16</v>
      </c>
      <c r="AG1667" s="5" t="str">
        <f aca="false">AF1667&amp;AE1667&amp;","</f>
        <v>                            3,</v>
      </c>
    </row>
    <row r="1668" customFormat="false" ht="12.8" hidden="true" customHeight="false" outlineLevel="0" collapsed="false">
      <c r="A1668" s="0" t="str">
        <f aca="false">LEFT(J1668,4)</f>
        <v>b2i1</v>
      </c>
      <c r="B1668" s="0" t="n">
        <f aca="false">IF(AND(C1668&gt;97,C1668&lt;103),100,IF(AND(C1668&gt;110,C1668&lt;116),113,IF(AND(C1668&gt;122,C1668&lt;128),125,IF(AND(C1668&gt;135,C1668&lt;141),138,150))))</f>
        <v>150</v>
      </c>
      <c r="C1668" s="0" t="n">
        <f aca="false">_xlfn.NUMBERVALUE(MID(J1668,6,3))</f>
        <v>148</v>
      </c>
      <c r="D1668" s="0" t="str">
        <f aca="false">MID(J1668,10,3)</f>
        <v>ir3</v>
      </c>
      <c r="E1668" s="0" t="s">
        <v>9</v>
      </c>
      <c r="F1668" s="0" t="n">
        <v>603</v>
      </c>
      <c r="G1668" s="0" t="s">
        <v>10</v>
      </c>
      <c r="H1668" s="0" t="s">
        <v>11</v>
      </c>
      <c r="I1668" s="0" t="s">
        <v>9</v>
      </c>
      <c r="J1668" s="0" t="s">
        <v>1683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"603": "b2i1_148_ir3.wav",</v>
      </c>
      <c r="N1668" s="0" t="str">
        <f aca="false">IF(OR(B1668=113,B1668=138),"probe","s")</f>
        <v>s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          {%            "class": "sMinus",%            "stim_name": "603"%          },</v>
      </c>
      <c r="AA1668" s="5" t="n">
        <f aca="false">F1668</f>
        <v>603</v>
      </c>
      <c r="AB1668" s="5" t="s">
        <v>1683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probe</v>
      </c>
      <c r="AE1668" s="5" t="n">
        <f aca="false">IF(AND(AC1668="Minus",AD1668="probe"),3,IF(AND(AC1668="Plus",AD1668="probe"),1,IF(AND(AC1668="Minus",AD1668="s"),12,IF(AND(AC1668="Plus",AD1668="s"),4,0))))</f>
        <v>3</v>
      </c>
      <c r="AF1668" s="6" t="s">
        <v>16</v>
      </c>
      <c r="AG1668" s="5" t="str">
        <f aca="false">AF1668&amp;AE1668&amp;","</f>
        <v>                            3,</v>
      </c>
    </row>
    <row r="1669" customFormat="false" ht="12.8" hidden="true" customHeight="false" outlineLevel="0" collapsed="false">
      <c r="A1669" s="0" t="str">
        <f aca="false">LEFT(J1669,4)</f>
        <v>b2i2</v>
      </c>
      <c r="B1669" s="0" t="n">
        <f aca="false">IF(AND(C1669&gt;97,C1669&lt;103),100,IF(AND(C1669&gt;110,C1669&lt;116),113,IF(AND(C1669&gt;122,C1669&lt;128),125,IF(AND(C1669&gt;135,C1669&lt;141),138,150))))</f>
        <v>150</v>
      </c>
      <c r="C1669" s="0" t="n">
        <f aca="false">_xlfn.NUMBERVALUE(MID(J1669,6,3))</f>
        <v>148</v>
      </c>
      <c r="D1669" s="0" t="str">
        <f aca="false">MID(J1669,10,3)</f>
        <v>ir3</v>
      </c>
      <c r="E1669" s="0" t="s">
        <v>9</v>
      </c>
      <c r="F1669" s="0" t="n">
        <v>728</v>
      </c>
      <c r="G1669" s="0" t="s">
        <v>10</v>
      </c>
      <c r="H1669" s="0" t="s">
        <v>11</v>
      </c>
      <c r="I1669" s="0" t="s">
        <v>9</v>
      </c>
      <c r="J1669" s="0" t="s">
        <v>1684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"728": "b2i2_148_ir3.wav",</v>
      </c>
      <c r="N1669" s="0" t="str">
        <f aca="false">IF(OR(B1669=113,B1669=138),"probe","s")</f>
        <v>s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          {%            "class": "sMinus",%            "stim_name": "728"%          },</v>
      </c>
      <c r="AA1669" s="5" t="n">
        <f aca="false">F1669</f>
        <v>728</v>
      </c>
      <c r="AB1669" s="5" t="s">
        <v>1684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probe</v>
      </c>
      <c r="AE1669" s="5" t="n">
        <f aca="false">IF(AND(AC1669="Minus",AD1669="probe"),3,IF(AND(AC1669="Plus",AD1669="probe"),1,IF(AND(AC1669="Minus",AD1669="s"),12,IF(AND(AC1669="Plus",AD1669="s"),4,0))))</f>
        <v>3</v>
      </c>
      <c r="AF1669" s="6" t="s">
        <v>16</v>
      </c>
      <c r="AG1669" s="5" t="str">
        <f aca="false">AF1669&amp;AE1669&amp;","</f>
        <v>                            3,</v>
      </c>
    </row>
    <row r="1670" customFormat="false" ht="12.8" hidden="false" customHeight="false" outlineLevel="0" collapsed="false">
      <c r="A1670" s="0" t="str">
        <f aca="false">LEFT(J1670,4)</f>
        <v>b2s1</v>
      </c>
      <c r="B1670" s="0" t="n">
        <f aca="false">IF(AND(C1670&gt;97,C1670&lt;103),100,IF(AND(C1670&gt;110,C1670&lt;116),113,IF(AND(C1670&gt;122,C1670&lt;128),125,IF(AND(C1670&gt;135,C1670&lt;141),138,150))))</f>
        <v>150</v>
      </c>
      <c r="C1670" s="0" t="n">
        <f aca="false">_xlfn.NUMBERVALUE(MID(J1670,6,3))</f>
        <v>148</v>
      </c>
      <c r="D1670" s="0" t="str">
        <f aca="false">MID(J1670,10,3)</f>
        <v>ir3</v>
      </c>
      <c r="E1670" s="1" t="s">
        <v>9</v>
      </c>
      <c r="F1670" s="0" t="n">
        <v>853</v>
      </c>
      <c r="G1670" s="0" t="s">
        <v>10</v>
      </c>
      <c r="H1670" s="0" t="s">
        <v>11</v>
      </c>
      <c r="I1670" s="0" t="s">
        <v>9</v>
      </c>
      <c r="J1670" s="0" t="s">
        <v>1685</v>
      </c>
      <c r="K1670" s="0" t="s">
        <v>9</v>
      </c>
      <c r="L1670" s="0" t="str">
        <f aca="false">IF(ISBLANK(J1671),"",",")</f>
        <v>,</v>
      </c>
      <c r="M1670" s="0" t="str">
        <f aca="false">E1670&amp;J1670&amp;G1670&amp;E1670&amp;J1670&amp;E1670&amp;L1670</f>
        <v>"b2s1_148_ir3.wav":"b2s1_148_ir3.wav",</v>
      </c>
      <c r="N1670" s="0" t="str">
        <f aca="false">IF(OR(B1670=113,B1670=138),"probe","s")</f>
        <v>s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P1670&amp;N1670&amp;O1670&amp;Q1670&amp;J1670&amp;R1670&amp;L1670</f>
        <v>          {%            "class": "sMinus",%            "stim_name": "b2s1_148_ir3.wav"%          },</v>
      </c>
      <c r="AA1670" s="5" t="n">
        <f aca="false">F1670</f>
        <v>853</v>
      </c>
      <c r="AB1670" s="5" t="s">
        <v>1685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probe</v>
      </c>
      <c r="AE1670" s="5" t="n">
        <f aca="false">IF(AND(AC1670="Minus",AD1670="probe"),3,IF(AND(AC1670="Plus",AD1670="probe"),1,IF(AND(AC1670="Minus",AD1670="s"),12,IF(AND(AC1670="Plus",AD1670="s"),4,0))))</f>
        <v>3</v>
      </c>
      <c r="AF1670" s="6" t="s">
        <v>16</v>
      </c>
      <c r="AG1670" s="5" t="str">
        <f aca="false">AF1670&amp;AE1670&amp;","</f>
        <v>                            3,</v>
      </c>
    </row>
    <row r="1671" customFormat="false" ht="12.8" hidden="true" customHeight="false" outlineLevel="0" collapsed="false">
      <c r="A1671" s="0" t="str">
        <f aca="false">LEFT(J1671,4)</f>
        <v>b2s2</v>
      </c>
      <c r="B1671" s="0" t="n">
        <f aca="false">IF(AND(C1671&gt;97,C1671&lt;103),100,IF(AND(C1671&gt;110,C1671&lt;116),113,IF(AND(C1671&gt;122,C1671&lt;128),125,IF(AND(C1671&gt;135,C1671&lt;141),138,150))))</f>
        <v>150</v>
      </c>
      <c r="C1671" s="0" t="n">
        <f aca="false">_xlfn.NUMBERVALUE(MID(J1671,6,3))</f>
        <v>148</v>
      </c>
      <c r="D1671" s="0" t="str">
        <f aca="false">MID(J1671,10,3)</f>
        <v>ir3</v>
      </c>
      <c r="E1671" s="1" t="s">
        <v>9</v>
      </c>
      <c r="F1671" s="0" t="n">
        <v>978</v>
      </c>
      <c r="G1671" s="0" t="s">
        <v>10</v>
      </c>
      <c r="H1671" s="0" t="s">
        <v>11</v>
      </c>
      <c r="I1671" s="0" t="s">
        <v>9</v>
      </c>
      <c r="J1671" s="0" t="s">
        <v>1686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"978": "b2s2_148_ir3.wav",</v>
      </c>
      <c r="N1671" s="0" t="str">
        <f aca="false">IF(OR(B1671=113,B1671=138),"probe","s")</f>
        <v>s</v>
      </c>
      <c r="O1671" s="0" t="str">
        <f aca="false">IF(MID(J1671,10,2)="ir","Minus","Plus")</f>
        <v>Minus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          {%            "class": "sMinus",%            "stim_name": "978"%          },</v>
      </c>
      <c r="AA1671" s="5" t="n">
        <f aca="false">F1671</f>
        <v>978</v>
      </c>
      <c r="AB1671" s="5" t="s">
        <v>1686</v>
      </c>
      <c r="AC1671" s="5" t="str">
        <f aca="false">IF(MID(AB1671,10,2)="ir","Minus","Plus")</f>
        <v>Minus</v>
      </c>
      <c r="AD1671" s="5" t="str">
        <f aca="false">IF(AND(_xlfn.NUMBERVALUE(MID(AB1671,6,3))&lt;141,_xlfn.NUMBERVALUE(MID(AB1671,6,3))&gt;103),"s","probe")</f>
        <v>probe</v>
      </c>
      <c r="AE1671" s="5" t="n">
        <f aca="false">IF(AND(AC1671="Minus",AD1671="probe"),3,IF(AND(AC1671="Plus",AD1671="probe"),1,IF(AND(AC1671="Minus",AD1671="s"),12,IF(AND(AC1671="Plus",AD1671="s"),4,0))))</f>
        <v>3</v>
      </c>
      <c r="AF1671" s="6" t="s">
        <v>16</v>
      </c>
      <c r="AG1671" s="5" t="str">
        <f aca="false">AF1671&amp;AE1671&amp;","</f>
        <v>                            3,</v>
      </c>
    </row>
    <row r="1672" customFormat="false" ht="12.8" hidden="true" customHeight="false" outlineLevel="0" collapsed="false">
      <c r="A1672" s="0" t="str">
        <f aca="false">LEFT(J1672,4)</f>
        <v>b3i1</v>
      </c>
      <c r="B1672" s="0" t="n">
        <f aca="false">IF(AND(C1672&gt;97,C1672&lt;103),100,IF(AND(C1672&gt;110,C1672&lt;116),113,IF(AND(C1672&gt;122,C1672&lt;128),125,IF(AND(C1672&gt;135,C1672&lt;141),138,150))))</f>
        <v>150</v>
      </c>
      <c r="C1672" s="0" t="n">
        <f aca="false">_xlfn.NUMBERVALUE(MID(J1672,6,3))</f>
        <v>148</v>
      </c>
      <c r="D1672" s="0" t="str">
        <f aca="false">MID(J1672,10,3)</f>
        <v>ir3</v>
      </c>
      <c r="E1672" s="0" t="s">
        <v>9</v>
      </c>
      <c r="F1672" s="0" t="n">
        <v>1103</v>
      </c>
      <c r="G1672" s="0" t="s">
        <v>10</v>
      </c>
      <c r="H1672" s="0" t="s">
        <v>11</v>
      </c>
      <c r="I1672" s="0" t="s">
        <v>9</v>
      </c>
      <c r="J1672" s="0" t="s">
        <v>1687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"1103": "b3i1_148_ir3.wav",</v>
      </c>
      <c r="N1672" s="0" t="str">
        <f aca="false">IF(OR(B1672=113,B1672=138),"probe","s")</f>
        <v>s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          {%            "class": "sMinus",%            "stim_name": "1103"%          },</v>
      </c>
      <c r="AA1672" s="5" t="n">
        <f aca="false">F1672</f>
        <v>1103</v>
      </c>
      <c r="AB1672" s="5" t="s">
        <v>1687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probe</v>
      </c>
      <c r="AE1672" s="5" t="n">
        <f aca="false">IF(AND(AC1672="Minus",AD1672="probe"),3,IF(AND(AC1672="Plus",AD1672="probe"),1,IF(AND(AC1672="Minus",AD1672="s"),12,IF(AND(AC1672="Plus",AD1672="s"),4,0))))</f>
        <v>3</v>
      </c>
      <c r="AF1672" s="6" t="s">
        <v>16</v>
      </c>
      <c r="AG1672" s="5" t="str">
        <f aca="false">AF1672&amp;AE1672&amp;","</f>
        <v>                            3,</v>
      </c>
    </row>
    <row r="1673" customFormat="false" ht="12.8" hidden="true" customHeight="false" outlineLevel="0" collapsed="false">
      <c r="A1673" s="0" t="str">
        <f aca="false">LEFT(J1673,4)</f>
        <v>b3i2</v>
      </c>
      <c r="B1673" s="0" t="n">
        <f aca="false">IF(AND(C1673&gt;97,C1673&lt;103),100,IF(AND(C1673&gt;110,C1673&lt;116),113,IF(AND(C1673&gt;122,C1673&lt;128),125,IF(AND(C1673&gt;135,C1673&lt;141),138,150))))</f>
        <v>150</v>
      </c>
      <c r="C1673" s="0" t="n">
        <f aca="false">_xlfn.NUMBERVALUE(MID(J1673,6,3))</f>
        <v>148</v>
      </c>
      <c r="D1673" s="0" t="str">
        <f aca="false">MID(J1673,10,3)</f>
        <v>ir3</v>
      </c>
      <c r="E1673" s="0" t="s">
        <v>9</v>
      </c>
      <c r="F1673" s="0" t="n">
        <v>1228</v>
      </c>
      <c r="G1673" s="0" t="s">
        <v>10</v>
      </c>
      <c r="H1673" s="0" t="s">
        <v>11</v>
      </c>
      <c r="I1673" s="0" t="s">
        <v>9</v>
      </c>
      <c r="J1673" s="0" t="s">
        <v>1688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"1228": "b3i2_148_ir3.wav",</v>
      </c>
      <c r="N1673" s="0" t="str">
        <f aca="false">IF(OR(B1673=113,B1673=138),"probe","s")</f>
        <v>s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          {%            "class": "sMinus",%            "stim_name": "1228"%          },</v>
      </c>
      <c r="AA1673" s="5" t="n">
        <f aca="false">F1673</f>
        <v>1228</v>
      </c>
      <c r="AB1673" s="5" t="s">
        <v>1688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probe</v>
      </c>
      <c r="AE1673" s="5" t="n">
        <f aca="false">IF(AND(AC1673="Minus",AD1673="probe"),3,IF(AND(AC1673="Plus",AD1673="probe"),1,IF(AND(AC1673="Minus",AD1673="s"),12,IF(AND(AC1673="Plus",AD1673="s"),4,0))))</f>
        <v>3</v>
      </c>
      <c r="AF1673" s="6" t="s">
        <v>16</v>
      </c>
      <c r="AG1673" s="5" t="str">
        <f aca="false">AF1673&amp;AE1673&amp;","</f>
        <v>                            3,</v>
      </c>
    </row>
    <row r="1674" customFormat="false" ht="12.8" hidden="true" customHeight="false" outlineLevel="0" collapsed="false">
      <c r="A1674" s="0" t="str">
        <f aca="false">LEFT(J1674,4)</f>
        <v>b3s1</v>
      </c>
      <c r="B1674" s="0" t="n">
        <f aca="false">IF(AND(C1674&gt;97,C1674&lt;103),100,IF(AND(C1674&gt;110,C1674&lt;116),113,IF(AND(C1674&gt;122,C1674&lt;128),125,IF(AND(C1674&gt;135,C1674&lt;141),138,150))))</f>
        <v>150</v>
      </c>
      <c r="C1674" s="0" t="n">
        <f aca="false">_xlfn.NUMBERVALUE(MID(J1674,6,3))</f>
        <v>148</v>
      </c>
      <c r="D1674" s="0" t="str">
        <f aca="false">MID(J1674,10,3)</f>
        <v>ir3</v>
      </c>
      <c r="E1674" s="0" t="s">
        <v>9</v>
      </c>
      <c r="F1674" s="0" t="n">
        <v>1353</v>
      </c>
      <c r="G1674" s="0" t="s">
        <v>10</v>
      </c>
      <c r="H1674" s="0" t="s">
        <v>11</v>
      </c>
      <c r="I1674" s="0" t="s">
        <v>9</v>
      </c>
      <c r="J1674" s="0" t="s">
        <v>1689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"1353": "b3s1_148_ir3.wav",</v>
      </c>
      <c r="N1674" s="0" t="str">
        <f aca="false">IF(OR(B1674=113,B1674=138),"probe","s")</f>
        <v>s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          {%            "class": "sMinus",%            "stim_name": "1353"%          },</v>
      </c>
      <c r="AA1674" s="5" t="n">
        <f aca="false">F1674</f>
        <v>1353</v>
      </c>
      <c r="AB1674" s="5" t="s">
        <v>1689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probe</v>
      </c>
      <c r="AE1674" s="5" t="n">
        <f aca="false">IF(AND(AC1674="Minus",AD1674="probe"),3,IF(AND(AC1674="Plus",AD1674="probe"),1,IF(AND(AC1674="Minus",AD1674="s"),12,IF(AND(AC1674="Plus",AD1674="s"),4,0))))</f>
        <v>3</v>
      </c>
      <c r="AF1674" s="6" t="s">
        <v>16</v>
      </c>
      <c r="AG1674" s="5" t="str">
        <f aca="false">AF1674&amp;AE1674&amp;","</f>
        <v>                            3,</v>
      </c>
    </row>
    <row r="1675" customFormat="false" ht="12.8" hidden="true" customHeight="false" outlineLevel="0" collapsed="false">
      <c r="A1675" s="0" t="str">
        <f aca="false">LEFT(J1675,4)</f>
        <v>b3s2</v>
      </c>
      <c r="B1675" s="0" t="n">
        <f aca="false">IF(AND(C1675&gt;97,C1675&lt;103),100,IF(AND(C1675&gt;110,C1675&lt;116),113,IF(AND(C1675&gt;122,C1675&lt;128),125,IF(AND(C1675&gt;135,C1675&lt;141),138,150))))</f>
        <v>150</v>
      </c>
      <c r="C1675" s="0" t="n">
        <f aca="false">_xlfn.NUMBERVALUE(MID(J1675,6,3))</f>
        <v>148</v>
      </c>
      <c r="D1675" s="0" t="str">
        <f aca="false">MID(J1675,10,3)</f>
        <v>ir3</v>
      </c>
      <c r="E1675" s="0" t="s">
        <v>9</v>
      </c>
      <c r="F1675" s="0" t="n">
        <v>1478</v>
      </c>
      <c r="G1675" s="0" t="s">
        <v>10</v>
      </c>
      <c r="H1675" s="0" t="s">
        <v>11</v>
      </c>
      <c r="I1675" s="0" t="s">
        <v>9</v>
      </c>
      <c r="J1675" s="0" t="s">
        <v>1690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"1478": "b3s2_148_ir3.wav",</v>
      </c>
      <c r="N1675" s="0" t="str">
        <f aca="false">IF(OR(B1675=113,B1675=138),"probe","s")</f>
        <v>s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          {%            "class": "sMinus",%            "stim_name": "1478"%          },</v>
      </c>
      <c r="AA1675" s="5" t="n">
        <f aca="false">F1675</f>
        <v>1478</v>
      </c>
      <c r="AB1675" s="5" t="s">
        <v>1690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probe</v>
      </c>
      <c r="AE1675" s="5" t="n">
        <f aca="false">IF(AND(AC1675="Minus",AD1675="probe"),3,IF(AND(AC1675="Plus",AD1675="probe"),1,IF(AND(AC1675="Minus",AD1675="s"),12,IF(AND(AC1675="Plus",AD1675="s"),4,0))))</f>
        <v>3</v>
      </c>
      <c r="AF1675" s="6" t="s">
        <v>16</v>
      </c>
      <c r="AG1675" s="5" t="str">
        <f aca="false">AF1675&amp;AE1675&amp;","</f>
        <v>                            3,</v>
      </c>
    </row>
    <row r="1676" customFormat="false" ht="12.8" hidden="true" customHeight="false" outlineLevel="0" collapsed="false">
      <c r="A1676" s="0" t="str">
        <f aca="false">LEFT(J1676,4)</f>
        <v>b4i1</v>
      </c>
      <c r="B1676" s="0" t="n">
        <f aca="false">IF(AND(C1676&gt;97,C1676&lt;103),100,IF(AND(C1676&gt;110,C1676&lt;116),113,IF(AND(C1676&gt;122,C1676&lt;128),125,IF(AND(C1676&gt;135,C1676&lt;141),138,150))))</f>
        <v>150</v>
      </c>
      <c r="C1676" s="0" t="n">
        <f aca="false">_xlfn.NUMBERVALUE(MID(J1676,6,3))</f>
        <v>148</v>
      </c>
      <c r="D1676" s="0" t="str">
        <f aca="false">MID(J1676,10,3)</f>
        <v>ir3</v>
      </c>
      <c r="E1676" s="0" t="s">
        <v>9</v>
      </c>
      <c r="F1676" s="0" t="n">
        <v>1603</v>
      </c>
      <c r="G1676" s="0" t="s">
        <v>10</v>
      </c>
      <c r="H1676" s="0" t="s">
        <v>11</v>
      </c>
      <c r="I1676" s="0" t="s">
        <v>9</v>
      </c>
      <c r="J1676" s="0" t="s">
        <v>1691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"1603": "b4i1_148_ir3.wav",</v>
      </c>
      <c r="N1676" s="0" t="str">
        <f aca="false">IF(OR(B1676=113,B1676=138),"probe","s")</f>
        <v>s</v>
      </c>
      <c r="O1676" s="0" t="str">
        <f aca="false">IF(MID(J1676,10,2)="ir","Minus","Plus")</f>
        <v>Minus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          {%            "class": "sMinus",%            "stim_name": "1603"%          },</v>
      </c>
      <c r="AA1676" s="5" t="n">
        <f aca="false">F1676</f>
        <v>1603</v>
      </c>
      <c r="AB1676" s="5" t="s">
        <v>1691</v>
      </c>
      <c r="AC1676" s="5" t="str">
        <f aca="false">IF(MID(AB1676,10,2)="ir","Minus","Plus")</f>
        <v>Minus</v>
      </c>
      <c r="AD1676" s="5" t="str">
        <f aca="false">IF(AND(_xlfn.NUMBERVALUE(MID(AB1676,6,3))&lt;141,_xlfn.NUMBERVALUE(MID(AB1676,6,3))&gt;103),"s","probe")</f>
        <v>probe</v>
      </c>
      <c r="AE1676" s="5" t="n">
        <f aca="false">IF(AND(AC1676="Minus",AD1676="probe"),3,IF(AND(AC1676="Plus",AD1676="probe"),1,IF(AND(AC1676="Minus",AD1676="s"),12,IF(AND(AC1676="Plus",AD1676="s"),4,0))))</f>
        <v>3</v>
      </c>
      <c r="AF1676" s="6" t="s">
        <v>16</v>
      </c>
      <c r="AG1676" s="5" t="str">
        <f aca="false">AF1676&amp;AE1676&amp;","</f>
        <v>                            3,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150</v>
      </c>
      <c r="C1677" s="0" t="n">
        <f aca="false">_xlfn.NUMBERVALUE(MID(J1677,6,3))</f>
        <v>148</v>
      </c>
      <c r="D1677" s="0" t="str">
        <f aca="false">MID(J1677,10,3)</f>
        <v>ir3</v>
      </c>
      <c r="E1677" s="0" t="s">
        <v>9</v>
      </c>
      <c r="F1677" s="0" t="n">
        <v>1728</v>
      </c>
      <c r="G1677" s="0" t="s">
        <v>10</v>
      </c>
      <c r="H1677" s="0" t="s">
        <v>11</v>
      </c>
      <c r="I1677" s="0" t="s">
        <v>9</v>
      </c>
      <c r="J1677" s="0" t="s">
        <v>1692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"1728": "b4i2_148_ir3.wav",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          {%            "class": "sMinus",%            "stim_name": "1728"%          },</v>
      </c>
      <c r="AA1677" s="5" t="n">
        <f aca="false">F1677</f>
        <v>1728</v>
      </c>
      <c r="AB1677" s="5" t="s">
        <v>1692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probe</v>
      </c>
      <c r="AE1677" s="5" t="n">
        <f aca="false">IF(AND(AC1677="Minus",AD1677="probe"),3,IF(AND(AC1677="Plus",AD1677="probe"),1,IF(AND(AC1677="Minus",AD1677="s"),12,IF(AND(AC1677="Plus",AD1677="s"),4,0))))</f>
        <v>3</v>
      </c>
      <c r="AF1677" s="6" t="s">
        <v>16</v>
      </c>
      <c r="AG1677" s="5" t="str">
        <f aca="false">AF1677&amp;AE1677&amp;","</f>
        <v>                            3,</v>
      </c>
    </row>
    <row r="1678" customFormat="false" ht="12.8" hidden="true" customHeight="false" outlineLevel="0" collapsed="false">
      <c r="A1678" s="0" t="str">
        <f aca="false">LEFT(J1678,4)</f>
        <v>b4s1</v>
      </c>
      <c r="B1678" s="0" t="n">
        <f aca="false">IF(AND(C1678&gt;97,C1678&lt;103),100,IF(AND(C1678&gt;110,C1678&lt;116),113,IF(AND(C1678&gt;122,C1678&lt;128),125,IF(AND(C1678&gt;135,C1678&lt;141),138,150))))</f>
        <v>150</v>
      </c>
      <c r="C1678" s="0" t="n">
        <f aca="false">_xlfn.NUMBERVALUE(MID(J1678,6,3))</f>
        <v>148</v>
      </c>
      <c r="D1678" s="0" t="str">
        <f aca="false">MID(J1678,10,3)</f>
        <v>ir3</v>
      </c>
      <c r="E1678" s="0" t="s">
        <v>9</v>
      </c>
      <c r="F1678" s="0" t="n">
        <v>1853</v>
      </c>
      <c r="G1678" s="0" t="s">
        <v>10</v>
      </c>
      <c r="H1678" s="0" t="s">
        <v>11</v>
      </c>
      <c r="I1678" s="0" t="s">
        <v>9</v>
      </c>
      <c r="J1678" s="0" t="s">
        <v>1693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"1853": "b4s1_148_ir3.wav",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          {%            "class": "sMinus",%            "stim_name": "1853"%          },</v>
      </c>
      <c r="AA1678" s="5" t="n">
        <f aca="false">F1678</f>
        <v>1853</v>
      </c>
      <c r="AB1678" s="5" t="s">
        <v>1693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probe</v>
      </c>
      <c r="AE1678" s="5" t="n">
        <f aca="false">IF(AND(AC1678="Minus",AD1678="probe"),3,IF(AND(AC1678="Plus",AD1678="probe"),1,IF(AND(AC1678="Minus",AD1678="s"),12,IF(AND(AC1678="Plus",AD1678="s"),4,0))))</f>
        <v>3</v>
      </c>
      <c r="AF1678" s="6" t="s">
        <v>16</v>
      </c>
      <c r="AG1678" s="5" t="str">
        <f aca="false">AF1678&amp;AE1678&amp;","</f>
        <v>                            3,</v>
      </c>
    </row>
    <row r="1679" customFormat="false" ht="12.8" hidden="true" customHeight="false" outlineLevel="0" collapsed="false">
      <c r="A1679" s="0" t="str">
        <f aca="false">LEFT(J1679,4)</f>
        <v>b4s2</v>
      </c>
      <c r="B1679" s="0" t="n">
        <f aca="false">IF(AND(C1679&gt;97,C1679&lt;103),100,IF(AND(C1679&gt;110,C1679&lt;116),113,IF(AND(C1679&gt;122,C1679&lt;128),125,IF(AND(C1679&gt;135,C1679&lt;141),138,150))))</f>
        <v>150</v>
      </c>
      <c r="C1679" s="0" t="n">
        <f aca="false">_xlfn.NUMBERVALUE(MID(J1679,6,3))</f>
        <v>148</v>
      </c>
      <c r="D1679" s="0" t="str">
        <f aca="false">MID(J1679,10,3)</f>
        <v>ir3</v>
      </c>
      <c r="E1679" s="0" t="s">
        <v>9</v>
      </c>
      <c r="F1679" s="0" t="n">
        <v>1978</v>
      </c>
      <c r="G1679" s="0" t="s">
        <v>10</v>
      </c>
      <c r="H1679" s="0" t="s">
        <v>11</v>
      </c>
      <c r="I1679" s="0" t="s">
        <v>9</v>
      </c>
      <c r="J1679" s="0" t="s">
        <v>1694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"1978": "b4s2_148_ir3.wav",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          {%            "class": "sMinus",%            "stim_name": "1978"%          },</v>
      </c>
      <c r="AA1679" s="5" t="n">
        <f aca="false">F1679</f>
        <v>1978</v>
      </c>
      <c r="AB1679" s="5" t="s">
        <v>1694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probe</v>
      </c>
      <c r="AE1679" s="5" t="n">
        <f aca="false">IF(AND(AC1679="Minus",AD1679="probe"),3,IF(AND(AC1679="Plus",AD1679="probe"),1,IF(AND(AC1679="Minus",AD1679="s"),12,IF(AND(AC1679="Plus",AD1679="s"),4,0))))</f>
        <v>3</v>
      </c>
      <c r="AF1679" s="6" t="s">
        <v>16</v>
      </c>
      <c r="AG1679" s="5" t="str">
        <f aca="false">AF1679&amp;AE1679&amp;","</f>
        <v>                            3,</v>
      </c>
    </row>
    <row r="1680" customFormat="false" ht="12.8" hidden="true" customHeight="false" outlineLevel="0" collapsed="false">
      <c r="A1680" s="0" t="str">
        <f aca="false">LEFT(J1680,4)</f>
        <v>b1i1</v>
      </c>
      <c r="B1680" s="0" t="n">
        <f aca="false">IF(AND(C1680&gt;97,C1680&lt;103),100,IF(AND(C1680&gt;110,C1680&lt;116),113,IF(AND(C1680&gt;122,C1680&lt;128),125,IF(AND(C1680&gt;135,C1680&lt;141),138,150))))</f>
        <v>150</v>
      </c>
      <c r="C1680" s="0" t="n">
        <f aca="false">_xlfn.NUMBERVALUE(MID(J1680,6,3))</f>
        <v>148</v>
      </c>
      <c r="D1680" s="0" t="str">
        <f aca="false">MID(J1680,10,3)</f>
        <v>ir4</v>
      </c>
      <c r="E1680" s="1" t="s">
        <v>9</v>
      </c>
      <c r="F1680" s="0" t="n">
        <v>104</v>
      </c>
      <c r="G1680" s="0" t="s">
        <v>10</v>
      </c>
      <c r="H1680" s="0" t="s">
        <v>11</v>
      </c>
      <c r="I1680" s="0" t="s">
        <v>9</v>
      </c>
      <c r="J1680" s="0" t="s">
        <v>1695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"104": "b1i1_148_ir4.wav",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          {%            "class": "sMinus",%            "stim_name": "104"%          },</v>
      </c>
      <c r="AA1680" s="5" t="n">
        <f aca="false">F1680</f>
        <v>104</v>
      </c>
      <c r="AB1680" s="5" t="s">
        <v>1695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IF(AND(_xlfn.NUMBERVALUE(MID(AB1680,6,3))&lt;141,_xlfn.NUMBERVALUE(MID(AB1680,6,3))&gt;103),"s","s")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                            12,</v>
      </c>
    </row>
    <row r="1681" customFormat="false" ht="12.8" hidden="true" customHeight="false" outlineLevel="0" collapsed="false">
      <c r="A1681" s="0" t="str">
        <f aca="false">LEFT(J1681,4)</f>
        <v>b1i2</v>
      </c>
      <c r="B1681" s="0" t="n">
        <f aca="false">IF(AND(C1681&gt;97,C1681&lt;103),100,IF(AND(C1681&gt;110,C1681&lt;116),113,IF(AND(C1681&gt;122,C1681&lt;128),125,IF(AND(C1681&gt;135,C1681&lt;141),138,150))))</f>
        <v>150</v>
      </c>
      <c r="C1681" s="0" t="n">
        <f aca="false">_xlfn.NUMBERVALUE(MID(J1681,6,3))</f>
        <v>148</v>
      </c>
      <c r="D1681" s="0" t="str">
        <f aca="false">MID(J1681,10,3)</f>
        <v>ir4</v>
      </c>
      <c r="E1681" s="1" t="s">
        <v>9</v>
      </c>
      <c r="F1681" s="0" t="n">
        <v>229</v>
      </c>
      <c r="G1681" s="0" t="s">
        <v>10</v>
      </c>
      <c r="H1681" s="0" t="s">
        <v>11</v>
      </c>
      <c r="I1681" s="0" t="s">
        <v>9</v>
      </c>
      <c r="J1681" s="0" t="s">
        <v>1696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"229": "b1i2_148_ir4.wav",</v>
      </c>
      <c r="N1681" s="0" t="str">
        <f aca="false">IF(OR(B1681=113,B1681=138),"probe","s")</f>
        <v>s</v>
      </c>
      <c r="O1681" s="0" t="str">
        <f aca="false">IF(MID(J1681,10,2)="ir","Minus","Plus")</f>
        <v>Minus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          {%            "class": "sMinus",%            "stim_name": "229"%          },</v>
      </c>
      <c r="AA1681" s="5" t="n">
        <f aca="false">F1681</f>
        <v>229</v>
      </c>
      <c r="AB1681" s="5" t="s">
        <v>1696</v>
      </c>
      <c r="AC1681" s="5" t="str">
        <f aca="false">IF(MID(AB1681,10,2)="ir","Minus","Plus")</f>
        <v>Minus</v>
      </c>
      <c r="AD1681" s="5" t="str">
        <f aca="false">IF(AND(_xlfn.NUMBERVALUE(MID(AB1681,6,3))&lt;141,_xlfn.NUMBERVALUE(MID(AB1681,6,3))&gt;103),"s","probe")</f>
        <v>probe</v>
      </c>
      <c r="AE1681" s="5" t="n">
        <f aca="false">IF(AND(AC1681="Minus",AD1681="probe"),3,IF(AND(AC1681="Plus",AD1681="probe"),1,IF(AND(AC1681="Minus",AD1681="s"),12,IF(AND(AC1681="Plus",AD1681="s"),4,0))))</f>
        <v>3</v>
      </c>
      <c r="AF1681" s="6" t="s">
        <v>16</v>
      </c>
      <c r="AG1681" s="5" t="str">
        <f aca="false">AF1681&amp;AE1681&amp;","</f>
        <v>                            3,</v>
      </c>
    </row>
    <row r="1682" customFormat="false" ht="12.8" hidden="true" customHeight="false" outlineLevel="0" collapsed="false">
      <c r="A1682" s="0" t="str">
        <f aca="false">LEFT(J1682,4)</f>
        <v>b1s1</v>
      </c>
      <c r="B1682" s="0" t="n">
        <f aca="false">IF(AND(C1682&gt;97,C1682&lt;103),100,IF(AND(C1682&gt;110,C1682&lt;116),113,IF(AND(C1682&gt;122,C1682&lt;128),125,IF(AND(C1682&gt;135,C1682&lt;141),138,150))))</f>
        <v>150</v>
      </c>
      <c r="C1682" s="0" t="n">
        <f aca="false">_xlfn.NUMBERVALUE(MID(J1682,6,3))</f>
        <v>148</v>
      </c>
      <c r="D1682" s="0" t="str">
        <f aca="false">MID(J1682,10,3)</f>
        <v>ir4</v>
      </c>
      <c r="E1682" s="0" t="s">
        <v>9</v>
      </c>
      <c r="F1682" s="0" t="n">
        <v>354</v>
      </c>
      <c r="G1682" s="0" t="s">
        <v>10</v>
      </c>
      <c r="H1682" s="0" t="s">
        <v>11</v>
      </c>
      <c r="I1682" s="0" t="s">
        <v>9</v>
      </c>
      <c r="J1682" s="0" t="s">
        <v>1697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"354": "b1s1_148_ir4.wav",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          {%            "class": "sMinus",%            "stim_name": "354"%          },</v>
      </c>
      <c r="AA1682" s="5" t="n">
        <f aca="false">F1682</f>
        <v>354</v>
      </c>
      <c r="AB1682" s="5" t="s">
        <v>1697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probe</v>
      </c>
      <c r="AE1682" s="5" t="n">
        <f aca="false">IF(AND(AC1682="Minus",AD1682="probe"),3,IF(AND(AC1682="Plus",AD1682="probe"),1,IF(AND(AC1682="Minus",AD1682="s"),12,IF(AND(AC1682="Plus",AD1682="s"),4,0))))</f>
        <v>3</v>
      </c>
      <c r="AF1682" s="6" t="s">
        <v>16</v>
      </c>
      <c r="AG1682" s="5" t="str">
        <f aca="false">AF1682&amp;AE1682&amp;","</f>
        <v>                            3,</v>
      </c>
    </row>
    <row r="1683" customFormat="false" ht="12.8" hidden="true" customHeight="false" outlineLevel="0" collapsed="false">
      <c r="A1683" s="0" t="str">
        <f aca="false">LEFT(J1683,4)</f>
        <v>b1s2</v>
      </c>
      <c r="B1683" s="0" t="n">
        <f aca="false">IF(AND(C1683&gt;97,C1683&lt;103),100,IF(AND(C1683&gt;110,C1683&lt;116),113,IF(AND(C1683&gt;122,C1683&lt;128),125,IF(AND(C1683&gt;135,C1683&lt;141),138,150))))</f>
        <v>150</v>
      </c>
      <c r="C1683" s="0" t="n">
        <f aca="false">_xlfn.NUMBERVALUE(MID(J1683,6,3))</f>
        <v>148</v>
      </c>
      <c r="D1683" s="0" t="str">
        <f aca="false">MID(J1683,10,3)</f>
        <v>ir4</v>
      </c>
      <c r="E1683" s="0" t="s">
        <v>9</v>
      </c>
      <c r="F1683" s="0" t="n">
        <v>479</v>
      </c>
      <c r="G1683" s="0" t="s">
        <v>10</v>
      </c>
      <c r="H1683" s="0" t="s">
        <v>11</v>
      </c>
      <c r="I1683" s="0" t="s">
        <v>9</v>
      </c>
      <c r="J1683" s="0" t="s">
        <v>1698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"479": "b1s2_148_ir4.wav",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          {%            "class": "sMinus",%            "stim_name": "479"%          },</v>
      </c>
      <c r="AA1683" s="5" t="n">
        <f aca="false">F1683</f>
        <v>479</v>
      </c>
      <c r="AB1683" s="5" t="s">
        <v>1698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probe</v>
      </c>
      <c r="AE1683" s="5" t="n">
        <f aca="false">IF(AND(AC1683="Minus",AD1683="probe"),3,IF(AND(AC1683="Plus",AD1683="probe"),1,IF(AND(AC1683="Minus",AD1683="s"),12,IF(AND(AC1683="Plus",AD1683="s"),4,0))))</f>
        <v>3</v>
      </c>
      <c r="AF1683" s="6" t="s">
        <v>16</v>
      </c>
      <c r="AG1683" s="5" t="str">
        <f aca="false">AF1683&amp;AE1683&amp;","</f>
        <v>                            3,</v>
      </c>
    </row>
    <row r="1684" customFormat="false" ht="12.8" hidden="true" customHeight="false" outlineLevel="0" collapsed="false">
      <c r="A1684" s="0" t="str">
        <f aca="false">LEFT(J1684,4)</f>
        <v>b2i1</v>
      </c>
      <c r="B1684" s="0" t="n">
        <f aca="false">IF(AND(C1684&gt;97,C1684&lt;103),100,IF(AND(C1684&gt;110,C1684&lt;116),113,IF(AND(C1684&gt;122,C1684&lt;128),125,IF(AND(C1684&gt;135,C1684&lt;141),138,150))))</f>
        <v>150</v>
      </c>
      <c r="C1684" s="0" t="n">
        <f aca="false">_xlfn.NUMBERVALUE(MID(J1684,6,3))</f>
        <v>148</v>
      </c>
      <c r="D1684" s="0" t="str">
        <f aca="false">MID(J1684,10,3)</f>
        <v>ir4</v>
      </c>
      <c r="E1684" s="0" t="s">
        <v>9</v>
      </c>
      <c r="F1684" s="0" t="n">
        <v>604</v>
      </c>
      <c r="G1684" s="0" t="s">
        <v>10</v>
      </c>
      <c r="H1684" s="0" t="s">
        <v>11</v>
      </c>
      <c r="I1684" s="0" t="s">
        <v>9</v>
      </c>
      <c r="J1684" s="0" t="s">
        <v>1699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"604": "b2i1_148_ir4.wav",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          {%            "class": "sMinus",%            "stim_name": "604"%          },</v>
      </c>
      <c r="AA1684" s="5" t="n">
        <f aca="false">F1684</f>
        <v>604</v>
      </c>
      <c r="AB1684" s="5" t="s">
        <v>1699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probe</v>
      </c>
      <c r="AE1684" s="5" t="n">
        <f aca="false">IF(AND(AC1684="Minus",AD1684="probe"),3,IF(AND(AC1684="Plus",AD1684="probe"),1,IF(AND(AC1684="Minus",AD1684="s"),12,IF(AND(AC1684="Plus",AD1684="s"),4,0))))</f>
        <v>3</v>
      </c>
      <c r="AF1684" s="6" t="s">
        <v>16</v>
      </c>
      <c r="AG1684" s="5" t="str">
        <f aca="false">AF1684&amp;AE1684&amp;","</f>
        <v>                            3,</v>
      </c>
    </row>
    <row r="1685" customFormat="false" ht="12.8" hidden="true" customHeight="false" outlineLevel="0" collapsed="false">
      <c r="A1685" s="0" t="str">
        <f aca="false">LEFT(J1685,4)</f>
        <v>b2i2</v>
      </c>
      <c r="B1685" s="0" t="n">
        <f aca="false">IF(AND(C1685&gt;97,C1685&lt;103),100,IF(AND(C1685&gt;110,C1685&lt;116),113,IF(AND(C1685&gt;122,C1685&lt;128),125,IF(AND(C1685&gt;135,C1685&lt;141),138,150))))</f>
        <v>150</v>
      </c>
      <c r="C1685" s="0" t="n">
        <f aca="false">_xlfn.NUMBERVALUE(MID(J1685,6,3))</f>
        <v>148</v>
      </c>
      <c r="D1685" s="0" t="str">
        <f aca="false">MID(J1685,10,3)</f>
        <v>ir4</v>
      </c>
      <c r="E1685" s="0" t="s">
        <v>9</v>
      </c>
      <c r="F1685" s="0" t="n">
        <v>729</v>
      </c>
      <c r="G1685" s="0" t="s">
        <v>10</v>
      </c>
      <c r="H1685" s="0" t="s">
        <v>11</v>
      </c>
      <c r="I1685" s="0" t="s">
        <v>9</v>
      </c>
      <c r="J1685" s="0" t="s">
        <v>1700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"729": "b2i2_148_ir4.wav",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          {%            "class": "sMinus",%            "stim_name": "729"%          },</v>
      </c>
      <c r="AA1685" s="5" t="n">
        <f aca="false">F1685</f>
        <v>729</v>
      </c>
      <c r="AB1685" s="5" t="s">
        <v>1700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probe</v>
      </c>
      <c r="AE1685" s="5" t="n">
        <f aca="false">IF(AND(AC1685="Minus",AD1685="probe"),3,IF(AND(AC1685="Plus",AD1685="probe"),1,IF(AND(AC1685="Minus",AD1685="s"),12,IF(AND(AC1685="Plus",AD1685="s"),4,0))))</f>
        <v>3</v>
      </c>
      <c r="AF1685" s="6" t="s">
        <v>16</v>
      </c>
      <c r="AG1685" s="5" t="str">
        <f aca="false">AF1685&amp;AE1685&amp;","</f>
        <v>                            3,</v>
      </c>
    </row>
    <row r="1686" customFormat="false" ht="12.8" hidden="false" customHeight="false" outlineLevel="0" collapsed="false">
      <c r="A1686" s="0" t="str">
        <f aca="false">LEFT(J1686,4)</f>
        <v>b2s1</v>
      </c>
      <c r="B1686" s="0" t="n">
        <f aca="false">IF(AND(C1686&gt;97,C1686&lt;103),100,IF(AND(C1686&gt;110,C1686&lt;116),113,IF(AND(C1686&gt;122,C1686&lt;128),125,IF(AND(C1686&gt;135,C1686&lt;141),138,150))))</f>
        <v>150</v>
      </c>
      <c r="C1686" s="0" t="n">
        <f aca="false">_xlfn.NUMBERVALUE(MID(J1686,6,3))</f>
        <v>148</v>
      </c>
      <c r="D1686" s="0" t="str">
        <f aca="false">MID(J1686,10,3)</f>
        <v>ir4</v>
      </c>
      <c r="E1686" s="1" t="s">
        <v>9</v>
      </c>
      <c r="F1686" s="0" t="n">
        <v>854</v>
      </c>
      <c r="G1686" s="0" t="s">
        <v>10</v>
      </c>
      <c r="H1686" s="0" t="s">
        <v>11</v>
      </c>
      <c r="I1686" s="0" t="s">
        <v>9</v>
      </c>
      <c r="J1686" s="0" t="s">
        <v>1701</v>
      </c>
      <c r="K1686" s="0" t="s">
        <v>9</v>
      </c>
      <c r="L1686" s="0" t="str">
        <f aca="false">IF(ISBLANK(J1687),"",",")</f>
        <v>,</v>
      </c>
      <c r="M1686" s="0" t="str">
        <f aca="false">E1686&amp;J1686&amp;G1686&amp;E1686&amp;J1686&amp;E1686&amp;L1686</f>
        <v>"b2s1_148_ir4.wav":"b2s1_148_ir4.wav",</v>
      </c>
      <c r="N1686" s="0" t="str">
        <f aca="false">IF(OR(B1686=113,B1686=138),"probe","s")</f>
        <v>s</v>
      </c>
      <c r="O1686" s="0" t="str">
        <f aca="false">IF(MID(J1686,10,2)="ir","Minus","Plus")</f>
        <v>Minus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P1686&amp;N1686&amp;O1686&amp;Q1686&amp;J1686&amp;R1686&amp;L1686</f>
        <v>          {%            "class": "sMinus",%            "stim_name": "b2s1_148_ir4.wav"%          },</v>
      </c>
      <c r="AA1686" s="5" t="n">
        <f aca="false">F1686</f>
        <v>854</v>
      </c>
      <c r="AB1686" s="5" t="s">
        <v>1701</v>
      </c>
      <c r="AC1686" s="5" t="str">
        <f aca="false">IF(MID(AB1686,10,2)="ir","Minus","Plus")</f>
        <v>Minus</v>
      </c>
      <c r="AD1686" s="5" t="str">
        <f aca="false">IF(AND(_xlfn.NUMBERVALUE(MID(AB1686,6,3))&lt;141,_xlfn.NUMBERVALUE(MID(AB1686,6,3))&gt;103),"s","probe")</f>
        <v>probe</v>
      </c>
      <c r="AE1686" s="5" t="n">
        <f aca="false">IF(AND(AC1686="Minus",AD1686="probe"),3,IF(AND(AC1686="Plus",AD1686="probe"),1,IF(AND(AC1686="Minus",AD1686="s"),12,IF(AND(AC1686="Plus",AD1686="s"),4,0))))</f>
        <v>3</v>
      </c>
      <c r="AF1686" s="6" t="s">
        <v>16</v>
      </c>
      <c r="AG1686" s="5" t="str">
        <f aca="false">AF1686&amp;AE1686&amp;","</f>
        <v>                            3,</v>
      </c>
    </row>
    <row r="1687" customFormat="false" ht="12.8" hidden="true" customHeight="false" outlineLevel="0" collapsed="false">
      <c r="A1687" s="0" t="str">
        <f aca="false">LEFT(J1687,4)</f>
        <v>b2s2</v>
      </c>
      <c r="B1687" s="0" t="n">
        <f aca="false">IF(AND(C1687&gt;97,C1687&lt;103),100,IF(AND(C1687&gt;110,C1687&lt;116),113,IF(AND(C1687&gt;122,C1687&lt;128),125,IF(AND(C1687&gt;135,C1687&lt;141),138,150))))</f>
        <v>150</v>
      </c>
      <c r="C1687" s="0" t="n">
        <f aca="false">_xlfn.NUMBERVALUE(MID(J1687,6,3))</f>
        <v>148</v>
      </c>
      <c r="D1687" s="0" t="str">
        <f aca="false">MID(J1687,10,3)</f>
        <v>ir4</v>
      </c>
      <c r="E1687" s="1" t="s">
        <v>9</v>
      </c>
      <c r="F1687" s="0" t="n">
        <v>979</v>
      </c>
      <c r="G1687" s="0" t="s">
        <v>10</v>
      </c>
      <c r="H1687" s="0" t="s">
        <v>11</v>
      </c>
      <c r="I1687" s="0" t="s">
        <v>9</v>
      </c>
      <c r="J1687" s="0" t="s">
        <v>1702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"979": "b2s2_148_ir4.wav",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          {%            "class": "sMinus",%            "stim_name": "979"%          },</v>
      </c>
      <c r="AA1687" s="5" t="n">
        <f aca="false">F1687</f>
        <v>979</v>
      </c>
      <c r="AB1687" s="5" t="s">
        <v>1702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probe</v>
      </c>
      <c r="AE1687" s="5" t="n">
        <f aca="false">IF(AND(AC1687="Minus",AD1687="probe"),3,IF(AND(AC1687="Plus",AD1687="probe"),1,IF(AND(AC1687="Minus",AD1687="s"),12,IF(AND(AC1687="Plus",AD1687="s"),4,0))))</f>
        <v>3</v>
      </c>
      <c r="AF1687" s="6" t="s">
        <v>16</v>
      </c>
      <c r="AG1687" s="5" t="str">
        <f aca="false">AF1687&amp;AE1687&amp;","</f>
        <v>                            3,</v>
      </c>
    </row>
    <row r="1688" customFormat="false" ht="12.8" hidden="true" customHeight="false" outlineLevel="0" collapsed="false">
      <c r="A1688" s="0" t="str">
        <f aca="false">LEFT(J1688,4)</f>
        <v>b3i1</v>
      </c>
      <c r="B1688" s="0" t="n">
        <f aca="false">IF(AND(C1688&gt;97,C1688&lt;103),100,IF(AND(C1688&gt;110,C1688&lt;116),113,IF(AND(C1688&gt;122,C1688&lt;128),125,IF(AND(C1688&gt;135,C1688&lt;141),138,150))))</f>
        <v>150</v>
      </c>
      <c r="C1688" s="0" t="n">
        <f aca="false">_xlfn.NUMBERVALUE(MID(J1688,6,3))</f>
        <v>148</v>
      </c>
      <c r="D1688" s="0" t="str">
        <f aca="false">MID(J1688,10,3)</f>
        <v>ir4</v>
      </c>
      <c r="E1688" s="0" t="s">
        <v>9</v>
      </c>
      <c r="F1688" s="0" t="n">
        <v>1104</v>
      </c>
      <c r="G1688" s="0" t="s">
        <v>10</v>
      </c>
      <c r="H1688" s="0" t="s">
        <v>11</v>
      </c>
      <c r="I1688" s="0" t="s">
        <v>9</v>
      </c>
      <c r="J1688" s="0" t="s">
        <v>1703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"1104": "b3i1_148_ir4.wav",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          {%            "class": "sMinus",%            "stim_name": "1104"%          },</v>
      </c>
      <c r="AA1688" s="5" t="n">
        <f aca="false">F1688</f>
        <v>1104</v>
      </c>
      <c r="AB1688" s="5" t="s">
        <v>1703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probe</v>
      </c>
      <c r="AE1688" s="5" t="n">
        <f aca="false">IF(AND(AC1688="Minus",AD1688="probe"),3,IF(AND(AC1688="Plus",AD1688="probe"),1,IF(AND(AC1688="Minus",AD1688="s"),12,IF(AND(AC1688="Plus",AD1688="s"),4,0))))</f>
        <v>3</v>
      </c>
      <c r="AF1688" s="6" t="s">
        <v>16</v>
      </c>
      <c r="AG1688" s="5" t="str">
        <f aca="false">AF1688&amp;AE1688&amp;","</f>
        <v>                            3,</v>
      </c>
    </row>
    <row r="1689" customFormat="false" ht="12.8" hidden="true" customHeight="false" outlineLevel="0" collapsed="false">
      <c r="A1689" s="0" t="str">
        <f aca="false">LEFT(J1689,4)</f>
        <v>b3i2</v>
      </c>
      <c r="B1689" s="0" t="n">
        <f aca="false">IF(AND(C1689&gt;97,C1689&lt;103),100,IF(AND(C1689&gt;110,C1689&lt;116),113,IF(AND(C1689&gt;122,C1689&lt;128),125,IF(AND(C1689&gt;135,C1689&lt;141),138,150))))</f>
        <v>150</v>
      </c>
      <c r="C1689" s="0" t="n">
        <f aca="false">_xlfn.NUMBERVALUE(MID(J1689,6,3))</f>
        <v>148</v>
      </c>
      <c r="D1689" s="0" t="str">
        <f aca="false">MID(J1689,10,3)</f>
        <v>ir4</v>
      </c>
      <c r="E1689" s="0" t="s">
        <v>9</v>
      </c>
      <c r="F1689" s="0" t="n">
        <v>1229</v>
      </c>
      <c r="G1689" s="0" t="s">
        <v>10</v>
      </c>
      <c r="H1689" s="0" t="s">
        <v>11</v>
      </c>
      <c r="I1689" s="0" t="s">
        <v>9</v>
      </c>
      <c r="J1689" s="0" t="s">
        <v>1704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"1229": "b3i2_148_ir4.wav",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          {%            "class": "sMinus",%            "stim_name": "1229"%          },</v>
      </c>
      <c r="AA1689" s="5" t="n">
        <f aca="false">F1689</f>
        <v>1229</v>
      </c>
      <c r="AB1689" s="5" t="s">
        <v>1704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probe</v>
      </c>
      <c r="AE1689" s="5" t="n">
        <f aca="false">IF(AND(AC1689="Minus",AD1689="probe"),3,IF(AND(AC1689="Plus",AD1689="probe"),1,IF(AND(AC1689="Minus",AD1689="s"),12,IF(AND(AC1689="Plus",AD1689="s"),4,0))))</f>
        <v>3</v>
      </c>
      <c r="AF1689" s="6" t="s">
        <v>16</v>
      </c>
      <c r="AG1689" s="5" t="str">
        <f aca="false">AF1689&amp;AE1689&amp;","</f>
        <v>                            3,</v>
      </c>
    </row>
    <row r="1690" customFormat="false" ht="12.8" hidden="true" customHeight="false" outlineLevel="0" collapsed="false">
      <c r="A1690" s="0" t="str">
        <f aca="false">LEFT(J1690,4)</f>
        <v>b3s1</v>
      </c>
      <c r="B1690" s="0" t="n">
        <f aca="false">IF(AND(C1690&gt;97,C1690&lt;103),100,IF(AND(C1690&gt;110,C1690&lt;116),113,IF(AND(C1690&gt;122,C1690&lt;128),125,IF(AND(C1690&gt;135,C1690&lt;141),138,150))))</f>
        <v>150</v>
      </c>
      <c r="C1690" s="0" t="n">
        <f aca="false">_xlfn.NUMBERVALUE(MID(J1690,6,3))</f>
        <v>148</v>
      </c>
      <c r="D1690" s="0" t="str">
        <f aca="false">MID(J1690,10,3)</f>
        <v>ir4</v>
      </c>
      <c r="E1690" s="0" t="s">
        <v>9</v>
      </c>
      <c r="F1690" s="0" t="n">
        <v>1354</v>
      </c>
      <c r="G1690" s="0" t="s">
        <v>10</v>
      </c>
      <c r="H1690" s="0" t="s">
        <v>11</v>
      </c>
      <c r="I1690" s="0" t="s">
        <v>9</v>
      </c>
      <c r="J1690" s="0" t="s">
        <v>1705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"1354": "b3s1_148_ir4.wav",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          {%            "class": "sMinus",%            "stim_name": "1354"%          },</v>
      </c>
      <c r="AA1690" s="5" t="n">
        <f aca="false">F1690</f>
        <v>1354</v>
      </c>
      <c r="AB1690" s="5" t="s">
        <v>1705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probe</v>
      </c>
      <c r="AE1690" s="5" t="n">
        <f aca="false">IF(AND(AC1690="Minus",AD1690="probe"),3,IF(AND(AC1690="Plus",AD1690="probe"),1,IF(AND(AC1690="Minus",AD1690="s"),12,IF(AND(AC1690="Plus",AD1690="s"),4,0))))</f>
        <v>3</v>
      </c>
      <c r="AF1690" s="6" t="s">
        <v>16</v>
      </c>
      <c r="AG1690" s="5" t="str">
        <f aca="false">AF1690&amp;AE1690&amp;","</f>
        <v>                            3,</v>
      </c>
    </row>
    <row r="1691" customFormat="false" ht="12.8" hidden="true" customHeight="false" outlineLevel="0" collapsed="false">
      <c r="A1691" s="0" t="str">
        <f aca="false">LEFT(J1691,4)</f>
        <v>b3s2</v>
      </c>
      <c r="B1691" s="0" t="n">
        <f aca="false">IF(AND(C1691&gt;97,C1691&lt;103),100,IF(AND(C1691&gt;110,C1691&lt;116),113,IF(AND(C1691&gt;122,C1691&lt;128),125,IF(AND(C1691&gt;135,C1691&lt;141),138,150))))</f>
        <v>150</v>
      </c>
      <c r="C1691" s="0" t="n">
        <f aca="false">_xlfn.NUMBERVALUE(MID(J1691,6,3))</f>
        <v>148</v>
      </c>
      <c r="D1691" s="0" t="str">
        <f aca="false">MID(J1691,10,3)</f>
        <v>ir4</v>
      </c>
      <c r="E1691" s="0" t="s">
        <v>9</v>
      </c>
      <c r="F1691" s="0" t="n">
        <v>1479</v>
      </c>
      <c r="G1691" s="0" t="s">
        <v>10</v>
      </c>
      <c r="H1691" s="0" t="s">
        <v>11</v>
      </c>
      <c r="I1691" s="0" t="s">
        <v>9</v>
      </c>
      <c r="J1691" s="0" t="s">
        <v>1706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"1479": "b3s2_148_ir4.wav",</v>
      </c>
      <c r="N1691" s="0" t="str">
        <f aca="false">IF(OR(B1691=113,B1691=138),"probe","s")</f>
        <v>s</v>
      </c>
      <c r="O1691" s="0" t="str">
        <f aca="false">IF(MID(J1691,10,2)="ir","Minus","Plus")</f>
        <v>Minus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          {%            "class": "sMinus",%            "stim_name": "1479"%          },</v>
      </c>
      <c r="AA1691" s="5" t="n">
        <f aca="false">F1691</f>
        <v>1479</v>
      </c>
      <c r="AB1691" s="5" t="s">
        <v>1706</v>
      </c>
      <c r="AC1691" s="5" t="str">
        <f aca="false">IF(MID(AB1691,10,2)="ir","Minus","Plus")</f>
        <v>Minus</v>
      </c>
      <c r="AD1691" s="5" t="str">
        <f aca="false">IF(AND(_xlfn.NUMBERVALUE(MID(AB1691,6,3))&lt;141,_xlfn.NUMBERVALUE(MID(AB1691,6,3))&gt;103),"s","probe")</f>
        <v>probe</v>
      </c>
      <c r="AE1691" s="5" t="n">
        <f aca="false">IF(AND(AC1691="Minus",AD1691="probe"),3,IF(AND(AC1691="Plus",AD1691="probe"),1,IF(AND(AC1691="Minus",AD1691="s"),12,IF(AND(AC1691="Plus",AD1691="s"),4,0))))</f>
        <v>3</v>
      </c>
      <c r="AF1691" s="6" t="s">
        <v>16</v>
      </c>
      <c r="AG1691" s="5" t="str">
        <f aca="false">AF1691&amp;AE1691&amp;","</f>
        <v>                            3,</v>
      </c>
    </row>
    <row r="1692" customFormat="false" ht="12.8" hidden="true" customHeight="false" outlineLevel="0" collapsed="false">
      <c r="A1692" s="0" t="str">
        <f aca="false">LEFT(J1692,4)</f>
        <v>b4i1</v>
      </c>
      <c r="B1692" s="0" t="n">
        <f aca="false">IF(AND(C1692&gt;97,C1692&lt;103),100,IF(AND(C1692&gt;110,C1692&lt;116),113,IF(AND(C1692&gt;122,C1692&lt;128),125,IF(AND(C1692&gt;135,C1692&lt;141),138,150))))</f>
        <v>150</v>
      </c>
      <c r="C1692" s="0" t="n">
        <f aca="false">_xlfn.NUMBERVALUE(MID(J1692,6,3))</f>
        <v>148</v>
      </c>
      <c r="D1692" s="0" t="str">
        <f aca="false">MID(J1692,10,3)</f>
        <v>ir4</v>
      </c>
      <c r="E1692" s="0" t="s">
        <v>9</v>
      </c>
      <c r="F1692" s="0" t="n">
        <v>1604</v>
      </c>
      <c r="G1692" s="0" t="s">
        <v>10</v>
      </c>
      <c r="H1692" s="0" t="s">
        <v>11</v>
      </c>
      <c r="I1692" s="0" t="s">
        <v>9</v>
      </c>
      <c r="J1692" s="0" t="s">
        <v>1707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"1604": "b4i1_148_ir4.wav",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          {%            "class": "sMinus",%            "stim_name": "1604"%          },</v>
      </c>
      <c r="AA1692" s="5" t="n">
        <f aca="false">F1692</f>
        <v>1604</v>
      </c>
      <c r="AB1692" s="5" t="s">
        <v>1707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probe</v>
      </c>
      <c r="AE1692" s="5" t="n">
        <f aca="false">IF(AND(AC1692="Minus",AD1692="probe"),3,IF(AND(AC1692="Plus",AD1692="probe"),1,IF(AND(AC1692="Minus",AD1692="s"),12,IF(AND(AC1692="Plus",AD1692="s"),4,0))))</f>
        <v>3</v>
      </c>
      <c r="AF1692" s="6" t="s">
        <v>16</v>
      </c>
      <c r="AG1692" s="5" t="str">
        <f aca="false">AF1692&amp;AE1692&amp;","</f>
        <v>                            3,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150</v>
      </c>
      <c r="C1693" s="0" t="n">
        <f aca="false">_xlfn.NUMBERVALUE(MID(J1693,6,3))</f>
        <v>148</v>
      </c>
      <c r="D1693" s="0" t="str">
        <f aca="false">MID(J1693,10,3)</f>
        <v>ir4</v>
      </c>
      <c r="E1693" s="0" t="s">
        <v>9</v>
      </c>
      <c r="F1693" s="0" t="n">
        <v>1729</v>
      </c>
      <c r="G1693" s="0" t="s">
        <v>10</v>
      </c>
      <c r="H1693" s="0" t="s">
        <v>11</v>
      </c>
      <c r="I1693" s="0" t="s">
        <v>9</v>
      </c>
      <c r="J1693" s="0" t="s">
        <v>1708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"1729": "b4i2_148_ir4.wav",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          {%            "class": "sMinus",%            "stim_name": "1729"%          },</v>
      </c>
      <c r="AA1693" s="5" t="n">
        <f aca="false">F1693</f>
        <v>1729</v>
      </c>
      <c r="AB1693" s="5" t="s">
        <v>1708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probe</v>
      </c>
      <c r="AE1693" s="5" t="n">
        <f aca="false">IF(AND(AC1693="Minus",AD1693="probe"),3,IF(AND(AC1693="Plus",AD1693="probe"),1,IF(AND(AC1693="Minus",AD1693="s"),12,IF(AND(AC1693="Plus",AD1693="s"),4,0))))</f>
        <v>3</v>
      </c>
      <c r="AF1693" s="6" t="s">
        <v>16</v>
      </c>
      <c r="AG1693" s="5" t="str">
        <f aca="false">AF1693&amp;AE1693&amp;","</f>
        <v>                            3,</v>
      </c>
    </row>
    <row r="1694" customFormat="false" ht="12.8" hidden="true" customHeight="false" outlineLevel="0" collapsed="false">
      <c r="A1694" s="0" t="str">
        <f aca="false">LEFT(J1694,4)</f>
        <v>b4s1</v>
      </c>
      <c r="B1694" s="0" t="n">
        <f aca="false">IF(AND(C1694&gt;97,C1694&lt;103),100,IF(AND(C1694&gt;110,C1694&lt;116),113,IF(AND(C1694&gt;122,C1694&lt;128),125,IF(AND(C1694&gt;135,C1694&lt;141),138,150))))</f>
        <v>150</v>
      </c>
      <c r="C1694" s="0" t="n">
        <f aca="false">_xlfn.NUMBERVALUE(MID(J1694,6,3))</f>
        <v>148</v>
      </c>
      <c r="D1694" s="0" t="str">
        <f aca="false">MID(J1694,10,3)</f>
        <v>ir4</v>
      </c>
      <c r="E1694" s="0" t="s">
        <v>9</v>
      </c>
      <c r="F1694" s="0" t="n">
        <v>1854</v>
      </c>
      <c r="G1694" s="0" t="s">
        <v>10</v>
      </c>
      <c r="H1694" s="0" t="s">
        <v>11</v>
      </c>
      <c r="I1694" s="0" t="s">
        <v>9</v>
      </c>
      <c r="J1694" s="0" t="s">
        <v>1709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"1854": "b4s1_148_ir4.wav",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          {%            "class": "sMinus",%            "stim_name": "1854"%          },</v>
      </c>
      <c r="AA1694" s="5" t="n">
        <f aca="false">F1694</f>
        <v>1854</v>
      </c>
      <c r="AB1694" s="5" t="s">
        <v>1709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probe</v>
      </c>
      <c r="AE1694" s="5" t="n">
        <f aca="false">IF(AND(AC1694="Minus",AD1694="probe"),3,IF(AND(AC1694="Plus",AD1694="probe"),1,IF(AND(AC1694="Minus",AD1694="s"),12,IF(AND(AC1694="Plus",AD1694="s"),4,0))))</f>
        <v>3</v>
      </c>
      <c r="AF1694" s="6" t="s">
        <v>16</v>
      </c>
      <c r="AG1694" s="5" t="str">
        <f aca="false">AF1694&amp;AE1694&amp;","</f>
        <v>                            3,</v>
      </c>
    </row>
    <row r="1695" customFormat="false" ht="12.8" hidden="true" customHeight="false" outlineLevel="0" collapsed="false">
      <c r="A1695" s="0" t="str">
        <f aca="false">LEFT(J1695,4)</f>
        <v>b4s2</v>
      </c>
      <c r="B1695" s="0" t="n">
        <f aca="false">IF(AND(C1695&gt;97,C1695&lt;103),100,IF(AND(C1695&gt;110,C1695&lt;116),113,IF(AND(C1695&gt;122,C1695&lt;128),125,IF(AND(C1695&gt;135,C1695&lt;141),138,150))))</f>
        <v>150</v>
      </c>
      <c r="C1695" s="0" t="n">
        <f aca="false">_xlfn.NUMBERVALUE(MID(J1695,6,3))</f>
        <v>148</v>
      </c>
      <c r="D1695" s="0" t="str">
        <f aca="false">MID(J1695,10,3)</f>
        <v>ir4</v>
      </c>
      <c r="E1695" s="0" t="s">
        <v>9</v>
      </c>
      <c r="F1695" s="0" t="n">
        <v>1979</v>
      </c>
      <c r="G1695" s="0" t="s">
        <v>10</v>
      </c>
      <c r="H1695" s="0" t="s">
        <v>11</v>
      </c>
      <c r="I1695" s="0" t="s">
        <v>9</v>
      </c>
      <c r="J1695" s="0" t="s">
        <v>1710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"1979": "b4s2_148_ir4.wav",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          {%            "class": "sMinus",%            "stim_name": "1979"%          },</v>
      </c>
      <c r="AA1695" s="5" t="n">
        <f aca="false">F1695</f>
        <v>1979</v>
      </c>
      <c r="AB1695" s="5" t="s">
        <v>1710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probe</v>
      </c>
      <c r="AE1695" s="5" t="n">
        <f aca="false">IF(AND(AC1695="Minus",AD1695="probe"),3,IF(AND(AC1695="Plus",AD1695="probe"),1,IF(AND(AC1695="Minus",AD1695="s"),12,IF(AND(AC1695="Plus",AD1695="s"),4,0))))</f>
        <v>3</v>
      </c>
      <c r="AF1695" s="6" t="s">
        <v>16</v>
      </c>
      <c r="AG1695" s="5" t="str">
        <f aca="false">AF1695&amp;AE1695&amp;","</f>
        <v>                            3,</v>
      </c>
    </row>
    <row r="1696" customFormat="false" ht="12.8" hidden="true" customHeight="false" outlineLevel="0" collapsed="false">
      <c r="A1696" s="0" t="str">
        <f aca="false">LEFT(J1696,4)</f>
        <v>b1i1</v>
      </c>
      <c r="B1696" s="0" t="n">
        <f aca="false">IF(AND(C1696&gt;97,C1696&lt;103),100,IF(AND(C1696&gt;110,C1696&lt;116),113,IF(AND(C1696&gt;122,C1696&lt;128),125,IF(AND(C1696&gt;135,C1696&lt;141),138,150))))</f>
        <v>150</v>
      </c>
      <c r="C1696" s="0" t="n">
        <f aca="false">_xlfn.NUMBERVALUE(MID(J1696,6,3))</f>
        <v>148</v>
      </c>
      <c r="D1696" s="0" t="str">
        <f aca="false">MID(J1696,10,3)</f>
        <v>reg</v>
      </c>
      <c r="E1696" s="1" t="s">
        <v>9</v>
      </c>
      <c r="F1696" s="0" t="n">
        <v>105</v>
      </c>
      <c r="G1696" s="0" t="s">
        <v>10</v>
      </c>
      <c r="H1696" s="0" t="s">
        <v>11</v>
      </c>
      <c r="I1696" s="0" t="s">
        <v>9</v>
      </c>
      <c r="J1696" s="0" t="s">
        <v>1711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"105": "b1i1_148_reg.wav",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          {%            "class": "sPlus",%            "stim_name": "105"%          },</v>
      </c>
      <c r="AA1696" s="5" t="n">
        <f aca="false">F1696</f>
        <v>105</v>
      </c>
      <c r="AB1696" s="5" t="s">
        <v>1711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IF(AND(_xlfn.NUMBERVALUE(MID(AB1696,6,3))&lt;141,_xlfn.NUMBERVALUE(MID(AB1696,6,3))&gt;103),"s","s")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                            4,</v>
      </c>
    </row>
    <row r="1697" customFormat="false" ht="12.8" hidden="true" customHeight="false" outlineLevel="0" collapsed="false">
      <c r="A1697" s="0" t="str">
        <f aca="false">LEFT(J1697,4)</f>
        <v>b1i2</v>
      </c>
      <c r="B1697" s="0" t="n">
        <f aca="false">IF(AND(C1697&gt;97,C1697&lt;103),100,IF(AND(C1697&gt;110,C1697&lt;116),113,IF(AND(C1697&gt;122,C1697&lt;128),125,IF(AND(C1697&gt;135,C1697&lt;141),138,150))))</f>
        <v>150</v>
      </c>
      <c r="C1697" s="0" t="n">
        <f aca="false">_xlfn.NUMBERVALUE(MID(J1697,6,3))</f>
        <v>148</v>
      </c>
      <c r="D1697" s="0" t="str">
        <f aca="false">MID(J1697,10,3)</f>
        <v>reg</v>
      </c>
      <c r="E1697" s="1" t="s">
        <v>9</v>
      </c>
      <c r="F1697" s="0" t="n">
        <v>230</v>
      </c>
      <c r="G1697" s="0" t="s">
        <v>10</v>
      </c>
      <c r="H1697" s="0" t="s">
        <v>11</v>
      </c>
      <c r="I1697" s="0" t="s">
        <v>9</v>
      </c>
      <c r="J1697" s="0" t="s">
        <v>1712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"230": "b1i2_148_reg.wav",</v>
      </c>
      <c r="N1697" s="0" t="str">
        <f aca="false">IF(OR(B1697=113,B1697=138),"probe","s")</f>
        <v>s</v>
      </c>
      <c r="O1697" s="0" t="str">
        <f aca="false">IF(MID(J1697,10,2)="ir","Minus","Plus")</f>
        <v>Plus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          {%            "class": "sPlus",%            "stim_name": "230"%          },</v>
      </c>
      <c r="AA1697" s="5" t="n">
        <f aca="false">F1697</f>
        <v>230</v>
      </c>
      <c r="AB1697" s="5" t="s">
        <v>1712</v>
      </c>
      <c r="AC1697" s="5" t="str">
        <f aca="false">IF(MID(AB1697,10,2)="ir","Minus","Plus")</f>
        <v>Plus</v>
      </c>
      <c r="AD1697" s="5" t="str">
        <f aca="false">IF(AND(_xlfn.NUMBERVALUE(MID(AB1697,6,3))&lt;141,_xlfn.NUMBERVALUE(MID(AB1697,6,3))&gt;103),"s","probe")</f>
        <v>probe</v>
      </c>
      <c r="AE1697" s="5" t="n">
        <f aca="false">IF(AND(AC1697="Minus",AD1697="probe"),3,IF(AND(AC1697="Plus",AD1697="probe"),1,IF(AND(AC1697="Minus",AD1697="s"),12,IF(AND(AC1697="Plus",AD1697="s"),4,0))))</f>
        <v>1</v>
      </c>
      <c r="AF1697" s="6" t="s">
        <v>16</v>
      </c>
      <c r="AG1697" s="5" t="str">
        <f aca="false">AF1697&amp;AE1697&amp;","</f>
        <v>                            1,</v>
      </c>
    </row>
    <row r="1698" customFormat="false" ht="12.8" hidden="true" customHeight="false" outlineLevel="0" collapsed="false">
      <c r="A1698" s="0" t="str">
        <f aca="false">LEFT(J1698,4)</f>
        <v>b1s1</v>
      </c>
      <c r="B1698" s="0" t="n">
        <f aca="false">IF(AND(C1698&gt;97,C1698&lt;103),100,IF(AND(C1698&gt;110,C1698&lt;116),113,IF(AND(C1698&gt;122,C1698&lt;128),125,IF(AND(C1698&gt;135,C1698&lt;141),138,150))))</f>
        <v>150</v>
      </c>
      <c r="C1698" s="0" t="n">
        <f aca="false">_xlfn.NUMBERVALUE(MID(J1698,6,3))</f>
        <v>148</v>
      </c>
      <c r="D1698" s="0" t="str">
        <f aca="false">MID(J1698,10,3)</f>
        <v>reg</v>
      </c>
      <c r="E1698" s="0" t="s">
        <v>9</v>
      </c>
      <c r="F1698" s="0" t="n">
        <v>355</v>
      </c>
      <c r="G1698" s="0" t="s">
        <v>10</v>
      </c>
      <c r="H1698" s="0" t="s">
        <v>11</v>
      </c>
      <c r="I1698" s="0" t="s">
        <v>9</v>
      </c>
      <c r="J1698" s="0" t="s">
        <v>1713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"355": "b1s1_148_reg.wav",</v>
      </c>
      <c r="N1698" s="0" t="str">
        <f aca="false">IF(OR(B1698=113,B1698=138),"probe","s")</f>
        <v>s</v>
      </c>
      <c r="O1698" s="0" t="str">
        <f aca="false">IF(MID(J1698,10,2)="ir","Minus","Plus")</f>
        <v>Plus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          {%            "class": "sPlus",%            "stim_name": "355"%          },</v>
      </c>
      <c r="AA1698" s="5" t="n">
        <f aca="false">F1698</f>
        <v>355</v>
      </c>
      <c r="AB1698" s="5" t="s">
        <v>1713</v>
      </c>
      <c r="AC1698" s="5" t="str">
        <f aca="false">IF(MID(AB1698,10,2)="ir","Minus","Plus")</f>
        <v>Plus</v>
      </c>
      <c r="AD1698" s="5" t="str">
        <f aca="false">IF(AND(_xlfn.NUMBERVALUE(MID(AB1698,6,3))&lt;141,_xlfn.NUMBERVALUE(MID(AB1698,6,3))&gt;103),"s","probe")</f>
        <v>probe</v>
      </c>
      <c r="AE1698" s="5" t="n">
        <f aca="false">IF(AND(AC1698="Minus",AD1698="probe"),3,IF(AND(AC1698="Plus",AD1698="probe"),1,IF(AND(AC1698="Minus",AD1698="s"),12,IF(AND(AC1698="Plus",AD1698="s"),4,0))))</f>
        <v>1</v>
      </c>
      <c r="AF1698" s="6" t="s">
        <v>16</v>
      </c>
      <c r="AG1698" s="5" t="str">
        <f aca="false">AF1698&amp;AE1698&amp;","</f>
        <v>                            1,</v>
      </c>
    </row>
    <row r="1699" customFormat="false" ht="12.8" hidden="true" customHeight="false" outlineLevel="0" collapsed="false">
      <c r="A1699" s="0" t="str">
        <f aca="false">LEFT(J1699,4)</f>
        <v>b1s2</v>
      </c>
      <c r="B1699" s="0" t="n">
        <f aca="false">IF(AND(C1699&gt;97,C1699&lt;103),100,IF(AND(C1699&gt;110,C1699&lt;116),113,IF(AND(C1699&gt;122,C1699&lt;128),125,IF(AND(C1699&gt;135,C1699&lt;141),138,150))))</f>
        <v>150</v>
      </c>
      <c r="C1699" s="0" t="n">
        <f aca="false">_xlfn.NUMBERVALUE(MID(J1699,6,3))</f>
        <v>148</v>
      </c>
      <c r="D1699" s="0" t="str">
        <f aca="false">MID(J1699,10,3)</f>
        <v>reg</v>
      </c>
      <c r="E1699" s="0" t="s">
        <v>9</v>
      </c>
      <c r="F1699" s="0" t="n">
        <v>480</v>
      </c>
      <c r="G1699" s="0" t="s">
        <v>10</v>
      </c>
      <c r="H1699" s="0" t="s">
        <v>11</v>
      </c>
      <c r="I1699" s="0" t="s">
        <v>9</v>
      </c>
      <c r="J1699" s="0" t="s">
        <v>1714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"480": "b1s2_148_reg.wav",</v>
      </c>
      <c r="N1699" s="0" t="str">
        <f aca="false">IF(OR(B1699=113,B1699=138),"probe","s")</f>
        <v>s</v>
      </c>
      <c r="O1699" s="0" t="str">
        <f aca="false">IF(MID(J1699,10,2)="ir","Minus","Plus")</f>
        <v>Plus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          {%            "class": "sPlus",%            "stim_name": "480"%          },</v>
      </c>
      <c r="AA1699" s="5" t="n">
        <f aca="false">F1699</f>
        <v>480</v>
      </c>
      <c r="AB1699" s="5" t="s">
        <v>1714</v>
      </c>
      <c r="AC1699" s="5" t="str">
        <f aca="false">IF(MID(AB1699,10,2)="ir","Minus","Plus")</f>
        <v>Plus</v>
      </c>
      <c r="AD1699" s="5" t="str">
        <f aca="false">IF(AND(_xlfn.NUMBERVALUE(MID(AB1699,6,3))&lt;141,_xlfn.NUMBERVALUE(MID(AB1699,6,3))&gt;103),"s","probe")</f>
        <v>probe</v>
      </c>
      <c r="AE1699" s="5" t="n">
        <f aca="false">IF(AND(AC1699="Minus",AD1699="probe"),3,IF(AND(AC1699="Plus",AD1699="probe"),1,IF(AND(AC1699="Minus",AD1699="s"),12,IF(AND(AC1699="Plus",AD1699="s"),4,0))))</f>
        <v>1</v>
      </c>
      <c r="AF1699" s="6" t="s">
        <v>16</v>
      </c>
      <c r="AG1699" s="5" t="str">
        <f aca="false">AF1699&amp;AE1699&amp;","</f>
        <v>                            1,</v>
      </c>
    </row>
    <row r="1700" customFormat="false" ht="12.8" hidden="true" customHeight="false" outlineLevel="0" collapsed="false">
      <c r="A1700" s="0" t="str">
        <f aca="false">LEFT(J1700,4)</f>
        <v>b2i1</v>
      </c>
      <c r="B1700" s="0" t="n">
        <f aca="false">IF(AND(C1700&gt;97,C1700&lt;103),100,IF(AND(C1700&gt;110,C1700&lt;116),113,IF(AND(C1700&gt;122,C1700&lt;128),125,IF(AND(C1700&gt;135,C1700&lt;141),138,150))))</f>
        <v>150</v>
      </c>
      <c r="C1700" s="0" t="n">
        <f aca="false">_xlfn.NUMBERVALUE(MID(J1700,6,3))</f>
        <v>148</v>
      </c>
      <c r="D1700" s="0" t="str">
        <f aca="false">MID(J1700,10,3)</f>
        <v>reg</v>
      </c>
      <c r="E1700" s="0" t="s">
        <v>9</v>
      </c>
      <c r="F1700" s="0" t="n">
        <v>605</v>
      </c>
      <c r="G1700" s="0" t="s">
        <v>10</v>
      </c>
      <c r="H1700" s="0" t="s">
        <v>11</v>
      </c>
      <c r="I1700" s="0" t="s">
        <v>9</v>
      </c>
      <c r="J1700" s="0" t="s">
        <v>1715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"605": "b2i1_148_reg.wav",</v>
      </c>
      <c r="N1700" s="0" t="str">
        <f aca="false">IF(OR(B1700=113,B1700=138),"probe","s")</f>
        <v>s</v>
      </c>
      <c r="O1700" s="0" t="str">
        <f aca="false">IF(MID(J1700,10,2)="ir","Minus","Plus")</f>
        <v>Plus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          {%            "class": "sPlus",%            "stim_name": "605"%          },</v>
      </c>
      <c r="AA1700" s="5" t="n">
        <f aca="false">F1700</f>
        <v>605</v>
      </c>
      <c r="AB1700" s="5" t="s">
        <v>1715</v>
      </c>
      <c r="AC1700" s="5" t="str">
        <f aca="false">IF(MID(AB1700,10,2)="ir","Minus","Plus")</f>
        <v>Plus</v>
      </c>
      <c r="AD1700" s="5" t="str">
        <f aca="false">IF(AND(_xlfn.NUMBERVALUE(MID(AB1700,6,3))&lt;141,_xlfn.NUMBERVALUE(MID(AB1700,6,3))&gt;103),"s","probe")</f>
        <v>probe</v>
      </c>
      <c r="AE1700" s="5" t="n">
        <f aca="false">IF(AND(AC1700="Minus",AD1700="probe"),3,IF(AND(AC1700="Plus",AD1700="probe"),1,IF(AND(AC1700="Minus",AD1700="s"),12,IF(AND(AC1700="Plus",AD1700="s"),4,0))))</f>
        <v>1</v>
      </c>
      <c r="AF1700" s="6" t="s">
        <v>16</v>
      </c>
      <c r="AG1700" s="5" t="str">
        <f aca="false">AF1700&amp;AE1700&amp;","</f>
        <v>                            1,</v>
      </c>
    </row>
    <row r="1701" customFormat="false" ht="12.8" hidden="true" customHeight="false" outlineLevel="0" collapsed="false">
      <c r="A1701" s="0" t="str">
        <f aca="false">LEFT(J1701,4)</f>
        <v>b2i2</v>
      </c>
      <c r="B1701" s="0" t="n">
        <f aca="false">IF(AND(C1701&gt;97,C1701&lt;103),100,IF(AND(C1701&gt;110,C1701&lt;116),113,IF(AND(C1701&gt;122,C1701&lt;128),125,IF(AND(C1701&gt;135,C1701&lt;141),138,150))))</f>
        <v>150</v>
      </c>
      <c r="C1701" s="0" t="n">
        <f aca="false">_xlfn.NUMBERVALUE(MID(J1701,6,3))</f>
        <v>148</v>
      </c>
      <c r="D1701" s="0" t="str">
        <f aca="false">MID(J1701,10,3)</f>
        <v>reg</v>
      </c>
      <c r="E1701" s="0" t="s">
        <v>9</v>
      </c>
      <c r="F1701" s="0" t="n">
        <v>730</v>
      </c>
      <c r="G1701" s="0" t="s">
        <v>10</v>
      </c>
      <c r="H1701" s="0" t="s">
        <v>11</v>
      </c>
      <c r="I1701" s="0" t="s">
        <v>9</v>
      </c>
      <c r="J1701" s="0" t="s">
        <v>1716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"730": "b2i2_148_reg.wav",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          {%            "class": "sPlus",%            "stim_name": "730"%          },</v>
      </c>
      <c r="AA1701" s="5" t="n">
        <f aca="false">F1701</f>
        <v>730</v>
      </c>
      <c r="AB1701" s="5" t="s">
        <v>1716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probe</v>
      </c>
      <c r="AE1701" s="5" t="n">
        <f aca="false">IF(AND(AC1701="Minus",AD1701="probe"),3,IF(AND(AC1701="Plus",AD1701="probe"),1,IF(AND(AC1701="Minus",AD1701="s"),12,IF(AND(AC1701="Plus",AD1701="s"),4,0))))</f>
        <v>1</v>
      </c>
      <c r="AF1701" s="6" t="s">
        <v>16</v>
      </c>
      <c r="AG1701" s="5" t="str">
        <f aca="false">AF1701&amp;AE1701&amp;","</f>
        <v>                            1,</v>
      </c>
    </row>
    <row r="1702" customFormat="false" ht="12.8" hidden="false" customHeight="false" outlineLevel="0" collapsed="false">
      <c r="A1702" s="0" t="str">
        <f aca="false">LEFT(J1702,4)</f>
        <v>b2s1</v>
      </c>
      <c r="B1702" s="0" t="n">
        <f aca="false">IF(AND(C1702&gt;97,C1702&lt;103),100,IF(AND(C1702&gt;110,C1702&lt;116),113,IF(AND(C1702&gt;122,C1702&lt;128),125,IF(AND(C1702&gt;135,C1702&lt;141),138,150))))</f>
        <v>150</v>
      </c>
      <c r="C1702" s="0" t="n">
        <f aca="false">_xlfn.NUMBERVALUE(MID(J1702,6,3))</f>
        <v>148</v>
      </c>
      <c r="D1702" s="0" t="str">
        <f aca="false">MID(J1702,10,3)</f>
        <v>reg</v>
      </c>
      <c r="E1702" s="1" t="s">
        <v>9</v>
      </c>
      <c r="F1702" s="0" t="n">
        <v>855</v>
      </c>
      <c r="G1702" s="0" t="s">
        <v>10</v>
      </c>
      <c r="H1702" s="0" t="s">
        <v>11</v>
      </c>
      <c r="I1702" s="0" t="s">
        <v>9</v>
      </c>
      <c r="J1702" s="0" t="s">
        <v>1717</v>
      </c>
      <c r="K1702" s="0" t="s">
        <v>9</v>
      </c>
      <c r="L1702" s="0" t="str">
        <f aca="false">IF(ISBLANK(J1703),"",",")</f>
        <v>,</v>
      </c>
      <c r="M1702" s="0" t="str">
        <f aca="false">E1702&amp;J1702&amp;G1702&amp;E1702&amp;J1702&amp;E1702&amp;L1702</f>
        <v>"b2s1_148_reg.wav":"b2s1_148_reg.wav",</v>
      </c>
      <c r="N1702" s="0" t="str">
        <f aca="false">IF(OR(B1702=113,B1702=138),"probe","s")</f>
        <v>s</v>
      </c>
      <c r="O1702" s="0" t="str">
        <f aca="false">IF(MID(J1702,10,2)="ir","Minus","Plus")</f>
        <v>Plus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P1702&amp;N1702&amp;O1702&amp;Q1702&amp;J1702&amp;R1702&amp;L1702</f>
        <v>          {%            "class": "sPlus",%            "stim_name": "b2s1_148_reg.wav"%          },</v>
      </c>
      <c r="AA1702" s="5" t="n">
        <f aca="false">F1702</f>
        <v>855</v>
      </c>
      <c r="AB1702" s="5" t="s">
        <v>1717</v>
      </c>
      <c r="AC1702" s="5" t="str">
        <f aca="false">IF(MID(AB1702,10,2)="ir","Minus","Plus")</f>
        <v>Plus</v>
      </c>
      <c r="AD1702" s="5" t="str">
        <f aca="false">IF(AND(_xlfn.NUMBERVALUE(MID(AB1702,6,3))&lt;141,_xlfn.NUMBERVALUE(MID(AB1702,6,3))&gt;103),"s","probe")</f>
        <v>probe</v>
      </c>
      <c r="AE1702" s="5" t="n">
        <f aca="false">IF(AND(AC1702="Minus",AD1702="probe"),3,IF(AND(AC1702="Plus",AD1702="probe"),1,IF(AND(AC1702="Minus",AD1702="s"),12,IF(AND(AC1702="Plus",AD1702="s"),4,0))))</f>
        <v>1</v>
      </c>
      <c r="AF1702" s="6" t="s">
        <v>16</v>
      </c>
      <c r="AG1702" s="5" t="str">
        <f aca="false">AF1702&amp;AE1702&amp;","</f>
        <v>                            1,</v>
      </c>
    </row>
    <row r="1703" customFormat="false" ht="12.8" hidden="true" customHeight="false" outlineLevel="0" collapsed="false">
      <c r="A1703" s="0" t="str">
        <f aca="false">LEFT(J1703,4)</f>
        <v>b2s2</v>
      </c>
      <c r="B1703" s="0" t="n">
        <f aca="false">IF(AND(C1703&gt;97,C1703&lt;103),100,IF(AND(C1703&gt;110,C1703&lt;116),113,IF(AND(C1703&gt;122,C1703&lt;128),125,IF(AND(C1703&gt;135,C1703&lt;141),138,150))))</f>
        <v>150</v>
      </c>
      <c r="C1703" s="0" t="n">
        <f aca="false">_xlfn.NUMBERVALUE(MID(J1703,6,3))</f>
        <v>148</v>
      </c>
      <c r="D1703" s="0" t="str">
        <f aca="false">MID(J1703,10,3)</f>
        <v>reg</v>
      </c>
      <c r="E1703" s="1" t="s">
        <v>9</v>
      </c>
      <c r="F1703" s="0" t="n">
        <v>980</v>
      </c>
      <c r="G1703" s="0" t="s">
        <v>10</v>
      </c>
      <c r="H1703" s="0" t="s">
        <v>11</v>
      </c>
      <c r="I1703" s="0" t="s">
        <v>9</v>
      </c>
      <c r="J1703" s="0" t="s">
        <v>1718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"980": "b2s2_148_reg.wav",</v>
      </c>
      <c r="N1703" s="0" t="str">
        <f aca="false">IF(OR(B1703=113,B1703=138),"probe","s")</f>
        <v>s</v>
      </c>
      <c r="O1703" s="0" t="str">
        <f aca="false">IF(MID(J1703,10,2)="ir","Minus","Plus")</f>
        <v>Plus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          {%            "class": "sPlus",%            "stim_name": "980"%          },</v>
      </c>
      <c r="AA1703" s="5" t="n">
        <f aca="false">F1703</f>
        <v>980</v>
      </c>
      <c r="AB1703" s="5" t="s">
        <v>1718</v>
      </c>
      <c r="AC1703" s="5" t="str">
        <f aca="false">IF(MID(AB1703,10,2)="ir","Minus","Plus")</f>
        <v>Plus</v>
      </c>
      <c r="AD1703" s="5" t="str">
        <f aca="false">IF(AND(_xlfn.NUMBERVALUE(MID(AB1703,6,3))&lt;141,_xlfn.NUMBERVALUE(MID(AB1703,6,3))&gt;103),"s","probe")</f>
        <v>probe</v>
      </c>
      <c r="AE1703" s="5" t="n">
        <f aca="false">IF(AND(AC1703="Minus",AD1703="probe"),3,IF(AND(AC1703="Plus",AD1703="probe"),1,IF(AND(AC1703="Minus",AD1703="s"),12,IF(AND(AC1703="Plus",AD1703="s"),4,0))))</f>
        <v>1</v>
      </c>
      <c r="AF1703" s="6" t="s">
        <v>16</v>
      </c>
      <c r="AG1703" s="5" t="str">
        <f aca="false">AF1703&amp;AE1703&amp;","</f>
        <v>                            1,</v>
      </c>
    </row>
    <row r="1704" customFormat="false" ht="12.8" hidden="true" customHeight="false" outlineLevel="0" collapsed="false">
      <c r="A1704" s="0" t="str">
        <f aca="false">LEFT(J1704,4)</f>
        <v>b3i1</v>
      </c>
      <c r="B1704" s="0" t="n">
        <f aca="false">IF(AND(C1704&gt;97,C1704&lt;103),100,IF(AND(C1704&gt;110,C1704&lt;116),113,IF(AND(C1704&gt;122,C1704&lt;128),125,IF(AND(C1704&gt;135,C1704&lt;141),138,150))))</f>
        <v>150</v>
      </c>
      <c r="C1704" s="0" t="n">
        <f aca="false">_xlfn.NUMBERVALUE(MID(J1704,6,3))</f>
        <v>148</v>
      </c>
      <c r="D1704" s="0" t="str">
        <f aca="false">MID(J1704,10,3)</f>
        <v>reg</v>
      </c>
      <c r="E1704" s="0" t="s">
        <v>9</v>
      </c>
      <c r="F1704" s="0" t="n">
        <v>1105</v>
      </c>
      <c r="G1704" s="0" t="s">
        <v>10</v>
      </c>
      <c r="H1704" s="0" t="s">
        <v>11</v>
      </c>
      <c r="I1704" s="0" t="s">
        <v>9</v>
      </c>
      <c r="J1704" s="0" t="s">
        <v>1719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"1105": "b3i1_148_reg.wav",</v>
      </c>
      <c r="N1704" s="0" t="str">
        <f aca="false">IF(OR(B1704=113,B1704=138),"probe","s")</f>
        <v>s</v>
      </c>
      <c r="O1704" s="0" t="str">
        <f aca="false">IF(MID(J1704,10,2)="ir","Minus","Plus")</f>
        <v>Plus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          {%            "class": "sPlus",%            "stim_name": "1105"%          },</v>
      </c>
      <c r="AA1704" s="5" t="n">
        <f aca="false">F1704</f>
        <v>1105</v>
      </c>
      <c r="AB1704" s="5" t="s">
        <v>1719</v>
      </c>
      <c r="AC1704" s="5" t="str">
        <f aca="false">IF(MID(AB1704,10,2)="ir","Minus","Plus")</f>
        <v>Plus</v>
      </c>
      <c r="AD1704" s="5" t="str">
        <f aca="false">IF(AND(_xlfn.NUMBERVALUE(MID(AB1704,6,3))&lt;141,_xlfn.NUMBERVALUE(MID(AB1704,6,3))&gt;103),"s","probe")</f>
        <v>probe</v>
      </c>
      <c r="AE1704" s="5" t="n">
        <f aca="false">IF(AND(AC1704="Minus",AD1704="probe"),3,IF(AND(AC1704="Plus",AD1704="probe"),1,IF(AND(AC1704="Minus",AD1704="s"),12,IF(AND(AC1704="Plus",AD1704="s"),4,0))))</f>
        <v>1</v>
      </c>
      <c r="AF1704" s="6" t="s">
        <v>16</v>
      </c>
      <c r="AG1704" s="5" t="str">
        <f aca="false">AF1704&amp;AE1704&amp;","</f>
        <v>                            1,</v>
      </c>
    </row>
    <row r="1705" customFormat="false" ht="12.8" hidden="true" customHeight="false" outlineLevel="0" collapsed="false">
      <c r="A1705" s="0" t="str">
        <f aca="false">LEFT(J1705,4)</f>
        <v>b3i2</v>
      </c>
      <c r="B1705" s="0" t="n">
        <f aca="false">IF(AND(C1705&gt;97,C1705&lt;103),100,IF(AND(C1705&gt;110,C1705&lt;116),113,IF(AND(C1705&gt;122,C1705&lt;128),125,IF(AND(C1705&gt;135,C1705&lt;141),138,150))))</f>
        <v>150</v>
      </c>
      <c r="C1705" s="0" t="n">
        <f aca="false">_xlfn.NUMBERVALUE(MID(J1705,6,3))</f>
        <v>148</v>
      </c>
      <c r="D1705" s="0" t="str">
        <f aca="false">MID(J1705,10,3)</f>
        <v>reg</v>
      </c>
      <c r="E1705" s="0" t="s">
        <v>9</v>
      </c>
      <c r="F1705" s="0" t="n">
        <v>1230</v>
      </c>
      <c r="G1705" s="0" t="s">
        <v>10</v>
      </c>
      <c r="H1705" s="0" t="s">
        <v>11</v>
      </c>
      <c r="I1705" s="0" t="s">
        <v>9</v>
      </c>
      <c r="J1705" s="0" t="s">
        <v>1720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"1230": "b3i2_148_reg.wav",</v>
      </c>
      <c r="N1705" s="0" t="str">
        <f aca="false">IF(OR(B1705=113,B1705=138),"probe","s")</f>
        <v>s</v>
      </c>
      <c r="O1705" s="0" t="str">
        <f aca="false">IF(MID(J1705,10,2)="ir","Minus","Plus")</f>
        <v>Plus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          {%            "class": "sPlus",%            "stim_name": "1230"%          },</v>
      </c>
      <c r="AA1705" s="5" t="n">
        <f aca="false">F1705</f>
        <v>1230</v>
      </c>
      <c r="AB1705" s="5" t="s">
        <v>1720</v>
      </c>
      <c r="AC1705" s="5" t="str">
        <f aca="false">IF(MID(AB1705,10,2)="ir","Minus","Plus")</f>
        <v>Plus</v>
      </c>
      <c r="AD1705" s="5" t="str">
        <f aca="false">IF(AND(_xlfn.NUMBERVALUE(MID(AB1705,6,3))&lt;141,_xlfn.NUMBERVALUE(MID(AB1705,6,3))&gt;103),"s","probe")</f>
        <v>probe</v>
      </c>
      <c r="AE1705" s="5" t="n">
        <f aca="false">IF(AND(AC1705="Minus",AD1705="probe"),3,IF(AND(AC1705="Plus",AD1705="probe"),1,IF(AND(AC1705="Minus",AD1705="s"),12,IF(AND(AC1705="Plus",AD1705="s"),4,0))))</f>
        <v>1</v>
      </c>
      <c r="AF1705" s="6" t="s">
        <v>16</v>
      </c>
      <c r="AG1705" s="5" t="str">
        <f aca="false">AF1705&amp;AE1705&amp;","</f>
        <v>                            1,</v>
      </c>
    </row>
    <row r="1706" customFormat="false" ht="12.8" hidden="true" customHeight="false" outlineLevel="0" collapsed="false">
      <c r="A1706" s="0" t="str">
        <f aca="false">LEFT(J1706,4)</f>
        <v>b3s1</v>
      </c>
      <c r="B1706" s="0" t="n">
        <f aca="false">IF(AND(C1706&gt;97,C1706&lt;103),100,IF(AND(C1706&gt;110,C1706&lt;116),113,IF(AND(C1706&gt;122,C1706&lt;128),125,IF(AND(C1706&gt;135,C1706&lt;141),138,150))))</f>
        <v>150</v>
      </c>
      <c r="C1706" s="0" t="n">
        <f aca="false">_xlfn.NUMBERVALUE(MID(J1706,6,3))</f>
        <v>148</v>
      </c>
      <c r="D1706" s="0" t="str">
        <f aca="false">MID(J1706,10,3)</f>
        <v>reg</v>
      </c>
      <c r="E1706" s="0" t="s">
        <v>9</v>
      </c>
      <c r="F1706" s="0" t="n">
        <v>1355</v>
      </c>
      <c r="G1706" s="0" t="s">
        <v>10</v>
      </c>
      <c r="H1706" s="0" t="s">
        <v>11</v>
      </c>
      <c r="I1706" s="0" t="s">
        <v>9</v>
      </c>
      <c r="J1706" s="0" t="s">
        <v>1721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"1355": "b3s1_148_reg.wav",</v>
      </c>
      <c r="N1706" s="0" t="str">
        <f aca="false">IF(OR(B1706=113,B1706=138),"probe","s")</f>
        <v>s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          {%            "class": "sPlus",%            "stim_name": "1355"%          },</v>
      </c>
      <c r="AA1706" s="5" t="n">
        <f aca="false">F1706</f>
        <v>1355</v>
      </c>
      <c r="AB1706" s="5" t="s">
        <v>1721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probe</v>
      </c>
      <c r="AE1706" s="5" t="n">
        <f aca="false">IF(AND(AC1706="Minus",AD1706="probe"),3,IF(AND(AC1706="Plus",AD1706="probe"),1,IF(AND(AC1706="Minus",AD1706="s"),12,IF(AND(AC1706="Plus",AD1706="s"),4,0))))</f>
        <v>1</v>
      </c>
      <c r="AF1706" s="6" t="s">
        <v>16</v>
      </c>
      <c r="AG1706" s="5" t="str">
        <f aca="false">AF1706&amp;AE1706&amp;","</f>
        <v>                            1,</v>
      </c>
    </row>
    <row r="1707" customFormat="false" ht="12.8" hidden="true" customHeight="false" outlineLevel="0" collapsed="false">
      <c r="A1707" s="0" t="str">
        <f aca="false">LEFT(J1707,4)</f>
        <v>b3s2</v>
      </c>
      <c r="B1707" s="0" t="n">
        <f aca="false">IF(AND(C1707&gt;97,C1707&lt;103),100,IF(AND(C1707&gt;110,C1707&lt;116),113,IF(AND(C1707&gt;122,C1707&lt;128),125,IF(AND(C1707&gt;135,C1707&lt;141),138,150))))</f>
        <v>150</v>
      </c>
      <c r="C1707" s="0" t="n">
        <f aca="false">_xlfn.NUMBERVALUE(MID(J1707,6,3))</f>
        <v>148</v>
      </c>
      <c r="D1707" s="0" t="str">
        <f aca="false">MID(J1707,10,3)</f>
        <v>reg</v>
      </c>
      <c r="E1707" s="0" t="s">
        <v>9</v>
      </c>
      <c r="F1707" s="0" t="n">
        <v>1480</v>
      </c>
      <c r="G1707" s="0" t="s">
        <v>10</v>
      </c>
      <c r="H1707" s="0" t="s">
        <v>11</v>
      </c>
      <c r="I1707" s="0" t="s">
        <v>9</v>
      </c>
      <c r="J1707" s="0" t="s">
        <v>1722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"1480": "b3s2_148_reg.wav",</v>
      </c>
      <c r="N1707" s="0" t="str">
        <f aca="false">IF(OR(B1707=113,B1707=138),"probe","s")</f>
        <v>s</v>
      </c>
      <c r="O1707" s="0" t="str">
        <f aca="false">IF(MID(J1707,10,2)="ir","Minus","Plus")</f>
        <v>Plus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          {%            "class": "sPlus",%            "stim_name": "1480"%          },</v>
      </c>
      <c r="AA1707" s="5" t="n">
        <f aca="false">F1707</f>
        <v>1480</v>
      </c>
      <c r="AB1707" s="5" t="s">
        <v>1722</v>
      </c>
      <c r="AC1707" s="5" t="str">
        <f aca="false">IF(MID(AB1707,10,2)="ir","Minus","Plus")</f>
        <v>Plus</v>
      </c>
      <c r="AD1707" s="5" t="str">
        <f aca="false">IF(AND(_xlfn.NUMBERVALUE(MID(AB1707,6,3))&lt;141,_xlfn.NUMBERVALUE(MID(AB1707,6,3))&gt;103),"s","probe")</f>
        <v>probe</v>
      </c>
      <c r="AE1707" s="5" t="n">
        <f aca="false">IF(AND(AC1707="Minus",AD1707="probe"),3,IF(AND(AC1707="Plus",AD1707="probe"),1,IF(AND(AC1707="Minus",AD1707="s"),12,IF(AND(AC1707="Plus",AD1707="s"),4,0))))</f>
        <v>1</v>
      </c>
      <c r="AF1707" s="6" t="s">
        <v>16</v>
      </c>
      <c r="AG1707" s="5" t="str">
        <f aca="false">AF1707&amp;AE1707&amp;","</f>
        <v>                            1,</v>
      </c>
    </row>
    <row r="1708" customFormat="false" ht="12.8" hidden="true" customHeight="false" outlineLevel="0" collapsed="false">
      <c r="A1708" s="0" t="str">
        <f aca="false">LEFT(J1708,4)</f>
        <v>b4i1</v>
      </c>
      <c r="B1708" s="0" t="n">
        <f aca="false">IF(AND(C1708&gt;97,C1708&lt;103),100,IF(AND(C1708&gt;110,C1708&lt;116),113,IF(AND(C1708&gt;122,C1708&lt;128),125,IF(AND(C1708&gt;135,C1708&lt;141),138,150))))</f>
        <v>150</v>
      </c>
      <c r="C1708" s="0" t="n">
        <f aca="false">_xlfn.NUMBERVALUE(MID(J1708,6,3))</f>
        <v>148</v>
      </c>
      <c r="D1708" s="0" t="str">
        <f aca="false">MID(J1708,10,3)</f>
        <v>reg</v>
      </c>
      <c r="E1708" s="0" t="s">
        <v>9</v>
      </c>
      <c r="F1708" s="0" t="n">
        <v>1605</v>
      </c>
      <c r="G1708" s="0" t="s">
        <v>10</v>
      </c>
      <c r="H1708" s="0" t="s">
        <v>11</v>
      </c>
      <c r="I1708" s="0" t="s">
        <v>9</v>
      </c>
      <c r="J1708" s="0" t="s">
        <v>1723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"1605": "b4i1_148_reg.wav",</v>
      </c>
      <c r="N1708" s="0" t="str">
        <f aca="false">IF(OR(B1708=113,B1708=138),"probe","s")</f>
        <v>s</v>
      </c>
      <c r="O1708" s="0" t="str">
        <f aca="false">IF(MID(J1708,10,2)="ir","Minus","Plus")</f>
        <v>Plus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          {%            "class": "sPlus",%            "stim_name": "1605"%          },</v>
      </c>
      <c r="AA1708" s="5" t="n">
        <f aca="false">F1708</f>
        <v>1605</v>
      </c>
      <c r="AB1708" s="5" t="s">
        <v>1723</v>
      </c>
      <c r="AC1708" s="5" t="str">
        <f aca="false">IF(MID(AB1708,10,2)="ir","Minus","Plus")</f>
        <v>Plus</v>
      </c>
      <c r="AD1708" s="5" t="str">
        <f aca="false">IF(AND(_xlfn.NUMBERVALUE(MID(AB1708,6,3))&lt;141,_xlfn.NUMBERVALUE(MID(AB1708,6,3))&gt;103),"s","probe")</f>
        <v>probe</v>
      </c>
      <c r="AE1708" s="5" t="n">
        <f aca="false">IF(AND(AC1708="Minus",AD1708="probe"),3,IF(AND(AC1708="Plus",AD1708="probe"),1,IF(AND(AC1708="Minus",AD1708="s"),12,IF(AND(AC1708="Plus",AD1708="s"),4,0))))</f>
        <v>1</v>
      </c>
      <c r="AF1708" s="6" t="s">
        <v>16</v>
      </c>
      <c r="AG1708" s="5" t="str">
        <f aca="false">AF1708&amp;AE1708&amp;","</f>
        <v>                            1,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150</v>
      </c>
      <c r="C1709" s="0" t="n">
        <f aca="false">_xlfn.NUMBERVALUE(MID(J1709,6,3))</f>
        <v>148</v>
      </c>
      <c r="D1709" s="0" t="str">
        <f aca="false">MID(J1709,10,3)</f>
        <v>reg</v>
      </c>
      <c r="E1709" s="0" t="s">
        <v>9</v>
      </c>
      <c r="F1709" s="0" t="n">
        <v>1730</v>
      </c>
      <c r="G1709" s="0" t="s">
        <v>10</v>
      </c>
      <c r="H1709" s="0" t="s">
        <v>11</v>
      </c>
      <c r="I1709" s="0" t="s">
        <v>9</v>
      </c>
      <c r="J1709" s="0" t="s">
        <v>1724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"1730": "b4i2_148_reg.wav",</v>
      </c>
      <c r="N1709" s="0" t="str">
        <f aca="false">IF(OR(B1709=113,B1709=138),"probe","s")</f>
        <v>s</v>
      </c>
      <c r="O1709" s="0" t="str">
        <f aca="false">IF(MID(J1709,10,2)="ir","Minus","Plus")</f>
        <v>Plus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          {%            "class": "sPlus",%            "stim_name": "1730"%          },</v>
      </c>
      <c r="AA1709" s="5" t="n">
        <f aca="false">F1709</f>
        <v>1730</v>
      </c>
      <c r="AB1709" s="5" t="s">
        <v>1724</v>
      </c>
      <c r="AC1709" s="5" t="str">
        <f aca="false">IF(MID(AB1709,10,2)="ir","Minus","Plus")</f>
        <v>Plus</v>
      </c>
      <c r="AD1709" s="5" t="str">
        <f aca="false">IF(AND(_xlfn.NUMBERVALUE(MID(AB1709,6,3))&lt;141,_xlfn.NUMBERVALUE(MID(AB1709,6,3))&gt;103),"s","probe")</f>
        <v>probe</v>
      </c>
      <c r="AE1709" s="5" t="n">
        <f aca="false">IF(AND(AC1709="Minus",AD1709="probe"),3,IF(AND(AC1709="Plus",AD1709="probe"),1,IF(AND(AC1709="Minus",AD1709="s"),12,IF(AND(AC1709="Plus",AD1709="s"),4,0))))</f>
        <v>1</v>
      </c>
      <c r="AF1709" s="6" t="s">
        <v>16</v>
      </c>
      <c r="AG1709" s="5" t="str">
        <f aca="false">AF1709&amp;AE1709&amp;","</f>
        <v>                            1,</v>
      </c>
    </row>
    <row r="1710" customFormat="false" ht="12.8" hidden="true" customHeight="false" outlineLevel="0" collapsed="false">
      <c r="A1710" s="0" t="str">
        <f aca="false">LEFT(J1710,4)</f>
        <v>b4s1</v>
      </c>
      <c r="B1710" s="0" t="n">
        <f aca="false">IF(AND(C1710&gt;97,C1710&lt;103),100,IF(AND(C1710&gt;110,C1710&lt;116),113,IF(AND(C1710&gt;122,C1710&lt;128),125,IF(AND(C1710&gt;135,C1710&lt;141),138,150))))</f>
        <v>150</v>
      </c>
      <c r="C1710" s="0" t="n">
        <f aca="false">_xlfn.NUMBERVALUE(MID(J1710,6,3))</f>
        <v>148</v>
      </c>
      <c r="D1710" s="0" t="str">
        <f aca="false">MID(J1710,10,3)</f>
        <v>reg</v>
      </c>
      <c r="E1710" s="0" t="s">
        <v>9</v>
      </c>
      <c r="F1710" s="0" t="n">
        <v>1855</v>
      </c>
      <c r="G1710" s="0" t="s">
        <v>10</v>
      </c>
      <c r="H1710" s="0" t="s">
        <v>11</v>
      </c>
      <c r="I1710" s="0" t="s">
        <v>9</v>
      </c>
      <c r="J1710" s="0" t="s">
        <v>1725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"1855": "b4s1_148_reg.wav",</v>
      </c>
      <c r="N1710" s="0" t="str">
        <f aca="false">IF(OR(B1710=113,B1710=138),"probe","s")</f>
        <v>s</v>
      </c>
      <c r="O1710" s="0" t="str">
        <f aca="false">IF(MID(J1710,10,2)="ir","Minus","Plus")</f>
        <v>Plus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          {%            "class": "sPlus",%            "stim_name": "1855"%          },</v>
      </c>
      <c r="AA1710" s="5" t="n">
        <f aca="false">F1710</f>
        <v>1855</v>
      </c>
      <c r="AB1710" s="5" t="s">
        <v>1725</v>
      </c>
      <c r="AC1710" s="5" t="str">
        <f aca="false">IF(MID(AB1710,10,2)="ir","Minus","Plus")</f>
        <v>Plus</v>
      </c>
      <c r="AD1710" s="5" t="str">
        <f aca="false">IF(AND(_xlfn.NUMBERVALUE(MID(AB1710,6,3))&lt;141,_xlfn.NUMBERVALUE(MID(AB1710,6,3))&gt;103),"s","probe")</f>
        <v>probe</v>
      </c>
      <c r="AE1710" s="5" t="n">
        <f aca="false">IF(AND(AC1710="Minus",AD1710="probe"),3,IF(AND(AC1710="Plus",AD1710="probe"),1,IF(AND(AC1710="Minus",AD1710="s"),12,IF(AND(AC1710="Plus",AD1710="s"),4,0))))</f>
        <v>1</v>
      </c>
      <c r="AF1710" s="6" t="s">
        <v>16</v>
      </c>
      <c r="AG1710" s="5" t="str">
        <f aca="false">AF1710&amp;AE1710&amp;","</f>
        <v>                            1,</v>
      </c>
    </row>
    <row r="1711" customFormat="false" ht="12.8" hidden="true" customHeight="false" outlineLevel="0" collapsed="false">
      <c r="A1711" s="0" t="str">
        <f aca="false">LEFT(J1711,4)</f>
        <v>b4s2</v>
      </c>
      <c r="B1711" s="0" t="n">
        <f aca="false">IF(AND(C1711&gt;97,C1711&lt;103),100,IF(AND(C1711&gt;110,C1711&lt;116),113,IF(AND(C1711&gt;122,C1711&lt;128),125,IF(AND(C1711&gt;135,C1711&lt;141),138,150))))</f>
        <v>150</v>
      </c>
      <c r="C1711" s="0" t="n">
        <f aca="false">_xlfn.NUMBERVALUE(MID(J1711,6,3))</f>
        <v>148</v>
      </c>
      <c r="D1711" s="0" t="str">
        <f aca="false">MID(J1711,10,3)</f>
        <v>reg</v>
      </c>
      <c r="E1711" s="0" t="s">
        <v>9</v>
      </c>
      <c r="F1711" s="0" t="n">
        <v>1980</v>
      </c>
      <c r="G1711" s="0" t="s">
        <v>10</v>
      </c>
      <c r="H1711" s="0" t="s">
        <v>11</v>
      </c>
      <c r="I1711" s="0" t="s">
        <v>9</v>
      </c>
      <c r="J1711" s="0" t="s">
        <v>1726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"1980": "b4s2_148_reg.wav",</v>
      </c>
      <c r="N1711" s="0" t="str">
        <f aca="false">IF(OR(B1711=113,B1711=138),"probe","s")</f>
        <v>s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          {%            "class": "sPlus",%            "stim_name": "1980"%          },</v>
      </c>
      <c r="AA1711" s="5" t="n">
        <f aca="false">F1711</f>
        <v>1980</v>
      </c>
      <c r="AB1711" s="5" t="s">
        <v>1726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probe</v>
      </c>
      <c r="AE1711" s="5" t="n">
        <f aca="false">IF(AND(AC1711="Minus",AD1711="probe"),3,IF(AND(AC1711="Plus",AD1711="probe"),1,IF(AND(AC1711="Minus",AD1711="s"),12,IF(AND(AC1711="Plus",AD1711="s"),4,0))))</f>
        <v>1</v>
      </c>
      <c r="AF1711" s="6" t="s">
        <v>16</v>
      </c>
      <c r="AG1711" s="5" t="str">
        <f aca="false">AF1711&amp;AE1711&amp;","</f>
        <v>                            1,</v>
      </c>
    </row>
    <row r="1712" customFormat="false" ht="12.8" hidden="true" customHeight="false" outlineLevel="0" collapsed="false">
      <c r="A1712" s="0" t="str">
        <f aca="false">LEFT(J1712,4)</f>
        <v>b1i1</v>
      </c>
      <c r="B1712" s="0" t="n">
        <f aca="false">IF(AND(C1712&gt;97,C1712&lt;103),100,IF(AND(C1712&gt;110,C1712&lt;116),113,IF(AND(C1712&gt;122,C1712&lt;128),125,IF(AND(C1712&gt;135,C1712&lt;141),138,150))))</f>
        <v>150</v>
      </c>
      <c r="C1712" s="0" t="n">
        <f aca="false">_xlfn.NUMBERVALUE(MID(J1712,6,3))</f>
        <v>149</v>
      </c>
      <c r="D1712" s="0" t="str">
        <f aca="false">MID(J1712,10,3)</f>
        <v>ir1</v>
      </c>
      <c r="E1712" s="1" t="s">
        <v>9</v>
      </c>
      <c r="F1712" s="0" t="n">
        <v>106</v>
      </c>
      <c r="G1712" s="0" t="s">
        <v>10</v>
      </c>
      <c r="H1712" s="0" t="s">
        <v>11</v>
      </c>
      <c r="I1712" s="0" t="s">
        <v>9</v>
      </c>
      <c r="J1712" s="0" t="s">
        <v>1727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"106": "b1i1_149_ir1.wav",</v>
      </c>
      <c r="N1712" s="0" t="str">
        <f aca="false">IF(OR(B1712=113,B1712=138),"probe","s")</f>
        <v>s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          {%            "class": "sMinus",%            "stim_name": "106"%          },</v>
      </c>
      <c r="AA1712" s="5" t="n">
        <f aca="false">F1712</f>
        <v>106</v>
      </c>
      <c r="AB1712" s="5" t="s">
        <v>1727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IF(AND(_xlfn.NUMBERVALUE(MID(AB1712,6,3))&lt;141,_xlfn.NUMBERVALUE(MID(AB1712,6,3))&gt;103),"s","s")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                            12,</v>
      </c>
    </row>
    <row r="1713" customFormat="false" ht="12.8" hidden="true" customHeight="false" outlineLevel="0" collapsed="false">
      <c r="A1713" s="0" t="str">
        <f aca="false">LEFT(J1713,4)</f>
        <v>b1i2</v>
      </c>
      <c r="B1713" s="0" t="n">
        <f aca="false">IF(AND(C1713&gt;97,C1713&lt;103),100,IF(AND(C1713&gt;110,C1713&lt;116),113,IF(AND(C1713&gt;122,C1713&lt;128),125,IF(AND(C1713&gt;135,C1713&lt;141),138,150))))</f>
        <v>150</v>
      </c>
      <c r="C1713" s="0" t="n">
        <f aca="false">_xlfn.NUMBERVALUE(MID(J1713,6,3))</f>
        <v>149</v>
      </c>
      <c r="D1713" s="0" t="str">
        <f aca="false">MID(J1713,10,3)</f>
        <v>ir1</v>
      </c>
      <c r="E1713" s="1" t="s">
        <v>9</v>
      </c>
      <c r="F1713" s="0" t="n">
        <v>231</v>
      </c>
      <c r="G1713" s="0" t="s">
        <v>10</v>
      </c>
      <c r="H1713" s="0" t="s">
        <v>11</v>
      </c>
      <c r="I1713" s="0" t="s">
        <v>9</v>
      </c>
      <c r="J1713" s="0" t="s">
        <v>1728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"231": "b1i2_149_ir1.wav",</v>
      </c>
      <c r="N1713" s="0" t="str">
        <f aca="false">IF(OR(B1713=113,B1713=138),"probe","s")</f>
        <v>s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          {%            "class": "sMinus",%            "stim_name": "231"%          },</v>
      </c>
      <c r="AA1713" s="5" t="n">
        <f aca="false">F1713</f>
        <v>231</v>
      </c>
      <c r="AB1713" s="5" t="s">
        <v>1728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probe</v>
      </c>
      <c r="AE1713" s="5" t="n">
        <f aca="false">IF(AND(AC1713="Minus",AD1713="probe"),3,IF(AND(AC1713="Plus",AD1713="probe"),1,IF(AND(AC1713="Minus",AD1713="s"),12,IF(AND(AC1713="Plus",AD1713="s"),4,0))))</f>
        <v>3</v>
      </c>
      <c r="AF1713" s="6" t="s">
        <v>16</v>
      </c>
      <c r="AG1713" s="5" t="str">
        <f aca="false">AF1713&amp;AE1713&amp;","</f>
        <v>                            3,</v>
      </c>
    </row>
    <row r="1714" customFormat="false" ht="12.8" hidden="true" customHeight="false" outlineLevel="0" collapsed="false">
      <c r="A1714" s="0" t="str">
        <f aca="false">LEFT(J1714,4)</f>
        <v>b1s1</v>
      </c>
      <c r="B1714" s="0" t="n">
        <f aca="false">IF(AND(C1714&gt;97,C1714&lt;103),100,IF(AND(C1714&gt;110,C1714&lt;116),113,IF(AND(C1714&gt;122,C1714&lt;128),125,IF(AND(C1714&gt;135,C1714&lt;141),138,150))))</f>
        <v>150</v>
      </c>
      <c r="C1714" s="0" t="n">
        <f aca="false">_xlfn.NUMBERVALUE(MID(J1714,6,3))</f>
        <v>149</v>
      </c>
      <c r="D1714" s="0" t="str">
        <f aca="false">MID(J1714,10,3)</f>
        <v>ir1</v>
      </c>
      <c r="E1714" s="0" t="s">
        <v>9</v>
      </c>
      <c r="F1714" s="0" t="n">
        <v>356</v>
      </c>
      <c r="G1714" s="0" t="s">
        <v>10</v>
      </c>
      <c r="H1714" s="0" t="s">
        <v>11</v>
      </c>
      <c r="I1714" s="0" t="s">
        <v>9</v>
      </c>
      <c r="J1714" s="0" t="s">
        <v>1729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"356": "b1s1_149_ir1.wav",</v>
      </c>
      <c r="N1714" s="0" t="str">
        <f aca="false">IF(OR(B1714=113,B1714=138),"probe","s")</f>
        <v>s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          {%            "class": "sMinus",%            "stim_name": "356"%          },</v>
      </c>
      <c r="AA1714" s="5" t="n">
        <f aca="false">F1714</f>
        <v>356</v>
      </c>
      <c r="AB1714" s="5" t="s">
        <v>1729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probe</v>
      </c>
      <c r="AE1714" s="5" t="n">
        <f aca="false">IF(AND(AC1714="Minus",AD1714="probe"),3,IF(AND(AC1714="Plus",AD1714="probe"),1,IF(AND(AC1714="Minus",AD1714="s"),12,IF(AND(AC1714="Plus",AD1714="s"),4,0))))</f>
        <v>3</v>
      </c>
      <c r="AF1714" s="6" t="s">
        <v>16</v>
      </c>
      <c r="AG1714" s="5" t="str">
        <f aca="false">AF1714&amp;AE1714&amp;","</f>
        <v>                            3,</v>
      </c>
    </row>
    <row r="1715" customFormat="false" ht="12.8" hidden="true" customHeight="false" outlineLevel="0" collapsed="false">
      <c r="A1715" s="0" t="str">
        <f aca="false">LEFT(J1715,4)</f>
        <v>b1s2</v>
      </c>
      <c r="B1715" s="0" t="n">
        <f aca="false">IF(AND(C1715&gt;97,C1715&lt;103),100,IF(AND(C1715&gt;110,C1715&lt;116),113,IF(AND(C1715&gt;122,C1715&lt;128),125,IF(AND(C1715&gt;135,C1715&lt;141),138,150))))</f>
        <v>150</v>
      </c>
      <c r="C1715" s="0" t="n">
        <f aca="false">_xlfn.NUMBERVALUE(MID(J1715,6,3))</f>
        <v>149</v>
      </c>
      <c r="D1715" s="0" t="str">
        <f aca="false">MID(J1715,10,3)</f>
        <v>ir1</v>
      </c>
      <c r="E1715" s="0" t="s">
        <v>9</v>
      </c>
      <c r="F1715" s="0" t="n">
        <v>481</v>
      </c>
      <c r="G1715" s="0" t="s">
        <v>10</v>
      </c>
      <c r="H1715" s="0" t="s">
        <v>11</v>
      </c>
      <c r="I1715" s="0" t="s">
        <v>9</v>
      </c>
      <c r="J1715" s="0" t="s">
        <v>1730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"481": "b1s2_149_ir1.wav",</v>
      </c>
      <c r="N1715" s="0" t="str">
        <f aca="false">IF(OR(B1715=113,B1715=138),"probe","s")</f>
        <v>s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          {%            "class": "sMinus",%            "stim_name": "481"%          },</v>
      </c>
      <c r="AA1715" s="5" t="n">
        <f aca="false">F1715</f>
        <v>481</v>
      </c>
      <c r="AB1715" s="5" t="s">
        <v>1730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probe</v>
      </c>
      <c r="AE1715" s="5" t="n">
        <f aca="false">IF(AND(AC1715="Minus",AD1715="probe"),3,IF(AND(AC1715="Plus",AD1715="probe"),1,IF(AND(AC1715="Minus",AD1715="s"),12,IF(AND(AC1715="Plus",AD1715="s"),4,0))))</f>
        <v>3</v>
      </c>
      <c r="AF1715" s="6" t="s">
        <v>16</v>
      </c>
      <c r="AG1715" s="5" t="str">
        <f aca="false">AF1715&amp;AE1715&amp;","</f>
        <v>                            3,</v>
      </c>
    </row>
    <row r="1716" customFormat="false" ht="12.8" hidden="true" customHeight="false" outlineLevel="0" collapsed="false">
      <c r="A1716" s="0" t="str">
        <f aca="false">LEFT(J1716,4)</f>
        <v>b2i1</v>
      </c>
      <c r="B1716" s="0" t="n">
        <f aca="false">IF(AND(C1716&gt;97,C1716&lt;103),100,IF(AND(C1716&gt;110,C1716&lt;116),113,IF(AND(C1716&gt;122,C1716&lt;128),125,IF(AND(C1716&gt;135,C1716&lt;141),138,150))))</f>
        <v>150</v>
      </c>
      <c r="C1716" s="0" t="n">
        <f aca="false">_xlfn.NUMBERVALUE(MID(J1716,6,3))</f>
        <v>149</v>
      </c>
      <c r="D1716" s="0" t="str">
        <f aca="false">MID(J1716,10,3)</f>
        <v>ir1</v>
      </c>
      <c r="E1716" s="0" t="s">
        <v>9</v>
      </c>
      <c r="F1716" s="0" t="n">
        <v>606</v>
      </c>
      <c r="G1716" s="0" t="s">
        <v>10</v>
      </c>
      <c r="H1716" s="0" t="s">
        <v>11</v>
      </c>
      <c r="I1716" s="0" t="s">
        <v>9</v>
      </c>
      <c r="J1716" s="0" t="s">
        <v>1731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"606": "b2i1_149_ir1.wav",</v>
      </c>
      <c r="N1716" s="0" t="str">
        <f aca="false">IF(OR(B1716=113,B1716=138),"probe","s")</f>
        <v>s</v>
      </c>
      <c r="O1716" s="0" t="str">
        <f aca="false">IF(MID(J1716,10,2)="ir","Minus","Plus")</f>
        <v>Minus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          {%            "class": "sMinus",%            "stim_name": "606"%          },</v>
      </c>
      <c r="AA1716" s="5" t="n">
        <f aca="false">F1716</f>
        <v>606</v>
      </c>
      <c r="AB1716" s="5" t="s">
        <v>1731</v>
      </c>
      <c r="AC1716" s="5" t="str">
        <f aca="false">IF(MID(AB1716,10,2)="ir","Minus","Plus")</f>
        <v>Minus</v>
      </c>
      <c r="AD1716" s="5" t="str">
        <f aca="false">IF(AND(_xlfn.NUMBERVALUE(MID(AB1716,6,3))&lt;141,_xlfn.NUMBERVALUE(MID(AB1716,6,3))&gt;103),"s","probe")</f>
        <v>probe</v>
      </c>
      <c r="AE1716" s="5" t="n">
        <f aca="false">IF(AND(AC1716="Minus",AD1716="probe"),3,IF(AND(AC1716="Plus",AD1716="probe"),1,IF(AND(AC1716="Minus",AD1716="s"),12,IF(AND(AC1716="Plus",AD1716="s"),4,0))))</f>
        <v>3</v>
      </c>
      <c r="AF1716" s="6" t="s">
        <v>16</v>
      </c>
      <c r="AG1716" s="5" t="str">
        <f aca="false">AF1716&amp;AE1716&amp;","</f>
        <v>                            3,</v>
      </c>
    </row>
    <row r="1717" customFormat="false" ht="12.8" hidden="true" customHeight="false" outlineLevel="0" collapsed="false">
      <c r="A1717" s="0" t="str">
        <f aca="false">LEFT(J1717,4)</f>
        <v>b2i2</v>
      </c>
      <c r="B1717" s="0" t="n">
        <f aca="false">IF(AND(C1717&gt;97,C1717&lt;103),100,IF(AND(C1717&gt;110,C1717&lt;116),113,IF(AND(C1717&gt;122,C1717&lt;128),125,IF(AND(C1717&gt;135,C1717&lt;141),138,150))))</f>
        <v>150</v>
      </c>
      <c r="C1717" s="0" t="n">
        <f aca="false">_xlfn.NUMBERVALUE(MID(J1717,6,3))</f>
        <v>149</v>
      </c>
      <c r="D1717" s="0" t="str">
        <f aca="false">MID(J1717,10,3)</f>
        <v>ir1</v>
      </c>
      <c r="E1717" s="0" t="s">
        <v>9</v>
      </c>
      <c r="F1717" s="0" t="n">
        <v>731</v>
      </c>
      <c r="G1717" s="0" t="s">
        <v>10</v>
      </c>
      <c r="H1717" s="0" t="s">
        <v>11</v>
      </c>
      <c r="I1717" s="0" t="s">
        <v>9</v>
      </c>
      <c r="J1717" s="0" t="s">
        <v>1732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"731": "b2i2_149_ir1.wav",</v>
      </c>
      <c r="N1717" s="0" t="str">
        <f aca="false">IF(OR(B1717=113,B1717=138),"probe","s")</f>
        <v>s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          {%            "class": "sMinus",%            "stim_name": "731"%          },</v>
      </c>
      <c r="AA1717" s="5" t="n">
        <f aca="false">F1717</f>
        <v>731</v>
      </c>
      <c r="AB1717" s="5" t="s">
        <v>1732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probe</v>
      </c>
      <c r="AE1717" s="5" t="n">
        <f aca="false">IF(AND(AC1717="Minus",AD1717="probe"),3,IF(AND(AC1717="Plus",AD1717="probe"),1,IF(AND(AC1717="Minus",AD1717="s"),12,IF(AND(AC1717="Plus",AD1717="s"),4,0))))</f>
        <v>3</v>
      </c>
      <c r="AF1717" s="6" t="s">
        <v>16</v>
      </c>
      <c r="AG1717" s="5" t="str">
        <f aca="false">AF1717&amp;AE1717&amp;","</f>
        <v>                            3,</v>
      </c>
    </row>
    <row r="1718" customFormat="false" ht="12.8" hidden="false" customHeight="false" outlineLevel="0" collapsed="false">
      <c r="A1718" s="0" t="str">
        <f aca="false">LEFT(J1718,4)</f>
        <v>b2s1</v>
      </c>
      <c r="B1718" s="0" t="n">
        <f aca="false">IF(AND(C1718&gt;97,C1718&lt;103),100,IF(AND(C1718&gt;110,C1718&lt;116),113,IF(AND(C1718&gt;122,C1718&lt;128),125,IF(AND(C1718&gt;135,C1718&lt;141),138,150))))</f>
        <v>150</v>
      </c>
      <c r="C1718" s="0" t="n">
        <f aca="false">_xlfn.NUMBERVALUE(MID(J1718,6,3))</f>
        <v>149</v>
      </c>
      <c r="D1718" s="0" t="str">
        <f aca="false">MID(J1718,10,3)</f>
        <v>ir1</v>
      </c>
      <c r="E1718" s="1" t="s">
        <v>9</v>
      </c>
      <c r="F1718" s="0" t="n">
        <v>856</v>
      </c>
      <c r="G1718" s="0" t="s">
        <v>10</v>
      </c>
      <c r="H1718" s="0" t="s">
        <v>11</v>
      </c>
      <c r="I1718" s="0" t="s">
        <v>9</v>
      </c>
      <c r="J1718" s="0" t="s">
        <v>1733</v>
      </c>
      <c r="K1718" s="0" t="s">
        <v>9</v>
      </c>
      <c r="L1718" s="0" t="str">
        <f aca="false">IF(ISBLANK(J1719),"",",")</f>
        <v>,</v>
      </c>
      <c r="M1718" s="0" t="str">
        <f aca="false">E1718&amp;J1718&amp;G1718&amp;E1718&amp;J1718&amp;E1718&amp;L1718</f>
        <v>"b2s1_149_ir1.wav":"b2s1_149_ir1.wav",</v>
      </c>
      <c r="N1718" s="0" t="str">
        <f aca="false">IF(OR(B1718=113,B1718=138),"probe","s")</f>
        <v>s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P1718&amp;N1718&amp;O1718&amp;Q1718&amp;J1718&amp;R1718&amp;L1718</f>
        <v>          {%            "class": "sMinus",%            "stim_name": "b2s1_149_ir1.wav"%          },</v>
      </c>
      <c r="AA1718" s="5" t="n">
        <f aca="false">F1718</f>
        <v>856</v>
      </c>
      <c r="AB1718" s="5" t="s">
        <v>1733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probe</v>
      </c>
      <c r="AE1718" s="5" t="n">
        <f aca="false">IF(AND(AC1718="Minus",AD1718="probe"),3,IF(AND(AC1718="Plus",AD1718="probe"),1,IF(AND(AC1718="Minus",AD1718="s"),12,IF(AND(AC1718="Plus",AD1718="s"),4,0))))</f>
        <v>3</v>
      </c>
      <c r="AF1718" s="6" t="s">
        <v>16</v>
      </c>
      <c r="AG1718" s="5" t="str">
        <f aca="false">AF1718&amp;AE1718&amp;","</f>
        <v>                            3,</v>
      </c>
    </row>
    <row r="1719" customFormat="false" ht="12.8" hidden="true" customHeight="false" outlineLevel="0" collapsed="false">
      <c r="A1719" s="0" t="str">
        <f aca="false">LEFT(J1719,4)</f>
        <v>b2s2</v>
      </c>
      <c r="B1719" s="0" t="n">
        <f aca="false">IF(AND(C1719&gt;97,C1719&lt;103),100,IF(AND(C1719&gt;110,C1719&lt;116),113,IF(AND(C1719&gt;122,C1719&lt;128),125,IF(AND(C1719&gt;135,C1719&lt;141),138,150))))</f>
        <v>150</v>
      </c>
      <c r="C1719" s="0" t="n">
        <f aca="false">_xlfn.NUMBERVALUE(MID(J1719,6,3))</f>
        <v>149</v>
      </c>
      <c r="D1719" s="0" t="str">
        <f aca="false">MID(J1719,10,3)</f>
        <v>ir1</v>
      </c>
      <c r="E1719" s="1" t="s">
        <v>9</v>
      </c>
      <c r="F1719" s="0" t="n">
        <v>981</v>
      </c>
      <c r="G1719" s="0" t="s">
        <v>10</v>
      </c>
      <c r="H1719" s="0" t="s">
        <v>11</v>
      </c>
      <c r="I1719" s="0" t="s">
        <v>9</v>
      </c>
      <c r="J1719" s="0" t="s">
        <v>1734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"981": "b2s2_149_ir1.wav",</v>
      </c>
      <c r="N1719" s="0" t="str">
        <f aca="false">IF(OR(B1719=113,B1719=138),"probe","s")</f>
        <v>s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          {%            "class": "sMinus",%            "stim_name": "981"%          },</v>
      </c>
      <c r="AA1719" s="5" t="n">
        <f aca="false">F1719</f>
        <v>981</v>
      </c>
      <c r="AB1719" s="5" t="s">
        <v>1734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probe</v>
      </c>
      <c r="AE1719" s="5" t="n">
        <f aca="false">IF(AND(AC1719="Minus",AD1719="probe"),3,IF(AND(AC1719="Plus",AD1719="probe"),1,IF(AND(AC1719="Minus",AD1719="s"),12,IF(AND(AC1719="Plus",AD1719="s"),4,0))))</f>
        <v>3</v>
      </c>
      <c r="AF1719" s="6" t="s">
        <v>16</v>
      </c>
      <c r="AG1719" s="5" t="str">
        <f aca="false">AF1719&amp;AE1719&amp;","</f>
        <v>                            3,</v>
      </c>
    </row>
    <row r="1720" customFormat="false" ht="12.8" hidden="true" customHeight="false" outlineLevel="0" collapsed="false">
      <c r="A1720" s="0" t="str">
        <f aca="false">LEFT(J1720,4)</f>
        <v>b3i1</v>
      </c>
      <c r="B1720" s="0" t="n">
        <f aca="false">IF(AND(C1720&gt;97,C1720&lt;103),100,IF(AND(C1720&gt;110,C1720&lt;116),113,IF(AND(C1720&gt;122,C1720&lt;128),125,IF(AND(C1720&gt;135,C1720&lt;141),138,150))))</f>
        <v>150</v>
      </c>
      <c r="C1720" s="0" t="n">
        <f aca="false">_xlfn.NUMBERVALUE(MID(J1720,6,3))</f>
        <v>149</v>
      </c>
      <c r="D1720" s="0" t="str">
        <f aca="false">MID(J1720,10,3)</f>
        <v>ir1</v>
      </c>
      <c r="E1720" s="0" t="s">
        <v>9</v>
      </c>
      <c r="F1720" s="0" t="n">
        <v>1106</v>
      </c>
      <c r="G1720" s="0" t="s">
        <v>10</v>
      </c>
      <c r="H1720" s="0" t="s">
        <v>11</v>
      </c>
      <c r="I1720" s="0" t="s">
        <v>9</v>
      </c>
      <c r="J1720" s="0" t="s">
        <v>1735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"1106": "b3i1_149_ir1.wav",</v>
      </c>
      <c r="N1720" s="0" t="str">
        <f aca="false">IF(OR(B1720=113,B1720=138),"probe","s")</f>
        <v>s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          {%            "class": "sMinus",%            "stim_name": "1106"%          },</v>
      </c>
      <c r="AA1720" s="5" t="n">
        <f aca="false">F1720</f>
        <v>1106</v>
      </c>
      <c r="AB1720" s="5" t="s">
        <v>1735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probe</v>
      </c>
      <c r="AE1720" s="5" t="n">
        <f aca="false">IF(AND(AC1720="Minus",AD1720="probe"),3,IF(AND(AC1720="Plus",AD1720="probe"),1,IF(AND(AC1720="Minus",AD1720="s"),12,IF(AND(AC1720="Plus",AD1720="s"),4,0))))</f>
        <v>3</v>
      </c>
      <c r="AF1720" s="6" t="s">
        <v>16</v>
      </c>
      <c r="AG1720" s="5" t="str">
        <f aca="false">AF1720&amp;AE1720&amp;","</f>
        <v>                            3,</v>
      </c>
    </row>
    <row r="1721" customFormat="false" ht="12.8" hidden="true" customHeight="false" outlineLevel="0" collapsed="false">
      <c r="A1721" s="0" t="str">
        <f aca="false">LEFT(J1721,4)</f>
        <v>b3i2</v>
      </c>
      <c r="B1721" s="0" t="n">
        <f aca="false">IF(AND(C1721&gt;97,C1721&lt;103),100,IF(AND(C1721&gt;110,C1721&lt;116),113,IF(AND(C1721&gt;122,C1721&lt;128),125,IF(AND(C1721&gt;135,C1721&lt;141),138,150))))</f>
        <v>150</v>
      </c>
      <c r="C1721" s="0" t="n">
        <f aca="false">_xlfn.NUMBERVALUE(MID(J1721,6,3))</f>
        <v>149</v>
      </c>
      <c r="D1721" s="0" t="str">
        <f aca="false">MID(J1721,10,3)</f>
        <v>ir1</v>
      </c>
      <c r="E1721" s="0" t="s">
        <v>9</v>
      </c>
      <c r="F1721" s="0" t="n">
        <v>1231</v>
      </c>
      <c r="G1721" s="0" t="s">
        <v>10</v>
      </c>
      <c r="H1721" s="0" t="s">
        <v>11</v>
      </c>
      <c r="I1721" s="0" t="s">
        <v>9</v>
      </c>
      <c r="J1721" s="0" t="s">
        <v>1736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"1231": "b3i2_149_ir1.wav",</v>
      </c>
      <c r="N1721" s="0" t="str">
        <f aca="false">IF(OR(B1721=113,B1721=138),"probe","s")</f>
        <v>s</v>
      </c>
      <c r="O1721" s="0" t="str">
        <f aca="false">IF(MID(J1721,10,2)="ir","Minus","Plus")</f>
        <v>Minus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          {%            "class": "sMinus",%            "stim_name": "1231"%          },</v>
      </c>
      <c r="AA1721" s="5" t="n">
        <f aca="false">F1721</f>
        <v>1231</v>
      </c>
      <c r="AB1721" s="5" t="s">
        <v>1736</v>
      </c>
      <c r="AC1721" s="5" t="str">
        <f aca="false">IF(MID(AB1721,10,2)="ir","Minus","Plus")</f>
        <v>Minus</v>
      </c>
      <c r="AD1721" s="5" t="str">
        <f aca="false">IF(AND(_xlfn.NUMBERVALUE(MID(AB1721,6,3))&lt;141,_xlfn.NUMBERVALUE(MID(AB1721,6,3))&gt;103),"s","probe")</f>
        <v>probe</v>
      </c>
      <c r="AE1721" s="5" t="n">
        <f aca="false">IF(AND(AC1721="Minus",AD1721="probe"),3,IF(AND(AC1721="Plus",AD1721="probe"),1,IF(AND(AC1721="Minus",AD1721="s"),12,IF(AND(AC1721="Plus",AD1721="s"),4,0))))</f>
        <v>3</v>
      </c>
      <c r="AF1721" s="6" t="s">
        <v>16</v>
      </c>
      <c r="AG1721" s="5" t="str">
        <f aca="false">AF1721&amp;AE1721&amp;","</f>
        <v>                            3,</v>
      </c>
    </row>
    <row r="1722" customFormat="false" ht="12.8" hidden="true" customHeight="false" outlineLevel="0" collapsed="false">
      <c r="A1722" s="0" t="str">
        <f aca="false">LEFT(J1722,4)</f>
        <v>b3s1</v>
      </c>
      <c r="B1722" s="0" t="n">
        <f aca="false">IF(AND(C1722&gt;97,C1722&lt;103),100,IF(AND(C1722&gt;110,C1722&lt;116),113,IF(AND(C1722&gt;122,C1722&lt;128),125,IF(AND(C1722&gt;135,C1722&lt;141),138,150))))</f>
        <v>150</v>
      </c>
      <c r="C1722" s="0" t="n">
        <f aca="false">_xlfn.NUMBERVALUE(MID(J1722,6,3))</f>
        <v>149</v>
      </c>
      <c r="D1722" s="0" t="str">
        <f aca="false">MID(J1722,10,3)</f>
        <v>ir1</v>
      </c>
      <c r="E1722" s="0" t="s">
        <v>9</v>
      </c>
      <c r="F1722" s="0" t="n">
        <v>1356</v>
      </c>
      <c r="G1722" s="0" t="s">
        <v>10</v>
      </c>
      <c r="H1722" s="0" t="s">
        <v>11</v>
      </c>
      <c r="I1722" s="0" t="s">
        <v>9</v>
      </c>
      <c r="J1722" s="0" t="s">
        <v>1737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"1356": "b3s1_149_ir1.wav",</v>
      </c>
      <c r="N1722" s="0" t="str">
        <f aca="false">IF(OR(B1722=113,B1722=138),"probe","s")</f>
        <v>s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          {%            "class": "sMinus",%            "stim_name": "1356"%          },</v>
      </c>
      <c r="AA1722" s="5" t="n">
        <f aca="false">F1722</f>
        <v>1356</v>
      </c>
      <c r="AB1722" s="5" t="s">
        <v>1737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probe</v>
      </c>
      <c r="AE1722" s="5" t="n">
        <f aca="false">IF(AND(AC1722="Minus",AD1722="probe"),3,IF(AND(AC1722="Plus",AD1722="probe"),1,IF(AND(AC1722="Minus",AD1722="s"),12,IF(AND(AC1722="Plus",AD1722="s"),4,0))))</f>
        <v>3</v>
      </c>
      <c r="AF1722" s="6" t="s">
        <v>16</v>
      </c>
      <c r="AG1722" s="5" t="str">
        <f aca="false">AF1722&amp;AE1722&amp;","</f>
        <v>                            3,</v>
      </c>
    </row>
    <row r="1723" customFormat="false" ht="12.8" hidden="true" customHeight="false" outlineLevel="0" collapsed="false">
      <c r="A1723" s="0" t="str">
        <f aca="false">LEFT(J1723,4)</f>
        <v>b3s2</v>
      </c>
      <c r="B1723" s="0" t="n">
        <f aca="false">IF(AND(C1723&gt;97,C1723&lt;103),100,IF(AND(C1723&gt;110,C1723&lt;116),113,IF(AND(C1723&gt;122,C1723&lt;128),125,IF(AND(C1723&gt;135,C1723&lt;141),138,150))))</f>
        <v>150</v>
      </c>
      <c r="C1723" s="0" t="n">
        <f aca="false">_xlfn.NUMBERVALUE(MID(J1723,6,3))</f>
        <v>149</v>
      </c>
      <c r="D1723" s="0" t="str">
        <f aca="false">MID(J1723,10,3)</f>
        <v>ir1</v>
      </c>
      <c r="E1723" s="0" t="s">
        <v>9</v>
      </c>
      <c r="F1723" s="0" t="n">
        <v>1481</v>
      </c>
      <c r="G1723" s="0" t="s">
        <v>10</v>
      </c>
      <c r="H1723" s="0" t="s">
        <v>11</v>
      </c>
      <c r="I1723" s="0" t="s">
        <v>9</v>
      </c>
      <c r="J1723" s="0" t="s">
        <v>1738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"1481": "b3s2_149_ir1.wav",</v>
      </c>
      <c r="N1723" s="0" t="str">
        <f aca="false">IF(OR(B1723=113,B1723=138),"probe","s")</f>
        <v>s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          {%            "class": "sMinus",%            "stim_name": "1481"%          },</v>
      </c>
      <c r="AA1723" s="5" t="n">
        <f aca="false">F1723</f>
        <v>1481</v>
      </c>
      <c r="AB1723" s="5" t="s">
        <v>1738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probe</v>
      </c>
      <c r="AE1723" s="5" t="n">
        <f aca="false">IF(AND(AC1723="Minus",AD1723="probe"),3,IF(AND(AC1723="Plus",AD1723="probe"),1,IF(AND(AC1723="Minus",AD1723="s"),12,IF(AND(AC1723="Plus",AD1723="s"),4,0))))</f>
        <v>3</v>
      </c>
      <c r="AF1723" s="6" t="s">
        <v>16</v>
      </c>
      <c r="AG1723" s="5" t="str">
        <f aca="false">AF1723&amp;AE1723&amp;","</f>
        <v>                            3,</v>
      </c>
    </row>
    <row r="1724" customFormat="false" ht="12.8" hidden="true" customHeight="false" outlineLevel="0" collapsed="false">
      <c r="A1724" s="0" t="str">
        <f aca="false">LEFT(J1724,4)</f>
        <v>b4i1</v>
      </c>
      <c r="B1724" s="0" t="n">
        <f aca="false">IF(AND(C1724&gt;97,C1724&lt;103),100,IF(AND(C1724&gt;110,C1724&lt;116),113,IF(AND(C1724&gt;122,C1724&lt;128),125,IF(AND(C1724&gt;135,C1724&lt;141),138,150))))</f>
        <v>150</v>
      </c>
      <c r="C1724" s="0" t="n">
        <f aca="false">_xlfn.NUMBERVALUE(MID(J1724,6,3))</f>
        <v>149</v>
      </c>
      <c r="D1724" s="0" t="str">
        <f aca="false">MID(J1724,10,3)</f>
        <v>ir1</v>
      </c>
      <c r="E1724" s="0" t="s">
        <v>9</v>
      </c>
      <c r="F1724" s="0" t="n">
        <v>1606</v>
      </c>
      <c r="G1724" s="0" t="s">
        <v>10</v>
      </c>
      <c r="H1724" s="0" t="s">
        <v>11</v>
      </c>
      <c r="I1724" s="0" t="s">
        <v>9</v>
      </c>
      <c r="J1724" s="0" t="s">
        <v>1739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"1606": "b4i1_149_ir1.wav",</v>
      </c>
      <c r="N1724" s="0" t="str">
        <f aca="false">IF(OR(B1724=113,B1724=138),"probe","s")</f>
        <v>s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          {%            "class": "sMinus",%            "stim_name": "1606"%          },</v>
      </c>
      <c r="AA1724" s="5" t="n">
        <f aca="false">F1724</f>
        <v>1606</v>
      </c>
      <c r="AB1724" s="5" t="s">
        <v>1739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probe</v>
      </c>
      <c r="AE1724" s="5" t="n">
        <f aca="false">IF(AND(AC1724="Minus",AD1724="probe"),3,IF(AND(AC1724="Plus",AD1724="probe"),1,IF(AND(AC1724="Minus",AD1724="s"),12,IF(AND(AC1724="Plus",AD1724="s"),4,0))))</f>
        <v>3</v>
      </c>
      <c r="AF1724" s="6" t="s">
        <v>16</v>
      </c>
      <c r="AG1724" s="5" t="str">
        <f aca="false">AF1724&amp;AE1724&amp;","</f>
        <v>                            3,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150</v>
      </c>
      <c r="C1725" s="0" t="n">
        <f aca="false">_xlfn.NUMBERVALUE(MID(J1725,6,3))</f>
        <v>149</v>
      </c>
      <c r="D1725" s="0" t="str">
        <f aca="false">MID(J1725,10,3)</f>
        <v>ir1</v>
      </c>
      <c r="E1725" s="0" t="s">
        <v>9</v>
      </c>
      <c r="F1725" s="0" t="n">
        <v>1731</v>
      </c>
      <c r="G1725" s="0" t="s">
        <v>10</v>
      </c>
      <c r="H1725" s="0" t="s">
        <v>11</v>
      </c>
      <c r="I1725" s="0" t="s">
        <v>9</v>
      </c>
      <c r="J1725" s="0" t="s">
        <v>1740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"1731": "b4i2_149_ir1.wav",</v>
      </c>
      <c r="N1725" s="0" t="str">
        <f aca="false">IF(OR(B1725=113,B1725=138),"probe","s")</f>
        <v>s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          {%            "class": "sMinus",%            "stim_name": "1731"%          },</v>
      </c>
      <c r="AA1725" s="5" t="n">
        <f aca="false">F1725</f>
        <v>1731</v>
      </c>
      <c r="AB1725" s="5" t="s">
        <v>1740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probe</v>
      </c>
      <c r="AE1725" s="5" t="n">
        <f aca="false">IF(AND(AC1725="Minus",AD1725="probe"),3,IF(AND(AC1725="Plus",AD1725="probe"),1,IF(AND(AC1725="Minus",AD1725="s"),12,IF(AND(AC1725="Plus",AD1725="s"),4,0))))</f>
        <v>3</v>
      </c>
      <c r="AF1725" s="6" t="s">
        <v>16</v>
      </c>
      <c r="AG1725" s="5" t="str">
        <f aca="false">AF1725&amp;AE1725&amp;","</f>
        <v>                            3,</v>
      </c>
    </row>
    <row r="1726" customFormat="false" ht="12.8" hidden="true" customHeight="false" outlineLevel="0" collapsed="false">
      <c r="A1726" s="0" t="str">
        <f aca="false">LEFT(J1726,4)</f>
        <v>b4s1</v>
      </c>
      <c r="B1726" s="0" t="n">
        <f aca="false">IF(AND(C1726&gt;97,C1726&lt;103),100,IF(AND(C1726&gt;110,C1726&lt;116),113,IF(AND(C1726&gt;122,C1726&lt;128),125,IF(AND(C1726&gt;135,C1726&lt;141),138,150))))</f>
        <v>150</v>
      </c>
      <c r="C1726" s="0" t="n">
        <f aca="false">_xlfn.NUMBERVALUE(MID(J1726,6,3))</f>
        <v>149</v>
      </c>
      <c r="D1726" s="0" t="str">
        <f aca="false">MID(J1726,10,3)</f>
        <v>ir1</v>
      </c>
      <c r="E1726" s="0" t="s">
        <v>9</v>
      </c>
      <c r="F1726" s="0" t="n">
        <v>1856</v>
      </c>
      <c r="G1726" s="0" t="s">
        <v>10</v>
      </c>
      <c r="H1726" s="0" t="s">
        <v>11</v>
      </c>
      <c r="I1726" s="0" t="s">
        <v>9</v>
      </c>
      <c r="J1726" s="0" t="s">
        <v>1741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"1856": "b4s1_149_ir1.wav",</v>
      </c>
      <c r="N1726" s="0" t="str">
        <f aca="false">IF(OR(B1726=113,B1726=138),"probe","s")</f>
        <v>s</v>
      </c>
      <c r="O1726" s="0" t="str">
        <f aca="false">IF(MID(J1726,10,2)="ir","Minus","Plus")</f>
        <v>Minus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          {%            "class": "sMinus",%            "stim_name": "1856"%          },</v>
      </c>
      <c r="AA1726" s="5" t="n">
        <f aca="false">F1726</f>
        <v>1856</v>
      </c>
      <c r="AB1726" s="5" t="s">
        <v>1741</v>
      </c>
      <c r="AC1726" s="5" t="str">
        <f aca="false">IF(MID(AB1726,10,2)="ir","Minus","Plus")</f>
        <v>Minus</v>
      </c>
      <c r="AD1726" s="5" t="str">
        <f aca="false">IF(AND(_xlfn.NUMBERVALUE(MID(AB1726,6,3))&lt;141,_xlfn.NUMBERVALUE(MID(AB1726,6,3))&gt;103),"s","probe")</f>
        <v>probe</v>
      </c>
      <c r="AE1726" s="5" t="n">
        <f aca="false">IF(AND(AC1726="Minus",AD1726="probe"),3,IF(AND(AC1726="Plus",AD1726="probe"),1,IF(AND(AC1726="Minus",AD1726="s"),12,IF(AND(AC1726="Plus",AD1726="s"),4,0))))</f>
        <v>3</v>
      </c>
      <c r="AF1726" s="6" t="s">
        <v>16</v>
      </c>
      <c r="AG1726" s="5" t="str">
        <f aca="false">AF1726&amp;AE1726&amp;","</f>
        <v>                            3,</v>
      </c>
    </row>
    <row r="1727" customFormat="false" ht="12.8" hidden="true" customHeight="false" outlineLevel="0" collapsed="false">
      <c r="A1727" s="0" t="str">
        <f aca="false">LEFT(J1727,4)</f>
        <v>b4s2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149</v>
      </c>
      <c r="D1727" s="0" t="str">
        <f aca="false">MID(J1727,10,3)</f>
        <v>ir1</v>
      </c>
      <c r="E1727" s="0" t="s">
        <v>9</v>
      </c>
      <c r="F1727" s="0" t="n">
        <v>1981</v>
      </c>
      <c r="G1727" s="0" t="s">
        <v>10</v>
      </c>
      <c r="H1727" s="0" t="s">
        <v>11</v>
      </c>
      <c r="I1727" s="0" t="s">
        <v>9</v>
      </c>
      <c r="J1727" s="0" t="s">
        <v>1742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"1981": "b4s2_149_ir1.wav",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          {%            "class": "sMinus",%            "stim_name": "1981"%          },</v>
      </c>
      <c r="AA1727" s="5" t="n">
        <f aca="false">F1727</f>
        <v>1981</v>
      </c>
      <c r="AB1727" s="5" t="s">
        <v>1742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                            3,</v>
      </c>
    </row>
    <row r="1728" customFormat="false" ht="12.8" hidden="true" customHeight="false" outlineLevel="0" collapsed="false">
      <c r="A1728" s="0" t="str">
        <f aca="false">LEFT(J1728,4)</f>
        <v>b1i1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149</v>
      </c>
      <c r="D1728" s="0" t="str">
        <f aca="false">MID(J1728,10,3)</f>
        <v>ir2</v>
      </c>
      <c r="E1728" s="1" t="s">
        <v>9</v>
      </c>
      <c r="F1728" s="0" t="n">
        <v>107</v>
      </c>
      <c r="G1728" s="0" t="s">
        <v>10</v>
      </c>
      <c r="H1728" s="0" t="s">
        <v>11</v>
      </c>
      <c r="I1728" s="0" t="s">
        <v>9</v>
      </c>
      <c r="J1728" s="0" t="s">
        <v>1743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"107": "b1i1_149_ir2.wav",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          {%            "class": "sMinus",%            "stim_name": "107"%          },</v>
      </c>
      <c r="AA1728" s="5" t="n">
        <f aca="false">F1728</f>
        <v>107</v>
      </c>
      <c r="AB1728" s="5" t="s">
        <v>1743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IF(AND(_xlfn.NUMBERVALUE(MID(AB1728,6,3))&lt;141,_xlfn.NUMBERVALUE(MID(AB1728,6,3))&gt;103),"s","s")</f>
        <v>s</v>
      </c>
      <c r="AE1728" s="5" t="n">
        <f aca="false">IF(AND(AC1728="Minus",AD1728="probe"),3,IF(AND(AC1728="Plus",AD1728="probe"),1,IF(AND(AC1728="Minus",AD1728="s"),12,IF(AND(AC1728="Plus",AD1728="s"),4,0))))</f>
        <v>12</v>
      </c>
      <c r="AF1728" s="6" t="s">
        <v>16</v>
      </c>
      <c r="AG1728" s="5" t="str">
        <f aca="false">AF1728&amp;AE1728&amp;","</f>
        <v>                            12,</v>
      </c>
    </row>
    <row r="1729" customFormat="false" ht="12.8" hidden="true" customHeight="false" outlineLevel="0" collapsed="false">
      <c r="A1729" s="0" t="str">
        <f aca="false">LEFT(J1729,4)</f>
        <v>b1i2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149</v>
      </c>
      <c r="D1729" s="0" t="str">
        <f aca="false">MID(J1729,10,3)</f>
        <v>ir2</v>
      </c>
      <c r="E1729" s="1" t="s">
        <v>9</v>
      </c>
      <c r="F1729" s="0" t="n">
        <v>232</v>
      </c>
      <c r="G1729" s="0" t="s">
        <v>10</v>
      </c>
      <c r="H1729" s="0" t="s">
        <v>11</v>
      </c>
      <c r="I1729" s="0" t="s">
        <v>9</v>
      </c>
      <c r="J1729" s="0" t="s">
        <v>1744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"232": "b1i2_149_ir2.wav",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          {%            "class": "sMinus",%            "stim_name": "232"%          },</v>
      </c>
      <c r="AA1729" s="5" t="n">
        <f aca="false">F1729</f>
        <v>232</v>
      </c>
      <c r="AB1729" s="5" t="s">
        <v>1744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                            3,</v>
      </c>
    </row>
    <row r="1730" customFormat="false" ht="12.8" hidden="true" customHeight="false" outlineLevel="0" collapsed="false">
      <c r="A1730" s="0" t="str">
        <f aca="false">LEFT(J1730,4)</f>
        <v>b1s1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149</v>
      </c>
      <c r="D1730" s="0" t="str">
        <f aca="false">MID(J1730,10,3)</f>
        <v>ir2</v>
      </c>
      <c r="E1730" s="0" t="s">
        <v>9</v>
      </c>
      <c r="F1730" s="0" t="n">
        <v>357</v>
      </c>
      <c r="G1730" s="0" t="s">
        <v>10</v>
      </c>
      <c r="H1730" s="0" t="s">
        <v>11</v>
      </c>
      <c r="I1730" s="0" t="s">
        <v>9</v>
      </c>
      <c r="J1730" s="0" t="s">
        <v>1745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"357": "b1s1_149_ir2.wav",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          {%            "class": "sMinus",%            "stim_name": "357"%          },</v>
      </c>
      <c r="AA1730" s="5" t="n">
        <f aca="false">F1730</f>
        <v>357</v>
      </c>
      <c r="AB1730" s="5" t="s">
        <v>1745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                            3,</v>
      </c>
    </row>
    <row r="1731" customFormat="false" ht="12.8" hidden="true" customHeight="false" outlineLevel="0" collapsed="false">
      <c r="A1731" s="0" t="str">
        <f aca="false">LEFT(J1731,4)</f>
        <v>b1s2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149</v>
      </c>
      <c r="D1731" s="0" t="str">
        <f aca="false">MID(J1731,10,3)</f>
        <v>ir2</v>
      </c>
      <c r="E1731" s="0" t="s">
        <v>9</v>
      </c>
      <c r="F1731" s="0" t="n">
        <v>482</v>
      </c>
      <c r="G1731" s="0" t="s">
        <v>10</v>
      </c>
      <c r="H1731" s="0" t="s">
        <v>11</v>
      </c>
      <c r="I1731" s="0" t="s">
        <v>9</v>
      </c>
      <c r="J1731" s="0" t="s">
        <v>1746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"482": "b1s2_149_ir2.wav",</v>
      </c>
      <c r="N1731" s="0" t="str">
        <f aca="false">IF(OR(B1731=113,B1731=138),"probe","s")</f>
        <v>s</v>
      </c>
      <c r="O1731" s="0" t="str">
        <f aca="false">IF(MID(J1731,10,2)="ir","Minus","Plus")</f>
        <v>Minus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          {%            "class": "sMinus",%            "stim_name": "482"%          },</v>
      </c>
      <c r="AA1731" s="5" t="n">
        <f aca="false">F1731</f>
        <v>482</v>
      </c>
      <c r="AB1731" s="5" t="s">
        <v>1746</v>
      </c>
      <c r="AC1731" s="5" t="str">
        <f aca="false">IF(MID(AB1731,10,2)="ir","Minus","Plus")</f>
        <v>Minus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3</v>
      </c>
      <c r="AF1731" s="6" t="s">
        <v>16</v>
      </c>
      <c r="AG1731" s="5" t="str">
        <f aca="false">AF1731&amp;AE1731&amp;","</f>
        <v>                            3,</v>
      </c>
    </row>
    <row r="1732" customFormat="false" ht="12.8" hidden="true" customHeight="false" outlineLevel="0" collapsed="false">
      <c r="A1732" s="0" t="str">
        <f aca="false">LEFT(J1732,4)</f>
        <v>b2i1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ir2</v>
      </c>
      <c r="E1732" s="0" t="s">
        <v>9</v>
      </c>
      <c r="F1732" s="0" t="n">
        <v>607</v>
      </c>
      <c r="G1732" s="0" t="s">
        <v>10</v>
      </c>
      <c r="H1732" s="0" t="s">
        <v>11</v>
      </c>
      <c r="I1732" s="0" t="s">
        <v>9</v>
      </c>
      <c r="J1732" s="0" t="s">
        <v>1747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"607": "b2i1_149_ir2.wav",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          {%            "class": "sMinus",%            "stim_name": "607"%          },</v>
      </c>
      <c r="AA1732" s="5" t="n">
        <f aca="false">F1732</f>
        <v>607</v>
      </c>
      <c r="AB1732" s="5" t="s">
        <v>1747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                            3,</v>
      </c>
    </row>
    <row r="1733" customFormat="false" ht="12.8" hidden="true" customHeight="false" outlineLevel="0" collapsed="false">
      <c r="A1733" s="0" t="str">
        <f aca="false">LEFT(J1733,4)</f>
        <v>b2i2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732</v>
      </c>
      <c r="G1733" s="0" t="s">
        <v>10</v>
      </c>
      <c r="H1733" s="0" t="s">
        <v>11</v>
      </c>
      <c r="I1733" s="0" t="s">
        <v>9</v>
      </c>
      <c r="J1733" s="0" t="s">
        <v>1748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"732": "b2i2_149_ir2.wav",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          {%            "class": "sMinus",%            "stim_name": "732"%          },</v>
      </c>
      <c r="AA1733" s="5" t="n">
        <f aca="false">F1733</f>
        <v>732</v>
      </c>
      <c r="AB1733" s="5" t="s">
        <v>1748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                            3,</v>
      </c>
    </row>
    <row r="1734" customFormat="false" ht="12.8" hidden="false" customHeight="false" outlineLevel="0" collapsed="false">
      <c r="A1734" s="0" t="str">
        <f aca="false">LEFT(J1734,4)</f>
        <v>b2s1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ir2</v>
      </c>
      <c r="E1734" s="1" t="s">
        <v>9</v>
      </c>
      <c r="F1734" s="0" t="n">
        <v>857</v>
      </c>
      <c r="G1734" s="0" t="s">
        <v>10</v>
      </c>
      <c r="H1734" s="0" t="s">
        <v>11</v>
      </c>
      <c r="I1734" s="0" t="s">
        <v>9</v>
      </c>
      <c r="J1734" s="0" t="s">
        <v>1749</v>
      </c>
      <c r="K1734" s="0" t="s">
        <v>9</v>
      </c>
      <c r="L1734" s="0" t="str">
        <f aca="false">IF(ISBLANK(J1735),"",",")</f>
        <v>,</v>
      </c>
      <c r="M1734" s="0" t="str">
        <f aca="false">E1734&amp;J1734&amp;G1734&amp;E1734&amp;J1734&amp;E1734&amp;L1734</f>
        <v>"b2s1_149_ir2.wav":"b2s1_149_ir2.wav",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P1734&amp;N1734&amp;O1734&amp;Q1734&amp;J1734&amp;R1734&amp;L1734</f>
        <v>          {%            "class": "sMinus",%            "stim_name": "b2s1_149_ir2.wav"%          },</v>
      </c>
      <c r="AA1734" s="5" t="n">
        <f aca="false">F1734</f>
        <v>857</v>
      </c>
      <c r="AB1734" s="5" t="s">
        <v>1749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                            3,</v>
      </c>
    </row>
    <row r="1735" customFormat="false" ht="12.8" hidden="true" customHeight="false" outlineLevel="0" collapsed="false">
      <c r="A1735" s="0" t="str">
        <f aca="false">LEFT(J1735,4)</f>
        <v>b2s2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ir2</v>
      </c>
      <c r="E1735" s="1" t="s">
        <v>9</v>
      </c>
      <c r="F1735" s="0" t="n">
        <v>982</v>
      </c>
      <c r="G1735" s="0" t="s">
        <v>10</v>
      </c>
      <c r="H1735" s="0" t="s">
        <v>11</v>
      </c>
      <c r="I1735" s="0" t="s">
        <v>9</v>
      </c>
      <c r="J1735" s="0" t="s">
        <v>1750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"982": "b2s2_149_ir2.wav",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          {%            "class": "sMinus",%            "stim_name": "982"%          },</v>
      </c>
      <c r="AA1735" s="5" t="n">
        <f aca="false">F1735</f>
        <v>982</v>
      </c>
      <c r="AB1735" s="5" t="s">
        <v>1750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                            3,</v>
      </c>
    </row>
    <row r="1736" customFormat="false" ht="12.8" hidden="true" customHeight="false" outlineLevel="0" collapsed="false">
      <c r="A1736" s="0" t="str">
        <f aca="false">LEFT(J1736,4)</f>
        <v>b3i1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ir2</v>
      </c>
      <c r="E1736" s="0" t="s">
        <v>9</v>
      </c>
      <c r="F1736" s="0" t="n">
        <v>1107</v>
      </c>
      <c r="G1736" s="0" t="s">
        <v>10</v>
      </c>
      <c r="H1736" s="0" t="s">
        <v>11</v>
      </c>
      <c r="I1736" s="0" t="s">
        <v>9</v>
      </c>
      <c r="J1736" s="0" t="s">
        <v>1751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"1107": "b3i1_149_ir2.wav",</v>
      </c>
      <c r="N1736" s="0" t="str">
        <f aca="false">IF(OR(B1736=113,B1736=138),"probe","s")</f>
        <v>s</v>
      </c>
      <c r="O1736" s="0" t="str">
        <f aca="false">IF(MID(J1736,10,2)="ir","Minus","Plus")</f>
        <v>Minus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          {%            "class": "sMinus",%            "stim_name": "1107"%          },</v>
      </c>
      <c r="AA1736" s="5" t="n">
        <f aca="false">F1736</f>
        <v>1107</v>
      </c>
      <c r="AB1736" s="5" t="s">
        <v>1751</v>
      </c>
      <c r="AC1736" s="5" t="str">
        <f aca="false">IF(MID(AB1736,10,2)="ir","Minus","Plus")</f>
        <v>Minus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3</v>
      </c>
      <c r="AF1736" s="6" t="s">
        <v>16</v>
      </c>
      <c r="AG1736" s="5" t="str">
        <f aca="false">AF1736&amp;AE1736&amp;","</f>
        <v>                            3,</v>
      </c>
    </row>
    <row r="1737" customFormat="false" ht="12.8" hidden="true" customHeight="false" outlineLevel="0" collapsed="false">
      <c r="A1737" s="0" t="str">
        <f aca="false">LEFT(J1737,4)</f>
        <v>b3i2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149</v>
      </c>
      <c r="D1737" s="0" t="str">
        <f aca="false">MID(J1737,10,3)</f>
        <v>ir2</v>
      </c>
      <c r="E1737" s="0" t="s">
        <v>9</v>
      </c>
      <c r="F1737" s="0" t="n">
        <v>1232</v>
      </c>
      <c r="G1737" s="0" t="s">
        <v>10</v>
      </c>
      <c r="H1737" s="0" t="s">
        <v>11</v>
      </c>
      <c r="I1737" s="0" t="s">
        <v>9</v>
      </c>
      <c r="J1737" s="0" t="s">
        <v>1752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"1232": "b3i2_149_ir2.wav",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          {%            "class": "sMinus",%            "stim_name": "1232"%          },</v>
      </c>
      <c r="AA1737" s="5" t="n">
        <f aca="false">F1737</f>
        <v>1232</v>
      </c>
      <c r="AB1737" s="5" t="s">
        <v>1752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                            3,</v>
      </c>
    </row>
    <row r="1738" customFormat="false" ht="12.8" hidden="true" customHeight="false" outlineLevel="0" collapsed="false">
      <c r="A1738" s="0" t="str">
        <f aca="false">LEFT(J1738,4)</f>
        <v>b3s1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149</v>
      </c>
      <c r="D1738" s="0" t="str">
        <f aca="false">MID(J1738,10,3)</f>
        <v>ir2</v>
      </c>
      <c r="E1738" s="0" t="s">
        <v>9</v>
      </c>
      <c r="F1738" s="0" t="n">
        <v>1357</v>
      </c>
      <c r="G1738" s="0" t="s">
        <v>10</v>
      </c>
      <c r="H1738" s="0" t="s">
        <v>11</v>
      </c>
      <c r="I1738" s="0" t="s">
        <v>9</v>
      </c>
      <c r="J1738" s="0" t="s">
        <v>1753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"1357": "b3s1_149_ir2.wav",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          {%            "class": "sMinus",%            "stim_name": "1357"%          },</v>
      </c>
      <c r="AA1738" s="5" t="n">
        <f aca="false">F1738</f>
        <v>1357</v>
      </c>
      <c r="AB1738" s="5" t="s">
        <v>1753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                            3,</v>
      </c>
    </row>
    <row r="1739" customFormat="false" ht="12.8" hidden="true" customHeight="false" outlineLevel="0" collapsed="false">
      <c r="A1739" s="0" t="str">
        <f aca="false">LEFT(J1739,4)</f>
        <v>b3s2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149</v>
      </c>
      <c r="D1739" s="0" t="str">
        <f aca="false">MID(J1739,10,3)</f>
        <v>ir2</v>
      </c>
      <c r="E1739" s="0" t="s">
        <v>9</v>
      </c>
      <c r="F1739" s="0" t="n">
        <v>1482</v>
      </c>
      <c r="G1739" s="0" t="s">
        <v>10</v>
      </c>
      <c r="H1739" s="0" t="s">
        <v>11</v>
      </c>
      <c r="I1739" s="0" t="s">
        <v>9</v>
      </c>
      <c r="J1739" s="0" t="s">
        <v>1754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"1482": "b3s2_149_ir2.wav",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          {%            "class": "sMinus",%            "stim_name": "1482"%          },</v>
      </c>
      <c r="AA1739" s="5" t="n">
        <f aca="false">F1739</f>
        <v>1482</v>
      </c>
      <c r="AB1739" s="5" t="s">
        <v>1754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                            3,</v>
      </c>
    </row>
    <row r="1740" customFormat="false" ht="12.8" hidden="true" customHeight="false" outlineLevel="0" collapsed="false">
      <c r="A1740" s="0" t="str">
        <f aca="false">LEFT(J1740,4)</f>
        <v>b4i1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149</v>
      </c>
      <c r="D1740" s="0" t="str">
        <f aca="false">MID(J1740,10,3)</f>
        <v>ir2</v>
      </c>
      <c r="E1740" s="0" t="s">
        <v>9</v>
      </c>
      <c r="F1740" s="0" t="n">
        <v>1607</v>
      </c>
      <c r="G1740" s="0" t="s">
        <v>10</v>
      </c>
      <c r="H1740" s="0" t="s">
        <v>11</v>
      </c>
      <c r="I1740" s="0" t="s">
        <v>9</v>
      </c>
      <c r="J1740" s="0" t="s">
        <v>1755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"1607": "b4i1_149_ir2.wav",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          {%            "class": "sMinus",%            "stim_name": "1607"%          },</v>
      </c>
      <c r="AA1740" s="5" t="n">
        <f aca="false">F1740</f>
        <v>1607</v>
      </c>
      <c r="AB1740" s="5" t="s">
        <v>1755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                            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149</v>
      </c>
      <c r="D1741" s="0" t="str">
        <f aca="false">MID(J1741,10,3)</f>
        <v>ir2</v>
      </c>
      <c r="E1741" s="0" t="s">
        <v>9</v>
      </c>
      <c r="F1741" s="0" t="n">
        <v>1732</v>
      </c>
      <c r="G1741" s="0" t="s">
        <v>10</v>
      </c>
      <c r="H1741" s="0" t="s">
        <v>11</v>
      </c>
      <c r="I1741" s="0" t="s">
        <v>9</v>
      </c>
      <c r="J1741" s="0" t="s">
        <v>1756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"1732": "b4i2_149_ir2.wav",</v>
      </c>
      <c r="N1741" s="0" t="str">
        <f aca="false">IF(OR(B1741=113,B1741=138),"probe","s")</f>
        <v>s</v>
      </c>
      <c r="O1741" s="0" t="str">
        <f aca="false">IF(MID(J1741,10,2)="ir","Minus","Plus")</f>
        <v>Minus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          {%            "class": "sMinus",%            "stim_name": "1732"%          },</v>
      </c>
      <c r="AA1741" s="5" t="n">
        <f aca="false">F1741</f>
        <v>1732</v>
      </c>
      <c r="AB1741" s="5" t="s">
        <v>1756</v>
      </c>
      <c r="AC1741" s="5" t="str">
        <f aca="false">IF(MID(AB1741,10,2)="ir","Minus","Plus")</f>
        <v>Minus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3</v>
      </c>
      <c r="AF1741" s="6" t="s">
        <v>16</v>
      </c>
      <c r="AG1741" s="5" t="str">
        <f aca="false">AF1741&amp;AE1741&amp;","</f>
        <v>                            3,</v>
      </c>
    </row>
    <row r="1742" customFormat="false" ht="12.8" hidden="true" customHeight="false" outlineLevel="0" collapsed="false">
      <c r="A1742" s="0" t="str">
        <f aca="false">LEFT(J1742,4)</f>
        <v>b4s1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149</v>
      </c>
      <c r="D1742" s="0" t="str">
        <f aca="false">MID(J1742,10,3)</f>
        <v>ir2</v>
      </c>
      <c r="E1742" s="0" t="s">
        <v>9</v>
      </c>
      <c r="F1742" s="0" t="n">
        <v>1857</v>
      </c>
      <c r="G1742" s="0" t="s">
        <v>10</v>
      </c>
      <c r="H1742" s="0" t="s">
        <v>11</v>
      </c>
      <c r="I1742" s="0" t="s">
        <v>9</v>
      </c>
      <c r="J1742" s="0" t="s">
        <v>1757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"1857": "b4s1_149_ir2.wav",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          {%            "class": "sMinus",%            "stim_name": "1857"%          },</v>
      </c>
      <c r="AA1742" s="5" t="n">
        <f aca="false">F1742</f>
        <v>1857</v>
      </c>
      <c r="AB1742" s="5" t="s">
        <v>1757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                            3,</v>
      </c>
    </row>
    <row r="1743" customFormat="false" ht="12.8" hidden="true" customHeight="false" outlineLevel="0" collapsed="false">
      <c r="A1743" s="0" t="str">
        <f aca="false">LEFT(J1743,4)</f>
        <v>b4s2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149</v>
      </c>
      <c r="D1743" s="0" t="str">
        <f aca="false">MID(J1743,10,3)</f>
        <v>ir2</v>
      </c>
      <c r="E1743" s="0" t="s">
        <v>9</v>
      </c>
      <c r="F1743" s="0" t="n">
        <v>1982</v>
      </c>
      <c r="G1743" s="0" t="s">
        <v>10</v>
      </c>
      <c r="H1743" s="0" t="s">
        <v>11</v>
      </c>
      <c r="I1743" s="0" t="s">
        <v>9</v>
      </c>
      <c r="J1743" s="0" t="s">
        <v>1758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"1982": "b4s2_149_ir2.wav",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          {%            "class": "sMinus",%            "stim_name": "1982"%          },</v>
      </c>
      <c r="AA1743" s="5" t="n">
        <f aca="false">F1743</f>
        <v>1982</v>
      </c>
      <c r="AB1743" s="5" t="s">
        <v>1758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                            3,</v>
      </c>
    </row>
    <row r="1744" customFormat="false" ht="12.8" hidden="true" customHeight="false" outlineLevel="0" collapsed="false">
      <c r="A1744" s="0" t="str">
        <f aca="false">LEFT(J1744,4)</f>
        <v>b1i1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149</v>
      </c>
      <c r="D1744" s="0" t="str">
        <f aca="false">MID(J1744,10,3)</f>
        <v>ir3</v>
      </c>
      <c r="E1744" s="1" t="s">
        <v>9</v>
      </c>
      <c r="F1744" s="0" t="n">
        <v>108</v>
      </c>
      <c r="G1744" s="0" t="s">
        <v>10</v>
      </c>
      <c r="H1744" s="0" t="s">
        <v>11</v>
      </c>
      <c r="I1744" s="0" t="s">
        <v>9</v>
      </c>
      <c r="J1744" s="0" t="s">
        <v>1759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"108": "b1i1_149_ir3.wav",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          {%            "class": "sMinus",%            "stim_name": "108"%          },</v>
      </c>
      <c r="AA1744" s="5" t="n">
        <f aca="false">F1744</f>
        <v>108</v>
      </c>
      <c r="AB1744" s="5" t="s">
        <v>1759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IF(AND(_xlfn.NUMBERVALUE(MID(AB1744,6,3))&lt;141,_xlfn.NUMBERVALUE(MID(AB1744,6,3))&gt;103),"s","s")</f>
        <v>s</v>
      </c>
      <c r="AE1744" s="5" t="n">
        <f aca="false">IF(AND(AC1744="Minus",AD1744="probe"),3,IF(AND(AC1744="Plus",AD1744="probe"),1,IF(AND(AC1744="Minus",AD1744="s"),12,IF(AND(AC1744="Plus",AD1744="s"),4,0))))</f>
        <v>12</v>
      </c>
      <c r="AF1744" s="6" t="s">
        <v>16</v>
      </c>
      <c r="AG1744" s="5" t="str">
        <f aca="false">AF1744&amp;AE1744&amp;","</f>
        <v>                            12,</v>
      </c>
    </row>
    <row r="1745" customFormat="false" ht="12.8" hidden="true" customHeight="false" outlineLevel="0" collapsed="false">
      <c r="A1745" s="0" t="str">
        <f aca="false">LEFT(J1745,4)</f>
        <v>b1i2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149</v>
      </c>
      <c r="D1745" s="0" t="str">
        <f aca="false">MID(J1745,10,3)</f>
        <v>ir3</v>
      </c>
      <c r="E1745" s="1" t="s">
        <v>9</v>
      </c>
      <c r="F1745" s="0" t="n">
        <v>233</v>
      </c>
      <c r="G1745" s="0" t="s">
        <v>10</v>
      </c>
      <c r="H1745" s="0" t="s">
        <v>11</v>
      </c>
      <c r="I1745" s="0" t="s">
        <v>9</v>
      </c>
      <c r="J1745" s="0" t="s">
        <v>1760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"233": "b1i2_149_ir3.wav",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          {%            "class": "sMinus",%            "stim_name": "233"%          },</v>
      </c>
      <c r="AA1745" s="5" t="n">
        <f aca="false">F1745</f>
        <v>233</v>
      </c>
      <c r="AB1745" s="5" t="s">
        <v>1760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                            3,</v>
      </c>
    </row>
    <row r="1746" customFormat="false" ht="12.8" hidden="true" customHeight="false" outlineLevel="0" collapsed="false">
      <c r="A1746" s="0" t="str">
        <f aca="false">LEFT(J1746,4)</f>
        <v>b1s1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149</v>
      </c>
      <c r="D1746" s="0" t="str">
        <f aca="false">MID(J1746,10,3)</f>
        <v>ir3</v>
      </c>
      <c r="E1746" s="0" t="s">
        <v>9</v>
      </c>
      <c r="F1746" s="0" t="n">
        <v>358</v>
      </c>
      <c r="G1746" s="0" t="s">
        <v>10</v>
      </c>
      <c r="H1746" s="0" t="s">
        <v>11</v>
      </c>
      <c r="I1746" s="0" t="s">
        <v>9</v>
      </c>
      <c r="J1746" s="0" t="s">
        <v>1761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"358": "b1s1_149_ir3.wav",</v>
      </c>
      <c r="N1746" s="0" t="str">
        <f aca="false">IF(OR(B1746=113,B1746=138),"probe","s")</f>
        <v>s</v>
      </c>
      <c r="O1746" s="0" t="str">
        <f aca="false">IF(MID(J1746,10,2)="ir","Minus","Plus")</f>
        <v>Minus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          {%            "class": "sMinus",%            "stim_name": "358"%          },</v>
      </c>
      <c r="AA1746" s="5" t="n">
        <f aca="false">F1746</f>
        <v>358</v>
      </c>
      <c r="AB1746" s="5" t="s">
        <v>1761</v>
      </c>
      <c r="AC1746" s="5" t="str">
        <f aca="false">IF(MID(AB1746,10,2)="ir","Minus","Plus")</f>
        <v>Minus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3</v>
      </c>
      <c r="AF1746" s="6" t="s">
        <v>16</v>
      </c>
      <c r="AG1746" s="5" t="str">
        <f aca="false">AF1746&amp;AE1746&amp;","</f>
        <v>                            3,</v>
      </c>
    </row>
    <row r="1747" customFormat="false" ht="12.8" hidden="true" customHeight="false" outlineLevel="0" collapsed="false">
      <c r="A1747" s="0" t="str">
        <f aca="false">LEFT(J1747,4)</f>
        <v>b1s2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149</v>
      </c>
      <c r="D1747" s="0" t="str">
        <f aca="false">MID(J1747,10,3)</f>
        <v>ir3</v>
      </c>
      <c r="E1747" s="0" t="s">
        <v>9</v>
      </c>
      <c r="F1747" s="0" t="n">
        <v>483</v>
      </c>
      <c r="G1747" s="0" t="s">
        <v>10</v>
      </c>
      <c r="H1747" s="0" t="s">
        <v>11</v>
      </c>
      <c r="I1747" s="0" t="s">
        <v>9</v>
      </c>
      <c r="J1747" s="0" t="s">
        <v>1762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"483": "b1s2_149_ir3.wav",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          {%            "class": "sMinus",%            "stim_name": "483"%          },</v>
      </c>
      <c r="AA1747" s="5" t="n">
        <f aca="false">F1747</f>
        <v>483</v>
      </c>
      <c r="AB1747" s="5" t="s">
        <v>1762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                            3,</v>
      </c>
    </row>
    <row r="1748" customFormat="false" ht="12.8" hidden="true" customHeight="false" outlineLevel="0" collapsed="false">
      <c r="A1748" s="0" t="str">
        <f aca="false">LEFT(J1748,4)</f>
        <v>b2i1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149</v>
      </c>
      <c r="D1748" s="0" t="str">
        <f aca="false">MID(J1748,10,3)</f>
        <v>ir3</v>
      </c>
      <c r="E1748" s="0" t="s">
        <v>9</v>
      </c>
      <c r="F1748" s="0" t="n">
        <v>608</v>
      </c>
      <c r="G1748" s="0" t="s">
        <v>10</v>
      </c>
      <c r="H1748" s="0" t="s">
        <v>11</v>
      </c>
      <c r="I1748" s="0" t="s">
        <v>9</v>
      </c>
      <c r="J1748" s="0" t="s">
        <v>1763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"608": "b2i1_149_ir3.wav",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          {%            "class": "sMinus",%            "stim_name": "608"%          },</v>
      </c>
      <c r="AA1748" s="5" t="n">
        <f aca="false">F1748</f>
        <v>608</v>
      </c>
      <c r="AB1748" s="5" t="s">
        <v>1763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                            3,</v>
      </c>
    </row>
    <row r="1749" customFormat="false" ht="12.8" hidden="true" customHeight="false" outlineLevel="0" collapsed="false">
      <c r="A1749" s="0" t="str">
        <f aca="false">LEFT(J1749,4)</f>
        <v>b2i2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149</v>
      </c>
      <c r="D1749" s="0" t="str">
        <f aca="false">MID(J1749,10,3)</f>
        <v>ir3</v>
      </c>
      <c r="E1749" s="0" t="s">
        <v>9</v>
      </c>
      <c r="F1749" s="0" t="n">
        <v>733</v>
      </c>
      <c r="G1749" s="0" t="s">
        <v>10</v>
      </c>
      <c r="H1749" s="0" t="s">
        <v>11</v>
      </c>
      <c r="I1749" s="0" t="s">
        <v>9</v>
      </c>
      <c r="J1749" s="0" t="s">
        <v>1764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"733": "b2i2_149_ir3.wav",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          {%            "class": "sMinus",%            "stim_name": "733"%          },</v>
      </c>
      <c r="AA1749" s="5" t="n">
        <f aca="false">F1749</f>
        <v>733</v>
      </c>
      <c r="AB1749" s="5" t="s">
        <v>1764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                            3,</v>
      </c>
    </row>
    <row r="1750" customFormat="false" ht="12.8" hidden="false" customHeight="false" outlineLevel="0" collapsed="false">
      <c r="A1750" s="0" t="str">
        <f aca="false">LEFT(J1750,4)</f>
        <v>b2s1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149</v>
      </c>
      <c r="D1750" s="0" t="str">
        <f aca="false">MID(J1750,10,3)</f>
        <v>ir3</v>
      </c>
      <c r="E1750" s="1" t="s">
        <v>9</v>
      </c>
      <c r="F1750" s="0" t="n">
        <v>858</v>
      </c>
      <c r="G1750" s="0" t="s">
        <v>10</v>
      </c>
      <c r="H1750" s="0" t="s">
        <v>11</v>
      </c>
      <c r="I1750" s="0" t="s">
        <v>9</v>
      </c>
      <c r="J1750" s="0" t="s">
        <v>1765</v>
      </c>
      <c r="K1750" s="0" t="s">
        <v>9</v>
      </c>
      <c r="L1750" s="0" t="str">
        <f aca="false">IF(ISBLANK(J1751),"",",")</f>
        <v>,</v>
      </c>
      <c r="M1750" s="0" t="str">
        <f aca="false">E1750&amp;J1750&amp;G1750&amp;E1750&amp;J1750&amp;E1750&amp;L1750</f>
        <v>"b2s1_149_ir3.wav":"b2s1_149_ir3.wav",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P1750&amp;N1750&amp;O1750&amp;Q1750&amp;J1750&amp;R1750&amp;L1750</f>
        <v>          {%            "class": "sMinus",%            "stim_name": "b2s1_149_ir3.wav"%          },</v>
      </c>
      <c r="AA1750" s="5" t="n">
        <f aca="false">F1750</f>
        <v>858</v>
      </c>
      <c r="AB1750" s="5" t="s">
        <v>1765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                            3,</v>
      </c>
    </row>
    <row r="1751" customFormat="false" ht="12.8" hidden="true" customHeight="false" outlineLevel="0" collapsed="false">
      <c r="A1751" s="0" t="str">
        <f aca="false">LEFT(J1751,4)</f>
        <v>b2s2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149</v>
      </c>
      <c r="D1751" s="0" t="str">
        <f aca="false">MID(J1751,10,3)</f>
        <v>ir3</v>
      </c>
      <c r="E1751" s="1" t="s">
        <v>9</v>
      </c>
      <c r="F1751" s="0" t="n">
        <v>983</v>
      </c>
      <c r="G1751" s="0" t="s">
        <v>10</v>
      </c>
      <c r="H1751" s="0" t="s">
        <v>11</v>
      </c>
      <c r="I1751" s="0" t="s">
        <v>9</v>
      </c>
      <c r="J1751" s="0" t="s">
        <v>1766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"983": "b2s2_149_ir3.wav",</v>
      </c>
      <c r="N1751" s="0" t="str">
        <f aca="false">IF(OR(B1751=113,B1751=138),"probe","s")</f>
        <v>s</v>
      </c>
      <c r="O1751" s="0" t="str">
        <f aca="false">IF(MID(J1751,10,2)="ir","Minus","Plus")</f>
        <v>Minus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          {%            "class": "sMinus",%            "stim_name": "983"%          },</v>
      </c>
      <c r="AA1751" s="5" t="n">
        <f aca="false">F1751</f>
        <v>983</v>
      </c>
      <c r="AB1751" s="5" t="s">
        <v>1766</v>
      </c>
      <c r="AC1751" s="5" t="str">
        <f aca="false">IF(MID(AB1751,10,2)="ir","Minus","Plus")</f>
        <v>Minus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3</v>
      </c>
      <c r="AF1751" s="6" t="s">
        <v>16</v>
      </c>
      <c r="AG1751" s="5" t="str">
        <f aca="false">AF1751&amp;AE1751&amp;","</f>
        <v>                            3,</v>
      </c>
    </row>
    <row r="1752" customFormat="false" ht="12.8" hidden="true" customHeight="false" outlineLevel="0" collapsed="false">
      <c r="A1752" s="0" t="str">
        <f aca="false">LEFT(J1752,4)</f>
        <v>b3i1</v>
      </c>
      <c r="B1752" s="0" t="n">
        <f aca="false">IF(AND(C1752&gt;97,C1752&lt;103),100,IF(AND(C1752&gt;110,C1752&lt;116),113,IF(AND(C1752&gt;122,C1752&lt;128),125,IF(AND(C1752&gt;135,C1752&lt;141),138,150))))</f>
        <v>150</v>
      </c>
      <c r="C1752" s="0" t="n">
        <f aca="false">_xlfn.NUMBERVALUE(MID(J1752,6,3))</f>
        <v>149</v>
      </c>
      <c r="D1752" s="0" t="str">
        <f aca="false">MID(J1752,10,3)</f>
        <v>ir3</v>
      </c>
      <c r="E1752" s="0" t="s">
        <v>9</v>
      </c>
      <c r="F1752" s="0" t="n">
        <v>1108</v>
      </c>
      <c r="G1752" s="0" t="s">
        <v>10</v>
      </c>
      <c r="H1752" s="0" t="s">
        <v>11</v>
      </c>
      <c r="I1752" s="0" t="s">
        <v>9</v>
      </c>
      <c r="J1752" s="0" t="s">
        <v>1767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"1108": "b3i1_149_ir3.wav",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          {%            "class": "sMinus",%            "stim_name": "1108"%          },</v>
      </c>
      <c r="AA1752" s="5" t="n">
        <f aca="false">F1752</f>
        <v>1108</v>
      </c>
      <c r="AB1752" s="5" t="s">
        <v>1767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                            3,</v>
      </c>
    </row>
    <row r="1753" customFormat="false" ht="12.8" hidden="true" customHeight="false" outlineLevel="0" collapsed="false">
      <c r="A1753" s="0" t="str">
        <f aca="false">LEFT(J1753,4)</f>
        <v>b3i2</v>
      </c>
      <c r="B1753" s="0" t="n">
        <f aca="false">IF(AND(C1753&gt;97,C1753&lt;103),100,IF(AND(C1753&gt;110,C1753&lt;116),113,IF(AND(C1753&gt;122,C1753&lt;128),125,IF(AND(C1753&gt;135,C1753&lt;141),138,150))))</f>
        <v>150</v>
      </c>
      <c r="C1753" s="0" t="n">
        <f aca="false">_xlfn.NUMBERVALUE(MID(J1753,6,3))</f>
        <v>149</v>
      </c>
      <c r="D1753" s="0" t="str">
        <f aca="false">MID(J1753,10,3)</f>
        <v>ir3</v>
      </c>
      <c r="E1753" s="0" t="s">
        <v>9</v>
      </c>
      <c r="F1753" s="0" t="n">
        <v>1233</v>
      </c>
      <c r="G1753" s="0" t="s">
        <v>10</v>
      </c>
      <c r="H1753" s="0" t="s">
        <v>11</v>
      </c>
      <c r="I1753" s="0" t="s">
        <v>9</v>
      </c>
      <c r="J1753" s="0" t="s">
        <v>1768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"1233": "b3i2_149_ir3.wav",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          {%            "class": "sMinus",%            "stim_name": "1233"%          },</v>
      </c>
      <c r="AA1753" s="5" t="n">
        <f aca="false">F1753</f>
        <v>1233</v>
      </c>
      <c r="AB1753" s="5" t="s">
        <v>1768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                            3,</v>
      </c>
    </row>
    <row r="1754" customFormat="false" ht="12.8" hidden="true" customHeight="false" outlineLevel="0" collapsed="false">
      <c r="A1754" s="0" t="str">
        <f aca="false">LEFT(J1754,4)</f>
        <v>b3s1</v>
      </c>
      <c r="B1754" s="0" t="n">
        <f aca="false">IF(AND(C1754&gt;97,C1754&lt;103),100,IF(AND(C1754&gt;110,C1754&lt;116),113,IF(AND(C1754&gt;122,C1754&lt;128),125,IF(AND(C1754&gt;135,C1754&lt;141),138,150))))</f>
        <v>150</v>
      </c>
      <c r="C1754" s="0" t="n">
        <f aca="false">_xlfn.NUMBERVALUE(MID(J1754,6,3))</f>
        <v>149</v>
      </c>
      <c r="D1754" s="0" t="str">
        <f aca="false">MID(J1754,10,3)</f>
        <v>ir3</v>
      </c>
      <c r="E1754" s="0" t="s">
        <v>9</v>
      </c>
      <c r="F1754" s="0" t="n">
        <v>1358</v>
      </c>
      <c r="G1754" s="0" t="s">
        <v>10</v>
      </c>
      <c r="H1754" s="0" t="s">
        <v>11</v>
      </c>
      <c r="I1754" s="0" t="s">
        <v>9</v>
      </c>
      <c r="J1754" s="0" t="s">
        <v>1769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"1358": "b3s1_149_ir3.wav",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          {%            "class": "sMinus",%            "stim_name": "1358"%          },</v>
      </c>
      <c r="AA1754" s="5" t="n">
        <f aca="false">F1754</f>
        <v>1358</v>
      </c>
      <c r="AB1754" s="5" t="s">
        <v>1769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                            3,</v>
      </c>
    </row>
    <row r="1755" customFormat="false" ht="12.8" hidden="true" customHeight="false" outlineLevel="0" collapsed="false">
      <c r="A1755" s="0" t="str">
        <f aca="false">LEFT(J1755,4)</f>
        <v>b3s2</v>
      </c>
      <c r="B1755" s="0" t="n">
        <f aca="false">IF(AND(C1755&gt;97,C1755&lt;103),100,IF(AND(C1755&gt;110,C1755&lt;116),113,IF(AND(C1755&gt;122,C1755&lt;128),125,IF(AND(C1755&gt;135,C1755&lt;141),138,150))))</f>
        <v>150</v>
      </c>
      <c r="C1755" s="0" t="n">
        <f aca="false">_xlfn.NUMBERVALUE(MID(J1755,6,3))</f>
        <v>149</v>
      </c>
      <c r="D1755" s="0" t="str">
        <f aca="false">MID(J1755,10,3)</f>
        <v>ir3</v>
      </c>
      <c r="E1755" s="0" t="s">
        <v>9</v>
      </c>
      <c r="F1755" s="0" t="n">
        <v>1483</v>
      </c>
      <c r="G1755" s="0" t="s">
        <v>10</v>
      </c>
      <c r="H1755" s="0" t="s">
        <v>11</v>
      </c>
      <c r="I1755" s="0" t="s">
        <v>9</v>
      </c>
      <c r="J1755" s="0" t="s">
        <v>1770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"1483": "b3s2_149_ir3.wav",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          {%            "class": "sMinus",%            "stim_name": "1483"%          },</v>
      </c>
      <c r="AA1755" s="5" t="n">
        <f aca="false">F1755</f>
        <v>1483</v>
      </c>
      <c r="AB1755" s="5" t="s">
        <v>1770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                            3,</v>
      </c>
    </row>
    <row r="1756" customFormat="false" ht="12.8" hidden="true" customHeight="false" outlineLevel="0" collapsed="false">
      <c r="A1756" s="0" t="str">
        <f aca="false">LEFT(J1756,4)</f>
        <v>b4i1</v>
      </c>
      <c r="B1756" s="0" t="n">
        <f aca="false">IF(AND(C1756&gt;97,C1756&lt;103),100,IF(AND(C1756&gt;110,C1756&lt;116),113,IF(AND(C1756&gt;122,C1756&lt;128),125,IF(AND(C1756&gt;135,C1756&lt;141),138,150))))</f>
        <v>150</v>
      </c>
      <c r="C1756" s="0" t="n">
        <f aca="false">_xlfn.NUMBERVALUE(MID(J1756,6,3))</f>
        <v>149</v>
      </c>
      <c r="D1756" s="0" t="str">
        <f aca="false">MID(J1756,10,3)</f>
        <v>ir3</v>
      </c>
      <c r="E1756" s="0" t="s">
        <v>9</v>
      </c>
      <c r="F1756" s="0" t="n">
        <v>1608</v>
      </c>
      <c r="G1756" s="0" t="s">
        <v>10</v>
      </c>
      <c r="H1756" s="0" t="s">
        <v>11</v>
      </c>
      <c r="I1756" s="0" t="s">
        <v>9</v>
      </c>
      <c r="J1756" s="0" t="s">
        <v>1771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"1608": "b4i1_149_ir3.wav",</v>
      </c>
      <c r="N1756" s="0" t="str">
        <f aca="false">IF(OR(B1756=113,B1756=138),"probe","s")</f>
        <v>s</v>
      </c>
      <c r="O1756" s="0" t="str">
        <f aca="false">IF(MID(J1756,10,2)="ir","Minus","Plus")</f>
        <v>Minus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          {%            "class": "sMinus",%            "stim_name": "1608"%          },</v>
      </c>
      <c r="AA1756" s="5" t="n">
        <f aca="false">F1756</f>
        <v>1608</v>
      </c>
      <c r="AB1756" s="5" t="s">
        <v>1771</v>
      </c>
      <c r="AC1756" s="5" t="str">
        <f aca="false">IF(MID(AB1756,10,2)="ir","Minus","Plus")</f>
        <v>Minus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3</v>
      </c>
      <c r="AF1756" s="6" t="s">
        <v>16</v>
      </c>
      <c r="AG1756" s="5" t="str">
        <f aca="false">AF1756&amp;AE1756&amp;","</f>
        <v>                            3,</v>
      </c>
    </row>
    <row r="1757" customFormat="false" ht="12.8" hidden="true" customHeight="false" outlineLevel="0" collapsed="false">
      <c r="A1757" s="0" t="str">
        <f aca="false">LEFT(J1757,4)</f>
        <v>b4i2</v>
      </c>
      <c r="B1757" s="0" t="n">
        <f aca="false">IF(AND(C1757&gt;97,C1757&lt;103),100,IF(AND(C1757&gt;110,C1757&lt;116),113,IF(AND(C1757&gt;122,C1757&lt;128),125,IF(AND(C1757&gt;135,C1757&lt;141),138,150))))</f>
        <v>150</v>
      </c>
      <c r="C1757" s="0" t="n">
        <f aca="false">_xlfn.NUMBERVALUE(MID(J1757,6,3))</f>
        <v>149</v>
      </c>
      <c r="D1757" s="0" t="str">
        <f aca="false">MID(J1757,10,3)</f>
        <v>ir3</v>
      </c>
      <c r="E1757" s="0" t="s">
        <v>9</v>
      </c>
      <c r="F1757" s="0" t="n">
        <v>1733</v>
      </c>
      <c r="G1757" s="0" t="s">
        <v>10</v>
      </c>
      <c r="H1757" s="0" t="s">
        <v>11</v>
      </c>
      <c r="I1757" s="0" t="s">
        <v>9</v>
      </c>
      <c r="J1757" s="0" t="s">
        <v>1772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"1733": "b4i2_149_ir3.wav",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          {%            "class": "sMinus",%            "stim_name": "1733"%          },</v>
      </c>
      <c r="AA1757" s="5" t="n">
        <f aca="false">F1757</f>
        <v>1733</v>
      </c>
      <c r="AB1757" s="5" t="s">
        <v>1772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                            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150</v>
      </c>
      <c r="C1758" s="0" t="n">
        <f aca="false">_xlfn.NUMBERVALUE(MID(J1758,6,3))</f>
        <v>149</v>
      </c>
      <c r="D1758" s="0" t="str">
        <f aca="false">MID(J1758,10,3)</f>
        <v>ir3</v>
      </c>
      <c r="E1758" s="0" t="s">
        <v>9</v>
      </c>
      <c r="F1758" s="0" t="n">
        <v>1858</v>
      </c>
      <c r="G1758" s="0" t="s">
        <v>10</v>
      </c>
      <c r="H1758" s="0" t="s">
        <v>11</v>
      </c>
      <c r="I1758" s="0" t="s">
        <v>9</v>
      </c>
      <c r="J1758" s="0" t="s">
        <v>1773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"1858": "b4s1_149_ir3.wav",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          {%            "class": "sMinus",%            "stim_name": "1858"%          },</v>
      </c>
      <c r="AA1758" s="5" t="n">
        <f aca="false">F1758</f>
        <v>1858</v>
      </c>
      <c r="AB1758" s="5" t="s">
        <v>1773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                            3,</v>
      </c>
    </row>
    <row r="1759" customFormat="false" ht="12.8" hidden="true" customHeight="false" outlineLevel="0" collapsed="false">
      <c r="A1759" s="0" t="str">
        <f aca="false">LEFT(J1759,4)</f>
        <v>b4s2</v>
      </c>
      <c r="B1759" s="0" t="n">
        <f aca="false">IF(AND(C1759&gt;97,C1759&lt;103),100,IF(AND(C1759&gt;110,C1759&lt;116),113,IF(AND(C1759&gt;122,C1759&lt;128),125,IF(AND(C1759&gt;135,C1759&lt;141),138,150))))</f>
        <v>150</v>
      </c>
      <c r="C1759" s="0" t="n">
        <f aca="false">_xlfn.NUMBERVALUE(MID(J1759,6,3))</f>
        <v>149</v>
      </c>
      <c r="D1759" s="0" t="str">
        <f aca="false">MID(J1759,10,3)</f>
        <v>ir3</v>
      </c>
      <c r="E1759" s="0" t="s">
        <v>9</v>
      </c>
      <c r="F1759" s="0" t="n">
        <v>1983</v>
      </c>
      <c r="G1759" s="0" t="s">
        <v>10</v>
      </c>
      <c r="H1759" s="0" t="s">
        <v>11</v>
      </c>
      <c r="I1759" s="0" t="s">
        <v>9</v>
      </c>
      <c r="J1759" s="0" t="s">
        <v>1774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"1983": "b4s2_149_ir3.wav",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          {%            "class": "sMinus",%            "stim_name": "1983"%          },</v>
      </c>
      <c r="AA1759" s="5" t="n">
        <f aca="false">F1759</f>
        <v>1983</v>
      </c>
      <c r="AB1759" s="5" t="s">
        <v>1774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                            3,</v>
      </c>
    </row>
    <row r="1760" customFormat="false" ht="12.8" hidden="true" customHeight="false" outlineLevel="0" collapsed="false">
      <c r="A1760" s="0" t="str">
        <f aca="false">LEFT(J1760,4)</f>
        <v>b1i1</v>
      </c>
      <c r="B1760" s="0" t="n">
        <f aca="false">IF(AND(C1760&gt;97,C1760&lt;103),100,IF(AND(C1760&gt;110,C1760&lt;116),113,IF(AND(C1760&gt;122,C1760&lt;128),125,IF(AND(C1760&gt;135,C1760&lt;141),138,150))))</f>
        <v>150</v>
      </c>
      <c r="C1760" s="0" t="n">
        <f aca="false">_xlfn.NUMBERVALUE(MID(J1760,6,3))</f>
        <v>149</v>
      </c>
      <c r="D1760" s="0" t="str">
        <f aca="false">MID(J1760,10,3)</f>
        <v>ir4</v>
      </c>
      <c r="E1760" s="1" t="s">
        <v>9</v>
      </c>
      <c r="F1760" s="0" t="n">
        <v>109</v>
      </c>
      <c r="G1760" s="0" t="s">
        <v>10</v>
      </c>
      <c r="H1760" s="0" t="s">
        <v>11</v>
      </c>
      <c r="I1760" s="0" t="s">
        <v>9</v>
      </c>
      <c r="J1760" s="0" t="s">
        <v>1775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"109": "b1i1_149_ir4.wav",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          {%            "class": "sMinus",%            "stim_name": "109"%          },</v>
      </c>
      <c r="AA1760" s="5" t="n">
        <f aca="false">F1760</f>
        <v>109</v>
      </c>
      <c r="AB1760" s="5" t="s">
        <v>1775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IF(AND(_xlfn.NUMBERVALUE(MID(AB1760,6,3))&lt;141,_xlfn.NUMBERVALUE(MID(AB1760,6,3))&gt;103),"s","s")</f>
        <v>s</v>
      </c>
      <c r="AE1760" s="5" t="n">
        <f aca="false">IF(AND(AC1760="Minus",AD1760="probe"),3,IF(AND(AC1760="Plus",AD1760="probe"),1,IF(AND(AC1760="Minus",AD1760="s"),12,IF(AND(AC1760="Plus",AD1760="s"),4,0))))</f>
        <v>12</v>
      </c>
      <c r="AF1760" s="6" t="s">
        <v>16</v>
      </c>
      <c r="AG1760" s="5" t="str">
        <f aca="false">AF1760&amp;AE1760&amp;","</f>
        <v>                            12,</v>
      </c>
    </row>
    <row r="1761" customFormat="false" ht="12.8" hidden="true" customHeight="false" outlineLevel="0" collapsed="false">
      <c r="A1761" s="0" t="str">
        <f aca="false">LEFT(J1761,4)</f>
        <v>b1i2</v>
      </c>
      <c r="B1761" s="0" t="n">
        <f aca="false">IF(AND(C1761&gt;97,C1761&lt;103),100,IF(AND(C1761&gt;110,C1761&lt;116),113,IF(AND(C1761&gt;122,C1761&lt;128),125,IF(AND(C1761&gt;135,C1761&lt;141),138,150))))</f>
        <v>150</v>
      </c>
      <c r="C1761" s="0" t="n">
        <f aca="false">_xlfn.NUMBERVALUE(MID(J1761,6,3))</f>
        <v>149</v>
      </c>
      <c r="D1761" s="0" t="str">
        <f aca="false">MID(J1761,10,3)</f>
        <v>ir4</v>
      </c>
      <c r="E1761" s="1" t="s">
        <v>9</v>
      </c>
      <c r="F1761" s="0" t="n">
        <v>234</v>
      </c>
      <c r="G1761" s="0" t="s">
        <v>10</v>
      </c>
      <c r="H1761" s="0" t="s">
        <v>11</v>
      </c>
      <c r="I1761" s="0" t="s">
        <v>9</v>
      </c>
      <c r="J1761" s="0" t="s">
        <v>1776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"234": "b1i2_149_ir4.wav",</v>
      </c>
      <c r="N1761" s="0" t="str">
        <f aca="false">IF(OR(B1761=113,B1761=138),"probe","s")</f>
        <v>s</v>
      </c>
      <c r="O1761" s="0" t="str">
        <f aca="false">IF(MID(J1761,10,2)="ir","Minus","Plus")</f>
        <v>Minus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          {%            "class": "sMinus",%            "stim_name": "234"%          },</v>
      </c>
      <c r="AA1761" s="5" t="n">
        <f aca="false">F1761</f>
        <v>234</v>
      </c>
      <c r="AB1761" s="5" t="s">
        <v>1776</v>
      </c>
      <c r="AC1761" s="5" t="str">
        <f aca="false">IF(MID(AB1761,10,2)="ir","Minus","Plus")</f>
        <v>Minus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3</v>
      </c>
      <c r="AF1761" s="6" t="s">
        <v>16</v>
      </c>
      <c r="AG1761" s="5" t="str">
        <f aca="false">AF1761&amp;AE1761&amp;","</f>
        <v>                            3,</v>
      </c>
    </row>
    <row r="1762" customFormat="false" ht="12.8" hidden="true" customHeight="false" outlineLevel="0" collapsed="false">
      <c r="A1762" s="0" t="str">
        <f aca="false">LEFT(J1762,4)</f>
        <v>b1s1</v>
      </c>
      <c r="B1762" s="0" t="n">
        <f aca="false">IF(AND(C1762&gt;97,C1762&lt;103),100,IF(AND(C1762&gt;110,C1762&lt;116),113,IF(AND(C1762&gt;122,C1762&lt;128),125,IF(AND(C1762&gt;135,C1762&lt;141),138,150))))</f>
        <v>150</v>
      </c>
      <c r="C1762" s="0" t="n">
        <f aca="false">_xlfn.NUMBERVALUE(MID(J1762,6,3))</f>
        <v>149</v>
      </c>
      <c r="D1762" s="0" t="str">
        <f aca="false">MID(J1762,10,3)</f>
        <v>ir4</v>
      </c>
      <c r="E1762" s="0" t="s">
        <v>9</v>
      </c>
      <c r="F1762" s="0" t="n">
        <v>359</v>
      </c>
      <c r="G1762" s="0" t="s">
        <v>10</v>
      </c>
      <c r="H1762" s="0" t="s">
        <v>11</v>
      </c>
      <c r="I1762" s="0" t="s">
        <v>9</v>
      </c>
      <c r="J1762" s="0" t="s">
        <v>1777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"359": "b1s1_149_ir4.wav",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          {%            "class": "sMinus",%            "stim_name": "359"%          },</v>
      </c>
      <c r="AA1762" s="5" t="n">
        <f aca="false">F1762</f>
        <v>359</v>
      </c>
      <c r="AB1762" s="5" t="s">
        <v>1777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                            3,</v>
      </c>
    </row>
    <row r="1763" customFormat="false" ht="12.8" hidden="true" customHeight="false" outlineLevel="0" collapsed="false">
      <c r="A1763" s="0" t="str">
        <f aca="false">LEFT(J1763,4)</f>
        <v>b1s2</v>
      </c>
      <c r="B1763" s="0" t="n">
        <f aca="false">IF(AND(C1763&gt;97,C1763&lt;103),100,IF(AND(C1763&gt;110,C1763&lt;116),113,IF(AND(C1763&gt;122,C1763&lt;128),125,IF(AND(C1763&gt;135,C1763&lt;141),138,150))))</f>
        <v>150</v>
      </c>
      <c r="C1763" s="0" t="n">
        <f aca="false">_xlfn.NUMBERVALUE(MID(J1763,6,3))</f>
        <v>149</v>
      </c>
      <c r="D1763" s="0" t="str">
        <f aca="false">MID(J1763,10,3)</f>
        <v>ir4</v>
      </c>
      <c r="E1763" s="0" t="s">
        <v>9</v>
      </c>
      <c r="F1763" s="0" t="n">
        <v>484</v>
      </c>
      <c r="G1763" s="0" t="s">
        <v>10</v>
      </c>
      <c r="H1763" s="0" t="s">
        <v>11</v>
      </c>
      <c r="I1763" s="0" t="s">
        <v>9</v>
      </c>
      <c r="J1763" s="0" t="s">
        <v>1778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"484": "b1s2_149_ir4.wav",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          {%            "class": "sMinus",%            "stim_name": "484"%          },</v>
      </c>
      <c r="AA1763" s="5" t="n">
        <f aca="false">F1763</f>
        <v>484</v>
      </c>
      <c r="AB1763" s="5" t="s">
        <v>1778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                            3,</v>
      </c>
    </row>
    <row r="1764" customFormat="false" ht="12.8" hidden="true" customHeight="false" outlineLevel="0" collapsed="false">
      <c r="A1764" s="0" t="str">
        <f aca="false">LEFT(J1764,4)</f>
        <v>b2i1</v>
      </c>
      <c r="B1764" s="0" t="n">
        <f aca="false">IF(AND(C1764&gt;97,C1764&lt;103),100,IF(AND(C1764&gt;110,C1764&lt;116),113,IF(AND(C1764&gt;122,C1764&lt;128),125,IF(AND(C1764&gt;135,C1764&lt;141),138,150))))</f>
        <v>150</v>
      </c>
      <c r="C1764" s="0" t="n">
        <f aca="false">_xlfn.NUMBERVALUE(MID(J1764,6,3))</f>
        <v>149</v>
      </c>
      <c r="D1764" s="0" t="str">
        <f aca="false">MID(J1764,10,3)</f>
        <v>ir4</v>
      </c>
      <c r="E1764" s="0" t="s">
        <v>9</v>
      </c>
      <c r="F1764" s="0" t="n">
        <v>609</v>
      </c>
      <c r="G1764" s="0" t="s">
        <v>10</v>
      </c>
      <c r="H1764" s="0" t="s">
        <v>11</v>
      </c>
      <c r="I1764" s="0" t="s">
        <v>9</v>
      </c>
      <c r="J1764" s="0" t="s">
        <v>1779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"609": "b2i1_149_ir4.wav",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          {%            "class": "sMinus",%            "stim_name": "609"%          },</v>
      </c>
      <c r="AA1764" s="5" t="n">
        <f aca="false">F1764</f>
        <v>609</v>
      </c>
      <c r="AB1764" s="5" t="s">
        <v>1779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                            3,</v>
      </c>
    </row>
    <row r="1765" customFormat="false" ht="12.8" hidden="true" customHeight="false" outlineLevel="0" collapsed="false">
      <c r="A1765" s="0" t="str">
        <f aca="false">LEFT(J1765,4)</f>
        <v>b2i2</v>
      </c>
      <c r="B1765" s="0" t="n">
        <f aca="false">IF(AND(C1765&gt;97,C1765&lt;103),100,IF(AND(C1765&gt;110,C1765&lt;116),113,IF(AND(C1765&gt;122,C1765&lt;128),125,IF(AND(C1765&gt;135,C1765&lt;141),138,150))))</f>
        <v>150</v>
      </c>
      <c r="C1765" s="0" t="n">
        <f aca="false">_xlfn.NUMBERVALUE(MID(J1765,6,3))</f>
        <v>149</v>
      </c>
      <c r="D1765" s="0" t="str">
        <f aca="false">MID(J1765,10,3)</f>
        <v>ir4</v>
      </c>
      <c r="E1765" s="0" t="s">
        <v>9</v>
      </c>
      <c r="F1765" s="0" t="n">
        <v>734</v>
      </c>
      <c r="G1765" s="0" t="s">
        <v>10</v>
      </c>
      <c r="H1765" s="0" t="s">
        <v>11</v>
      </c>
      <c r="I1765" s="0" t="s">
        <v>9</v>
      </c>
      <c r="J1765" s="0" t="s">
        <v>1780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"734": "b2i2_149_ir4.wav",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          {%            "class": "sMinus",%            "stim_name": "734"%          },</v>
      </c>
      <c r="AA1765" s="5" t="n">
        <f aca="false">F1765</f>
        <v>734</v>
      </c>
      <c r="AB1765" s="5" t="s">
        <v>1780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                            3,</v>
      </c>
    </row>
    <row r="1766" customFormat="false" ht="12.8" hidden="false" customHeight="false" outlineLevel="0" collapsed="false">
      <c r="A1766" s="0" t="str">
        <f aca="false">LEFT(J1766,4)</f>
        <v>b2s1</v>
      </c>
      <c r="B1766" s="0" t="n">
        <f aca="false">IF(AND(C1766&gt;97,C1766&lt;103),100,IF(AND(C1766&gt;110,C1766&lt;116),113,IF(AND(C1766&gt;122,C1766&lt;128),125,IF(AND(C1766&gt;135,C1766&lt;141),138,150))))</f>
        <v>150</v>
      </c>
      <c r="C1766" s="0" t="n">
        <f aca="false">_xlfn.NUMBERVALUE(MID(J1766,6,3))</f>
        <v>149</v>
      </c>
      <c r="D1766" s="0" t="str">
        <f aca="false">MID(J1766,10,3)</f>
        <v>ir4</v>
      </c>
      <c r="E1766" s="1" t="s">
        <v>9</v>
      </c>
      <c r="F1766" s="0" t="n">
        <v>859</v>
      </c>
      <c r="G1766" s="0" t="s">
        <v>10</v>
      </c>
      <c r="H1766" s="0" t="s">
        <v>11</v>
      </c>
      <c r="I1766" s="0" t="s">
        <v>9</v>
      </c>
      <c r="J1766" s="0" t="s">
        <v>1781</v>
      </c>
      <c r="K1766" s="0" t="s">
        <v>9</v>
      </c>
      <c r="L1766" s="0" t="str">
        <f aca="false">IF(ISBLANK(J1767),"",",")</f>
        <v>,</v>
      </c>
      <c r="M1766" s="0" t="str">
        <f aca="false">E1766&amp;J1766&amp;G1766&amp;E1766&amp;J1766&amp;E1766&amp;L1766</f>
        <v>"b2s1_149_ir4.wav":"b2s1_149_ir4.wav",</v>
      </c>
      <c r="N1766" s="0" t="str">
        <f aca="false">IF(OR(B1766=113,B1766=138),"probe","s")</f>
        <v>s</v>
      </c>
      <c r="O1766" s="0" t="str">
        <f aca="false">IF(MID(J1766,10,2)="ir","Minus","Plus")</f>
        <v>Minus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P1766&amp;N1766&amp;O1766&amp;Q1766&amp;J1766&amp;R1766&amp;L1766</f>
        <v>          {%            "class": "sMinus",%            "stim_name": "b2s1_149_ir4.wav"%          },</v>
      </c>
      <c r="AA1766" s="5" t="n">
        <f aca="false">F1766</f>
        <v>859</v>
      </c>
      <c r="AB1766" s="5" t="s">
        <v>1781</v>
      </c>
      <c r="AC1766" s="5" t="str">
        <f aca="false">IF(MID(AB1766,10,2)="ir","Minus","Plus")</f>
        <v>Minus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3</v>
      </c>
      <c r="AF1766" s="6" t="s">
        <v>16</v>
      </c>
      <c r="AG1766" s="5" t="str">
        <f aca="false">AF1766&amp;AE1766&amp;","</f>
        <v>                            3,</v>
      </c>
    </row>
    <row r="1767" customFormat="false" ht="12.8" hidden="true" customHeight="false" outlineLevel="0" collapsed="false">
      <c r="A1767" s="0" t="str">
        <f aca="false">LEFT(J1767,4)</f>
        <v>b2s2</v>
      </c>
      <c r="B1767" s="0" t="n">
        <f aca="false">IF(AND(C1767&gt;97,C1767&lt;103),100,IF(AND(C1767&gt;110,C1767&lt;116),113,IF(AND(C1767&gt;122,C1767&lt;128),125,IF(AND(C1767&gt;135,C1767&lt;141),138,150))))</f>
        <v>150</v>
      </c>
      <c r="C1767" s="0" t="n">
        <f aca="false">_xlfn.NUMBERVALUE(MID(J1767,6,3))</f>
        <v>149</v>
      </c>
      <c r="D1767" s="0" t="str">
        <f aca="false">MID(J1767,10,3)</f>
        <v>ir4</v>
      </c>
      <c r="E1767" s="1" t="s">
        <v>9</v>
      </c>
      <c r="F1767" s="0" t="n">
        <v>984</v>
      </c>
      <c r="G1767" s="0" t="s">
        <v>10</v>
      </c>
      <c r="H1767" s="0" t="s">
        <v>11</v>
      </c>
      <c r="I1767" s="0" t="s">
        <v>9</v>
      </c>
      <c r="J1767" s="0" t="s">
        <v>1782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"984": "b2s2_149_ir4.wav",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          {%            "class": "sMinus",%            "stim_name": "984"%          },</v>
      </c>
      <c r="AA1767" s="5" t="n">
        <f aca="false">F1767</f>
        <v>984</v>
      </c>
      <c r="AB1767" s="5" t="s">
        <v>1782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                            3,</v>
      </c>
    </row>
    <row r="1768" customFormat="false" ht="12.8" hidden="true" customHeight="false" outlineLevel="0" collapsed="false">
      <c r="A1768" s="0" t="str">
        <f aca="false">LEFT(J1768,4)</f>
        <v>b3i1</v>
      </c>
      <c r="B1768" s="0" t="n">
        <f aca="false">IF(AND(C1768&gt;97,C1768&lt;103),100,IF(AND(C1768&gt;110,C1768&lt;116),113,IF(AND(C1768&gt;122,C1768&lt;128),125,IF(AND(C1768&gt;135,C1768&lt;141),138,150))))</f>
        <v>150</v>
      </c>
      <c r="C1768" s="0" t="n">
        <f aca="false">_xlfn.NUMBERVALUE(MID(J1768,6,3))</f>
        <v>149</v>
      </c>
      <c r="D1768" s="0" t="str">
        <f aca="false">MID(J1768,10,3)</f>
        <v>ir4</v>
      </c>
      <c r="E1768" s="0" t="s">
        <v>9</v>
      </c>
      <c r="F1768" s="0" t="n">
        <v>1109</v>
      </c>
      <c r="G1768" s="0" t="s">
        <v>10</v>
      </c>
      <c r="H1768" s="0" t="s">
        <v>11</v>
      </c>
      <c r="I1768" s="0" t="s">
        <v>9</v>
      </c>
      <c r="J1768" s="0" t="s">
        <v>1783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"1109": "b3i1_149_ir4.wav",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          {%            "class": "sMinus",%            "stim_name": "1109"%          },</v>
      </c>
      <c r="AA1768" s="5" t="n">
        <f aca="false">F1768</f>
        <v>1109</v>
      </c>
      <c r="AB1768" s="5" t="s">
        <v>1783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                            3,</v>
      </c>
    </row>
    <row r="1769" customFormat="false" ht="12.8" hidden="true" customHeight="false" outlineLevel="0" collapsed="false">
      <c r="A1769" s="0" t="str">
        <f aca="false">LEFT(J1769,4)</f>
        <v>b3i2</v>
      </c>
      <c r="B1769" s="0" t="n">
        <f aca="false">IF(AND(C1769&gt;97,C1769&lt;103),100,IF(AND(C1769&gt;110,C1769&lt;116),113,IF(AND(C1769&gt;122,C1769&lt;128),125,IF(AND(C1769&gt;135,C1769&lt;141),138,150))))</f>
        <v>150</v>
      </c>
      <c r="C1769" s="0" t="n">
        <f aca="false">_xlfn.NUMBERVALUE(MID(J1769,6,3))</f>
        <v>149</v>
      </c>
      <c r="D1769" s="0" t="str">
        <f aca="false">MID(J1769,10,3)</f>
        <v>ir4</v>
      </c>
      <c r="E1769" s="0" t="s">
        <v>9</v>
      </c>
      <c r="F1769" s="0" t="n">
        <v>1234</v>
      </c>
      <c r="G1769" s="0" t="s">
        <v>10</v>
      </c>
      <c r="H1769" s="0" t="s">
        <v>11</v>
      </c>
      <c r="I1769" s="0" t="s">
        <v>9</v>
      </c>
      <c r="J1769" s="0" t="s">
        <v>1784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"1234": "b3i2_149_ir4.wav",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          {%            "class": "sMinus",%            "stim_name": "1234"%          },</v>
      </c>
      <c r="AA1769" s="5" t="n">
        <f aca="false">F1769</f>
        <v>1234</v>
      </c>
      <c r="AB1769" s="5" t="s">
        <v>1784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                            3,</v>
      </c>
    </row>
    <row r="1770" customFormat="false" ht="12.8" hidden="true" customHeight="false" outlineLevel="0" collapsed="false">
      <c r="A1770" s="0" t="str">
        <f aca="false">LEFT(J1770,4)</f>
        <v>b3s1</v>
      </c>
      <c r="B1770" s="0" t="n">
        <f aca="false">IF(AND(C1770&gt;97,C1770&lt;103),100,IF(AND(C1770&gt;110,C1770&lt;116),113,IF(AND(C1770&gt;122,C1770&lt;128),125,IF(AND(C1770&gt;135,C1770&lt;141),138,150))))</f>
        <v>150</v>
      </c>
      <c r="C1770" s="0" t="n">
        <f aca="false">_xlfn.NUMBERVALUE(MID(J1770,6,3))</f>
        <v>149</v>
      </c>
      <c r="D1770" s="0" t="str">
        <f aca="false">MID(J1770,10,3)</f>
        <v>ir4</v>
      </c>
      <c r="E1770" s="0" t="s">
        <v>9</v>
      </c>
      <c r="F1770" s="0" t="n">
        <v>1359</v>
      </c>
      <c r="G1770" s="0" t="s">
        <v>10</v>
      </c>
      <c r="H1770" s="0" t="s">
        <v>11</v>
      </c>
      <c r="I1770" s="0" t="s">
        <v>9</v>
      </c>
      <c r="J1770" s="0" t="s">
        <v>1785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"1359": "b3s1_149_ir4.wav",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          {%            "class": "sMinus",%            "stim_name": "1359"%          },</v>
      </c>
      <c r="AA1770" s="5" t="n">
        <f aca="false">F1770</f>
        <v>1359</v>
      </c>
      <c r="AB1770" s="5" t="s">
        <v>1785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                            3,</v>
      </c>
    </row>
    <row r="1771" customFormat="false" ht="12.8" hidden="true" customHeight="false" outlineLevel="0" collapsed="false">
      <c r="A1771" s="0" t="str">
        <f aca="false">LEFT(J1771,4)</f>
        <v>b3s2</v>
      </c>
      <c r="B1771" s="0" t="n">
        <f aca="false">IF(AND(C1771&gt;97,C1771&lt;103),100,IF(AND(C1771&gt;110,C1771&lt;116),113,IF(AND(C1771&gt;122,C1771&lt;128),125,IF(AND(C1771&gt;135,C1771&lt;141),138,150))))</f>
        <v>150</v>
      </c>
      <c r="C1771" s="0" t="n">
        <f aca="false">_xlfn.NUMBERVALUE(MID(J1771,6,3))</f>
        <v>149</v>
      </c>
      <c r="D1771" s="0" t="str">
        <f aca="false">MID(J1771,10,3)</f>
        <v>ir4</v>
      </c>
      <c r="E1771" s="0" t="s">
        <v>9</v>
      </c>
      <c r="F1771" s="0" t="n">
        <v>1484</v>
      </c>
      <c r="G1771" s="0" t="s">
        <v>10</v>
      </c>
      <c r="H1771" s="0" t="s">
        <v>11</v>
      </c>
      <c r="I1771" s="0" t="s">
        <v>9</v>
      </c>
      <c r="J1771" s="0" t="s">
        <v>1786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"1484": "b3s2_149_ir4.wav",</v>
      </c>
      <c r="N1771" s="0" t="str">
        <f aca="false">IF(OR(B1771=113,B1771=138),"probe","s")</f>
        <v>s</v>
      </c>
      <c r="O1771" s="0" t="str">
        <f aca="false">IF(MID(J1771,10,2)="ir","Minus","Plus")</f>
        <v>Minus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          {%            "class": "sMinus",%            "stim_name": "1484"%          },</v>
      </c>
      <c r="AA1771" s="5" t="n">
        <f aca="false">F1771</f>
        <v>1484</v>
      </c>
      <c r="AB1771" s="5" t="s">
        <v>1786</v>
      </c>
      <c r="AC1771" s="5" t="str">
        <f aca="false">IF(MID(AB1771,10,2)="ir","Minus","Plus")</f>
        <v>Minus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3</v>
      </c>
      <c r="AF1771" s="6" t="s">
        <v>16</v>
      </c>
      <c r="AG1771" s="5" t="str">
        <f aca="false">AF1771&amp;AE1771&amp;","</f>
        <v>                            3,</v>
      </c>
    </row>
    <row r="1772" customFormat="false" ht="12.8" hidden="true" customHeight="false" outlineLevel="0" collapsed="false">
      <c r="A1772" s="0" t="str">
        <f aca="false">LEFT(J1772,4)</f>
        <v>b4i1</v>
      </c>
      <c r="B1772" s="0" t="n">
        <f aca="false">IF(AND(C1772&gt;97,C1772&lt;103),100,IF(AND(C1772&gt;110,C1772&lt;116),113,IF(AND(C1772&gt;122,C1772&lt;128),125,IF(AND(C1772&gt;135,C1772&lt;141),138,150))))</f>
        <v>150</v>
      </c>
      <c r="C1772" s="0" t="n">
        <f aca="false">_xlfn.NUMBERVALUE(MID(J1772,6,3))</f>
        <v>149</v>
      </c>
      <c r="D1772" s="0" t="str">
        <f aca="false">MID(J1772,10,3)</f>
        <v>ir4</v>
      </c>
      <c r="E1772" s="0" t="s">
        <v>9</v>
      </c>
      <c r="F1772" s="0" t="n">
        <v>1609</v>
      </c>
      <c r="G1772" s="0" t="s">
        <v>10</v>
      </c>
      <c r="H1772" s="0" t="s">
        <v>11</v>
      </c>
      <c r="I1772" s="0" t="s">
        <v>9</v>
      </c>
      <c r="J1772" s="0" t="s">
        <v>1787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"1609": "b4i1_149_ir4.wav",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          {%            "class": "sMinus",%            "stim_name": "1609"%          },</v>
      </c>
      <c r="AA1772" s="5" t="n">
        <f aca="false">F1772</f>
        <v>1609</v>
      </c>
      <c r="AB1772" s="5" t="s">
        <v>1787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                            3,</v>
      </c>
    </row>
    <row r="1773" customFormat="false" ht="12.8" hidden="true" customHeight="false" outlineLevel="0" collapsed="false">
      <c r="A1773" s="0" t="str">
        <f aca="false">LEFT(J1773,4)</f>
        <v>b4i2</v>
      </c>
      <c r="B1773" s="0" t="n">
        <f aca="false">IF(AND(C1773&gt;97,C1773&lt;103),100,IF(AND(C1773&gt;110,C1773&lt;116),113,IF(AND(C1773&gt;122,C1773&lt;128),125,IF(AND(C1773&gt;135,C1773&lt;141),138,150))))</f>
        <v>150</v>
      </c>
      <c r="C1773" s="0" t="n">
        <f aca="false">_xlfn.NUMBERVALUE(MID(J1773,6,3))</f>
        <v>149</v>
      </c>
      <c r="D1773" s="0" t="str">
        <f aca="false">MID(J1773,10,3)</f>
        <v>ir4</v>
      </c>
      <c r="E1773" s="0" t="s">
        <v>9</v>
      </c>
      <c r="F1773" s="0" t="n">
        <v>1734</v>
      </c>
      <c r="G1773" s="0" t="s">
        <v>10</v>
      </c>
      <c r="H1773" s="0" t="s">
        <v>11</v>
      </c>
      <c r="I1773" s="0" t="s">
        <v>9</v>
      </c>
      <c r="J1773" s="0" t="s">
        <v>1788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"1734": "b4i2_149_ir4.wav",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          {%            "class": "sMinus",%            "stim_name": "1734"%          },</v>
      </c>
      <c r="AA1773" s="5" t="n">
        <f aca="false">F1773</f>
        <v>1734</v>
      </c>
      <c r="AB1773" s="5" t="s">
        <v>1788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                            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150</v>
      </c>
      <c r="C1774" s="0" t="n">
        <f aca="false">_xlfn.NUMBERVALUE(MID(J1774,6,3))</f>
        <v>149</v>
      </c>
      <c r="D1774" s="0" t="str">
        <f aca="false">MID(J1774,10,3)</f>
        <v>ir4</v>
      </c>
      <c r="E1774" s="0" t="s">
        <v>9</v>
      </c>
      <c r="F1774" s="0" t="n">
        <v>1859</v>
      </c>
      <c r="G1774" s="0" t="s">
        <v>10</v>
      </c>
      <c r="H1774" s="0" t="s">
        <v>11</v>
      </c>
      <c r="I1774" s="0" t="s">
        <v>9</v>
      </c>
      <c r="J1774" s="0" t="s">
        <v>1789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"1859": "b4s1_149_ir4.wav",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          {%            "class": "sMinus",%            "stim_name": "1859"%          },</v>
      </c>
      <c r="AA1774" s="5" t="n">
        <f aca="false">F1774</f>
        <v>1859</v>
      </c>
      <c r="AB1774" s="5" t="s">
        <v>1789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                            3,</v>
      </c>
    </row>
    <row r="1775" customFormat="false" ht="12.8" hidden="true" customHeight="false" outlineLevel="0" collapsed="false">
      <c r="A1775" s="0" t="str">
        <f aca="false">LEFT(J1775,4)</f>
        <v>b4s2</v>
      </c>
      <c r="B1775" s="0" t="n">
        <f aca="false">IF(AND(C1775&gt;97,C1775&lt;103),100,IF(AND(C1775&gt;110,C1775&lt;116),113,IF(AND(C1775&gt;122,C1775&lt;128),125,IF(AND(C1775&gt;135,C1775&lt;141),138,150))))</f>
        <v>150</v>
      </c>
      <c r="C1775" s="0" t="n">
        <f aca="false">_xlfn.NUMBERVALUE(MID(J1775,6,3))</f>
        <v>149</v>
      </c>
      <c r="D1775" s="0" t="str">
        <f aca="false">MID(J1775,10,3)</f>
        <v>ir4</v>
      </c>
      <c r="E1775" s="0" t="s">
        <v>9</v>
      </c>
      <c r="F1775" s="0" t="n">
        <v>1984</v>
      </c>
      <c r="G1775" s="0" t="s">
        <v>10</v>
      </c>
      <c r="H1775" s="0" t="s">
        <v>11</v>
      </c>
      <c r="I1775" s="0" t="s">
        <v>9</v>
      </c>
      <c r="J1775" s="0" t="s">
        <v>1790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"1984": "b4s2_149_ir4.wav",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          {%            "class": "sMinus",%            "stim_name": "1984"%          },</v>
      </c>
      <c r="AA1775" s="5" t="n">
        <f aca="false">F1775</f>
        <v>1984</v>
      </c>
      <c r="AB1775" s="5" t="s">
        <v>1790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                            3,</v>
      </c>
    </row>
    <row r="1776" customFormat="false" ht="12.8" hidden="true" customHeight="false" outlineLevel="0" collapsed="false">
      <c r="A1776" s="0" t="str">
        <f aca="false">LEFT(J1776,4)</f>
        <v>b1i1</v>
      </c>
      <c r="B1776" s="0" t="n">
        <f aca="false">IF(AND(C1776&gt;97,C1776&lt;103),100,IF(AND(C1776&gt;110,C1776&lt;116),113,IF(AND(C1776&gt;122,C1776&lt;128),125,IF(AND(C1776&gt;135,C1776&lt;141),138,150))))</f>
        <v>150</v>
      </c>
      <c r="C1776" s="0" t="n">
        <f aca="false">_xlfn.NUMBERVALUE(MID(J1776,6,3))</f>
        <v>149</v>
      </c>
      <c r="D1776" s="0" t="str">
        <f aca="false">MID(J1776,10,3)</f>
        <v>reg</v>
      </c>
      <c r="E1776" s="1" t="s">
        <v>9</v>
      </c>
      <c r="F1776" s="0" t="n">
        <v>110</v>
      </c>
      <c r="G1776" s="0" t="s">
        <v>10</v>
      </c>
      <c r="H1776" s="0" t="s">
        <v>11</v>
      </c>
      <c r="I1776" s="0" t="s">
        <v>9</v>
      </c>
      <c r="J1776" s="0" t="s">
        <v>1791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"110": "b1i1_149_reg.wav",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          {%            "class": "sPlus",%            "stim_name": "110"%          },</v>
      </c>
      <c r="AA1776" s="5" t="n">
        <f aca="false">F1776</f>
        <v>110</v>
      </c>
      <c r="AB1776" s="5" t="s">
        <v>1791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IF(AND(_xlfn.NUMBERVALUE(MID(AB1776,6,3))&lt;141,_xlfn.NUMBERVALUE(MID(AB1776,6,3))&gt;103),"s","s")</f>
        <v>s</v>
      </c>
      <c r="AE1776" s="5" t="n">
        <f aca="false">IF(AND(AC1776="Minus",AD1776="probe"),3,IF(AND(AC1776="Plus",AD1776="probe"),1,IF(AND(AC1776="Minus",AD1776="s"),12,IF(AND(AC1776="Plus",AD1776="s"),4,0))))</f>
        <v>4</v>
      </c>
      <c r="AF1776" s="6" t="s">
        <v>16</v>
      </c>
      <c r="AG1776" s="5" t="str">
        <f aca="false">AF1776&amp;AE1776&amp;","</f>
        <v>                            4,</v>
      </c>
    </row>
    <row r="1777" customFormat="false" ht="12.8" hidden="true" customHeight="false" outlineLevel="0" collapsed="false">
      <c r="A1777" s="0" t="str">
        <f aca="false">LEFT(J1777,4)</f>
        <v>b1i2</v>
      </c>
      <c r="B1777" s="0" t="n">
        <f aca="false">IF(AND(C1777&gt;97,C1777&lt;103),100,IF(AND(C1777&gt;110,C1777&lt;116),113,IF(AND(C1777&gt;122,C1777&lt;128),125,IF(AND(C1777&gt;135,C1777&lt;141),138,150))))</f>
        <v>150</v>
      </c>
      <c r="C1777" s="0" t="n">
        <f aca="false">_xlfn.NUMBERVALUE(MID(J1777,6,3))</f>
        <v>149</v>
      </c>
      <c r="D1777" s="0" t="str">
        <f aca="false">MID(J1777,10,3)</f>
        <v>reg</v>
      </c>
      <c r="E1777" s="1" t="s">
        <v>9</v>
      </c>
      <c r="F1777" s="0" t="n">
        <v>235</v>
      </c>
      <c r="G1777" s="0" t="s">
        <v>10</v>
      </c>
      <c r="H1777" s="0" t="s">
        <v>11</v>
      </c>
      <c r="I1777" s="0" t="s">
        <v>9</v>
      </c>
      <c r="J1777" s="0" t="s">
        <v>1792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"235": "b1i2_149_reg.wav",</v>
      </c>
      <c r="N1777" s="0" t="str">
        <f aca="false">IF(OR(B1777=113,B1777=138),"probe","s")</f>
        <v>s</v>
      </c>
      <c r="O1777" s="0" t="str">
        <f aca="false">IF(MID(J1777,10,2)="ir","Minus","Plus")</f>
        <v>Plus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          {%            "class": "sPlus",%            "stim_name": "235"%          },</v>
      </c>
      <c r="AA1777" s="5" t="n">
        <f aca="false">F1777</f>
        <v>235</v>
      </c>
      <c r="AB1777" s="5" t="s">
        <v>1792</v>
      </c>
      <c r="AC1777" s="5" t="str">
        <f aca="false">IF(MID(AB1777,10,2)="ir","Minus","Plus")</f>
        <v>Plus</v>
      </c>
      <c r="AD1777" s="5" t="str">
        <f aca="false">IF(AND(_xlfn.NUMBERVALUE(MID(AB1777,6,3))&lt;141,_xlfn.NUMBERVALUE(MID(AB1777,6,3))&gt;103),"s","probe")</f>
        <v>probe</v>
      </c>
      <c r="AE1777" s="5" t="n">
        <f aca="false">IF(AND(AC1777="Minus",AD1777="probe"),3,IF(AND(AC1777="Plus",AD1777="probe"),1,IF(AND(AC1777="Minus",AD1777="s"),12,IF(AND(AC1777="Plus",AD1777="s"),4,0))))</f>
        <v>1</v>
      </c>
      <c r="AF1777" s="6" t="s">
        <v>16</v>
      </c>
      <c r="AG1777" s="5" t="str">
        <f aca="false">AF1777&amp;AE1777&amp;","</f>
        <v>                            1,</v>
      </c>
    </row>
    <row r="1778" customFormat="false" ht="12.8" hidden="true" customHeight="false" outlineLevel="0" collapsed="false">
      <c r="A1778" s="0" t="str">
        <f aca="false">LEFT(J1778,4)</f>
        <v>b1s1</v>
      </c>
      <c r="B1778" s="0" t="n">
        <f aca="false">IF(AND(C1778&gt;97,C1778&lt;103),100,IF(AND(C1778&gt;110,C1778&lt;116),113,IF(AND(C1778&gt;122,C1778&lt;128),125,IF(AND(C1778&gt;135,C1778&lt;141),138,150))))</f>
        <v>150</v>
      </c>
      <c r="C1778" s="0" t="n">
        <f aca="false">_xlfn.NUMBERVALUE(MID(J1778,6,3))</f>
        <v>149</v>
      </c>
      <c r="D1778" s="0" t="str">
        <f aca="false">MID(J1778,10,3)</f>
        <v>reg</v>
      </c>
      <c r="E1778" s="0" t="s">
        <v>9</v>
      </c>
      <c r="F1778" s="0" t="n">
        <v>360</v>
      </c>
      <c r="G1778" s="0" t="s">
        <v>10</v>
      </c>
      <c r="H1778" s="0" t="s">
        <v>11</v>
      </c>
      <c r="I1778" s="0" t="s">
        <v>9</v>
      </c>
      <c r="J1778" s="0" t="s">
        <v>1793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"360": "b1s1_149_reg.wav",</v>
      </c>
      <c r="N1778" s="0" t="str">
        <f aca="false">IF(OR(B1778=113,B1778=138),"probe","s")</f>
        <v>s</v>
      </c>
      <c r="O1778" s="0" t="str">
        <f aca="false">IF(MID(J1778,10,2)="ir","Minus","Plus")</f>
        <v>Plus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          {%            "class": "sPlus",%            "stim_name": "360"%          },</v>
      </c>
      <c r="AA1778" s="5" t="n">
        <f aca="false">F1778</f>
        <v>360</v>
      </c>
      <c r="AB1778" s="5" t="s">
        <v>1793</v>
      </c>
      <c r="AC1778" s="5" t="str">
        <f aca="false">IF(MID(AB1778,10,2)="ir","Minus","Plus")</f>
        <v>Plus</v>
      </c>
      <c r="AD1778" s="5" t="str">
        <f aca="false">IF(AND(_xlfn.NUMBERVALUE(MID(AB1778,6,3))&lt;141,_xlfn.NUMBERVALUE(MID(AB1778,6,3))&gt;103),"s","probe")</f>
        <v>probe</v>
      </c>
      <c r="AE1778" s="5" t="n">
        <f aca="false">IF(AND(AC1778="Minus",AD1778="probe"),3,IF(AND(AC1778="Plus",AD1778="probe"),1,IF(AND(AC1778="Minus",AD1778="s"),12,IF(AND(AC1778="Plus",AD1778="s"),4,0))))</f>
        <v>1</v>
      </c>
      <c r="AF1778" s="6" t="s">
        <v>16</v>
      </c>
      <c r="AG1778" s="5" t="str">
        <f aca="false">AF1778&amp;AE1778&amp;","</f>
        <v>                            1,</v>
      </c>
    </row>
    <row r="1779" customFormat="false" ht="12.8" hidden="true" customHeight="false" outlineLevel="0" collapsed="false">
      <c r="A1779" s="0" t="str">
        <f aca="false">LEFT(J1779,4)</f>
        <v>b1s2</v>
      </c>
      <c r="B1779" s="0" t="n">
        <f aca="false">IF(AND(C1779&gt;97,C1779&lt;103),100,IF(AND(C1779&gt;110,C1779&lt;116),113,IF(AND(C1779&gt;122,C1779&lt;128),125,IF(AND(C1779&gt;135,C1779&lt;141),138,150))))</f>
        <v>150</v>
      </c>
      <c r="C1779" s="0" t="n">
        <f aca="false">_xlfn.NUMBERVALUE(MID(J1779,6,3))</f>
        <v>149</v>
      </c>
      <c r="D1779" s="0" t="str">
        <f aca="false">MID(J1779,10,3)</f>
        <v>reg</v>
      </c>
      <c r="E1779" s="0" t="s">
        <v>9</v>
      </c>
      <c r="F1779" s="0" t="n">
        <v>485</v>
      </c>
      <c r="G1779" s="0" t="s">
        <v>10</v>
      </c>
      <c r="H1779" s="0" t="s">
        <v>11</v>
      </c>
      <c r="I1779" s="0" t="s">
        <v>9</v>
      </c>
      <c r="J1779" s="0" t="s">
        <v>1794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"485": "b1s2_149_reg.wav",</v>
      </c>
      <c r="N1779" s="0" t="str">
        <f aca="false">IF(OR(B1779=113,B1779=138),"probe","s")</f>
        <v>s</v>
      </c>
      <c r="O1779" s="0" t="str">
        <f aca="false">IF(MID(J1779,10,2)="ir","Minus","Plus")</f>
        <v>Plus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          {%            "class": "sPlus",%            "stim_name": "485"%          },</v>
      </c>
      <c r="AA1779" s="5" t="n">
        <f aca="false">F1779</f>
        <v>485</v>
      </c>
      <c r="AB1779" s="5" t="s">
        <v>1794</v>
      </c>
      <c r="AC1779" s="5" t="str">
        <f aca="false">IF(MID(AB1779,10,2)="ir","Minus","Plus")</f>
        <v>Plus</v>
      </c>
      <c r="AD1779" s="5" t="str">
        <f aca="false">IF(AND(_xlfn.NUMBERVALUE(MID(AB1779,6,3))&lt;141,_xlfn.NUMBERVALUE(MID(AB1779,6,3))&gt;103),"s","probe")</f>
        <v>probe</v>
      </c>
      <c r="AE1779" s="5" t="n">
        <f aca="false">IF(AND(AC1779="Minus",AD1779="probe"),3,IF(AND(AC1779="Plus",AD1779="probe"),1,IF(AND(AC1779="Minus",AD1779="s"),12,IF(AND(AC1779="Plus",AD1779="s"),4,0))))</f>
        <v>1</v>
      </c>
      <c r="AF1779" s="6" t="s">
        <v>16</v>
      </c>
      <c r="AG1779" s="5" t="str">
        <f aca="false">AF1779&amp;AE1779&amp;","</f>
        <v>                            1,</v>
      </c>
    </row>
    <row r="1780" customFormat="false" ht="12.8" hidden="true" customHeight="false" outlineLevel="0" collapsed="false">
      <c r="A1780" s="0" t="str">
        <f aca="false">LEFT(J1780,4)</f>
        <v>b2i1</v>
      </c>
      <c r="B1780" s="0" t="n">
        <f aca="false">IF(AND(C1780&gt;97,C1780&lt;103),100,IF(AND(C1780&gt;110,C1780&lt;116),113,IF(AND(C1780&gt;122,C1780&lt;128),125,IF(AND(C1780&gt;135,C1780&lt;141),138,150))))</f>
        <v>150</v>
      </c>
      <c r="C1780" s="0" t="n">
        <f aca="false">_xlfn.NUMBERVALUE(MID(J1780,6,3))</f>
        <v>149</v>
      </c>
      <c r="D1780" s="0" t="str">
        <f aca="false">MID(J1780,10,3)</f>
        <v>reg</v>
      </c>
      <c r="E1780" s="0" t="s">
        <v>9</v>
      </c>
      <c r="F1780" s="0" t="n">
        <v>610</v>
      </c>
      <c r="G1780" s="0" t="s">
        <v>10</v>
      </c>
      <c r="H1780" s="0" t="s">
        <v>11</v>
      </c>
      <c r="I1780" s="0" t="s">
        <v>9</v>
      </c>
      <c r="J1780" s="0" t="s">
        <v>1795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"610": "b2i1_149_reg.wav",</v>
      </c>
      <c r="N1780" s="0" t="str">
        <f aca="false">IF(OR(B1780=113,B1780=138),"probe","s")</f>
        <v>s</v>
      </c>
      <c r="O1780" s="0" t="str">
        <f aca="false">IF(MID(J1780,10,2)="ir","Minus","Plus")</f>
        <v>Plus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          {%            "class": "sPlus",%            "stim_name": "610"%          },</v>
      </c>
      <c r="AA1780" s="5" t="n">
        <f aca="false">F1780</f>
        <v>610</v>
      </c>
      <c r="AB1780" s="5" t="s">
        <v>1795</v>
      </c>
      <c r="AC1780" s="5" t="str">
        <f aca="false">IF(MID(AB1780,10,2)="ir","Minus","Plus")</f>
        <v>Plus</v>
      </c>
      <c r="AD1780" s="5" t="str">
        <f aca="false">IF(AND(_xlfn.NUMBERVALUE(MID(AB1780,6,3))&lt;141,_xlfn.NUMBERVALUE(MID(AB1780,6,3))&gt;103),"s","probe")</f>
        <v>probe</v>
      </c>
      <c r="AE1780" s="5" t="n">
        <f aca="false">IF(AND(AC1780="Minus",AD1780="probe"),3,IF(AND(AC1780="Plus",AD1780="probe"),1,IF(AND(AC1780="Minus",AD1780="s"),12,IF(AND(AC1780="Plus",AD1780="s"),4,0))))</f>
        <v>1</v>
      </c>
      <c r="AF1780" s="6" t="s">
        <v>16</v>
      </c>
      <c r="AG1780" s="5" t="str">
        <f aca="false">AF1780&amp;AE1780&amp;","</f>
        <v>                            1,</v>
      </c>
    </row>
    <row r="1781" customFormat="false" ht="12.8" hidden="true" customHeight="false" outlineLevel="0" collapsed="false">
      <c r="A1781" s="0" t="str">
        <f aca="false">LEFT(J1781,4)</f>
        <v>b2i2</v>
      </c>
      <c r="B1781" s="0" t="n">
        <f aca="false">IF(AND(C1781&gt;97,C1781&lt;103),100,IF(AND(C1781&gt;110,C1781&lt;116),113,IF(AND(C1781&gt;122,C1781&lt;128),125,IF(AND(C1781&gt;135,C1781&lt;141),138,150))))</f>
        <v>150</v>
      </c>
      <c r="C1781" s="0" t="n">
        <f aca="false">_xlfn.NUMBERVALUE(MID(J1781,6,3))</f>
        <v>149</v>
      </c>
      <c r="D1781" s="0" t="str">
        <f aca="false">MID(J1781,10,3)</f>
        <v>reg</v>
      </c>
      <c r="E1781" s="0" t="s">
        <v>9</v>
      </c>
      <c r="F1781" s="0" t="n">
        <v>735</v>
      </c>
      <c r="G1781" s="0" t="s">
        <v>10</v>
      </c>
      <c r="H1781" s="0" t="s">
        <v>11</v>
      </c>
      <c r="I1781" s="0" t="s">
        <v>9</v>
      </c>
      <c r="J1781" s="0" t="s">
        <v>1796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"735": "b2i2_149_reg.wav",</v>
      </c>
      <c r="N1781" s="0" t="str">
        <f aca="false">IF(OR(B1781=113,B1781=138),"probe","s")</f>
        <v>s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          {%            "class": "sPlus",%            "stim_name": "735"%          },</v>
      </c>
      <c r="AA1781" s="5" t="n">
        <f aca="false">F1781</f>
        <v>735</v>
      </c>
      <c r="AB1781" s="5" t="s">
        <v>1796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probe</v>
      </c>
      <c r="AE1781" s="5" t="n">
        <f aca="false">IF(AND(AC1781="Minus",AD1781="probe"),3,IF(AND(AC1781="Plus",AD1781="probe"),1,IF(AND(AC1781="Minus",AD1781="s"),12,IF(AND(AC1781="Plus",AD1781="s"),4,0))))</f>
        <v>1</v>
      </c>
      <c r="AF1781" s="6" t="s">
        <v>16</v>
      </c>
      <c r="AG1781" s="5" t="str">
        <f aca="false">AF1781&amp;AE1781&amp;","</f>
        <v>                            1,</v>
      </c>
    </row>
    <row r="1782" customFormat="false" ht="12.8" hidden="false" customHeight="false" outlineLevel="0" collapsed="false">
      <c r="A1782" s="0" t="str">
        <f aca="false">LEFT(J1782,4)</f>
        <v>b2s1</v>
      </c>
      <c r="B1782" s="0" t="n">
        <f aca="false">IF(AND(C1782&gt;97,C1782&lt;103),100,IF(AND(C1782&gt;110,C1782&lt;116),113,IF(AND(C1782&gt;122,C1782&lt;128),125,IF(AND(C1782&gt;135,C1782&lt;141),138,150))))</f>
        <v>150</v>
      </c>
      <c r="C1782" s="0" t="n">
        <f aca="false">_xlfn.NUMBERVALUE(MID(J1782,6,3))</f>
        <v>149</v>
      </c>
      <c r="D1782" s="0" t="str">
        <f aca="false">MID(J1782,10,3)</f>
        <v>reg</v>
      </c>
      <c r="E1782" s="1" t="s">
        <v>9</v>
      </c>
      <c r="F1782" s="0" t="n">
        <v>860</v>
      </c>
      <c r="G1782" s="0" t="s">
        <v>10</v>
      </c>
      <c r="H1782" s="0" t="s">
        <v>11</v>
      </c>
      <c r="I1782" s="0" t="s">
        <v>9</v>
      </c>
      <c r="J1782" s="0" t="s">
        <v>1797</v>
      </c>
      <c r="K1782" s="0" t="s">
        <v>9</v>
      </c>
      <c r="L1782" s="0" t="str">
        <f aca="false">IF(ISBLANK(J1783),"",",")</f>
        <v>,</v>
      </c>
      <c r="M1782" s="0" t="str">
        <f aca="false">E1782&amp;J1782&amp;G1782&amp;E1782&amp;J1782&amp;E1782&amp;L1782</f>
        <v>"b2s1_149_reg.wav":"b2s1_149_reg.wav",</v>
      </c>
      <c r="N1782" s="0" t="str">
        <f aca="false">IF(OR(B1782=113,B1782=138),"probe","s")</f>
        <v>s</v>
      </c>
      <c r="O1782" s="0" t="str">
        <f aca="false">IF(MID(J1782,10,2)="ir","Minus","Plus")</f>
        <v>Plus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P1782&amp;N1782&amp;O1782&amp;Q1782&amp;J1782&amp;R1782&amp;L1782</f>
        <v>          {%            "class": "sPlus",%            "stim_name": "b2s1_149_reg.wav"%          },</v>
      </c>
      <c r="AA1782" s="5" t="n">
        <f aca="false">F1782</f>
        <v>860</v>
      </c>
      <c r="AB1782" s="5" t="s">
        <v>1797</v>
      </c>
      <c r="AC1782" s="5" t="str">
        <f aca="false">IF(MID(AB1782,10,2)="ir","Minus","Plus")</f>
        <v>Plus</v>
      </c>
      <c r="AD1782" s="5" t="str">
        <f aca="false">IF(AND(_xlfn.NUMBERVALUE(MID(AB1782,6,3))&lt;141,_xlfn.NUMBERVALUE(MID(AB1782,6,3))&gt;103),"s","probe")</f>
        <v>probe</v>
      </c>
      <c r="AE1782" s="5" t="n">
        <f aca="false">IF(AND(AC1782="Minus",AD1782="probe"),3,IF(AND(AC1782="Plus",AD1782="probe"),1,IF(AND(AC1782="Minus",AD1782="s"),12,IF(AND(AC1782="Plus",AD1782="s"),4,0))))</f>
        <v>1</v>
      </c>
      <c r="AF1782" s="6" t="s">
        <v>16</v>
      </c>
      <c r="AG1782" s="5" t="str">
        <f aca="false">AF1782&amp;AE1782&amp;","</f>
        <v>                            1,</v>
      </c>
    </row>
    <row r="1783" customFormat="false" ht="12.8" hidden="true" customHeight="false" outlineLevel="0" collapsed="false">
      <c r="A1783" s="0" t="str">
        <f aca="false">LEFT(J1783,4)</f>
        <v>b2s2</v>
      </c>
      <c r="B1783" s="0" t="n">
        <f aca="false">IF(AND(C1783&gt;97,C1783&lt;103),100,IF(AND(C1783&gt;110,C1783&lt;116),113,IF(AND(C1783&gt;122,C1783&lt;128),125,IF(AND(C1783&gt;135,C1783&lt;141),138,150))))</f>
        <v>150</v>
      </c>
      <c r="C1783" s="0" t="n">
        <f aca="false">_xlfn.NUMBERVALUE(MID(J1783,6,3))</f>
        <v>149</v>
      </c>
      <c r="D1783" s="0" t="str">
        <f aca="false">MID(J1783,10,3)</f>
        <v>reg</v>
      </c>
      <c r="E1783" s="1" t="s">
        <v>9</v>
      </c>
      <c r="F1783" s="0" t="n">
        <v>985</v>
      </c>
      <c r="G1783" s="0" t="s">
        <v>10</v>
      </c>
      <c r="H1783" s="0" t="s">
        <v>11</v>
      </c>
      <c r="I1783" s="0" t="s">
        <v>9</v>
      </c>
      <c r="J1783" s="0" t="s">
        <v>1798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"985": "b2s2_149_reg.wav",</v>
      </c>
      <c r="N1783" s="0" t="str">
        <f aca="false">IF(OR(B1783=113,B1783=138),"probe","s")</f>
        <v>s</v>
      </c>
      <c r="O1783" s="0" t="str">
        <f aca="false">IF(MID(J1783,10,2)="ir","Minus","Plus")</f>
        <v>Plus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          {%            "class": "sPlus",%            "stim_name": "985"%          },</v>
      </c>
      <c r="AA1783" s="5" t="n">
        <f aca="false">F1783</f>
        <v>985</v>
      </c>
      <c r="AB1783" s="5" t="s">
        <v>1798</v>
      </c>
      <c r="AC1783" s="5" t="str">
        <f aca="false">IF(MID(AB1783,10,2)="ir","Minus","Plus")</f>
        <v>Plus</v>
      </c>
      <c r="AD1783" s="5" t="str">
        <f aca="false">IF(AND(_xlfn.NUMBERVALUE(MID(AB1783,6,3))&lt;141,_xlfn.NUMBERVALUE(MID(AB1783,6,3))&gt;103),"s","probe")</f>
        <v>probe</v>
      </c>
      <c r="AE1783" s="5" t="n">
        <f aca="false">IF(AND(AC1783="Minus",AD1783="probe"),3,IF(AND(AC1783="Plus",AD1783="probe"),1,IF(AND(AC1783="Minus",AD1783="s"),12,IF(AND(AC1783="Plus",AD1783="s"),4,0))))</f>
        <v>1</v>
      </c>
      <c r="AF1783" s="6" t="s">
        <v>16</v>
      </c>
      <c r="AG1783" s="5" t="str">
        <f aca="false">AF1783&amp;AE1783&amp;","</f>
        <v>                            1,</v>
      </c>
    </row>
    <row r="1784" customFormat="false" ht="12.8" hidden="true" customHeight="false" outlineLevel="0" collapsed="false">
      <c r="A1784" s="0" t="str">
        <f aca="false">LEFT(J1784,4)</f>
        <v>b3i1</v>
      </c>
      <c r="B1784" s="0" t="n">
        <f aca="false">IF(AND(C1784&gt;97,C1784&lt;103),100,IF(AND(C1784&gt;110,C1784&lt;116),113,IF(AND(C1784&gt;122,C1784&lt;128),125,IF(AND(C1784&gt;135,C1784&lt;141),138,150))))</f>
        <v>150</v>
      </c>
      <c r="C1784" s="0" t="n">
        <f aca="false">_xlfn.NUMBERVALUE(MID(J1784,6,3))</f>
        <v>149</v>
      </c>
      <c r="D1784" s="0" t="str">
        <f aca="false">MID(J1784,10,3)</f>
        <v>reg</v>
      </c>
      <c r="E1784" s="0" t="s">
        <v>9</v>
      </c>
      <c r="F1784" s="0" t="n">
        <v>1110</v>
      </c>
      <c r="G1784" s="0" t="s">
        <v>10</v>
      </c>
      <c r="H1784" s="0" t="s">
        <v>11</v>
      </c>
      <c r="I1784" s="0" t="s">
        <v>9</v>
      </c>
      <c r="J1784" s="0" t="s">
        <v>1799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"1110": "b3i1_149_reg.wav",</v>
      </c>
      <c r="N1784" s="0" t="str">
        <f aca="false">IF(OR(B1784=113,B1784=138),"probe","s")</f>
        <v>s</v>
      </c>
      <c r="O1784" s="0" t="str">
        <f aca="false">IF(MID(J1784,10,2)="ir","Minus","Plus")</f>
        <v>Plus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          {%            "class": "sPlus",%            "stim_name": "1110"%          },</v>
      </c>
      <c r="AA1784" s="5" t="n">
        <f aca="false">F1784</f>
        <v>1110</v>
      </c>
      <c r="AB1784" s="5" t="s">
        <v>1799</v>
      </c>
      <c r="AC1784" s="5" t="str">
        <f aca="false">IF(MID(AB1784,10,2)="ir","Minus","Plus")</f>
        <v>Plus</v>
      </c>
      <c r="AD1784" s="5" t="str">
        <f aca="false">IF(AND(_xlfn.NUMBERVALUE(MID(AB1784,6,3))&lt;141,_xlfn.NUMBERVALUE(MID(AB1784,6,3))&gt;103),"s","probe")</f>
        <v>probe</v>
      </c>
      <c r="AE1784" s="5" t="n">
        <f aca="false">IF(AND(AC1784="Minus",AD1784="probe"),3,IF(AND(AC1784="Plus",AD1784="probe"),1,IF(AND(AC1784="Minus",AD1784="s"),12,IF(AND(AC1784="Plus",AD1784="s"),4,0))))</f>
        <v>1</v>
      </c>
      <c r="AF1784" s="6" t="s">
        <v>16</v>
      </c>
      <c r="AG1784" s="5" t="str">
        <f aca="false">AF1784&amp;AE1784&amp;","</f>
        <v>                            1,</v>
      </c>
    </row>
    <row r="1785" customFormat="false" ht="12.8" hidden="true" customHeight="false" outlineLevel="0" collapsed="false">
      <c r="A1785" s="0" t="str">
        <f aca="false">LEFT(J1785,4)</f>
        <v>b3i2</v>
      </c>
      <c r="B1785" s="0" t="n">
        <f aca="false">IF(AND(C1785&gt;97,C1785&lt;103),100,IF(AND(C1785&gt;110,C1785&lt;116),113,IF(AND(C1785&gt;122,C1785&lt;128),125,IF(AND(C1785&gt;135,C1785&lt;141),138,150))))</f>
        <v>150</v>
      </c>
      <c r="C1785" s="0" t="n">
        <f aca="false">_xlfn.NUMBERVALUE(MID(J1785,6,3))</f>
        <v>149</v>
      </c>
      <c r="D1785" s="0" t="str">
        <f aca="false">MID(J1785,10,3)</f>
        <v>reg</v>
      </c>
      <c r="E1785" s="0" t="s">
        <v>9</v>
      </c>
      <c r="F1785" s="0" t="n">
        <v>1235</v>
      </c>
      <c r="G1785" s="0" t="s">
        <v>10</v>
      </c>
      <c r="H1785" s="0" t="s">
        <v>11</v>
      </c>
      <c r="I1785" s="0" t="s">
        <v>9</v>
      </c>
      <c r="J1785" s="0" t="s">
        <v>1800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"1235": "b3i2_149_reg.wav",</v>
      </c>
      <c r="N1785" s="0" t="str">
        <f aca="false">IF(OR(B1785=113,B1785=138),"probe","s")</f>
        <v>s</v>
      </c>
      <c r="O1785" s="0" t="str">
        <f aca="false">IF(MID(J1785,10,2)="ir","Minus","Plus")</f>
        <v>Plus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          {%            "class": "sPlus",%            "stim_name": "1235"%          },</v>
      </c>
      <c r="AA1785" s="5" t="n">
        <f aca="false">F1785</f>
        <v>1235</v>
      </c>
      <c r="AB1785" s="5" t="s">
        <v>1800</v>
      </c>
      <c r="AC1785" s="5" t="str">
        <f aca="false">IF(MID(AB1785,10,2)="ir","Minus","Plus")</f>
        <v>Plus</v>
      </c>
      <c r="AD1785" s="5" t="str">
        <f aca="false">IF(AND(_xlfn.NUMBERVALUE(MID(AB1785,6,3))&lt;141,_xlfn.NUMBERVALUE(MID(AB1785,6,3))&gt;103),"s","probe")</f>
        <v>probe</v>
      </c>
      <c r="AE1785" s="5" t="n">
        <f aca="false">IF(AND(AC1785="Minus",AD1785="probe"),3,IF(AND(AC1785="Plus",AD1785="probe"),1,IF(AND(AC1785="Minus",AD1785="s"),12,IF(AND(AC1785="Plus",AD1785="s"),4,0))))</f>
        <v>1</v>
      </c>
      <c r="AF1785" s="6" t="s">
        <v>16</v>
      </c>
      <c r="AG1785" s="5" t="str">
        <f aca="false">AF1785&amp;AE1785&amp;","</f>
        <v>                            1,</v>
      </c>
    </row>
    <row r="1786" customFormat="false" ht="12.8" hidden="true" customHeight="false" outlineLevel="0" collapsed="false">
      <c r="A1786" s="0" t="str">
        <f aca="false">LEFT(J1786,4)</f>
        <v>b3s1</v>
      </c>
      <c r="B1786" s="0" t="n">
        <f aca="false">IF(AND(C1786&gt;97,C1786&lt;103),100,IF(AND(C1786&gt;110,C1786&lt;116),113,IF(AND(C1786&gt;122,C1786&lt;128),125,IF(AND(C1786&gt;135,C1786&lt;141),138,150))))</f>
        <v>150</v>
      </c>
      <c r="C1786" s="0" t="n">
        <f aca="false">_xlfn.NUMBERVALUE(MID(J1786,6,3))</f>
        <v>149</v>
      </c>
      <c r="D1786" s="0" t="str">
        <f aca="false">MID(J1786,10,3)</f>
        <v>reg</v>
      </c>
      <c r="E1786" s="0" t="s">
        <v>9</v>
      </c>
      <c r="F1786" s="0" t="n">
        <v>1360</v>
      </c>
      <c r="G1786" s="0" t="s">
        <v>10</v>
      </c>
      <c r="H1786" s="0" t="s">
        <v>11</v>
      </c>
      <c r="I1786" s="0" t="s">
        <v>9</v>
      </c>
      <c r="J1786" s="0" t="s">
        <v>1801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"1360": "b3s1_149_reg.wav",</v>
      </c>
      <c r="N1786" s="0" t="str">
        <f aca="false">IF(OR(B1786=113,B1786=138),"probe","s")</f>
        <v>s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          {%            "class": "sPlus",%            "stim_name": "1360"%          },</v>
      </c>
      <c r="AA1786" s="5" t="n">
        <f aca="false">F1786</f>
        <v>1360</v>
      </c>
      <c r="AB1786" s="5" t="s">
        <v>1801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probe</v>
      </c>
      <c r="AE1786" s="5" t="n">
        <f aca="false">IF(AND(AC1786="Minus",AD1786="probe"),3,IF(AND(AC1786="Plus",AD1786="probe"),1,IF(AND(AC1786="Minus",AD1786="s"),12,IF(AND(AC1786="Plus",AD1786="s"),4,0))))</f>
        <v>1</v>
      </c>
      <c r="AF1786" s="6" t="s">
        <v>16</v>
      </c>
      <c r="AG1786" s="5" t="str">
        <f aca="false">AF1786&amp;AE1786&amp;","</f>
        <v>                            1,</v>
      </c>
    </row>
    <row r="1787" customFormat="false" ht="12.8" hidden="true" customHeight="false" outlineLevel="0" collapsed="false">
      <c r="A1787" s="0" t="str">
        <f aca="false">LEFT(J1787,4)</f>
        <v>b3s2</v>
      </c>
      <c r="B1787" s="0" t="n">
        <f aca="false">IF(AND(C1787&gt;97,C1787&lt;103),100,IF(AND(C1787&gt;110,C1787&lt;116),113,IF(AND(C1787&gt;122,C1787&lt;128),125,IF(AND(C1787&gt;135,C1787&lt;141),138,150))))</f>
        <v>150</v>
      </c>
      <c r="C1787" s="0" t="n">
        <f aca="false">_xlfn.NUMBERVALUE(MID(J1787,6,3))</f>
        <v>149</v>
      </c>
      <c r="D1787" s="0" t="str">
        <f aca="false">MID(J1787,10,3)</f>
        <v>reg</v>
      </c>
      <c r="E1787" s="0" t="s">
        <v>9</v>
      </c>
      <c r="F1787" s="0" t="n">
        <v>1485</v>
      </c>
      <c r="G1787" s="0" t="s">
        <v>10</v>
      </c>
      <c r="H1787" s="0" t="s">
        <v>11</v>
      </c>
      <c r="I1787" s="0" t="s">
        <v>9</v>
      </c>
      <c r="J1787" s="0" t="s">
        <v>1802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"1485": "b3s2_149_reg.wav",</v>
      </c>
      <c r="N1787" s="0" t="str">
        <f aca="false">IF(OR(B1787=113,B1787=138),"probe","s")</f>
        <v>s</v>
      </c>
      <c r="O1787" s="0" t="str">
        <f aca="false">IF(MID(J1787,10,2)="ir","Minus","Plus")</f>
        <v>Plus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          {%            "class": "sPlus",%            "stim_name": "1485"%          },</v>
      </c>
      <c r="AA1787" s="5" t="n">
        <f aca="false">F1787</f>
        <v>1485</v>
      </c>
      <c r="AB1787" s="5" t="s">
        <v>1802</v>
      </c>
      <c r="AC1787" s="5" t="str">
        <f aca="false">IF(MID(AB1787,10,2)="ir","Minus","Plus")</f>
        <v>Plus</v>
      </c>
      <c r="AD1787" s="5" t="str">
        <f aca="false">IF(AND(_xlfn.NUMBERVALUE(MID(AB1787,6,3))&lt;141,_xlfn.NUMBERVALUE(MID(AB1787,6,3))&gt;103),"s","probe")</f>
        <v>probe</v>
      </c>
      <c r="AE1787" s="5" t="n">
        <f aca="false">IF(AND(AC1787="Minus",AD1787="probe"),3,IF(AND(AC1787="Plus",AD1787="probe"),1,IF(AND(AC1787="Minus",AD1787="s"),12,IF(AND(AC1787="Plus",AD1787="s"),4,0))))</f>
        <v>1</v>
      </c>
      <c r="AF1787" s="6" t="s">
        <v>16</v>
      </c>
      <c r="AG1787" s="5" t="str">
        <f aca="false">AF1787&amp;AE1787&amp;","</f>
        <v>                            1,</v>
      </c>
    </row>
    <row r="1788" customFormat="false" ht="12.8" hidden="true" customHeight="false" outlineLevel="0" collapsed="false">
      <c r="A1788" s="0" t="str">
        <f aca="false">LEFT(J1788,4)</f>
        <v>b4i1</v>
      </c>
      <c r="B1788" s="0" t="n">
        <f aca="false">IF(AND(C1788&gt;97,C1788&lt;103),100,IF(AND(C1788&gt;110,C1788&lt;116),113,IF(AND(C1788&gt;122,C1788&lt;128),125,IF(AND(C1788&gt;135,C1788&lt;141),138,150))))</f>
        <v>150</v>
      </c>
      <c r="C1788" s="0" t="n">
        <f aca="false">_xlfn.NUMBERVALUE(MID(J1788,6,3))</f>
        <v>149</v>
      </c>
      <c r="D1788" s="0" t="str">
        <f aca="false">MID(J1788,10,3)</f>
        <v>reg</v>
      </c>
      <c r="E1788" s="0" t="s">
        <v>9</v>
      </c>
      <c r="F1788" s="0" t="n">
        <v>1610</v>
      </c>
      <c r="G1788" s="0" t="s">
        <v>10</v>
      </c>
      <c r="H1788" s="0" t="s">
        <v>11</v>
      </c>
      <c r="I1788" s="0" t="s">
        <v>9</v>
      </c>
      <c r="J1788" s="0" t="s">
        <v>1803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"1610": "b4i1_149_reg.wav",</v>
      </c>
      <c r="N1788" s="0" t="str">
        <f aca="false">IF(OR(B1788=113,B1788=138),"probe","s")</f>
        <v>s</v>
      </c>
      <c r="O1788" s="0" t="str">
        <f aca="false">IF(MID(J1788,10,2)="ir","Minus","Plus")</f>
        <v>Plus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          {%            "class": "sPlus",%            "stim_name": "1610"%          },</v>
      </c>
      <c r="AA1788" s="5" t="n">
        <f aca="false">F1788</f>
        <v>1610</v>
      </c>
      <c r="AB1788" s="5" t="s">
        <v>1803</v>
      </c>
      <c r="AC1788" s="5" t="str">
        <f aca="false">IF(MID(AB1788,10,2)="ir","Minus","Plus")</f>
        <v>Plus</v>
      </c>
      <c r="AD1788" s="5" t="str">
        <f aca="false">IF(AND(_xlfn.NUMBERVALUE(MID(AB1788,6,3))&lt;141,_xlfn.NUMBERVALUE(MID(AB1788,6,3))&gt;103),"s","probe")</f>
        <v>probe</v>
      </c>
      <c r="AE1788" s="5" t="n">
        <f aca="false">IF(AND(AC1788="Minus",AD1788="probe"),3,IF(AND(AC1788="Plus",AD1788="probe"),1,IF(AND(AC1788="Minus",AD1788="s"),12,IF(AND(AC1788="Plus",AD1788="s"),4,0))))</f>
        <v>1</v>
      </c>
      <c r="AF1788" s="6" t="s">
        <v>16</v>
      </c>
      <c r="AG1788" s="5" t="str">
        <f aca="false">AF1788&amp;AE1788&amp;","</f>
        <v>                            1,</v>
      </c>
    </row>
    <row r="1789" customFormat="false" ht="12.8" hidden="true" customHeight="false" outlineLevel="0" collapsed="false">
      <c r="A1789" s="0" t="str">
        <f aca="false">LEFT(J1789,4)</f>
        <v>b4i2</v>
      </c>
      <c r="B1789" s="0" t="n">
        <f aca="false">IF(AND(C1789&gt;97,C1789&lt;103),100,IF(AND(C1789&gt;110,C1789&lt;116),113,IF(AND(C1789&gt;122,C1789&lt;128),125,IF(AND(C1789&gt;135,C1789&lt;141),138,150))))</f>
        <v>150</v>
      </c>
      <c r="C1789" s="0" t="n">
        <f aca="false">_xlfn.NUMBERVALUE(MID(J1789,6,3))</f>
        <v>149</v>
      </c>
      <c r="D1789" s="0" t="str">
        <f aca="false">MID(J1789,10,3)</f>
        <v>reg</v>
      </c>
      <c r="E1789" s="0" t="s">
        <v>9</v>
      </c>
      <c r="F1789" s="0" t="n">
        <v>1735</v>
      </c>
      <c r="G1789" s="0" t="s">
        <v>10</v>
      </c>
      <c r="H1789" s="0" t="s">
        <v>11</v>
      </c>
      <c r="I1789" s="0" t="s">
        <v>9</v>
      </c>
      <c r="J1789" s="0" t="s">
        <v>1804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"1735": "b4i2_149_reg.wav",</v>
      </c>
      <c r="N1789" s="0" t="str">
        <f aca="false">IF(OR(B1789=113,B1789=138),"probe","s")</f>
        <v>s</v>
      </c>
      <c r="O1789" s="0" t="str">
        <f aca="false">IF(MID(J1789,10,2)="ir","Minus","Plus")</f>
        <v>Plus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          {%            "class": "sPlus",%            "stim_name": "1735"%          },</v>
      </c>
      <c r="AA1789" s="5" t="n">
        <f aca="false">F1789</f>
        <v>1735</v>
      </c>
      <c r="AB1789" s="5" t="s">
        <v>1804</v>
      </c>
      <c r="AC1789" s="5" t="str">
        <f aca="false">IF(MID(AB1789,10,2)="ir","Minus","Plus")</f>
        <v>Plus</v>
      </c>
      <c r="AD1789" s="5" t="str">
        <f aca="false">IF(AND(_xlfn.NUMBERVALUE(MID(AB1789,6,3))&lt;141,_xlfn.NUMBERVALUE(MID(AB1789,6,3))&gt;103),"s","probe")</f>
        <v>probe</v>
      </c>
      <c r="AE1789" s="5" t="n">
        <f aca="false">IF(AND(AC1789="Minus",AD1789="probe"),3,IF(AND(AC1789="Plus",AD1789="probe"),1,IF(AND(AC1789="Minus",AD1789="s"),12,IF(AND(AC1789="Plus",AD1789="s"),4,0))))</f>
        <v>1</v>
      </c>
      <c r="AF1789" s="6" t="s">
        <v>16</v>
      </c>
      <c r="AG1789" s="5" t="str">
        <f aca="false">AF1789&amp;AE1789&amp;","</f>
        <v>                            1,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150</v>
      </c>
      <c r="C1790" s="0" t="n">
        <f aca="false">_xlfn.NUMBERVALUE(MID(J1790,6,3))</f>
        <v>149</v>
      </c>
      <c r="D1790" s="0" t="str">
        <f aca="false">MID(J1790,10,3)</f>
        <v>reg</v>
      </c>
      <c r="E1790" s="0" t="s">
        <v>9</v>
      </c>
      <c r="F1790" s="0" t="n">
        <v>1860</v>
      </c>
      <c r="G1790" s="0" t="s">
        <v>10</v>
      </c>
      <c r="H1790" s="0" t="s">
        <v>11</v>
      </c>
      <c r="I1790" s="0" t="s">
        <v>9</v>
      </c>
      <c r="J1790" s="0" t="s">
        <v>1805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"1860": "b4s1_149_reg.wav",</v>
      </c>
      <c r="N1790" s="0" t="str">
        <f aca="false">IF(OR(B1790=113,B1790=138),"probe","s")</f>
        <v>s</v>
      </c>
      <c r="O1790" s="0" t="str">
        <f aca="false">IF(MID(J1790,10,2)="ir","Minus","Plus")</f>
        <v>Plus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          {%            "class": "sPlus",%            "stim_name": "1860"%          },</v>
      </c>
      <c r="AA1790" s="5" t="n">
        <f aca="false">F1790</f>
        <v>1860</v>
      </c>
      <c r="AB1790" s="5" t="s">
        <v>1805</v>
      </c>
      <c r="AC1790" s="5" t="str">
        <f aca="false">IF(MID(AB1790,10,2)="ir","Minus","Plus")</f>
        <v>Plus</v>
      </c>
      <c r="AD1790" s="5" t="str">
        <f aca="false">IF(AND(_xlfn.NUMBERVALUE(MID(AB1790,6,3))&lt;141,_xlfn.NUMBERVALUE(MID(AB1790,6,3))&gt;103),"s","probe")</f>
        <v>probe</v>
      </c>
      <c r="AE1790" s="5" t="n">
        <f aca="false">IF(AND(AC1790="Minus",AD1790="probe"),3,IF(AND(AC1790="Plus",AD1790="probe"),1,IF(AND(AC1790="Minus",AD1790="s"),12,IF(AND(AC1790="Plus",AD1790="s"),4,0))))</f>
        <v>1</v>
      </c>
      <c r="AF1790" s="6" t="s">
        <v>16</v>
      </c>
      <c r="AG1790" s="5" t="str">
        <f aca="false">AF1790&amp;AE1790&amp;","</f>
        <v>                            1,</v>
      </c>
    </row>
    <row r="1791" customFormat="false" ht="12.8" hidden="true" customHeight="false" outlineLevel="0" collapsed="false">
      <c r="A1791" s="0" t="str">
        <f aca="false">LEFT(J1791,4)</f>
        <v>b4s2</v>
      </c>
      <c r="B1791" s="0" t="n">
        <f aca="false">IF(AND(C1791&gt;97,C1791&lt;103),100,IF(AND(C1791&gt;110,C1791&lt;116),113,IF(AND(C1791&gt;122,C1791&lt;128),125,IF(AND(C1791&gt;135,C1791&lt;141),138,150))))</f>
        <v>150</v>
      </c>
      <c r="C1791" s="0" t="n">
        <f aca="false">_xlfn.NUMBERVALUE(MID(J1791,6,3))</f>
        <v>149</v>
      </c>
      <c r="D1791" s="0" t="str">
        <f aca="false">MID(J1791,10,3)</f>
        <v>reg</v>
      </c>
      <c r="E1791" s="0" t="s">
        <v>9</v>
      </c>
      <c r="F1791" s="0" t="n">
        <v>1985</v>
      </c>
      <c r="G1791" s="0" t="s">
        <v>10</v>
      </c>
      <c r="H1791" s="0" t="s">
        <v>11</v>
      </c>
      <c r="I1791" s="0" t="s">
        <v>9</v>
      </c>
      <c r="J1791" s="0" t="s">
        <v>1806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"1985": "b4s2_149_reg.wav",</v>
      </c>
      <c r="N1791" s="0" t="str">
        <f aca="false">IF(OR(B1791=113,B1791=138),"probe","s")</f>
        <v>s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          {%            "class": "sPlus",%            "stim_name": "1985"%          },</v>
      </c>
      <c r="AA1791" s="5" t="n">
        <f aca="false">F1791</f>
        <v>1985</v>
      </c>
      <c r="AB1791" s="5" t="s">
        <v>1806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probe</v>
      </c>
      <c r="AE1791" s="5" t="n">
        <f aca="false">IF(AND(AC1791="Minus",AD1791="probe"),3,IF(AND(AC1791="Plus",AD1791="probe"),1,IF(AND(AC1791="Minus",AD1791="s"),12,IF(AND(AC1791="Plus",AD1791="s"),4,0))))</f>
        <v>1</v>
      </c>
      <c r="AF1791" s="6" t="s">
        <v>16</v>
      </c>
      <c r="AG1791" s="5" t="str">
        <f aca="false">AF1791&amp;AE1791&amp;","</f>
        <v>                            1,</v>
      </c>
    </row>
    <row r="1792" customFormat="false" ht="12.8" hidden="true" customHeight="false" outlineLevel="0" collapsed="false">
      <c r="A1792" s="0" t="str">
        <f aca="false">LEFT(J1792,4)</f>
        <v>b1i1</v>
      </c>
      <c r="B1792" s="0" t="n">
        <f aca="false">IF(AND(C1792&gt;97,C1792&lt;103),100,IF(AND(C1792&gt;110,C1792&lt;116),113,IF(AND(C1792&gt;122,C1792&lt;128),125,IF(AND(C1792&gt;135,C1792&lt;141),138,150))))</f>
        <v>150</v>
      </c>
      <c r="C1792" s="0" t="n">
        <f aca="false">_xlfn.NUMBERVALUE(MID(J1792,6,3))</f>
        <v>150</v>
      </c>
      <c r="D1792" s="0" t="str">
        <f aca="false">MID(J1792,10,3)</f>
        <v>ir1</v>
      </c>
      <c r="E1792" s="1" t="s">
        <v>9</v>
      </c>
      <c r="F1792" s="0" t="n">
        <v>111</v>
      </c>
      <c r="G1792" s="0" t="s">
        <v>10</v>
      </c>
      <c r="H1792" s="0" t="s">
        <v>11</v>
      </c>
      <c r="I1792" s="0" t="s">
        <v>9</v>
      </c>
      <c r="J1792" s="0" t="s">
        <v>1807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"111": "b1i1_150_ir1.wav",</v>
      </c>
      <c r="N1792" s="0" t="str">
        <f aca="false">IF(OR(B1792=113,B1792=138),"probe","s")</f>
        <v>s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          {%            "class": "sMinus",%            "stim_name": "111"%          },</v>
      </c>
      <c r="AA1792" s="5" t="n">
        <f aca="false">F1792</f>
        <v>111</v>
      </c>
      <c r="AB1792" s="5" t="s">
        <v>1807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IF(AND(_xlfn.NUMBERVALUE(MID(AB1792,6,3))&lt;141,_xlfn.NUMBERVALUE(MID(AB1792,6,3))&gt;103),"s","s")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                            12,</v>
      </c>
    </row>
    <row r="1793" customFormat="false" ht="12.8" hidden="true" customHeight="false" outlineLevel="0" collapsed="false">
      <c r="A1793" s="0" t="str">
        <f aca="false">LEFT(J1793,4)</f>
        <v>b1i2</v>
      </c>
      <c r="B1793" s="0" t="n">
        <f aca="false">IF(AND(C1793&gt;97,C1793&lt;103),100,IF(AND(C1793&gt;110,C1793&lt;116),113,IF(AND(C1793&gt;122,C1793&lt;128),125,IF(AND(C1793&gt;135,C1793&lt;141),138,150))))</f>
        <v>150</v>
      </c>
      <c r="C1793" s="0" t="n">
        <f aca="false">_xlfn.NUMBERVALUE(MID(J1793,6,3))</f>
        <v>150</v>
      </c>
      <c r="D1793" s="0" t="str">
        <f aca="false">MID(J1793,10,3)</f>
        <v>ir1</v>
      </c>
      <c r="E1793" s="1" t="s">
        <v>9</v>
      </c>
      <c r="F1793" s="0" t="n">
        <v>236</v>
      </c>
      <c r="G1793" s="0" t="s">
        <v>10</v>
      </c>
      <c r="H1793" s="0" t="s">
        <v>11</v>
      </c>
      <c r="I1793" s="0" t="s">
        <v>9</v>
      </c>
      <c r="J1793" s="0" t="s">
        <v>1808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"236": "b1i2_150_ir1.wav",</v>
      </c>
      <c r="N1793" s="0" t="str">
        <f aca="false">IF(OR(B1793=113,B1793=138),"probe","s")</f>
        <v>s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          {%            "class": "sMinus",%            "stim_name": "236"%          },</v>
      </c>
      <c r="AA1793" s="5" t="n">
        <f aca="false">F1793</f>
        <v>236</v>
      </c>
      <c r="AB1793" s="5" t="s">
        <v>1808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probe</v>
      </c>
      <c r="AE1793" s="5" t="n">
        <f aca="false">IF(AND(AC1793="Minus",AD1793="probe"),3,IF(AND(AC1793="Plus",AD1793="probe"),1,IF(AND(AC1793="Minus",AD1793="s"),12,IF(AND(AC1793="Plus",AD1793="s"),4,0))))</f>
        <v>3</v>
      </c>
      <c r="AF1793" s="6" t="s">
        <v>16</v>
      </c>
      <c r="AG1793" s="5" t="str">
        <f aca="false">AF1793&amp;AE1793&amp;","</f>
        <v>                            3,</v>
      </c>
    </row>
    <row r="1794" customFormat="false" ht="12.8" hidden="true" customHeight="false" outlineLevel="0" collapsed="false">
      <c r="A1794" s="0" t="str">
        <f aca="false">LEFT(J1794,4)</f>
        <v>b1s1</v>
      </c>
      <c r="B1794" s="0" t="n">
        <f aca="false">IF(AND(C1794&gt;97,C1794&lt;103),100,IF(AND(C1794&gt;110,C1794&lt;116),113,IF(AND(C1794&gt;122,C1794&lt;128),125,IF(AND(C1794&gt;135,C1794&lt;141),138,150))))</f>
        <v>150</v>
      </c>
      <c r="C1794" s="0" t="n">
        <f aca="false">_xlfn.NUMBERVALUE(MID(J1794,6,3))</f>
        <v>150</v>
      </c>
      <c r="D1794" s="0" t="str">
        <f aca="false">MID(J1794,10,3)</f>
        <v>ir1</v>
      </c>
      <c r="E1794" s="0" t="s">
        <v>9</v>
      </c>
      <c r="F1794" s="0" t="n">
        <v>361</v>
      </c>
      <c r="G1794" s="0" t="s">
        <v>10</v>
      </c>
      <c r="H1794" s="0" t="s">
        <v>11</v>
      </c>
      <c r="I1794" s="0" t="s">
        <v>9</v>
      </c>
      <c r="J1794" s="0" t="s">
        <v>1809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"361": "b1s1_150_ir1.wav",</v>
      </c>
      <c r="N1794" s="0" t="str">
        <f aca="false">IF(OR(B1794=113,B1794=138),"probe","s")</f>
        <v>s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          {%            "class": "sMinus",%            "stim_name": "361"%          },</v>
      </c>
      <c r="AA1794" s="5" t="n">
        <f aca="false">F1794</f>
        <v>361</v>
      </c>
      <c r="AB1794" s="5" t="s">
        <v>1809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probe</v>
      </c>
      <c r="AE1794" s="5" t="n">
        <f aca="false">IF(AND(AC1794="Minus",AD1794="probe"),3,IF(AND(AC1794="Plus",AD1794="probe"),1,IF(AND(AC1794="Minus",AD1794="s"),12,IF(AND(AC1794="Plus",AD1794="s"),4,0))))</f>
        <v>3</v>
      </c>
      <c r="AF1794" s="6" t="s">
        <v>16</v>
      </c>
      <c r="AG1794" s="5" t="str">
        <f aca="false">AF1794&amp;AE1794&amp;","</f>
        <v>                            3,</v>
      </c>
    </row>
    <row r="1795" customFormat="false" ht="12.8" hidden="true" customHeight="false" outlineLevel="0" collapsed="false">
      <c r="A1795" s="0" t="str">
        <f aca="false">LEFT(J1795,4)</f>
        <v>b1s2</v>
      </c>
      <c r="B1795" s="0" t="n">
        <f aca="false">IF(AND(C1795&gt;97,C1795&lt;103),100,IF(AND(C1795&gt;110,C1795&lt;116),113,IF(AND(C1795&gt;122,C1795&lt;128),125,IF(AND(C1795&gt;135,C1795&lt;141),138,150))))</f>
        <v>150</v>
      </c>
      <c r="C1795" s="0" t="n">
        <f aca="false">_xlfn.NUMBERVALUE(MID(J1795,6,3))</f>
        <v>150</v>
      </c>
      <c r="D1795" s="0" t="str">
        <f aca="false">MID(J1795,10,3)</f>
        <v>ir1</v>
      </c>
      <c r="E1795" s="0" t="s">
        <v>9</v>
      </c>
      <c r="F1795" s="0" t="n">
        <v>486</v>
      </c>
      <c r="G1795" s="0" t="s">
        <v>10</v>
      </c>
      <c r="H1795" s="0" t="s">
        <v>11</v>
      </c>
      <c r="I1795" s="0" t="s">
        <v>9</v>
      </c>
      <c r="J1795" s="0" t="s">
        <v>1810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"486": "b1s2_150_ir1.wav",</v>
      </c>
      <c r="N1795" s="0" t="str">
        <f aca="false">IF(OR(B1795=113,B1795=138),"probe","s")</f>
        <v>s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          {%            "class": "sMinus",%            "stim_name": "486"%          },</v>
      </c>
      <c r="AA1795" s="5" t="n">
        <f aca="false">F1795</f>
        <v>486</v>
      </c>
      <c r="AB1795" s="5" t="s">
        <v>1810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probe</v>
      </c>
      <c r="AE1795" s="5" t="n">
        <f aca="false">IF(AND(AC1795="Minus",AD1795="probe"),3,IF(AND(AC1795="Plus",AD1795="probe"),1,IF(AND(AC1795="Minus",AD1795="s"),12,IF(AND(AC1795="Plus",AD1795="s"),4,0))))</f>
        <v>3</v>
      </c>
      <c r="AF1795" s="6" t="s">
        <v>16</v>
      </c>
      <c r="AG1795" s="5" t="str">
        <f aca="false">AF1795&amp;AE1795&amp;","</f>
        <v>                            3,</v>
      </c>
    </row>
    <row r="1796" customFormat="false" ht="12.8" hidden="true" customHeight="false" outlineLevel="0" collapsed="false">
      <c r="A1796" s="0" t="str">
        <f aca="false">LEFT(J1796,4)</f>
        <v>b2i1</v>
      </c>
      <c r="B1796" s="0" t="n">
        <f aca="false">IF(AND(C1796&gt;97,C1796&lt;103),100,IF(AND(C1796&gt;110,C1796&lt;116),113,IF(AND(C1796&gt;122,C1796&lt;128),125,IF(AND(C1796&gt;135,C1796&lt;141),138,150))))</f>
        <v>150</v>
      </c>
      <c r="C1796" s="0" t="n">
        <f aca="false">_xlfn.NUMBERVALUE(MID(J1796,6,3))</f>
        <v>150</v>
      </c>
      <c r="D1796" s="0" t="str">
        <f aca="false">MID(J1796,10,3)</f>
        <v>ir1</v>
      </c>
      <c r="E1796" s="0" t="s">
        <v>9</v>
      </c>
      <c r="F1796" s="0" t="n">
        <v>611</v>
      </c>
      <c r="G1796" s="0" t="s">
        <v>10</v>
      </c>
      <c r="H1796" s="0" t="s">
        <v>11</v>
      </c>
      <c r="I1796" s="0" t="s">
        <v>9</v>
      </c>
      <c r="J1796" s="0" t="s">
        <v>1811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"611": "b2i1_150_ir1.wav",</v>
      </c>
      <c r="N1796" s="0" t="str">
        <f aca="false">IF(OR(B1796=113,B1796=138),"probe","s")</f>
        <v>s</v>
      </c>
      <c r="O1796" s="0" t="str">
        <f aca="false">IF(MID(J1796,10,2)="ir","Minus","Plus")</f>
        <v>Minus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          {%            "class": "sMinus",%            "stim_name": "611"%          },</v>
      </c>
      <c r="AA1796" s="5" t="n">
        <f aca="false">F1796</f>
        <v>611</v>
      </c>
      <c r="AB1796" s="5" t="s">
        <v>1811</v>
      </c>
      <c r="AC1796" s="5" t="str">
        <f aca="false">IF(MID(AB1796,10,2)="ir","Minus","Plus")</f>
        <v>Minus</v>
      </c>
      <c r="AD1796" s="5" t="str">
        <f aca="false">IF(AND(_xlfn.NUMBERVALUE(MID(AB1796,6,3))&lt;141,_xlfn.NUMBERVALUE(MID(AB1796,6,3))&gt;103),"s","probe")</f>
        <v>probe</v>
      </c>
      <c r="AE1796" s="5" t="n">
        <f aca="false">IF(AND(AC1796="Minus",AD1796="probe"),3,IF(AND(AC1796="Plus",AD1796="probe"),1,IF(AND(AC1796="Minus",AD1796="s"),12,IF(AND(AC1796="Plus",AD1796="s"),4,0))))</f>
        <v>3</v>
      </c>
      <c r="AF1796" s="6" t="s">
        <v>16</v>
      </c>
      <c r="AG1796" s="5" t="str">
        <f aca="false">AF1796&amp;AE1796&amp;","</f>
        <v>                            3,</v>
      </c>
    </row>
    <row r="1797" customFormat="false" ht="12.8" hidden="true" customHeight="false" outlineLevel="0" collapsed="false">
      <c r="A1797" s="0" t="str">
        <f aca="false">LEFT(J1797,4)</f>
        <v>b2i2</v>
      </c>
      <c r="B1797" s="0" t="n">
        <f aca="false">IF(AND(C1797&gt;97,C1797&lt;103),100,IF(AND(C1797&gt;110,C1797&lt;116),113,IF(AND(C1797&gt;122,C1797&lt;128),125,IF(AND(C1797&gt;135,C1797&lt;141),138,150))))</f>
        <v>150</v>
      </c>
      <c r="C1797" s="0" t="n">
        <f aca="false">_xlfn.NUMBERVALUE(MID(J1797,6,3))</f>
        <v>150</v>
      </c>
      <c r="D1797" s="0" t="str">
        <f aca="false">MID(J1797,10,3)</f>
        <v>ir1</v>
      </c>
      <c r="E1797" s="0" t="s">
        <v>9</v>
      </c>
      <c r="F1797" s="0" t="n">
        <v>736</v>
      </c>
      <c r="G1797" s="0" t="s">
        <v>10</v>
      </c>
      <c r="H1797" s="0" t="s">
        <v>11</v>
      </c>
      <c r="I1797" s="0" t="s">
        <v>9</v>
      </c>
      <c r="J1797" s="0" t="s">
        <v>1812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"736": "b2i2_150_ir1.wav",</v>
      </c>
      <c r="N1797" s="0" t="str">
        <f aca="false">IF(OR(B1797=113,B1797=138),"probe","s")</f>
        <v>s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          {%            "class": "sMinus",%            "stim_name": "736"%          },</v>
      </c>
      <c r="AA1797" s="5" t="n">
        <f aca="false">F1797</f>
        <v>736</v>
      </c>
      <c r="AB1797" s="5" t="s">
        <v>1812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probe</v>
      </c>
      <c r="AE1797" s="5" t="n">
        <f aca="false">IF(AND(AC1797="Minus",AD1797="probe"),3,IF(AND(AC1797="Plus",AD1797="probe"),1,IF(AND(AC1797="Minus",AD1797="s"),12,IF(AND(AC1797="Plus",AD1797="s"),4,0))))</f>
        <v>3</v>
      </c>
      <c r="AF1797" s="6" t="s">
        <v>16</v>
      </c>
      <c r="AG1797" s="5" t="str">
        <f aca="false">AF1797&amp;AE1797&amp;","</f>
        <v>                            3,</v>
      </c>
    </row>
    <row r="1798" customFormat="false" ht="12.8" hidden="false" customHeight="false" outlineLevel="0" collapsed="false">
      <c r="A1798" s="0" t="str">
        <f aca="false">LEFT(J1798,4)</f>
        <v>b2s1</v>
      </c>
      <c r="B1798" s="0" t="n">
        <f aca="false">IF(AND(C1798&gt;97,C1798&lt;103),100,IF(AND(C1798&gt;110,C1798&lt;116),113,IF(AND(C1798&gt;122,C1798&lt;128),125,IF(AND(C1798&gt;135,C1798&lt;141),138,150))))</f>
        <v>150</v>
      </c>
      <c r="C1798" s="0" t="n">
        <f aca="false">_xlfn.NUMBERVALUE(MID(J1798,6,3))</f>
        <v>150</v>
      </c>
      <c r="D1798" s="0" t="str">
        <f aca="false">MID(J1798,10,3)</f>
        <v>ir1</v>
      </c>
      <c r="E1798" s="1" t="s">
        <v>9</v>
      </c>
      <c r="F1798" s="0" t="n">
        <v>861</v>
      </c>
      <c r="G1798" s="0" t="s">
        <v>10</v>
      </c>
      <c r="H1798" s="0" t="s">
        <v>11</v>
      </c>
      <c r="I1798" s="0" t="s">
        <v>9</v>
      </c>
      <c r="J1798" s="0" t="s">
        <v>1813</v>
      </c>
      <c r="K1798" s="0" t="s">
        <v>9</v>
      </c>
      <c r="L1798" s="0" t="str">
        <f aca="false">IF(ISBLANK(J1799),"",",")</f>
        <v>,</v>
      </c>
      <c r="M1798" s="0" t="str">
        <f aca="false">E1798&amp;J1798&amp;G1798&amp;E1798&amp;J1798&amp;E1798&amp;L1798</f>
        <v>"b2s1_150_ir1.wav":"b2s1_150_ir1.wav",</v>
      </c>
      <c r="N1798" s="0" t="str">
        <f aca="false">IF(OR(B1798=113,B1798=138),"probe","s")</f>
        <v>s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P1798&amp;N1798&amp;O1798&amp;Q1798&amp;J1798&amp;R1798&amp;L1798</f>
        <v>          {%            "class": "sMinus",%            "stim_name": "b2s1_150_ir1.wav"%          },</v>
      </c>
      <c r="AA1798" s="5" t="n">
        <f aca="false">F1798</f>
        <v>861</v>
      </c>
      <c r="AB1798" s="5" t="s">
        <v>1813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probe</v>
      </c>
      <c r="AE1798" s="5" t="n">
        <f aca="false">IF(AND(AC1798="Minus",AD1798="probe"),3,IF(AND(AC1798="Plus",AD1798="probe"),1,IF(AND(AC1798="Minus",AD1798="s"),12,IF(AND(AC1798="Plus",AD1798="s"),4,0))))</f>
        <v>3</v>
      </c>
      <c r="AF1798" s="6" t="s">
        <v>16</v>
      </c>
      <c r="AG1798" s="5" t="str">
        <f aca="false">AF1798&amp;AE1798&amp;","</f>
        <v>                            3,</v>
      </c>
    </row>
    <row r="1799" customFormat="false" ht="12.8" hidden="true" customHeight="false" outlineLevel="0" collapsed="false">
      <c r="A1799" s="0" t="str">
        <f aca="false">LEFT(J1799,4)</f>
        <v>b2s2</v>
      </c>
      <c r="B1799" s="0" t="n">
        <f aca="false">IF(AND(C1799&gt;97,C1799&lt;103),100,IF(AND(C1799&gt;110,C1799&lt;116),113,IF(AND(C1799&gt;122,C1799&lt;128),125,IF(AND(C1799&gt;135,C1799&lt;141),138,150))))</f>
        <v>150</v>
      </c>
      <c r="C1799" s="0" t="n">
        <f aca="false">_xlfn.NUMBERVALUE(MID(J1799,6,3))</f>
        <v>150</v>
      </c>
      <c r="D1799" s="0" t="str">
        <f aca="false">MID(J1799,10,3)</f>
        <v>ir1</v>
      </c>
      <c r="E1799" s="1" t="s">
        <v>9</v>
      </c>
      <c r="F1799" s="0" t="n">
        <v>986</v>
      </c>
      <c r="G1799" s="0" t="s">
        <v>10</v>
      </c>
      <c r="H1799" s="0" t="s">
        <v>11</v>
      </c>
      <c r="I1799" s="0" t="s">
        <v>9</v>
      </c>
      <c r="J1799" s="0" t="s">
        <v>1814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"986": "b2s2_150_ir1.wav",</v>
      </c>
      <c r="N1799" s="0" t="str">
        <f aca="false">IF(OR(B1799=113,B1799=138),"probe","s")</f>
        <v>s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          {%            "class": "sMinus",%            "stim_name": "986"%          },</v>
      </c>
      <c r="AA1799" s="5" t="n">
        <f aca="false">F1799</f>
        <v>986</v>
      </c>
      <c r="AB1799" s="5" t="s">
        <v>1814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probe</v>
      </c>
      <c r="AE1799" s="5" t="n">
        <f aca="false">IF(AND(AC1799="Minus",AD1799="probe"),3,IF(AND(AC1799="Plus",AD1799="probe"),1,IF(AND(AC1799="Minus",AD1799="s"),12,IF(AND(AC1799="Plus",AD1799="s"),4,0))))</f>
        <v>3</v>
      </c>
      <c r="AF1799" s="6" t="s">
        <v>16</v>
      </c>
      <c r="AG1799" s="5" t="str">
        <f aca="false">AF1799&amp;AE1799&amp;","</f>
        <v>                            3,</v>
      </c>
    </row>
    <row r="1800" customFormat="false" ht="12.8" hidden="true" customHeight="false" outlineLevel="0" collapsed="false">
      <c r="A1800" s="0" t="str">
        <f aca="false">LEFT(J1800,4)</f>
        <v>b3i1</v>
      </c>
      <c r="B1800" s="0" t="n">
        <f aca="false">IF(AND(C1800&gt;97,C1800&lt;103),100,IF(AND(C1800&gt;110,C1800&lt;116),113,IF(AND(C1800&gt;122,C1800&lt;128),125,IF(AND(C1800&gt;135,C1800&lt;141),138,150))))</f>
        <v>150</v>
      </c>
      <c r="C1800" s="0" t="n">
        <f aca="false">_xlfn.NUMBERVALUE(MID(J1800,6,3))</f>
        <v>150</v>
      </c>
      <c r="D1800" s="0" t="str">
        <f aca="false">MID(J1800,10,3)</f>
        <v>ir1</v>
      </c>
      <c r="E1800" s="0" t="s">
        <v>9</v>
      </c>
      <c r="F1800" s="0" t="n">
        <v>1111</v>
      </c>
      <c r="G1800" s="0" t="s">
        <v>10</v>
      </c>
      <c r="H1800" s="0" t="s">
        <v>11</v>
      </c>
      <c r="I1800" s="0" t="s">
        <v>9</v>
      </c>
      <c r="J1800" s="0" t="s">
        <v>1815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"1111": "b3i1_150_ir1.wav",</v>
      </c>
      <c r="N1800" s="0" t="str">
        <f aca="false">IF(OR(B1800=113,B1800=138),"probe","s")</f>
        <v>s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          {%            "class": "sMinus",%            "stim_name": "1111"%          },</v>
      </c>
      <c r="AA1800" s="5" t="n">
        <f aca="false">F1800</f>
        <v>1111</v>
      </c>
      <c r="AB1800" s="5" t="s">
        <v>1815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probe</v>
      </c>
      <c r="AE1800" s="5" t="n">
        <f aca="false">IF(AND(AC1800="Minus",AD1800="probe"),3,IF(AND(AC1800="Plus",AD1800="probe"),1,IF(AND(AC1800="Minus",AD1800="s"),12,IF(AND(AC1800="Plus",AD1800="s"),4,0))))</f>
        <v>3</v>
      </c>
      <c r="AF1800" s="6" t="s">
        <v>16</v>
      </c>
      <c r="AG1800" s="5" t="str">
        <f aca="false">AF1800&amp;AE1800&amp;","</f>
        <v>                            3,</v>
      </c>
    </row>
    <row r="1801" customFormat="false" ht="12.8" hidden="true" customHeight="false" outlineLevel="0" collapsed="false">
      <c r="A1801" s="0" t="str">
        <f aca="false">LEFT(J1801,4)</f>
        <v>b3i2</v>
      </c>
      <c r="B1801" s="0" t="n">
        <f aca="false">IF(AND(C1801&gt;97,C1801&lt;103),100,IF(AND(C1801&gt;110,C1801&lt;116),113,IF(AND(C1801&gt;122,C1801&lt;128),125,IF(AND(C1801&gt;135,C1801&lt;141),138,150))))</f>
        <v>150</v>
      </c>
      <c r="C1801" s="0" t="n">
        <f aca="false">_xlfn.NUMBERVALUE(MID(J1801,6,3))</f>
        <v>150</v>
      </c>
      <c r="D1801" s="0" t="str">
        <f aca="false">MID(J1801,10,3)</f>
        <v>ir1</v>
      </c>
      <c r="E1801" s="0" t="s">
        <v>9</v>
      </c>
      <c r="F1801" s="0" t="n">
        <v>1236</v>
      </c>
      <c r="G1801" s="0" t="s">
        <v>10</v>
      </c>
      <c r="H1801" s="0" t="s">
        <v>11</v>
      </c>
      <c r="I1801" s="0" t="s">
        <v>9</v>
      </c>
      <c r="J1801" s="0" t="s">
        <v>1816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"1236": "b3i2_150_ir1.wav",</v>
      </c>
      <c r="N1801" s="0" t="str">
        <f aca="false">IF(OR(B1801=113,B1801=138),"probe","s")</f>
        <v>s</v>
      </c>
      <c r="O1801" s="0" t="str">
        <f aca="false">IF(MID(J1801,10,2)="ir","Minus","Plus")</f>
        <v>Minus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          {%            "class": "sMinus",%            "stim_name": "1236"%          },</v>
      </c>
      <c r="AA1801" s="5" t="n">
        <f aca="false">F1801</f>
        <v>1236</v>
      </c>
      <c r="AB1801" s="5" t="s">
        <v>1816</v>
      </c>
      <c r="AC1801" s="5" t="str">
        <f aca="false">IF(MID(AB1801,10,2)="ir","Minus","Plus")</f>
        <v>Minus</v>
      </c>
      <c r="AD1801" s="5" t="str">
        <f aca="false">IF(AND(_xlfn.NUMBERVALUE(MID(AB1801,6,3))&lt;141,_xlfn.NUMBERVALUE(MID(AB1801,6,3))&gt;103),"s","probe")</f>
        <v>probe</v>
      </c>
      <c r="AE1801" s="5" t="n">
        <f aca="false">IF(AND(AC1801="Minus",AD1801="probe"),3,IF(AND(AC1801="Plus",AD1801="probe"),1,IF(AND(AC1801="Minus",AD1801="s"),12,IF(AND(AC1801="Plus",AD1801="s"),4,0))))</f>
        <v>3</v>
      </c>
      <c r="AF1801" s="6" t="s">
        <v>16</v>
      </c>
      <c r="AG1801" s="5" t="str">
        <f aca="false">AF1801&amp;AE1801&amp;","</f>
        <v>                            3,</v>
      </c>
    </row>
    <row r="1802" customFormat="false" ht="12.8" hidden="true" customHeight="false" outlineLevel="0" collapsed="false">
      <c r="A1802" s="0" t="str">
        <f aca="false">LEFT(J1802,4)</f>
        <v>b3s1</v>
      </c>
      <c r="B1802" s="0" t="n">
        <f aca="false">IF(AND(C1802&gt;97,C1802&lt;103),100,IF(AND(C1802&gt;110,C1802&lt;116),113,IF(AND(C1802&gt;122,C1802&lt;128),125,IF(AND(C1802&gt;135,C1802&lt;141),138,150))))</f>
        <v>150</v>
      </c>
      <c r="C1802" s="0" t="n">
        <f aca="false">_xlfn.NUMBERVALUE(MID(J1802,6,3))</f>
        <v>150</v>
      </c>
      <c r="D1802" s="0" t="str">
        <f aca="false">MID(J1802,10,3)</f>
        <v>ir1</v>
      </c>
      <c r="E1802" s="0" t="s">
        <v>9</v>
      </c>
      <c r="F1802" s="0" t="n">
        <v>1361</v>
      </c>
      <c r="G1802" s="0" t="s">
        <v>10</v>
      </c>
      <c r="H1802" s="0" t="s">
        <v>11</v>
      </c>
      <c r="I1802" s="0" t="s">
        <v>9</v>
      </c>
      <c r="J1802" s="0" t="s">
        <v>1817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"1361": "b3s1_150_ir1.wav",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          {%            "class": "sMinus",%            "stim_name": "1361"%          },</v>
      </c>
      <c r="AA1802" s="5" t="n">
        <f aca="false">F1802</f>
        <v>1361</v>
      </c>
      <c r="AB1802" s="5" t="s">
        <v>1817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probe</v>
      </c>
      <c r="AE1802" s="5" t="n">
        <f aca="false">IF(AND(AC1802="Minus",AD1802="probe"),3,IF(AND(AC1802="Plus",AD1802="probe"),1,IF(AND(AC1802="Minus",AD1802="s"),12,IF(AND(AC1802="Plus",AD1802="s"),4,0))))</f>
        <v>3</v>
      </c>
      <c r="AF1802" s="6" t="s">
        <v>16</v>
      </c>
      <c r="AG1802" s="5" t="str">
        <f aca="false">AF1802&amp;AE1802&amp;","</f>
        <v>                            3,</v>
      </c>
    </row>
    <row r="1803" customFormat="false" ht="12.8" hidden="true" customHeight="false" outlineLevel="0" collapsed="false">
      <c r="A1803" s="0" t="str">
        <f aca="false">LEFT(J1803,4)</f>
        <v>b3s2</v>
      </c>
      <c r="B1803" s="0" t="n">
        <f aca="false">IF(AND(C1803&gt;97,C1803&lt;103),100,IF(AND(C1803&gt;110,C1803&lt;116),113,IF(AND(C1803&gt;122,C1803&lt;128),125,IF(AND(C1803&gt;135,C1803&lt;141),138,150))))</f>
        <v>150</v>
      </c>
      <c r="C1803" s="0" t="n">
        <f aca="false">_xlfn.NUMBERVALUE(MID(J1803,6,3))</f>
        <v>150</v>
      </c>
      <c r="D1803" s="0" t="str">
        <f aca="false">MID(J1803,10,3)</f>
        <v>ir1</v>
      </c>
      <c r="E1803" s="0" t="s">
        <v>9</v>
      </c>
      <c r="F1803" s="0" t="n">
        <v>1486</v>
      </c>
      <c r="G1803" s="0" t="s">
        <v>10</v>
      </c>
      <c r="H1803" s="0" t="s">
        <v>11</v>
      </c>
      <c r="I1803" s="0" t="s">
        <v>9</v>
      </c>
      <c r="J1803" s="0" t="s">
        <v>1818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"1486": "b3s2_150_ir1.wav",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          {%            "class": "sMinus",%            "stim_name": "1486"%          },</v>
      </c>
      <c r="AA1803" s="5" t="n">
        <f aca="false">F1803</f>
        <v>1486</v>
      </c>
      <c r="AB1803" s="5" t="s">
        <v>1818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probe</v>
      </c>
      <c r="AE1803" s="5" t="n">
        <f aca="false">IF(AND(AC1803="Minus",AD1803="probe"),3,IF(AND(AC1803="Plus",AD1803="probe"),1,IF(AND(AC1803="Minus",AD1803="s"),12,IF(AND(AC1803="Plus",AD1803="s"),4,0))))</f>
        <v>3</v>
      </c>
      <c r="AF1803" s="6" t="s">
        <v>16</v>
      </c>
      <c r="AG1803" s="5" t="str">
        <f aca="false">AF1803&amp;AE1803&amp;","</f>
        <v>                            3,</v>
      </c>
    </row>
    <row r="1804" customFormat="false" ht="12.8" hidden="true" customHeight="false" outlineLevel="0" collapsed="false">
      <c r="A1804" s="0" t="str">
        <f aca="false">LEFT(J1804,4)</f>
        <v>b4i1</v>
      </c>
      <c r="B1804" s="0" t="n">
        <f aca="false">IF(AND(C1804&gt;97,C1804&lt;103),100,IF(AND(C1804&gt;110,C1804&lt;116),113,IF(AND(C1804&gt;122,C1804&lt;128),125,IF(AND(C1804&gt;135,C1804&lt;141),138,150))))</f>
        <v>150</v>
      </c>
      <c r="C1804" s="0" t="n">
        <f aca="false">_xlfn.NUMBERVALUE(MID(J1804,6,3))</f>
        <v>150</v>
      </c>
      <c r="D1804" s="0" t="str">
        <f aca="false">MID(J1804,10,3)</f>
        <v>ir1</v>
      </c>
      <c r="E1804" s="0" t="s">
        <v>9</v>
      </c>
      <c r="F1804" s="0" t="n">
        <v>1611</v>
      </c>
      <c r="G1804" s="0" t="s">
        <v>10</v>
      </c>
      <c r="H1804" s="0" t="s">
        <v>11</v>
      </c>
      <c r="I1804" s="0" t="s">
        <v>9</v>
      </c>
      <c r="J1804" s="0" t="s">
        <v>1819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"1611": "b4i1_150_ir1.wav",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          {%            "class": "sMinus",%            "stim_name": "1611"%          },</v>
      </c>
      <c r="AA1804" s="5" t="n">
        <f aca="false">F1804</f>
        <v>1611</v>
      </c>
      <c r="AB1804" s="5" t="s">
        <v>1819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probe</v>
      </c>
      <c r="AE1804" s="5" t="n">
        <f aca="false">IF(AND(AC1804="Minus",AD1804="probe"),3,IF(AND(AC1804="Plus",AD1804="probe"),1,IF(AND(AC1804="Minus",AD1804="s"),12,IF(AND(AC1804="Plus",AD1804="s"),4,0))))</f>
        <v>3</v>
      </c>
      <c r="AF1804" s="6" t="s">
        <v>16</v>
      </c>
      <c r="AG1804" s="5" t="str">
        <f aca="false">AF1804&amp;AE1804&amp;","</f>
        <v>                            3,</v>
      </c>
    </row>
    <row r="1805" customFormat="false" ht="12.8" hidden="true" customHeight="false" outlineLevel="0" collapsed="false">
      <c r="A1805" s="0" t="str">
        <f aca="false">LEFT(J1805,4)</f>
        <v>b4i2</v>
      </c>
      <c r="B1805" s="0" t="n">
        <f aca="false">IF(AND(C1805&gt;97,C1805&lt;103),100,IF(AND(C1805&gt;110,C1805&lt;116),113,IF(AND(C1805&gt;122,C1805&lt;128),125,IF(AND(C1805&gt;135,C1805&lt;141),138,150))))</f>
        <v>150</v>
      </c>
      <c r="C1805" s="0" t="n">
        <f aca="false">_xlfn.NUMBERVALUE(MID(J1805,6,3))</f>
        <v>150</v>
      </c>
      <c r="D1805" s="0" t="str">
        <f aca="false">MID(J1805,10,3)</f>
        <v>ir1</v>
      </c>
      <c r="E1805" s="0" t="s">
        <v>9</v>
      </c>
      <c r="F1805" s="0" t="n">
        <v>1736</v>
      </c>
      <c r="G1805" s="0" t="s">
        <v>10</v>
      </c>
      <c r="H1805" s="0" t="s">
        <v>11</v>
      </c>
      <c r="I1805" s="0" t="s">
        <v>9</v>
      </c>
      <c r="J1805" s="0" t="s">
        <v>1820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"1736": "b4i2_150_ir1.wav",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          {%            "class": "sMinus",%            "stim_name": "1736"%          },</v>
      </c>
      <c r="AA1805" s="5" t="n">
        <f aca="false">F1805</f>
        <v>1736</v>
      </c>
      <c r="AB1805" s="5" t="s">
        <v>1820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probe</v>
      </c>
      <c r="AE1805" s="5" t="n">
        <f aca="false">IF(AND(AC1805="Minus",AD1805="probe"),3,IF(AND(AC1805="Plus",AD1805="probe"),1,IF(AND(AC1805="Minus",AD1805="s"),12,IF(AND(AC1805="Plus",AD1805="s"),4,0))))</f>
        <v>3</v>
      </c>
      <c r="AF1805" s="6" t="s">
        <v>16</v>
      </c>
      <c r="AG1805" s="5" t="str">
        <f aca="false">AF1805&amp;AE1805&amp;","</f>
        <v>                            3,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150</v>
      </c>
      <c r="C1806" s="0" t="n">
        <f aca="false">_xlfn.NUMBERVALUE(MID(J1806,6,3))</f>
        <v>150</v>
      </c>
      <c r="D1806" s="0" t="str">
        <f aca="false">MID(J1806,10,3)</f>
        <v>ir1</v>
      </c>
      <c r="E1806" s="0" t="s">
        <v>9</v>
      </c>
      <c r="F1806" s="0" t="n">
        <v>1861</v>
      </c>
      <c r="G1806" s="0" t="s">
        <v>10</v>
      </c>
      <c r="H1806" s="0" t="s">
        <v>11</v>
      </c>
      <c r="I1806" s="0" t="s">
        <v>9</v>
      </c>
      <c r="J1806" s="0" t="s">
        <v>1821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"1861": "b4s1_150_ir1.wav",</v>
      </c>
      <c r="N1806" s="0" t="str">
        <f aca="false">IF(OR(B1806=113,B1806=138),"probe","s")</f>
        <v>s</v>
      </c>
      <c r="O1806" s="0" t="str">
        <f aca="false">IF(MID(J1806,10,2)="ir","Minus","Plus")</f>
        <v>Minus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          {%            "class": "sMinus",%            "stim_name": "1861"%          },</v>
      </c>
      <c r="AA1806" s="5" t="n">
        <f aca="false">F1806</f>
        <v>1861</v>
      </c>
      <c r="AB1806" s="5" t="s">
        <v>1821</v>
      </c>
      <c r="AC1806" s="5" t="str">
        <f aca="false">IF(MID(AB1806,10,2)="ir","Minus","Plus")</f>
        <v>Minus</v>
      </c>
      <c r="AD1806" s="5" t="str">
        <f aca="false">IF(AND(_xlfn.NUMBERVALUE(MID(AB1806,6,3))&lt;141,_xlfn.NUMBERVALUE(MID(AB1806,6,3))&gt;103),"s","probe")</f>
        <v>probe</v>
      </c>
      <c r="AE1806" s="5" t="n">
        <f aca="false">IF(AND(AC1806="Minus",AD1806="probe"),3,IF(AND(AC1806="Plus",AD1806="probe"),1,IF(AND(AC1806="Minus",AD1806="s"),12,IF(AND(AC1806="Plus",AD1806="s"),4,0))))</f>
        <v>3</v>
      </c>
      <c r="AF1806" s="6" t="s">
        <v>16</v>
      </c>
      <c r="AG1806" s="5" t="str">
        <f aca="false">AF1806&amp;AE1806&amp;","</f>
        <v>                            3,</v>
      </c>
    </row>
    <row r="1807" customFormat="false" ht="12.8" hidden="true" customHeight="false" outlineLevel="0" collapsed="false">
      <c r="A1807" s="0" t="str">
        <f aca="false">LEFT(J1807,4)</f>
        <v>b4s2</v>
      </c>
      <c r="B1807" s="0" t="n">
        <f aca="false">IF(AND(C1807&gt;97,C1807&lt;103),100,IF(AND(C1807&gt;110,C1807&lt;116),113,IF(AND(C1807&gt;122,C1807&lt;128),125,IF(AND(C1807&gt;135,C1807&lt;141),138,150))))</f>
        <v>150</v>
      </c>
      <c r="C1807" s="0" t="n">
        <f aca="false">_xlfn.NUMBERVALUE(MID(J1807,6,3))</f>
        <v>150</v>
      </c>
      <c r="D1807" s="0" t="str">
        <f aca="false">MID(J1807,10,3)</f>
        <v>ir1</v>
      </c>
      <c r="E1807" s="0" t="s">
        <v>9</v>
      </c>
      <c r="F1807" s="0" t="n">
        <v>1986</v>
      </c>
      <c r="G1807" s="0" t="s">
        <v>10</v>
      </c>
      <c r="H1807" s="0" t="s">
        <v>11</v>
      </c>
      <c r="I1807" s="0" t="s">
        <v>9</v>
      </c>
      <c r="J1807" s="0" t="s">
        <v>1822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"1986": "b4s2_150_ir1.wav",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          {%            "class": "sMinus",%            "stim_name": "1986"%          },</v>
      </c>
      <c r="AA1807" s="5" t="n">
        <f aca="false">F1807</f>
        <v>1986</v>
      </c>
      <c r="AB1807" s="5" t="s">
        <v>1822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probe</v>
      </c>
      <c r="AE1807" s="5" t="n">
        <f aca="false">IF(AND(AC1807="Minus",AD1807="probe"),3,IF(AND(AC1807="Plus",AD1807="probe"),1,IF(AND(AC1807="Minus",AD1807="s"),12,IF(AND(AC1807="Plus",AD1807="s"),4,0))))</f>
        <v>3</v>
      </c>
      <c r="AF1807" s="6" t="s">
        <v>16</v>
      </c>
      <c r="AG1807" s="5" t="str">
        <f aca="false">AF1807&amp;AE1807&amp;","</f>
        <v>                            3,</v>
      </c>
    </row>
    <row r="1808" customFormat="false" ht="12.8" hidden="true" customHeight="false" outlineLevel="0" collapsed="false">
      <c r="A1808" s="0" t="str">
        <f aca="false">LEFT(J1808,4)</f>
        <v>b1i1</v>
      </c>
      <c r="B1808" s="0" t="n">
        <f aca="false">IF(AND(C1808&gt;97,C1808&lt;103),100,IF(AND(C1808&gt;110,C1808&lt;116),113,IF(AND(C1808&gt;122,C1808&lt;128),125,IF(AND(C1808&gt;135,C1808&lt;141),138,150))))</f>
        <v>150</v>
      </c>
      <c r="C1808" s="0" t="n">
        <f aca="false">_xlfn.NUMBERVALUE(MID(J1808,6,3))</f>
        <v>150</v>
      </c>
      <c r="D1808" s="0" t="str">
        <f aca="false">MID(J1808,10,3)</f>
        <v>ir2</v>
      </c>
      <c r="E1808" s="1" t="s">
        <v>9</v>
      </c>
      <c r="F1808" s="0" t="n">
        <v>112</v>
      </c>
      <c r="G1808" s="0" t="s">
        <v>10</v>
      </c>
      <c r="H1808" s="0" t="s">
        <v>11</v>
      </c>
      <c r="I1808" s="0" t="s">
        <v>9</v>
      </c>
      <c r="J1808" s="0" t="s">
        <v>1823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"112": "b1i1_150_ir2.wav",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          {%            "class": "sMinus",%            "stim_name": "112"%          },</v>
      </c>
      <c r="AA1808" s="5" t="n">
        <f aca="false">F1808</f>
        <v>112</v>
      </c>
      <c r="AB1808" s="5" t="s">
        <v>1823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IF(AND(_xlfn.NUMBERVALUE(MID(AB1808,6,3))&lt;141,_xlfn.NUMBERVALUE(MID(AB1808,6,3))&gt;103),"s","s")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                            12,</v>
      </c>
    </row>
    <row r="1809" customFormat="false" ht="12.8" hidden="true" customHeight="false" outlineLevel="0" collapsed="false">
      <c r="A1809" s="0" t="str">
        <f aca="false">LEFT(J1809,4)</f>
        <v>b1i2</v>
      </c>
      <c r="B1809" s="0" t="n">
        <f aca="false">IF(AND(C1809&gt;97,C1809&lt;103),100,IF(AND(C1809&gt;110,C1809&lt;116),113,IF(AND(C1809&gt;122,C1809&lt;128),125,IF(AND(C1809&gt;135,C1809&lt;141),138,150))))</f>
        <v>150</v>
      </c>
      <c r="C1809" s="0" t="n">
        <f aca="false">_xlfn.NUMBERVALUE(MID(J1809,6,3))</f>
        <v>150</v>
      </c>
      <c r="D1809" s="0" t="str">
        <f aca="false">MID(J1809,10,3)</f>
        <v>ir2</v>
      </c>
      <c r="E1809" s="1" t="s">
        <v>9</v>
      </c>
      <c r="F1809" s="0" t="n">
        <v>237</v>
      </c>
      <c r="G1809" s="0" t="s">
        <v>10</v>
      </c>
      <c r="H1809" s="0" t="s">
        <v>11</v>
      </c>
      <c r="I1809" s="0" t="s">
        <v>9</v>
      </c>
      <c r="J1809" s="0" t="s">
        <v>1824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"237": "b1i2_150_ir2.wav",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          {%            "class": "sMinus",%            "stim_name": "237"%          },</v>
      </c>
      <c r="AA1809" s="5" t="n">
        <f aca="false">F1809</f>
        <v>237</v>
      </c>
      <c r="AB1809" s="5" t="s">
        <v>1824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probe</v>
      </c>
      <c r="AE1809" s="5" t="n">
        <f aca="false">IF(AND(AC1809="Minus",AD1809="probe"),3,IF(AND(AC1809="Plus",AD1809="probe"),1,IF(AND(AC1809="Minus",AD1809="s"),12,IF(AND(AC1809="Plus",AD1809="s"),4,0))))</f>
        <v>3</v>
      </c>
      <c r="AF1809" s="6" t="s">
        <v>16</v>
      </c>
      <c r="AG1809" s="5" t="str">
        <f aca="false">AF1809&amp;AE1809&amp;","</f>
        <v>                            3,</v>
      </c>
    </row>
    <row r="1810" customFormat="false" ht="12.8" hidden="true" customHeight="false" outlineLevel="0" collapsed="false">
      <c r="A1810" s="0" t="str">
        <f aca="false">LEFT(J1810,4)</f>
        <v>b1s1</v>
      </c>
      <c r="B1810" s="0" t="n">
        <f aca="false">IF(AND(C1810&gt;97,C1810&lt;103),100,IF(AND(C1810&gt;110,C1810&lt;116),113,IF(AND(C1810&gt;122,C1810&lt;128),125,IF(AND(C1810&gt;135,C1810&lt;141),138,150))))</f>
        <v>150</v>
      </c>
      <c r="C1810" s="0" t="n">
        <f aca="false">_xlfn.NUMBERVALUE(MID(J1810,6,3))</f>
        <v>150</v>
      </c>
      <c r="D1810" s="0" t="str">
        <f aca="false">MID(J1810,10,3)</f>
        <v>ir2</v>
      </c>
      <c r="E1810" s="0" t="s">
        <v>9</v>
      </c>
      <c r="F1810" s="0" t="n">
        <v>362</v>
      </c>
      <c r="G1810" s="0" t="s">
        <v>10</v>
      </c>
      <c r="H1810" s="0" t="s">
        <v>11</v>
      </c>
      <c r="I1810" s="0" t="s">
        <v>9</v>
      </c>
      <c r="J1810" s="0" t="s">
        <v>1825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"362": "b1s1_150_ir2.wav",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          {%            "class": "sMinus",%            "stim_name": "362"%          },</v>
      </c>
      <c r="AA1810" s="5" t="n">
        <f aca="false">F1810</f>
        <v>362</v>
      </c>
      <c r="AB1810" s="5" t="s">
        <v>1825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probe</v>
      </c>
      <c r="AE1810" s="5" t="n">
        <f aca="false">IF(AND(AC1810="Minus",AD1810="probe"),3,IF(AND(AC1810="Plus",AD1810="probe"),1,IF(AND(AC1810="Minus",AD1810="s"),12,IF(AND(AC1810="Plus",AD1810="s"),4,0))))</f>
        <v>3</v>
      </c>
      <c r="AF1810" s="6" t="s">
        <v>16</v>
      </c>
      <c r="AG1810" s="5" t="str">
        <f aca="false">AF1810&amp;AE1810&amp;","</f>
        <v>                            3,</v>
      </c>
    </row>
    <row r="1811" customFormat="false" ht="12.8" hidden="true" customHeight="false" outlineLevel="0" collapsed="false">
      <c r="A1811" s="0" t="str">
        <f aca="false">LEFT(J1811,4)</f>
        <v>b1s2</v>
      </c>
      <c r="B1811" s="0" t="n">
        <f aca="false">IF(AND(C1811&gt;97,C1811&lt;103),100,IF(AND(C1811&gt;110,C1811&lt;116),113,IF(AND(C1811&gt;122,C1811&lt;128),125,IF(AND(C1811&gt;135,C1811&lt;141),138,150))))</f>
        <v>150</v>
      </c>
      <c r="C1811" s="0" t="n">
        <f aca="false">_xlfn.NUMBERVALUE(MID(J1811,6,3))</f>
        <v>150</v>
      </c>
      <c r="D1811" s="0" t="str">
        <f aca="false">MID(J1811,10,3)</f>
        <v>ir2</v>
      </c>
      <c r="E1811" s="0" t="s">
        <v>9</v>
      </c>
      <c r="F1811" s="0" t="n">
        <v>487</v>
      </c>
      <c r="G1811" s="0" t="s">
        <v>10</v>
      </c>
      <c r="H1811" s="0" t="s">
        <v>11</v>
      </c>
      <c r="I1811" s="0" t="s">
        <v>9</v>
      </c>
      <c r="J1811" s="0" t="s">
        <v>1826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"487": "b1s2_150_ir2.wav",</v>
      </c>
      <c r="N1811" s="0" t="str">
        <f aca="false">IF(OR(B1811=113,B1811=138),"probe","s")</f>
        <v>s</v>
      </c>
      <c r="O1811" s="0" t="str">
        <f aca="false">IF(MID(J1811,10,2)="ir","Minus","Plus")</f>
        <v>Minus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          {%            "class": "sMinus",%            "stim_name": "487"%          },</v>
      </c>
      <c r="AA1811" s="5" t="n">
        <f aca="false">F1811</f>
        <v>487</v>
      </c>
      <c r="AB1811" s="5" t="s">
        <v>1826</v>
      </c>
      <c r="AC1811" s="5" t="str">
        <f aca="false">IF(MID(AB1811,10,2)="ir","Minus","Plus")</f>
        <v>Minus</v>
      </c>
      <c r="AD1811" s="5" t="str">
        <f aca="false">IF(AND(_xlfn.NUMBERVALUE(MID(AB1811,6,3))&lt;141,_xlfn.NUMBERVALUE(MID(AB1811,6,3))&gt;103),"s","probe")</f>
        <v>probe</v>
      </c>
      <c r="AE1811" s="5" t="n">
        <f aca="false">IF(AND(AC1811="Minus",AD1811="probe"),3,IF(AND(AC1811="Plus",AD1811="probe"),1,IF(AND(AC1811="Minus",AD1811="s"),12,IF(AND(AC1811="Plus",AD1811="s"),4,0))))</f>
        <v>3</v>
      </c>
      <c r="AF1811" s="6" t="s">
        <v>16</v>
      </c>
      <c r="AG1811" s="5" t="str">
        <f aca="false">AF1811&amp;AE1811&amp;","</f>
        <v>                            3,</v>
      </c>
    </row>
    <row r="1812" customFormat="false" ht="12.8" hidden="true" customHeight="false" outlineLevel="0" collapsed="false">
      <c r="A1812" s="0" t="str">
        <f aca="false">LEFT(J1812,4)</f>
        <v>b2i1</v>
      </c>
      <c r="B1812" s="0" t="n">
        <f aca="false">IF(AND(C1812&gt;97,C1812&lt;103),100,IF(AND(C1812&gt;110,C1812&lt;116),113,IF(AND(C1812&gt;122,C1812&lt;128),125,IF(AND(C1812&gt;135,C1812&lt;141),138,150))))</f>
        <v>150</v>
      </c>
      <c r="C1812" s="0" t="n">
        <f aca="false">_xlfn.NUMBERVALUE(MID(J1812,6,3))</f>
        <v>150</v>
      </c>
      <c r="D1812" s="0" t="str">
        <f aca="false">MID(J1812,10,3)</f>
        <v>ir2</v>
      </c>
      <c r="E1812" s="0" t="s">
        <v>9</v>
      </c>
      <c r="F1812" s="0" t="n">
        <v>612</v>
      </c>
      <c r="G1812" s="0" t="s">
        <v>10</v>
      </c>
      <c r="H1812" s="0" t="s">
        <v>11</v>
      </c>
      <c r="I1812" s="0" t="s">
        <v>9</v>
      </c>
      <c r="J1812" s="0" t="s">
        <v>1827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"612": "b2i1_150_ir2.wav",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          {%            "class": "sMinus",%            "stim_name": "612"%          },</v>
      </c>
      <c r="AA1812" s="5" t="n">
        <f aca="false">F1812</f>
        <v>612</v>
      </c>
      <c r="AB1812" s="5" t="s">
        <v>1827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probe</v>
      </c>
      <c r="AE1812" s="5" t="n">
        <f aca="false">IF(AND(AC1812="Minus",AD1812="probe"),3,IF(AND(AC1812="Plus",AD1812="probe"),1,IF(AND(AC1812="Minus",AD1812="s"),12,IF(AND(AC1812="Plus",AD1812="s"),4,0))))</f>
        <v>3</v>
      </c>
      <c r="AF1812" s="6" t="s">
        <v>16</v>
      </c>
      <c r="AG1812" s="5" t="str">
        <f aca="false">AF1812&amp;AE1812&amp;","</f>
        <v>                            3,</v>
      </c>
    </row>
    <row r="1813" customFormat="false" ht="12.8" hidden="true" customHeight="false" outlineLevel="0" collapsed="false">
      <c r="A1813" s="0" t="str">
        <f aca="false">LEFT(J1813,4)</f>
        <v>b2i2</v>
      </c>
      <c r="B1813" s="0" t="n">
        <f aca="false">IF(AND(C1813&gt;97,C1813&lt;103),100,IF(AND(C1813&gt;110,C1813&lt;116),113,IF(AND(C1813&gt;122,C1813&lt;128),125,IF(AND(C1813&gt;135,C1813&lt;141),138,150))))</f>
        <v>150</v>
      </c>
      <c r="C1813" s="0" t="n">
        <f aca="false">_xlfn.NUMBERVALUE(MID(J1813,6,3))</f>
        <v>150</v>
      </c>
      <c r="D1813" s="0" t="str">
        <f aca="false">MID(J1813,10,3)</f>
        <v>ir2</v>
      </c>
      <c r="E1813" s="0" t="s">
        <v>9</v>
      </c>
      <c r="F1813" s="0" t="n">
        <v>737</v>
      </c>
      <c r="G1813" s="0" t="s">
        <v>10</v>
      </c>
      <c r="H1813" s="0" t="s">
        <v>11</v>
      </c>
      <c r="I1813" s="0" t="s">
        <v>9</v>
      </c>
      <c r="J1813" s="0" t="s">
        <v>1828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"737": "b2i2_150_ir2.wav",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          {%            "class": "sMinus",%            "stim_name": "737"%          },</v>
      </c>
      <c r="AA1813" s="5" t="n">
        <f aca="false">F1813</f>
        <v>737</v>
      </c>
      <c r="AB1813" s="5" t="s">
        <v>1828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probe</v>
      </c>
      <c r="AE1813" s="5" t="n">
        <f aca="false">IF(AND(AC1813="Minus",AD1813="probe"),3,IF(AND(AC1813="Plus",AD1813="probe"),1,IF(AND(AC1813="Minus",AD1813="s"),12,IF(AND(AC1813="Plus",AD1813="s"),4,0))))</f>
        <v>3</v>
      </c>
      <c r="AF1813" s="6" t="s">
        <v>16</v>
      </c>
      <c r="AG1813" s="5" t="str">
        <f aca="false">AF1813&amp;AE1813&amp;","</f>
        <v>                            3,</v>
      </c>
    </row>
    <row r="1814" customFormat="false" ht="12.8" hidden="false" customHeight="false" outlineLevel="0" collapsed="false">
      <c r="A1814" s="0" t="str">
        <f aca="false">LEFT(J1814,4)</f>
        <v>b2s1</v>
      </c>
      <c r="B1814" s="0" t="n">
        <f aca="false">IF(AND(C1814&gt;97,C1814&lt;103),100,IF(AND(C1814&gt;110,C1814&lt;116),113,IF(AND(C1814&gt;122,C1814&lt;128),125,IF(AND(C1814&gt;135,C1814&lt;141),138,150))))</f>
        <v>150</v>
      </c>
      <c r="C1814" s="0" t="n">
        <f aca="false">_xlfn.NUMBERVALUE(MID(J1814,6,3))</f>
        <v>150</v>
      </c>
      <c r="D1814" s="0" t="str">
        <f aca="false">MID(J1814,10,3)</f>
        <v>ir2</v>
      </c>
      <c r="E1814" s="1" t="s">
        <v>9</v>
      </c>
      <c r="F1814" s="0" t="n">
        <v>862</v>
      </c>
      <c r="G1814" s="0" t="s">
        <v>10</v>
      </c>
      <c r="H1814" s="0" t="s">
        <v>11</v>
      </c>
      <c r="I1814" s="0" t="s">
        <v>9</v>
      </c>
      <c r="J1814" s="0" t="s">
        <v>1829</v>
      </c>
      <c r="K1814" s="0" t="s">
        <v>9</v>
      </c>
      <c r="L1814" s="0" t="str">
        <f aca="false">IF(ISBLANK(J1815),"",",")</f>
        <v>,</v>
      </c>
      <c r="M1814" s="0" t="str">
        <f aca="false">E1814&amp;J1814&amp;G1814&amp;E1814&amp;J1814&amp;E1814&amp;L1814</f>
        <v>"b2s1_150_ir2.wav":"b2s1_150_ir2.wav",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P1814&amp;N1814&amp;O1814&amp;Q1814&amp;J1814&amp;R1814&amp;L1814</f>
        <v>          {%            "class": "sMinus",%            "stim_name": "b2s1_150_ir2.wav"%          },</v>
      </c>
      <c r="AA1814" s="5" t="n">
        <f aca="false">F1814</f>
        <v>862</v>
      </c>
      <c r="AB1814" s="5" t="s">
        <v>1829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probe</v>
      </c>
      <c r="AE1814" s="5" t="n">
        <f aca="false">IF(AND(AC1814="Minus",AD1814="probe"),3,IF(AND(AC1814="Plus",AD1814="probe"),1,IF(AND(AC1814="Minus",AD1814="s"),12,IF(AND(AC1814="Plus",AD1814="s"),4,0))))</f>
        <v>3</v>
      </c>
      <c r="AF1814" s="6" t="s">
        <v>16</v>
      </c>
      <c r="AG1814" s="5" t="str">
        <f aca="false">AF1814&amp;AE1814&amp;","</f>
        <v>                            3,</v>
      </c>
    </row>
    <row r="1815" customFormat="false" ht="12.8" hidden="true" customHeight="false" outlineLevel="0" collapsed="false">
      <c r="A1815" s="0" t="str">
        <f aca="false">LEFT(J1815,4)</f>
        <v>b2s2</v>
      </c>
      <c r="B1815" s="0" t="n">
        <f aca="false">IF(AND(C1815&gt;97,C1815&lt;103),100,IF(AND(C1815&gt;110,C1815&lt;116),113,IF(AND(C1815&gt;122,C1815&lt;128),125,IF(AND(C1815&gt;135,C1815&lt;141),138,150))))</f>
        <v>150</v>
      </c>
      <c r="C1815" s="0" t="n">
        <f aca="false">_xlfn.NUMBERVALUE(MID(J1815,6,3))</f>
        <v>150</v>
      </c>
      <c r="D1815" s="0" t="str">
        <f aca="false">MID(J1815,10,3)</f>
        <v>ir2</v>
      </c>
      <c r="E1815" s="1" t="s">
        <v>9</v>
      </c>
      <c r="F1815" s="0" t="n">
        <v>987</v>
      </c>
      <c r="G1815" s="0" t="s">
        <v>10</v>
      </c>
      <c r="H1815" s="0" t="s">
        <v>11</v>
      </c>
      <c r="I1815" s="0" t="s">
        <v>9</v>
      </c>
      <c r="J1815" s="0" t="s">
        <v>1830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"987": "b2s2_150_ir2.wav",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          {%            "class": "sMinus",%            "stim_name": "987"%          },</v>
      </c>
      <c r="AA1815" s="5" t="n">
        <f aca="false">F1815</f>
        <v>987</v>
      </c>
      <c r="AB1815" s="5" t="s">
        <v>1830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probe</v>
      </c>
      <c r="AE1815" s="5" t="n">
        <f aca="false">IF(AND(AC1815="Minus",AD1815="probe"),3,IF(AND(AC1815="Plus",AD1815="probe"),1,IF(AND(AC1815="Minus",AD1815="s"),12,IF(AND(AC1815="Plus",AD1815="s"),4,0))))</f>
        <v>3</v>
      </c>
      <c r="AF1815" s="6" t="s">
        <v>16</v>
      </c>
      <c r="AG1815" s="5" t="str">
        <f aca="false">AF1815&amp;AE1815&amp;","</f>
        <v>                            3,</v>
      </c>
    </row>
    <row r="1816" customFormat="false" ht="12.8" hidden="true" customHeight="false" outlineLevel="0" collapsed="false">
      <c r="A1816" s="0" t="str">
        <f aca="false">LEFT(J1816,4)</f>
        <v>b3i1</v>
      </c>
      <c r="B1816" s="0" t="n">
        <f aca="false">IF(AND(C1816&gt;97,C1816&lt;103),100,IF(AND(C1816&gt;110,C1816&lt;116),113,IF(AND(C1816&gt;122,C1816&lt;128),125,IF(AND(C1816&gt;135,C1816&lt;141),138,150))))</f>
        <v>150</v>
      </c>
      <c r="C1816" s="0" t="n">
        <f aca="false">_xlfn.NUMBERVALUE(MID(J1816,6,3))</f>
        <v>150</v>
      </c>
      <c r="D1816" s="0" t="str">
        <f aca="false">MID(J1816,10,3)</f>
        <v>ir2</v>
      </c>
      <c r="E1816" s="0" t="s">
        <v>9</v>
      </c>
      <c r="F1816" s="0" t="n">
        <v>1112</v>
      </c>
      <c r="G1816" s="0" t="s">
        <v>10</v>
      </c>
      <c r="H1816" s="0" t="s">
        <v>11</v>
      </c>
      <c r="I1816" s="0" t="s">
        <v>9</v>
      </c>
      <c r="J1816" s="0" t="s">
        <v>1831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"1112": "b3i1_150_ir2.wav",</v>
      </c>
      <c r="N1816" s="0" t="str">
        <f aca="false">IF(OR(B1816=113,B1816=138),"probe","s")</f>
        <v>s</v>
      </c>
      <c r="O1816" s="0" t="str">
        <f aca="false">IF(MID(J1816,10,2)="ir","Minus","Plus")</f>
        <v>Minus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          {%            "class": "sMinus",%            "stim_name": "1112"%          },</v>
      </c>
      <c r="AA1816" s="5" t="n">
        <f aca="false">F1816</f>
        <v>1112</v>
      </c>
      <c r="AB1816" s="5" t="s">
        <v>1831</v>
      </c>
      <c r="AC1816" s="5" t="str">
        <f aca="false">IF(MID(AB1816,10,2)="ir","Minus","Plus")</f>
        <v>Minus</v>
      </c>
      <c r="AD1816" s="5" t="str">
        <f aca="false">IF(AND(_xlfn.NUMBERVALUE(MID(AB1816,6,3))&lt;141,_xlfn.NUMBERVALUE(MID(AB1816,6,3))&gt;103),"s","probe")</f>
        <v>probe</v>
      </c>
      <c r="AE1816" s="5" t="n">
        <f aca="false">IF(AND(AC1816="Minus",AD1816="probe"),3,IF(AND(AC1816="Plus",AD1816="probe"),1,IF(AND(AC1816="Minus",AD1816="s"),12,IF(AND(AC1816="Plus",AD1816="s"),4,0))))</f>
        <v>3</v>
      </c>
      <c r="AF1816" s="6" t="s">
        <v>16</v>
      </c>
      <c r="AG1816" s="5" t="str">
        <f aca="false">AF1816&amp;AE1816&amp;","</f>
        <v>                            3,</v>
      </c>
    </row>
    <row r="1817" customFormat="false" ht="12.8" hidden="true" customHeight="false" outlineLevel="0" collapsed="false">
      <c r="A1817" s="0" t="str">
        <f aca="false">LEFT(J1817,4)</f>
        <v>b3i2</v>
      </c>
      <c r="B1817" s="0" t="n">
        <f aca="false">IF(AND(C1817&gt;97,C1817&lt;103),100,IF(AND(C1817&gt;110,C1817&lt;116),113,IF(AND(C1817&gt;122,C1817&lt;128),125,IF(AND(C1817&gt;135,C1817&lt;141),138,150))))</f>
        <v>150</v>
      </c>
      <c r="C1817" s="0" t="n">
        <f aca="false">_xlfn.NUMBERVALUE(MID(J1817,6,3))</f>
        <v>150</v>
      </c>
      <c r="D1817" s="0" t="str">
        <f aca="false">MID(J1817,10,3)</f>
        <v>ir2</v>
      </c>
      <c r="E1817" s="0" t="s">
        <v>9</v>
      </c>
      <c r="F1817" s="0" t="n">
        <v>1237</v>
      </c>
      <c r="G1817" s="0" t="s">
        <v>10</v>
      </c>
      <c r="H1817" s="0" t="s">
        <v>11</v>
      </c>
      <c r="I1817" s="0" t="s">
        <v>9</v>
      </c>
      <c r="J1817" s="0" t="s">
        <v>1832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"1237": "b3i2_150_ir2.wav",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          {%            "class": "sMinus",%            "stim_name": "1237"%          },</v>
      </c>
      <c r="AA1817" s="5" t="n">
        <f aca="false">F1817</f>
        <v>1237</v>
      </c>
      <c r="AB1817" s="5" t="s">
        <v>1832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probe</v>
      </c>
      <c r="AE1817" s="5" t="n">
        <f aca="false">IF(AND(AC1817="Minus",AD1817="probe"),3,IF(AND(AC1817="Plus",AD1817="probe"),1,IF(AND(AC1817="Minus",AD1817="s"),12,IF(AND(AC1817="Plus",AD1817="s"),4,0))))</f>
        <v>3</v>
      </c>
      <c r="AF1817" s="6" t="s">
        <v>16</v>
      </c>
      <c r="AG1817" s="5" t="str">
        <f aca="false">AF1817&amp;AE1817&amp;","</f>
        <v>                            3,</v>
      </c>
    </row>
    <row r="1818" customFormat="false" ht="12.8" hidden="true" customHeight="false" outlineLevel="0" collapsed="false">
      <c r="A1818" s="0" t="str">
        <f aca="false">LEFT(J1818,4)</f>
        <v>b3s1</v>
      </c>
      <c r="B1818" s="0" t="n">
        <f aca="false">IF(AND(C1818&gt;97,C1818&lt;103),100,IF(AND(C1818&gt;110,C1818&lt;116),113,IF(AND(C1818&gt;122,C1818&lt;128),125,IF(AND(C1818&gt;135,C1818&lt;141),138,150))))</f>
        <v>150</v>
      </c>
      <c r="C1818" s="0" t="n">
        <f aca="false">_xlfn.NUMBERVALUE(MID(J1818,6,3))</f>
        <v>150</v>
      </c>
      <c r="D1818" s="0" t="str">
        <f aca="false">MID(J1818,10,3)</f>
        <v>ir2</v>
      </c>
      <c r="E1818" s="0" t="s">
        <v>9</v>
      </c>
      <c r="F1818" s="0" t="n">
        <v>1362</v>
      </c>
      <c r="G1818" s="0" t="s">
        <v>10</v>
      </c>
      <c r="H1818" s="0" t="s">
        <v>11</v>
      </c>
      <c r="I1818" s="0" t="s">
        <v>9</v>
      </c>
      <c r="J1818" s="0" t="s">
        <v>1833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"1362": "b3s1_150_ir2.wav",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          {%            "class": "sMinus",%            "stim_name": "1362"%          },</v>
      </c>
      <c r="AA1818" s="5" t="n">
        <f aca="false">F1818</f>
        <v>1362</v>
      </c>
      <c r="AB1818" s="5" t="s">
        <v>1833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probe</v>
      </c>
      <c r="AE1818" s="5" t="n">
        <f aca="false">IF(AND(AC1818="Minus",AD1818="probe"),3,IF(AND(AC1818="Plus",AD1818="probe"),1,IF(AND(AC1818="Minus",AD1818="s"),12,IF(AND(AC1818="Plus",AD1818="s"),4,0))))</f>
        <v>3</v>
      </c>
      <c r="AF1818" s="6" t="s">
        <v>16</v>
      </c>
      <c r="AG1818" s="5" t="str">
        <f aca="false">AF1818&amp;AE1818&amp;","</f>
        <v>                            3,</v>
      </c>
    </row>
    <row r="1819" customFormat="false" ht="12.8" hidden="true" customHeight="false" outlineLevel="0" collapsed="false">
      <c r="A1819" s="0" t="str">
        <f aca="false">LEFT(J1819,4)</f>
        <v>b3s2</v>
      </c>
      <c r="B1819" s="0" t="n">
        <f aca="false">IF(AND(C1819&gt;97,C1819&lt;103),100,IF(AND(C1819&gt;110,C1819&lt;116),113,IF(AND(C1819&gt;122,C1819&lt;128),125,IF(AND(C1819&gt;135,C1819&lt;141),138,150))))</f>
        <v>150</v>
      </c>
      <c r="C1819" s="0" t="n">
        <f aca="false">_xlfn.NUMBERVALUE(MID(J1819,6,3))</f>
        <v>150</v>
      </c>
      <c r="D1819" s="0" t="str">
        <f aca="false">MID(J1819,10,3)</f>
        <v>ir2</v>
      </c>
      <c r="E1819" s="0" t="s">
        <v>9</v>
      </c>
      <c r="F1819" s="0" t="n">
        <v>1487</v>
      </c>
      <c r="G1819" s="0" t="s">
        <v>10</v>
      </c>
      <c r="H1819" s="0" t="s">
        <v>11</v>
      </c>
      <c r="I1819" s="0" t="s">
        <v>9</v>
      </c>
      <c r="J1819" s="0" t="s">
        <v>1834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"1487": "b3s2_150_ir2.wav",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          {%            "class": "sMinus",%            "stim_name": "1487"%          },</v>
      </c>
      <c r="AA1819" s="5" t="n">
        <f aca="false">F1819</f>
        <v>1487</v>
      </c>
      <c r="AB1819" s="5" t="s">
        <v>1834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probe</v>
      </c>
      <c r="AE1819" s="5" t="n">
        <f aca="false">IF(AND(AC1819="Minus",AD1819="probe"),3,IF(AND(AC1819="Plus",AD1819="probe"),1,IF(AND(AC1819="Minus",AD1819="s"),12,IF(AND(AC1819="Plus",AD1819="s"),4,0))))</f>
        <v>3</v>
      </c>
      <c r="AF1819" s="6" t="s">
        <v>16</v>
      </c>
      <c r="AG1819" s="5" t="str">
        <f aca="false">AF1819&amp;AE1819&amp;","</f>
        <v>                            3,</v>
      </c>
    </row>
    <row r="1820" customFormat="false" ht="12.8" hidden="true" customHeight="false" outlineLevel="0" collapsed="false">
      <c r="A1820" s="0" t="str">
        <f aca="false">LEFT(J1820,4)</f>
        <v>b4i1</v>
      </c>
      <c r="B1820" s="0" t="n">
        <f aca="false">IF(AND(C1820&gt;97,C1820&lt;103),100,IF(AND(C1820&gt;110,C1820&lt;116),113,IF(AND(C1820&gt;122,C1820&lt;128),125,IF(AND(C1820&gt;135,C1820&lt;141),138,150))))</f>
        <v>150</v>
      </c>
      <c r="C1820" s="0" t="n">
        <f aca="false">_xlfn.NUMBERVALUE(MID(J1820,6,3))</f>
        <v>150</v>
      </c>
      <c r="D1820" s="0" t="str">
        <f aca="false">MID(J1820,10,3)</f>
        <v>ir2</v>
      </c>
      <c r="E1820" s="0" t="s">
        <v>9</v>
      </c>
      <c r="F1820" s="0" t="n">
        <v>1612</v>
      </c>
      <c r="G1820" s="0" t="s">
        <v>10</v>
      </c>
      <c r="H1820" s="0" t="s">
        <v>11</v>
      </c>
      <c r="I1820" s="0" t="s">
        <v>9</v>
      </c>
      <c r="J1820" s="0" t="s">
        <v>1835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"1612": "b4i1_150_ir2.wav",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          {%            "class": "sMinus",%            "stim_name": "1612"%          },</v>
      </c>
      <c r="AA1820" s="5" t="n">
        <f aca="false">F1820</f>
        <v>1612</v>
      </c>
      <c r="AB1820" s="5" t="s">
        <v>1835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probe</v>
      </c>
      <c r="AE1820" s="5" t="n">
        <f aca="false">IF(AND(AC1820="Minus",AD1820="probe"),3,IF(AND(AC1820="Plus",AD1820="probe"),1,IF(AND(AC1820="Minus",AD1820="s"),12,IF(AND(AC1820="Plus",AD1820="s"),4,0))))</f>
        <v>3</v>
      </c>
      <c r="AF1820" s="6" t="s">
        <v>16</v>
      </c>
      <c r="AG1820" s="5" t="str">
        <f aca="false">AF1820&amp;AE1820&amp;","</f>
        <v>                            3,</v>
      </c>
    </row>
    <row r="1821" customFormat="false" ht="12.8" hidden="true" customHeight="false" outlineLevel="0" collapsed="false">
      <c r="A1821" s="0" t="str">
        <f aca="false">LEFT(J1821,4)</f>
        <v>b4i2</v>
      </c>
      <c r="B1821" s="0" t="n">
        <f aca="false">IF(AND(C1821&gt;97,C1821&lt;103),100,IF(AND(C1821&gt;110,C1821&lt;116),113,IF(AND(C1821&gt;122,C1821&lt;128),125,IF(AND(C1821&gt;135,C1821&lt;141),138,150))))</f>
        <v>150</v>
      </c>
      <c r="C1821" s="0" t="n">
        <f aca="false">_xlfn.NUMBERVALUE(MID(J1821,6,3))</f>
        <v>150</v>
      </c>
      <c r="D1821" s="0" t="str">
        <f aca="false">MID(J1821,10,3)</f>
        <v>ir2</v>
      </c>
      <c r="E1821" s="0" t="s">
        <v>9</v>
      </c>
      <c r="F1821" s="0" t="n">
        <v>1737</v>
      </c>
      <c r="G1821" s="0" t="s">
        <v>10</v>
      </c>
      <c r="H1821" s="0" t="s">
        <v>11</v>
      </c>
      <c r="I1821" s="0" t="s">
        <v>9</v>
      </c>
      <c r="J1821" s="0" t="s">
        <v>1836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"1737": "b4i2_150_ir2.wav",</v>
      </c>
      <c r="N1821" s="0" t="str">
        <f aca="false">IF(OR(B1821=113,B1821=138),"probe","s")</f>
        <v>s</v>
      </c>
      <c r="O1821" s="0" t="str">
        <f aca="false">IF(MID(J1821,10,2)="ir","Minus","Plus")</f>
        <v>Minus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          {%            "class": "sMinus",%            "stim_name": "1737"%          },</v>
      </c>
      <c r="AA1821" s="5" t="n">
        <f aca="false">F1821</f>
        <v>1737</v>
      </c>
      <c r="AB1821" s="5" t="s">
        <v>1836</v>
      </c>
      <c r="AC1821" s="5" t="str">
        <f aca="false">IF(MID(AB1821,10,2)="ir","Minus","Plus")</f>
        <v>Minus</v>
      </c>
      <c r="AD1821" s="5" t="str">
        <f aca="false">IF(AND(_xlfn.NUMBERVALUE(MID(AB1821,6,3))&lt;141,_xlfn.NUMBERVALUE(MID(AB1821,6,3))&gt;103),"s","probe")</f>
        <v>probe</v>
      </c>
      <c r="AE1821" s="5" t="n">
        <f aca="false">IF(AND(AC1821="Minus",AD1821="probe"),3,IF(AND(AC1821="Plus",AD1821="probe"),1,IF(AND(AC1821="Minus",AD1821="s"),12,IF(AND(AC1821="Plus",AD1821="s"),4,0))))</f>
        <v>3</v>
      </c>
      <c r="AF1821" s="6" t="s">
        <v>16</v>
      </c>
      <c r="AG1821" s="5" t="str">
        <f aca="false">AF1821&amp;AE1821&amp;","</f>
        <v>                            3,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150</v>
      </c>
      <c r="C1822" s="0" t="n">
        <f aca="false">_xlfn.NUMBERVALUE(MID(J1822,6,3))</f>
        <v>150</v>
      </c>
      <c r="D1822" s="0" t="str">
        <f aca="false">MID(J1822,10,3)</f>
        <v>ir2</v>
      </c>
      <c r="E1822" s="0" t="s">
        <v>9</v>
      </c>
      <c r="F1822" s="0" t="n">
        <v>1862</v>
      </c>
      <c r="G1822" s="0" t="s">
        <v>10</v>
      </c>
      <c r="H1822" s="0" t="s">
        <v>11</v>
      </c>
      <c r="I1822" s="0" t="s">
        <v>9</v>
      </c>
      <c r="J1822" s="0" t="s">
        <v>1837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"1862": "b4s1_150_ir2.wav",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          {%            "class": "sMinus",%            "stim_name": "1862"%          },</v>
      </c>
      <c r="AA1822" s="5" t="n">
        <f aca="false">F1822</f>
        <v>1862</v>
      </c>
      <c r="AB1822" s="5" t="s">
        <v>1837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probe</v>
      </c>
      <c r="AE1822" s="5" t="n">
        <f aca="false">IF(AND(AC1822="Minus",AD1822="probe"),3,IF(AND(AC1822="Plus",AD1822="probe"),1,IF(AND(AC1822="Minus",AD1822="s"),12,IF(AND(AC1822="Plus",AD1822="s"),4,0))))</f>
        <v>3</v>
      </c>
      <c r="AF1822" s="6" t="s">
        <v>16</v>
      </c>
      <c r="AG1822" s="5" t="str">
        <f aca="false">AF1822&amp;AE1822&amp;","</f>
        <v>                            3,</v>
      </c>
    </row>
    <row r="1823" customFormat="false" ht="12.8" hidden="true" customHeight="false" outlineLevel="0" collapsed="false">
      <c r="A1823" s="0" t="str">
        <f aca="false">LEFT(J1823,4)</f>
        <v>b4s2</v>
      </c>
      <c r="B1823" s="0" t="n">
        <f aca="false">IF(AND(C1823&gt;97,C1823&lt;103),100,IF(AND(C1823&gt;110,C1823&lt;116),113,IF(AND(C1823&gt;122,C1823&lt;128),125,IF(AND(C1823&gt;135,C1823&lt;141),138,150))))</f>
        <v>150</v>
      </c>
      <c r="C1823" s="0" t="n">
        <f aca="false">_xlfn.NUMBERVALUE(MID(J1823,6,3))</f>
        <v>150</v>
      </c>
      <c r="D1823" s="0" t="str">
        <f aca="false">MID(J1823,10,3)</f>
        <v>ir2</v>
      </c>
      <c r="E1823" s="0" t="s">
        <v>9</v>
      </c>
      <c r="F1823" s="0" t="n">
        <v>1987</v>
      </c>
      <c r="G1823" s="0" t="s">
        <v>10</v>
      </c>
      <c r="H1823" s="0" t="s">
        <v>11</v>
      </c>
      <c r="I1823" s="0" t="s">
        <v>9</v>
      </c>
      <c r="J1823" s="0" t="s">
        <v>1838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"1987": "b4s2_150_ir2.wav",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          {%            "class": "sMinus",%            "stim_name": "1987"%          },</v>
      </c>
      <c r="AA1823" s="5" t="n">
        <f aca="false">F1823</f>
        <v>1987</v>
      </c>
      <c r="AB1823" s="5" t="s">
        <v>1838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probe</v>
      </c>
      <c r="AE1823" s="5" t="n">
        <f aca="false">IF(AND(AC1823="Minus",AD1823="probe"),3,IF(AND(AC1823="Plus",AD1823="probe"),1,IF(AND(AC1823="Minus",AD1823="s"),12,IF(AND(AC1823="Plus",AD1823="s"),4,0))))</f>
        <v>3</v>
      </c>
      <c r="AF1823" s="6" t="s">
        <v>16</v>
      </c>
      <c r="AG1823" s="5" t="str">
        <f aca="false">AF1823&amp;AE1823&amp;","</f>
        <v>                            3,</v>
      </c>
    </row>
    <row r="1824" customFormat="false" ht="12.8" hidden="true" customHeight="false" outlineLevel="0" collapsed="false">
      <c r="A1824" s="0" t="str">
        <f aca="false">LEFT(J1824,4)</f>
        <v>b1i1</v>
      </c>
      <c r="B1824" s="0" t="n">
        <f aca="false">IF(AND(C1824&gt;97,C1824&lt;103),100,IF(AND(C1824&gt;110,C1824&lt;116),113,IF(AND(C1824&gt;122,C1824&lt;128),125,IF(AND(C1824&gt;135,C1824&lt;141),138,150))))</f>
        <v>150</v>
      </c>
      <c r="C1824" s="0" t="n">
        <f aca="false">_xlfn.NUMBERVALUE(MID(J1824,6,3))</f>
        <v>150</v>
      </c>
      <c r="D1824" s="0" t="str">
        <f aca="false">MID(J1824,10,3)</f>
        <v>ir3</v>
      </c>
      <c r="E1824" s="1" t="s">
        <v>9</v>
      </c>
      <c r="F1824" s="0" t="n">
        <v>113</v>
      </c>
      <c r="G1824" s="0" t="s">
        <v>10</v>
      </c>
      <c r="H1824" s="0" t="s">
        <v>11</v>
      </c>
      <c r="I1824" s="0" t="s">
        <v>9</v>
      </c>
      <c r="J1824" s="0" t="s">
        <v>1839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"113": "b1i1_150_ir3.wav",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          {%            "class": "sMinus",%            "stim_name": "113"%          },</v>
      </c>
      <c r="AA1824" s="5" t="n">
        <f aca="false">F1824</f>
        <v>113</v>
      </c>
      <c r="AB1824" s="5" t="s">
        <v>1839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IF(AND(_xlfn.NUMBERVALUE(MID(AB1824,6,3))&lt;141,_xlfn.NUMBERVALUE(MID(AB1824,6,3))&gt;103),"s","s")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                            12,</v>
      </c>
    </row>
    <row r="1825" customFormat="false" ht="12.8" hidden="true" customHeight="false" outlineLevel="0" collapsed="false">
      <c r="A1825" s="0" t="str">
        <f aca="false">LEFT(J1825,4)</f>
        <v>b1i2</v>
      </c>
      <c r="B1825" s="0" t="n">
        <f aca="false">IF(AND(C1825&gt;97,C1825&lt;103),100,IF(AND(C1825&gt;110,C1825&lt;116),113,IF(AND(C1825&gt;122,C1825&lt;128),125,IF(AND(C1825&gt;135,C1825&lt;141),138,150))))</f>
        <v>150</v>
      </c>
      <c r="C1825" s="0" t="n">
        <f aca="false">_xlfn.NUMBERVALUE(MID(J1825,6,3))</f>
        <v>150</v>
      </c>
      <c r="D1825" s="0" t="str">
        <f aca="false">MID(J1825,10,3)</f>
        <v>ir3</v>
      </c>
      <c r="E1825" s="1" t="s">
        <v>9</v>
      </c>
      <c r="F1825" s="0" t="n">
        <v>238</v>
      </c>
      <c r="G1825" s="0" t="s">
        <v>10</v>
      </c>
      <c r="H1825" s="0" t="s">
        <v>11</v>
      </c>
      <c r="I1825" s="0" t="s">
        <v>9</v>
      </c>
      <c r="J1825" s="0" t="s">
        <v>1840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"238": "b1i2_150_ir3.wav",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          {%            "class": "sMinus",%            "stim_name": "238"%          },</v>
      </c>
      <c r="AA1825" s="5" t="n">
        <f aca="false">F1825</f>
        <v>238</v>
      </c>
      <c r="AB1825" s="5" t="s">
        <v>1840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probe</v>
      </c>
      <c r="AE1825" s="5" t="n">
        <f aca="false">IF(AND(AC1825="Minus",AD1825="probe"),3,IF(AND(AC1825="Plus",AD1825="probe"),1,IF(AND(AC1825="Minus",AD1825="s"),12,IF(AND(AC1825="Plus",AD1825="s"),4,0))))</f>
        <v>3</v>
      </c>
      <c r="AF1825" s="6" t="s">
        <v>16</v>
      </c>
      <c r="AG1825" s="5" t="str">
        <f aca="false">AF1825&amp;AE1825&amp;","</f>
        <v>                            3,</v>
      </c>
    </row>
    <row r="1826" customFormat="false" ht="12.8" hidden="true" customHeight="false" outlineLevel="0" collapsed="false">
      <c r="A1826" s="0" t="str">
        <f aca="false">LEFT(J1826,4)</f>
        <v>b1s1</v>
      </c>
      <c r="B1826" s="0" t="n">
        <f aca="false">IF(AND(C1826&gt;97,C1826&lt;103),100,IF(AND(C1826&gt;110,C1826&lt;116),113,IF(AND(C1826&gt;122,C1826&lt;128),125,IF(AND(C1826&gt;135,C1826&lt;141),138,150))))</f>
        <v>150</v>
      </c>
      <c r="C1826" s="0" t="n">
        <f aca="false">_xlfn.NUMBERVALUE(MID(J1826,6,3))</f>
        <v>150</v>
      </c>
      <c r="D1826" s="0" t="str">
        <f aca="false">MID(J1826,10,3)</f>
        <v>ir3</v>
      </c>
      <c r="E1826" s="0" t="s">
        <v>9</v>
      </c>
      <c r="F1826" s="0" t="n">
        <v>363</v>
      </c>
      <c r="G1826" s="0" t="s">
        <v>10</v>
      </c>
      <c r="H1826" s="0" t="s">
        <v>11</v>
      </c>
      <c r="I1826" s="0" t="s">
        <v>9</v>
      </c>
      <c r="J1826" s="0" t="s">
        <v>1841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"363": "b1s1_150_ir3.wav",</v>
      </c>
      <c r="N1826" s="0" t="str">
        <f aca="false">IF(OR(B1826=113,B1826=138),"probe","s")</f>
        <v>s</v>
      </c>
      <c r="O1826" s="0" t="str">
        <f aca="false">IF(MID(J1826,10,2)="ir","Minus","Plus")</f>
        <v>Minus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          {%            "class": "sMinus",%            "stim_name": "363"%          },</v>
      </c>
      <c r="AA1826" s="5" t="n">
        <f aca="false">F1826</f>
        <v>363</v>
      </c>
      <c r="AB1826" s="5" t="s">
        <v>1841</v>
      </c>
      <c r="AC1826" s="5" t="str">
        <f aca="false">IF(MID(AB1826,10,2)="ir","Minus","Plus")</f>
        <v>Minus</v>
      </c>
      <c r="AD1826" s="5" t="str">
        <f aca="false">IF(AND(_xlfn.NUMBERVALUE(MID(AB1826,6,3))&lt;141,_xlfn.NUMBERVALUE(MID(AB1826,6,3))&gt;103),"s","probe")</f>
        <v>probe</v>
      </c>
      <c r="AE1826" s="5" t="n">
        <f aca="false">IF(AND(AC1826="Minus",AD1826="probe"),3,IF(AND(AC1826="Plus",AD1826="probe"),1,IF(AND(AC1826="Minus",AD1826="s"),12,IF(AND(AC1826="Plus",AD1826="s"),4,0))))</f>
        <v>3</v>
      </c>
      <c r="AF1826" s="6" t="s">
        <v>16</v>
      </c>
      <c r="AG1826" s="5" t="str">
        <f aca="false">AF1826&amp;AE1826&amp;","</f>
        <v>                            3,</v>
      </c>
    </row>
    <row r="1827" customFormat="false" ht="12.8" hidden="true" customHeight="false" outlineLevel="0" collapsed="false">
      <c r="A1827" s="0" t="str">
        <f aca="false">LEFT(J1827,4)</f>
        <v>b1s2</v>
      </c>
      <c r="B1827" s="0" t="n">
        <f aca="false">IF(AND(C1827&gt;97,C1827&lt;103),100,IF(AND(C1827&gt;110,C1827&lt;116),113,IF(AND(C1827&gt;122,C1827&lt;128),125,IF(AND(C1827&gt;135,C1827&lt;141),138,150))))</f>
        <v>150</v>
      </c>
      <c r="C1827" s="0" t="n">
        <f aca="false">_xlfn.NUMBERVALUE(MID(J1827,6,3))</f>
        <v>150</v>
      </c>
      <c r="D1827" s="0" t="str">
        <f aca="false">MID(J1827,10,3)</f>
        <v>ir3</v>
      </c>
      <c r="E1827" s="0" t="s">
        <v>9</v>
      </c>
      <c r="F1827" s="0" t="n">
        <v>488</v>
      </c>
      <c r="G1827" s="0" t="s">
        <v>10</v>
      </c>
      <c r="H1827" s="0" t="s">
        <v>11</v>
      </c>
      <c r="I1827" s="0" t="s">
        <v>9</v>
      </c>
      <c r="J1827" s="0" t="s">
        <v>1842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"488": "b1s2_150_ir3.wav",</v>
      </c>
      <c r="N1827" s="0" t="str">
        <f aca="false">IF(OR(B1827=113,B1827=138),"probe","s")</f>
        <v>s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          {%            "class": "sMinus",%            "stim_name": "488"%          },</v>
      </c>
      <c r="AA1827" s="5" t="n">
        <f aca="false">F1827</f>
        <v>488</v>
      </c>
      <c r="AB1827" s="5" t="s">
        <v>1842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probe</v>
      </c>
      <c r="AE1827" s="5" t="n">
        <f aca="false">IF(AND(AC1827="Minus",AD1827="probe"),3,IF(AND(AC1827="Plus",AD1827="probe"),1,IF(AND(AC1827="Minus",AD1827="s"),12,IF(AND(AC1827="Plus",AD1827="s"),4,0))))</f>
        <v>3</v>
      </c>
      <c r="AF1827" s="6" t="s">
        <v>16</v>
      </c>
      <c r="AG1827" s="5" t="str">
        <f aca="false">AF1827&amp;AE1827&amp;","</f>
        <v>                            3,</v>
      </c>
    </row>
    <row r="1828" customFormat="false" ht="12.8" hidden="true" customHeight="false" outlineLevel="0" collapsed="false">
      <c r="A1828" s="0" t="str">
        <f aca="false">LEFT(J1828,4)</f>
        <v>b2i1</v>
      </c>
      <c r="B1828" s="0" t="n">
        <f aca="false">IF(AND(C1828&gt;97,C1828&lt;103),100,IF(AND(C1828&gt;110,C1828&lt;116),113,IF(AND(C1828&gt;122,C1828&lt;128),125,IF(AND(C1828&gt;135,C1828&lt;141),138,150))))</f>
        <v>150</v>
      </c>
      <c r="C1828" s="0" t="n">
        <f aca="false">_xlfn.NUMBERVALUE(MID(J1828,6,3))</f>
        <v>150</v>
      </c>
      <c r="D1828" s="0" t="str">
        <f aca="false">MID(J1828,10,3)</f>
        <v>ir3</v>
      </c>
      <c r="E1828" s="0" t="s">
        <v>9</v>
      </c>
      <c r="F1828" s="0" t="n">
        <v>613</v>
      </c>
      <c r="G1828" s="0" t="s">
        <v>10</v>
      </c>
      <c r="H1828" s="0" t="s">
        <v>11</v>
      </c>
      <c r="I1828" s="0" t="s">
        <v>9</v>
      </c>
      <c r="J1828" s="0" t="s">
        <v>1843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"613": "b2i1_150_ir3.wav",</v>
      </c>
      <c r="N1828" s="0" t="str">
        <f aca="false">IF(OR(B1828=113,B1828=138),"probe","s")</f>
        <v>s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          {%            "class": "sMinus",%            "stim_name": "613"%          },</v>
      </c>
      <c r="AA1828" s="5" t="n">
        <f aca="false">F1828</f>
        <v>613</v>
      </c>
      <c r="AB1828" s="5" t="s">
        <v>1843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probe</v>
      </c>
      <c r="AE1828" s="5" t="n">
        <f aca="false">IF(AND(AC1828="Minus",AD1828="probe"),3,IF(AND(AC1828="Plus",AD1828="probe"),1,IF(AND(AC1828="Minus",AD1828="s"),12,IF(AND(AC1828="Plus",AD1828="s"),4,0))))</f>
        <v>3</v>
      </c>
      <c r="AF1828" s="6" t="s">
        <v>16</v>
      </c>
      <c r="AG1828" s="5" t="str">
        <f aca="false">AF1828&amp;AE1828&amp;","</f>
        <v>                            3,</v>
      </c>
    </row>
    <row r="1829" customFormat="false" ht="12.8" hidden="true" customHeight="false" outlineLevel="0" collapsed="false">
      <c r="A1829" s="0" t="str">
        <f aca="false">LEFT(J1829,4)</f>
        <v>b2i2</v>
      </c>
      <c r="B1829" s="0" t="n">
        <f aca="false">IF(AND(C1829&gt;97,C1829&lt;103),100,IF(AND(C1829&gt;110,C1829&lt;116),113,IF(AND(C1829&gt;122,C1829&lt;128),125,IF(AND(C1829&gt;135,C1829&lt;141),138,150))))</f>
        <v>150</v>
      </c>
      <c r="C1829" s="0" t="n">
        <f aca="false">_xlfn.NUMBERVALUE(MID(J1829,6,3))</f>
        <v>150</v>
      </c>
      <c r="D1829" s="0" t="str">
        <f aca="false">MID(J1829,10,3)</f>
        <v>ir3</v>
      </c>
      <c r="E1829" s="0" t="s">
        <v>9</v>
      </c>
      <c r="F1829" s="0" t="n">
        <v>738</v>
      </c>
      <c r="G1829" s="0" t="s">
        <v>10</v>
      </c>
      <c r="H1829" s="0" t="s">
        <v>11</v>
      </c>
      <c r="I1829" s="0" t="s">
        <v>9</v>
      </c>
      <c r="J1829" s="0" t="s">
        <v>1844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"738": "b2i2_150_ir3.wav",</v>
      </c>
      <c r="N1829" s="0" t="str">
        <f aca="false">IF(OR(B1829=113,B1829=138),"probe","s")</f>
        <v>s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          {%            "class": "sMinus",%            "stim_name": "738"%          },</v>
      </c>
      <c r="AA1829" s="5" t="n">
        <f aca="false">F1829</f>
        <v>738</v>
      </c>
      <c r="AB1829" s="5" t="s">
        <v>1844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probe</v>
      </c>
      <c r="AE1829" s="5" t="n">
        <f aca="false">IF(AND(AC1829="Minus",AD1829="probe"),3,IF(AND(AC1829="Plus",AD1829="probe"),1,IF(AND(AC1829="Minus",AD1829="s"),12,IF(AND(AC1829="Plus",AD1829="s"),4,0))))</f>
        <v>3</v>
      </c>
      <c r="AF1829" s="6" t="s">
        <v>16</v>
      </c>
      <c r="AG1829" s="5" t="str">
        <f aca="false">AF1829&amp;AE1829&amp;","</f>
        <v>                            3,</v>
      </c>
    </row>
    <row r="1830" customFormat="false" ht="12.8" hidden="false" customHeight="false" outlineLevel="0" collapsed="false">
      <c r="A1830" s="0" t="str">
        <f aca="false">LEFT(J1830,4)</f>
        <v>b2s1</v>
      </c>
      <c r="B1830" s="0" t="n">
        <f aca="false">IF(AND(C1830&gt;97,C1830&lt;103),100,IF(AND(C1830&gt;110,C1830&lt;116),113,IF(AND(C1830&gt;122,C1830&lt;128),125,IF(AND(C1830&gt;135,C1830&lt;141),138,150))))</f>
        <v>150</v>
      </c>
      <c r="C1830" s="0" t="n">
        <f aca="false">_xlfn.NUMBERVALUE(MID(J1830,6,3))</f>
        <v>150</v>
      </c>
      <c r="D1830" s="0" t="str">
        <f aca="false">MID(J1830,10,3)</f>
        <v>ir3</v>
      </c>
      <c r="E1830" s="1" t="s">
        <v>9</v>
      </c>
      <c r="F1830" s="0" t="n">
        <v>863</v>
      </c>
      <c r="G1830" s="0" t="s">
        <v>10</v>
      </c>
      <c r="H1830" s="0" t="s">
        <v>11</v>
      </c>
      <c r="I1830" s="0" t="s">
        <v>9</v>
      </c>
      <c r="J1830" s="0" t="s">
        <v>1845</v>
      </c>
      <c r="K1830" s="0" t="s">
        <v>9</v>
      </c>
      <c r="L1830" s="0" t="str">
        <f aca="false">IF(ISBLANK(J1831),"",",")</f>
        <v>,</v>
      </c>
      <c r="M1830" s="0" t="str">
        <f aca="false">E1830&amp;J1830&amp;G1830&amp;E1830&amp;J1830&amp;E1830&amp;L1830</f>
        <v>"b2s1_150_ir3.wav":"b2s1_150_ir3.wav",</v>
      </c>
      <c r="N1830" s="0" t="str">
        <f aca="false">IF(OR(B1830=113,B1830=138),"probe","s")</f>
        <v>s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P1830&amp;N1830&amp;O1830&amp;Q1830&amp;J1830&amp;R1830&amp;L1830</f>
        <v>          {%            "class": "sMinus",%            "stim_name": "b2s1_150_ir3.wav"%          },</v>
      </c>
      <c r="AA1830" s="5" t="n">
        <f aca="false">F1830</f>
        <v>863</v>
      </c>
      <c r="AB1830" s="5" t="s">
        <v>1845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probe</v>
      </c>
      <c r="AE1830" s="5" t="n">
        <f aca="false">IF(AND(AC1830="Minus",AD1830="probe"),3,IF(AND(AC1830="Plus",AD1830="probe"),1,IF(AND(AC1830="Minus",AD1830="s"),12,IF(AND(AC1830="Plus",AD1830="s"),4,0))))</f>
        <v>3</v>
      </c>
      <c r="AF1830" s="6" t="s">
        <v>16</v>
      </c>
      <c r="AG1830" s="5" t="str">
        <f aca="false">AF1830&amp;AE1830&amp;","</f>
        <v>                            3,</v>
      </c>
    </row>
    <row r="1831" customFormat="false" ht="12.8" hidden="true" customHeight="false" outlineLevel="0" collapsed="false">
      <c r="A1831" s="0" t="str">
        <f aca="false">LEFT(J1831,4)</f>
        <v>b2s2</v>
      </c>
      <c r="B1831" s="0" t="n">
        <f aca="false">IF(AND(C1831&gt;97,C1831&lt;103),100,IF(AND(C1831&gt;110,C1831&lt;116),113,IF(AND(C1831&gt;122,C1831&lt;128),125,IF(AND(C1831&gt;135,C1831&lt;141),138,150))))</f>
        <v>150</v>
      </c>
      <c r="C1831" s="0" t="n">
        <f aca="false">_xlfn.NUMBERVALUE(MID(J1831,6,3))</f>
        <v>150</v>
      </c>
      <c r="D1831" s="0" t="str">
        <f aca="false">MID(J1831,10,3)</f>
        <v>ir3</v>
      </c>
      <c r="E1831" s="1" t="s">
        <v>9</v>
      </c>
      <c r="F1831" s="0" t="n">
        <v>988</v>
      </c>
      <c r="G1831" s="0" t="s">
        <v>10</v>
      </c>
      <c r="H1831" s="0" t="s">
        <v>11</v>
      </c>
      <c r="I1831" s="0" t="s">
        <v>9</v>
      </c>
      <c r="J1831" s="0" t="s">
        <v>1846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"988": "b2s2_150_ir3.wav",</v>
      </c>
      <c r="N1831" s="0" t="str">
        <f aca="false">IF(OR(B1831=113,B1831=138),"probe","s")</f>
        <v>s</v>
      </c>
      <c r="O1831" s="0" t="str">
        <f aca="false">IF(MID(J1831,10,2)="ir","Minus","Plus")</f>
        <v>Minus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          {%            "class": "sMinus",%            "stim_name": "988"%          },</v>
      </c>
      <c r="AA1831" s="5" t="n">
        <f aca="false">F1831</f>
        <v>988</v>
      </c>
      <c r="AB1831" s="5" t="s">
        <v>1846</v>
      </c>
      <c r="AC1831" s="5" t="str">
        <f aca="false">IF(MID(AB1831,10,2)="ir","Minus","Plus")</f>
        <v>Minus</v>
      </c>
      <c r="AD1831" s="5" t="str">
        <f aca="false">IF(AND(_xlfn.NUMBERVALUE(MID(AB1831,6,3))&lt;141,_xlfn.NUMBERVALUE(MID(AB1831,6,3))&gt;103),"s","probe")</f>
        <v>probe</v>
      </c>
      <c r="AE1831" s="5" t="n">
        <f aca="false">IF(AND(AC1831="Minus",AD1831="probe"),3,IF(AND(AC1831="Plus",AD1831="probe"),1,IF(AND(AC1831="Minus",AD1831="s"),12,IF(AND(AC1831="Plus",AD1831="s"),4,0))))</f>
        <v>3</v>
      </c>
      <c r="AF1831" s="6" t="s">
        <v>16</v>
      </c>
      <c r="AG1831" s="5" t="str">
        <f aca="false">AF1831&amp;AE1831&amp;","</f>
        <v>                            3,</v>
      </c>
    </row>
    <row r="1832" customFormat="false" ht="12.8" hidden="true" customHeight="false" outlineLevel="0" collapsed="false">
      <c r="A1832" s="0" t="str">
        <f aca="false">LEFT(J1832,4)</f>
        <v>b3i1</v>
      </c>
      <c r="B1832" s="0" t="n">
        <f aca="false">IF(AND(C1832&gt;97,C1832&lt;103),100,IF(AND(C1832&gt;110,C1832&lt;116),113,IF(AND(C1832&gt;122,C1832&lt;128),125,IF(AND(C1832&gt;135,C1832&lt;141),138,150))))</f>
        <v>150</v>
      </c>
      <c r="C1832" s="0" t="n">
        <f aca="false">_xlfn.NUMBERVALUE(MID(J1832,6,3))</f>
        <v>150</v>
      </c>
      <c r="D1832" s="0" t="str">
        <f aca="false">MID(J1832,10,3)</f>
        <v>ir3</v>
      </c>
      <c r="E1832" s="0" t="s">
        <v>9</v>
      </c>
      <c r="F1832" s="0" t="n">
        <v>1113</v>
      </c>
      <c r="G1832" s="0" t="s">
        <v>10</v>
      </c>
      <c r="H1832" s="0" t="s">
        <v>11</v>
      </c>
      <c r="I1832" s="0" t="s">
        <v>9</v>
      </c>
      <c r="J1832" s="0" t="s">
        <v>1847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"1113": "b3i1_150_ir3.wav",</v>
      </c>
      <c r="N1832" s="0" t="str">
        <f aca="false">IF(OR(B1832=113,B1832=138),"probe","s")</f>
        <v>s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          {%            "class": "sMinus",%            "stim_name": "1113"%          },</v>
      </c>
      <c r="AA1832" s="5" t="n">
        <f aca="false">F1832</f>
        <v>1113</v>
      </c>
      <c r="AB1832" s="5" t="s">
        <v>1847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probe</v>
      </c>
      <c r="AE1832" s="5" t="n">
        <f aca="false">IF(AND(AC1832="Minus",AD1832="probe"),3,IF(AND(AC1832="Plus",AD1832="probe"),1,IF(AND(AC1832="Minus",AD1832="s"),12,IF(AND(AC1832="Plus",AD1832="s"),4,0))))</f>
        <v>3</v>
      </c>
      <c r="AF1832" s="6" t="s">
        <v>16</v>
      </c>
      <c r="AG1832" s="5" t="str">
        <f aca="false">AF1832&amp;AE1832&amp;","</f>
        <v>                            3,</v>
      </c>
    </row>
    <row r="1833" customFormat="false" ht="12.8" hidden="true" customHeight="false" outlineLevel="0" collapsed="false">
      <c r="A1833" s="0" t="str">
        <f aca="false">LEFT(J1833,4)</f>
        <v>b3i2</v>
      </c>
      <c r="B1833" s="0" t="n">
        <f aca="false">IF(AND(C1833&gt;97,C1833&lt;103),100,IF(AND(C1833&gt;110,C1833&lt;116),113,IF(AND(C1833&gt;122,C1833&lt;128),125,IF(AND(C1833&gt;135,C1833&lt;141),138,150))))</f>
        <v>150</v>
      </c>
      <c r="C1833" s="0" t="n">
        <f aca="false">_xlfn.NUMBERVALUE(MID(J1833,6,3))</f>
        <v>150</v>
      </c>
      <c r="D1833" s="0" t="str">
        <f aca="false">MID(J1833,10,3)</f>
        <v>ir3</v>
      </c>
      <c r="E1833" s="0" t="s">
        <v>9</v>
      </c>
      <c r="F1833" s="0" t="n">
        <v>1238</v>
      </c>
      <c r="G1833" s="0" t="s">
        <v>10</v>
      </c>
      <c r="H1833" s="0" t="s">
        <v>11</v>
      </c>
      <c r="I1833" s="0" t="s">
        <v>9</v>
      </c>
      <c r="J1833" s="0" t="s">
        <v>1848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"1238": "b3i2_150_ir3.wav",</v>
      </c>
      <c r="N1833" s="0" t="str">
        <f aca="false">IF(OR(B1833=113,B1833=138),"probe","s")</f>
        <v>s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          {%            "class": "sMinus",%            "stim_name": "1238"%          },</v>
      </c>
      <c r="AA1833" s="5" t="n">
        <f aca="false">F1833</f>
        <v>1238</v>
      </c>
      <c r="AB1833" s="5" t="s">
        <v>1848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probe</v>
      </c>
      <c r="AE1833" s="5" t="n">
        <f aca="false">IF(AND(AC1833="Minus",AD1833="probe"),3,IF(AND(AC1833="Plus",AD1833="probe"),1,IF(AND(AC1833="Minus",AD1833="s"),12,IF(AND(AC1833="Plus",AD1833="s"),4,0))))</f>
        <v>3</v>
      </c>
      <c r="AF1833" s="6" t="s">
        <v>16</v>
      </c>
      <c r="AG1833" s="5" t="str">
        <f aca="false">AF1833&amp;AE1833&amp;","</f>
        <v>                            3,</v>
      </c>
    </row>
    <row r="1834" customFormat="false" ht="12.8" hidden="true" customHeight="false" outlineLevel="0" collapsed="false">
      <c r="A1834" s="0" t="str">
        <f aca="false">LEFT(J1834,4)</f>
        <v>b3s1</v>
      </c>
      <c r="B1834" s="0" t="n">
        <f aca="false">IF(AND(C1834&gt;97,C1834&lt;103),100,IF(AND(C1834&gt;110,C1834&lt;116),113,IF(AND(C1834&gt;122,C1834&lt;128),125,IF(AND(C1834&gt;135,C1834&lt;141),138,150))))</f>
        <v>150</v>
      </c>
      <c r="C1834" s="0" t="n">
        <f aca="false">_xlfn.NUMBERVALUE(MID(J1834,6,3))</f>
        <v>150</v>
      </c>
      <c r="D1834" s="0" t="str">
        <f aca="false">MID(J1834,10,3)</f>
        <v>ir3</v>
      </c>
      <c r="E1834" s="0" t="s">
        <v>9</v>
      </c>
      <c r="F1834" s="0" t="n">
        <v>1363</v>
      </c>
      <c r="G1834" s="0" t="s">
        <v>10</v>
      </c>
      <c r="H1834" s="0" t="s">
        <v>11</v>
      </c>
      <c r="I1834" s="0" t="s">
        <v>9</v>
      </c>
      <c r="J1834" s="0" t="s">
        <v>1849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"1363": "b3s1_150_ir3.wav",</v>
      </c>
      <c r="N1834" s="0" t="str">
        <f aca="false">IF(OR(B1834=113,B1834=138),"probe","s")</f>
        <v>s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          {%            "class": "sMinus",%            "stim_name": "1363"%          },</v>
      </c>
      <c r="AA1834" s="5" t="n">
        <f aca="false">F1834</f>
        <v>1363</v>
      </c>
      <c r="AB1834" s="5" t="s">
        <v>1849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probe</v>
      </c>
      <c r="AE1834" s="5" t="n">
        <f aca="false">IF(AND(AC1834="Minus",AD1834="probe"),3,IF(AND(AC1834="Plus",AD1834="probe"),1,IF(AND(AC1834="Minus",AD1834="s"),12,IF(AND(AC1834="Plus",AD1834="s"),4,0))))</f>
        <v>3</v>
      </c>
      <c r="AF1834" s="6" t="s">
        <v>16</v>
      </c>
      <c r="AG1834" s="5" t="str">
        <f aca="false">AF1834&amp;AE1834&amp;","</f>
        <v>                            3,</v>
      </c>
    </row>
    <row r="1835" customFormat="false" ht="12.8" hidden="true" customHeight="false" outlineLevel="0" collapsed="false">
      <c r="A1835" s="0" t="str">
        <f aca="false">LEFT(J1835,4)</f>
        <v>b3s2</v>
      </c>
      <c r="B1835" s="0" t="n">
        <f aca="false">IF(AND(C1835&gt;97,C1835&lt;103),100,IF(AND(C1835&gt;110,C1835&lt;116),113,IF(AND(C1835&gt;122,C1835&lt;128),125,IF(AND(C1835&gt;135,C1835&lt;141),138,150))))</f>
        <v>150</v>
      </c>
      <c r="C1835" s="0" t="n">
        <f aca="false">_xlfn.NUMBERVALUE(MID(J1835,6,3))</f>
        <v>150</v>
      </c>
      <c r="D1835" s="0" t="str">
        <f aca="false">MID(J1835,10,3)</f>
        <v>ir3</v>
      </c>
      <c r="E1835" s="0" t="s">
        <v>9</v>
      </c>
      <c r="F1835" s="0" t="n">
        <v>1488</v>
      </c>
      <c r="G1835" s="0" t="s">
        <v>10</v>
      </c>
      <c r="H1835" s="0" t="s">
        <v>11</v>
      </c>
      <c r="I1835" s="0" t="s">
        <v>9</v>
      </c>
      <c r="J1835" s="0" t="s">
        <v>1850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"1488": "b3s2_150_ir3.wav",</v>
      </c>
      <c r="N1835" s="0" t="str">
        <f aca="false">IF(OR(B1835=113,B1835=138),"probe","s")</f>
        <v>s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          {%            "class": "sMinus",%            "stim_name": "1488"%          },</v>
      </c>
      <c r="AA1835" s="5" t="n">
        <f aca="false">F1835</f>
        <v>1488</v>
      </c>
      <c r="AB1835" s="5" t="s">
        <v>1850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probe</v>
      </c>
      <c r="AE1835" s="5" t="n">
        <f aca="false">IF(AND(AC1835="Minus",AD1835="probe"),3,IF(AND(AC1835="Plus",AD1835="probe"),1,IF(AND(AC1835="Minus",AD1835="s"),12,IF(AND(AC1835="Plus",AD1835="s"),4,0))))</f>
        <v>3</v>
      </c>
      <c r="AF1835" s="6" t="s">
        <v>16</v>
      </c>
      <c r="AG1835" s="5" t="str">
        <f aca="false">AF1835&amp;AE1835&amp;","</f>
        <v>                            3,</v>
      </c>
    </row>
    <row r="1836" customFormat="false" ht="12.8" hidden="true" customHeight="false" outlineLevel="0" collapsed="false">
      <c r="A1836" s="0" t="str">
        <f aca="false">LEFT(J1836,4)</f>
        <v>b4i1</v>
      </c>
      <c r="B1836" s="0" t="n">
        <f aca="false">IF(AND(C1836&gt;97,C1836&lt;103),100,IF(AND(C1836&gt;110,C1836&lt;116),113,IF(AND(C1836&gt;122,C1836&lt;128),125,IF(AND(C1836&gt;135,C1836&lt;141),138,150))))</f>
        <v>150</v>
      </c>
      <c r="C1836" s="0" t="n">
        <f aca="false">_xlfn.NUMBERVALUE(MID(J1836,6,3))</f>
        <v>150</v>
      </c>
      <c r="D1836" s="0" t="str">
        <f aca="false">MID(J1836,10,3)</f>
        <v>ir3</v>
      </c>
      <c r="E1836" s="0" t="s">
        <v>9</v>
      </c>
      <c r="F1836" s="0" t="n">
        <v>1613</v>
      </c>
      <c r="G1836" s="0" t="s">
        <v>10</v>
      </c>
      <c r="H1836" s="0" t="s">
        <v>11</v>
      </c>
      <c r="I1836" s="0" t="s">
        <v>9</v>
      </c>
      <c r="J1836" s="0" t="s">
        <v>1851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"1613": "b4i1_150_ir3.wav",</v>
      </c>
      <c r="N1836" s="0" t="str">
        <f aca="false">IF(OR(B1836=113,B1836=138),"probe","s")</f>
        <v>s</v>
      </c>
      <c r="O1836" s="0" t="str">
        <f aca="false">IF(MID(J1836,10,2)="ir","Minus","Plus")</f>
        <v>Minus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          {%            "class": "sMinus",%            "stim_name": "1613"%          },</v>
      </c>
      <c r="AA1836" s="5" t="n">
        <f aca="false">F1836</f>
        <v>1613</v>
      </c>
      <c r="AB1836" s="5" t="s">
        <v>1851</v>
      </c>
      <c r="AC1836" s="5" t="str">
        <f aca="false">IF(MID(AB1836,10,2)="ir","Minus","Plus")</f>
        <v>Minus</v>
      </c>
      <c r="AD1836" s="5" t="str">
        <f aca="false">IF(AND(_xlfn.NUMBERVALUE(MID(AB1836,6,3))&lt;141,_xlfn.NUMBERVALUE(MID(AB1836,6,3))&gt;103),"s","probe")</f>
        <v>probe</v>
      </c>
      <c r="AE1836" s="5" t="n">
        <f aca="false">IF(AND(AC1836="Minus",AD1836="probe"),3,IF(AND(AC1836="Plus",AD1836="probe"),1,IF(AND(AC1836="Minus",AD1836="s"),12,IF(AND(AC1836="Plus",AD1836="s"),4,0))))</f>
        <v>3</v>
      </c>
      <c r="AF1836" s="6" t="s">
        <v>16</v>
      </c>
      <c r="AG1836" s="5" t="str">
        <f aca="false">AF1836&amp;AE1836&amp;","</f>
        <v>                            3,</v>
      </c>
    </row>
    <row r="1837" customFormat="false" ht="12.8" hidden="true" customHeight="false" outlineLevel="0" collapsed="false">
      <c r="A1837" s="0" t="str">
        <f aca="false">LEFT(J1837,4)</f>
        <v>b4i2</v>
      </c>
      <c r="B1837" s="0" t="n">
        <f aca="false">IF(AND(C1837&gt;97,C1837&lt;103),100,IF(AND(C1837&gt;110,C1837&lt;116),113,IF(AND(C1837&gt;122,C1837&lt;128),125,IF(AND(C1837&gt;135,C1837&lt;141),138,150))))</f>
        <v>150</v>
      </c>
      <c r="C1837" s="0" t="n">
        <f aca="false">_xlfn.NUMBERVALUE(MID(J1837,6,3))</f>
        <v>150</v>
      </c>
      <c r="D1837" s="0" t="str">
        <f aca="false">MID(J1837,10,3)</f>
        <v>ir3</v>
      </c>
      <c r="E1837" s="0" t="s">
        <v>9</v>
      </c>
      <c r="F1837" s="0" t="n">
        <v>1738</v>
      </c>
      <c r="G1837" s="0" t="s">
        <v>10</v>
      </c>
      <c r="H1837" s="0" t="s">
        <v>11</v>
      </c>
      <c r="I1837" s="0" t="s">
        <v>9</v>
      </c>
      <c r="J1837" s="0" t="s">
        <v>1852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"1738": "b4i2_150_ir3.wav",</v>
      </c>
      <c r="N1837" s="0" t="str">
        <f aca="false">IF(OR(B1837=113,B1837=138),"probe","s")</f>
        <v>s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          {%            "class": "sMinus",%            "stim_name": "1738"%          },</v>
      </c>
      <c r="AA1837" s="5" t="n">
        <f aca="false">F1837</f>
        <v>1738</v>
      </c>
      <c r="AB1837" s="5" t="s">
        <v>1852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probe</v>
      </c>
      <c r="AE1837" s="5" t="n">
        <f aca="false">IF(AND(AC1837="Minus",AD1837="probe"),3,IF(AND(AC1837="Plus",AD1837="probe"),1,IF(AND(AC1837="Minus",AD1837="s"),12,IF(AND(AC1837="Plus",AD1837="s"),4,0))))</f>
        <v>3</v>
      </c>
      <c r="AF1837" s="6" t="s">
        <v>16</v>
      </c>
      <c r="AG1837" s="5" t="str">
        <f aca="false">AF1837&amp;AE1837&amp;","</f>
        <v>                            3,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150</v>
      </c>
      <c r="C1838" s="0" t="n">
        <f aca="false">_xlfn.NUMBERVALUE(MID(J1838,6,3))</f>
        <v>150</v>
      </c>
      <c r="D1838" s="0" t="str">
        <f aca="false">MID(J1838,10,3)</f>
        <v>ir3</v>
      </c>
      <c r="E1838" s="0" t="s">
        <v>9</v>
      </c>
      <c r="F1838" s="0" t="n">
        <v>1863</v>
      </c>
      <c r="G1838" s="0" t="s">
        <v>10</v>
      </c>
      <c r="H1838" s="0" t="s">
        <v>11</v>
      </c>
      <c r="I1838" s="0" t="s">
        <v>9</v>
      </c>
      <c r="J1838" s="0" t="s">
        <v>1853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"1863": "b4s1_150_ir3.wav",</v>
      </c>
      <c r="N1838" s="0" t="str">
        <f aca="false">IF(OR(B1838=113,B1838=138),"probe","s")</f>
        <v>s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          {%            "class": "sMinus",%            "stim_name": "1863"%          },</v>
      </c>
      <c r="AA1838" s="5" t="n">
        <f aca="false">F1838</f>
        <v>1863</v>
      </c>
      <c r="AB1838" s="5" t="s">
        <v>1853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probe</v>
      </c>
      <c r="AE1838" s="5" t="n">
        <f aca="false">IF(AND(AC1838="Minus",AD1838="probe"),3,IF(AND(AC1838="Plus",AD1838="probe"),1,IF(AND(AC1838="Minus",AD1838="s"),12,IF(AND(AC1838="Plus",AD1838="s"),4,0))))</f>
        <v>3</v>
      </c>
      <c r="AF1838" s="6" t="s">
        <v>16</v>
      </c>
      <c r="AG1838" s="5" t="str">
        <f aca="false">AF1838&amp;AE1838&amp;","</f>
        <v>                            3,</v>
      </c>
    </row>
    <row r="1839" customFormat="false" ht="12.8" hidden="true" customHeight="false" outlineLevel="0" collapsed="false">
      <c r="A1839" s="0" t="str">
        <f aca="false">LEFT(J1839,4)</f>
        <v>b4s2</v>
      </c>
      <c r="B1839" s="0" t="n">
        <f aca="false">IF(AND(C1839&gt;97,C1839&lt;103),100,IF(AND(C1839&gt;110,C1839&lt;116),113,IF(AND(C1839&gt;122,C1839&lt;128),125,IF(AND(C1839&gt;135,C1839&lt;141),138,150))))</f>
        <v>150</v>
      </c>
      <c r="C1839" s="0" t="n">
        <f aca="false">_xlfn.NUMBERVALUE(MID(J1839,6,3))</f>
        <v>150</v>
      </c>
      <c r="D1839" s="0" t="str">
        <f aca="false">MID(J1839,10,3)</f>
        <v>ir3</v>
      </c>
      <c r="E1839" s="0" t="s">
        <v>9</v>
      </c>
      <c r="F1839" s="0" t="n">
        <v>1988</v>
      </c>
      <c r="G1839" s="0" t="s">
        <v>10</v>
      </c>
      <c r="H1839" s="0" t="s">
        <v>11</v>
      </c>
      <c r="I1839" s="0" t="s">
        <v>9</v>
      </c>
      <c r="J1839" s="0" t="s">
        <v>1854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"1988": "b4s2_150_ir3.wav",</v>
      </c>
      <c r="N1839" s="0" t="str">
        <f aca="false">IF(OR(B1839=113,B1839=138),"probe","s")</f>
        <v>s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          {%            "class": "sMinus",%            "stim_name": "1988"%          },</v>
      </c>
      <c r="AA1839" s="5" t="n">
        <f aca="false">F1839</f>
        <v>1988</v>
      </c>
      <c r="AB1839" s="5" t="s">
        <v>1854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probe</v>
      </c>
      <c r="AE1839" s="5" t="n">
        <f aca="false">IF(AND(AC1839="Minus",AD1839="probe"),3,IF(AND(AC1839="Plus",AD1839="probe"),1,IF(AND(AC1839="Minus",AD1839="s"),12,IF(AND(AC1839="Plus",AD1839="s"),4,0))))</f>
        <v>3</v>
      </c>
      <c r="AF1839" s="6" t="s">
        <v>16</v>
      </c>
      <c r="AG1839" s="5" t="str">
        <f aca="false">AF1839&amp;AE1839&amp;","</f>
        <v>                            3,</v>
      </c>
    </row>
    <row r="1840" customFormat="false" ht="12.8" hidden="true" customHeight="false" outlineLevel="0" collapsed="false">
      <c r="A1840" s="0" t="str">
        <f aca="false">LEFT(J1840,4)</f>
        <v>b1i1</v>
      </c>
      <c r="B1840" s="0" t="n">
        <f aca="false">IF(AND(C1840&gt;97,C1840&lt;103),100,IF(AND(C1840&gt;110,C1840&lt;116),113,IF(AND(C1840&gt;122,C1840&lt;128),125,IF(AND(C1840&gt;135,C1840&lt;141),138,150))))</f>
        <v>150</v>
      </c>
      <c r="C1840" s="0" t="n">
        <f aca="false">_xlfn.NUMBERVALUE(MID(J1840,6,3))</f>
        <v>150</v>
      </c>
      <c r="D1840" s="0" t="str">
        <f aca="false">MID(J1840,10,3)</f>
        <v>ir4</v>
      </c>
      <c r="E1840" s="1" t="s">
        <v>9</v>
      </c>
      <c r="F1840" s="0" t="n">
        <v>114</v>
      </c>
      <c r="G1840" s="0" t="s">
        <v>10</v>
      </c>
      <c r="H1840" s="0" t="s">
        <v>11</v>
      </c>
      <c r="I1840" s="0" t="s">
        <v>9</v>
      </c>
      <c r="J1840" s="0" t="s">
        <v>1855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"114": "b1i1_150_ir4.wav",</v>
      </c>
      <c r="N1840" s="0" t="str">
        <f aca="false">IF(OR(B1840=113,B1840=138),"probe","s")</f>
        <v>s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          {%            "class": "sMinus",%            "stim_name": "114"%          },</v>
      </c>
      <c r="AA1840" s="5" t="n">
        <f aca="false">F1840</f>
        <v>114</v>
      </c>
      <c r="AB1840" s="5" t="s">
        <v>1855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IF(AND(_xlfn.NUMBERVALUE(MID(AB1840,6,3))&lt;141,_xlfn.NUMBERVALUE(MID(AB1840,6,3))&gt;103),"s","s")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                            12,</v>
      </c>
    </row>
    <row r="1841" customFormat="false" ht="12.8" hidden="true" customHeight="false" outlineLevel="0" collapsed="false">
      <c r="A1841" s="0" t="str">
        <f aca="false">LEFT(J1841,4)</f>
        <v>b1i2</v>
      </c>
      <c r="B1841" s="0" t="n">
        <f aca="false">IF(AND(C1841&gt;97,C1841&lt;103),100,IF(AND(C1841&gt;110,C1841&lt;116),113,IF(AND(C1841&gt;122,C1841&lt;128),125,IF(AND(C1841&gt;135,C1841&lt;141),138,150))))</f>
        <v>150</v>
      </c>
      <c r="C1841" s="0" t="n">
        <f aca="false">_xlfn.NUMBERVALUE(MID(J1841,6,3))</f>
        <v>150</v>
      </c>
      <c r="D1841" s="0" t="str">
        <f aca="false">MID(J1841,10,3)</f>
        <v>ir4</v>
      </c>
      <c r="E1841" s="1" t="s">
        <v>9</v>
      </c>
      <c r="F1841" s="0" t="n">
        <v>239</v>
      </c>
      <c r="G1841" s="0" t="s">
        <v>10</v>
      </c>
      <c r="H1841" s="0" t="s">
        <v>11</v>
      </c>
      <c r="I1841" s="0" t="s">
        <v>9</v>
      </c>
      <c r="J1841" s="0" t="s">
        <v>1856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"239": "b1i2_150_ir4.wav",</v>
      </c>
      <c r="N1841" s="0" t="str">
        <f aca="false">IF(OR(B1841=113,B1841=138),"probe","s")</f>
        <v>s</v>
      </c>
      <c r="O1841" s="0" t="str">
        <f aca="false">IF(MID(J1841,10,2)="ir","Minus","Plus")</f>
        <v>Minus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          {%            "class": "sMinus",%            "stim_name": "239"%          },</v>
      </c>
      <c r="AA1841" s="5" t="n">
        <f aca="false">F1841</f>
        <v>239</v>
      </c>
      <c r="AB1841" s="5" t="s">
        <v>1856</v>
      </c>
      <c r="AC1841" s="5" t="str">
        <f aca="false">IF(MID(AB1841,10,2)="ir","Minus","Plus")</f>
        <v>Minus</v>
      </c>
      <c r="AD1841" s="5" t="str">
        <f aca="false">IF(AND(_xlfn.NUMBERVALUE(MID(AB1841,6,3))&lt;141,_xlfn.NUMBERVALUE(MID(AB1841,6,3))&gt;103),"s","probe")</f>
        <v>probe</v>
      </c>
      <c r="AE1841" s="5" t="n">
        <f aca="false">IF(AND(AC1841="Minus",AD1841="probe"),3,IF(AND(AC1841="Plus",AD1841="probe"),1,IF(AND(AC1841="Minus",AD1841="s"),12,IF(AND(AC1841="Plus",AD1841="s"),4,0))))</f>
        <v>3</v>
      </c>
      <c r="AF1841" s="6" t="s">
        <v>16</v>
      </c>
      <c r="AG1841" s="5" t="str">
        <f aca="false">AF1841&amp;AE1841&amp;","</f>
        <v>                            3,</v>
      </c>
    </row>
    <row r="1842" customFormat="false" ht="12.8" hidden="true" customHeight="false" outlineLevel="0" collapsed="false">
      <c r="A1842" s="0" t="str">
        <f aca="false">LEFT(J1842,4)</f>
        <v>b1s1</v>
      </c>
      <c r="B1842" s="0" t="n">
        <f aca="false">IF(AND(C1842&gt;97,C1842&lt;103),100,IF(AND(C1842&gt;110,C1842&lt;116),113,IF(AND(C1842&gt;122,C1842&lt;128),125,IF(AND(C1842&gt;135,C1842&lt;141),138,150))))</f>
        <v>150</v>
      </c>
      <c r="C1842" s="0" t="n">
        <f aca="false">_xlfn.NUMBERVALUE(MID(J1842,6,3))</f>
        <v>150</v>
      </c>
      <c r="D1842" s="0" t="str">
        <f aca="false">MID(J1842,10,3)</f>
        <v>ir4</v>
      </c>
      <c r="E1842" s="0" t="s">
        <v>9</v>
      </c>
      <c r="F1842" s="0" t="n">
        <v>364</v>
      </c>
      <c r="G1842" s="0" t="s">
        <v>10</v>
      </c>
      <c r="H1842" s="0" t="s">
        <v>11</v>
      </c>
      <c r="I1842" s="0" t="s">
        <v>9</v>
      </c>
      <c r="J1842" s="0" t="s">
        <v>1857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"364": "b1s1_150_ir4.wav",</v>
      </c>
      <c r="N1842" s="0" t="str">
        <f aca="false">IF(OR(B1842=113,B1842=138),"probe","s")</f>
        <v>s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          {%            "class": "sMinus",%            "stim_name": "364"%          },</v>
      </c>
      <c r="AA1842" s="5" t="n">
        <f aca="false">F1842</f>
        <v>364</v>
      </c>
      <c r="AB1842" s="5" t="s">
        <v>1857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probe</v>
      </c>
      <c r="AE1842" s="5" t="n">
        <f aca="false">IF(AND(AC1842="Minus",AD1842="probe"),3,IF(AND(AC1842="Plus",AD1842="probe"),1,IF(AND(AC1842="Minus",AD1842="s"),12,IF(AND(AC1842="Plus",AD1842="s"),4,0))))</f>
        <v>3</v>
      </c>
      <c r="AF1842" s="6" t="s">
        <v>16</v>
      </c>
      <c r="AG1842" s="5" t="str">
        <f aca="false">AF1842&amp;AE1842&amp;","</f>
        <v>                            3,</v>
      </c>
    </row>
    <row r="1843" customFormat="false" ht="12.8" hidden="true" customHeight="false" outlineLevel="0" collapsed="false">
      <c r="A1843" s="0" t="str">
        <f aca="false">LEFT(J1843,4)</f>
        <v>b1s2</v>
      </c>
      <c r="B1843" s="0" t="n">
        <f aca="false">IF(AND(C1843&gt;97,C1843&lt;103),100,IF(AND(C1843&gt;110,C1843&lt;116),113,IF(AND(C1843&gt;122,C1843&lt;128),125,IF(AND(C1843&gt;135,C1843&lt;141),138,150))))</f>
        <v>150</v>
      </c>
      <c r="C1843" s="0" t="n">
        <f aca="false">_xlfn.NUMBERVALUE(MID(J1843,6,3))</f>
        <v>150</v>
      </c>
      <c r="D1843" s="0" t="str">
        <f aca="false">MID(J1843,10,3)</f>
        <v>ir4</v>
      </c>
      <c r="E1843" s="0" t="s">
        <v>9</v>
      </c>
      <c r="F1843" s="0" t="n">
        <v>489</v>
      </c>
      <c r="G1843" s="0" t="s">
        <v>10</v>
      </c>
      <c r="H1843" s="0" t="s">
        <v>11</v>
      </c>
      <c r="I1843" s="0" t="s">
        <v>9</v>
      </c>
      <c r="J1843" s="0" t="s">
        <v>1858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"489": "b1s2_150_ir4.wav",</v>
      </c>
      <c r="N1843" s="0" t="str">
        <f aca="false">IF(OR(B1843=113,B1843=138),"probe","s")</f>
        <v>s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          {%            "class": "sMinus",%            "stim_name": "489"%          },</v>
      </c>
      <c r="AA1843" s="5" t="n">
        <f aca="false">F1843</f>
        <v>489</v>
      </c>
      <c r="AB1843" s="5" t="s">
        <v>1858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probe</v>
      </c>
      <c r="AE1843" s="5" t="n">
        <f aca="false">IF(AND(AC1843="Minus",AD1843="probe"),3,IF(AND(AC1843="Plus",AD1843="probe"),1,IF(AND(AC1843="Minus",AD1843="s"),12,IF(AND(AC1843="Plus",AD1843="s"),4,0))))</f>
        <v>3</v>
      </c>
      <c r="AF1843" s="6" t="s">
        <v>16</v>
      </c>
      <c r="AG1843" s="5" t="str">
        <f aca="false">AF1843&amp;AE1843&amp;","</f>
        <v>                            3,</v>
      </c>
    </row>
    <row r="1844" customFormat="false" ht="12.8" hidden="true" customHeight="false" outlineLevel="0" collapsed="false">
      <c r="A1844" s="0" t="str">
        <f aca="false">LEFT(J1844,4)</f>
        <v>b2i1</v>
      </c>
      <c r="B1844" s="0" t="n">
        <f aca="false">IF(AND(C1844&gt;97,C1844&lt;103),100,IF(AND(C1844&gt;110,C1844&lt;116),113,IF(AND(C1844&gt;122,C1844&lt;128),125,IF(AND(C1844&gt;135,C1844&lt;141),138,150))))</f>
        <v>150</v>
      </c>
      <c r="C1844" s="0" t="n">
        <f aca="false">_xlfn.NUMBERVALUE(MID(J1844,6,3))</f>
        <v>150</v>
      </c>
      <c r="D1844" s="0" t="str">
        <f aca="false">MID(J1844,10,3)</f>
        <v>ir4</v>
      </c>
      <c r="E1844" s="0" t="s">
        <v>9</v>
      </c>
      <c r="F1844" s="0" t="n">
        <v>614</v>
      </c>
      <c r="G1844" s="0" t="s">
        <v>10</v>
      </c>
      <c r="H1844" s="0" t="s">
        <v>11</v>
      </c>
      <c r="I1844" s="0" t="s">
        <v>9</v>
      </c>
      <c r="J1844" s="0" t="s">
        <v>1859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"614": "b2i1_150_ir4.wav",</v>
      </c>
      <c r="N1844" s="0" t="str">
        <f aca="false">IF(OR(B1844=113,B1844=138),"probe","s")</f>
        <v>s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          {%            "class": "sMinus",%            "stim_name": "614"%          },</v>
      </c>
      <c r="AA1844" s="5" t="n">
        <f aca="false">F1844</f>
        <v>614</v>
      </c>
      <c r="AB1844" s="5" t="s">
        <v>1859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probe</v>
      </c>
      <c r="AE1844" s="5" t="n">
        <f aca="false">IF(AND(AC1844="Minus",AD1844="probe"),3,IF(AND(AC1844="Plus",AD1844="probe"),1,IF(AND(AC1844="Minus",AD1844="s"),12,IF(AND(AC1844="Plus",AD1844="s"),4,0))))</f>
        <v>3</v>
      </c>
      <c r="AF1844" s="6" t="s">
        <v>16</v>
      </c>
      <c r="AG1844" s="5" t="str">
        <f aca="false">AF1844&amp;AE1844&amp;","</f>
        <v>                            3,</v>
      </c>
    </row>
    <row r="1845" customFormat="false" ht="12.8" hidden="true" customHeight="false" outlineLevel="0" collapsed="false">
      <c r="A1845" s="0" t="str">
        <f aca="false">LEFT(J1845,4)</f>
        <v>b2i2</v>
      </c>
      <c r="B1845" s="0" t="n">
        <f aca="false">IF(AND(C1845&gt;97,C1845&lt;103),100,IF(AND(C1845&gt;110,C1845&lt;116),113,IF(AND(C1845&gt;122,C1845&lt;128),125,IF(AND(C1845&gt;135,C1845&lt;141),138,150))))</f>
        <v>150</v>
      </c>
      <c r="C1845" s="0" t="n">
        <f aca="false">_xlfn.NUMBERVALUE(MID(J1845,6,3))</f>
        <v>150</v>
      </c>
      <c r="D1845" s="0" t="str">
        <f aca="false">MID(J1845,10,3)</f>
        <v>ir4</v>
      </c>
      <c r="E1845" s="0" t="s">
        <v>9</v>
      </c>
      <c r="F1845" s="0" t="n">
        <v>739</v>
      </c>
      <c r="G1845" s="0" t="s">
        <v>10</v>
      </c>
      <c r="H1845" s="0" t="s">
        <v>11</v>
      </c>
      <c r="I1845" s="0" t="s">
        <v>9</v>
      </c>
      <c r="J1845" s="0" t="s">
        <v>1860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"739": "b2i2_150_ir4.wav",</v>
      </c>
      <c r="N1845" s="0" t="str">
        <f aca="false">IF(OR(B1845=113,B1845=138),"probe","s")</f>
        <v>s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          {%            "class": "sMinus",%            "stim_name": "739"%          },</v>
      </c>
      <c r="AA1845" s="5" t="n">
        <f aca="false">F1845</f>
        <v>739</v>
      </c>
      <c r="AB1845" s="5" t="s">
        <v>1860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probe</v>
      </c>
      <c r="AE1845" s="5" t="n">
        <f aca="false">IF(AND(AC1845="Minus",AD1845="probe"),3,IF(AND(AC1845="Plus",AD1845="probe"),1,IF(AND(AC1845="Minus",AD1845="s"),12,IF(AND(AC1845="Plus",AD1845="s"),4,0))))</f>
        <v>3</v>
      </c>
      <c r="AF1845" s="6" t="s">
        <v>16</v>
      </c>
      <c r="AG1845" s="5" t="str">
        <f aca="false">AF1845&amp;AE1845&amp;","</f>
        <v>                            3,</v>
      </c>
    </row>
    <row r="1846" customFormat="false" ht="12.8" hidden="false" customHeight="false" outlineLevel="0" collapsed="false">
      <c r="A1846" s="0" t="str">
        <f aca="false">LEFT(J1846,4)</f>
        <v>b2s1</v>
      </c>
      <c r="B1846" s="0" t="n">
        <f aca="false">IF(AND(C1846&gt;97,C1846&lt;103),100,IF(AND(C1846&gt;110,C1846&lt;116),113,IF(AND(C1846&gt;122,C1846&lt;128),125,IF(AND(C1846&gt;135,C1846&lt;141),138,150))))</f>
        <v>150</v>
      </c>
      <c r="C1846" s="0" t="n">
        <f aca="false">_xlfn.NUMBERVALUE(MID(J1846,6,3))</f>
        <v>150</v>
      </c>
      <c r="D1846" s="0" t="str">
        <f aca="false">MID(J1846,10,3)</f>
        <v>ir4</v>
      </c>
      <c r="E1846" s="1" t="s">
        <v>9</v>
      </c>
      <c r="F1846" s="0" t="n">
        <v>864</v>
      </c>
      <c r="G1846" s="0" t="s">
        <v>10</v>
      </c>
      <c r="H1846" s="0" t="s">
        <v>11</v>
      </c>
      <c r="I1846" s="0" t="s">
        <v>9</v>
      </c>
      <c r="J1846" s="0" t="s">
        <v>1861</v>
      </c>
      <c r="K1846" s="0" t="s">
        <v>9</v>
      </c>
      <c r="L1846" s="0" t="str">
        <f aca="false">IF(ISBLANK(J1847),"",",")</f>
        <v>,</v>
      </c>
      <c r="M1846" s="0" t="str">
        <f aca="false">E1846&amp;J1846&amp;G1846&amp;E1846&amp;J1846&amp;E1846&amp;L1846</f>
        <v>"b2s1_150_ir4.wav":"b2s1_150_ir4.wav",</v>
      </c>
      <c r="N1846" s="0" t="str">
        <f aca="false">IF(OR(B1846=113,B1846=138),"probe","s")</f>
        <v>s</v>
      </c>
      <c r="O1846" s="0" t="str">
        <f aca="false">IF(MID(J1846,10,2)="ir","Minus","Plus")</f>
        <v>Minus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P1846&amp;N1846&amp;O1846&amp;Q1846&amp;J1846&amp;R1846&amp;L1846</f>
        <v>          {%            "class": "sMinus",%            "stim_name": "b2s1_150_ir4.wav"%          },</v>
      </c>
      <c r="AA1846" s="5" t="n">
        <f aca="false">F1846</f>
        <v>864</v>
      </c>
      <c r="AB1846" s="5" t="s">
        <v>1861</v>
      </c>
      <c r="AC1846" s="5" t="str">
        <f aca="false">IF(MID(AB1846,10,2)="ir","Minus","Plus")</f>
        <v>Minus</v>
      </c>
      <c r="AD1846" s="5" t="str">
        <f aca="false">IF(AND(_xlfn.NUMBERVALUE(MID(AB1846,6,3))&lt;141,_xlfn.NUMBERVALUE(MID(AB1846,6,3))&gt;103),"s","probe")</f>
        <v>probe</v>
      </c>
      <c r="AE1846" s="5" t="n">
        <f aca="false">IF(AND(AC1846="Minus",AD1846="probe"),3,IF(AND(AC1846="Plus",AD1846="probe"),1,IF(AND(AC1846="Minus",AD1846="s"),12,IF(AND(AC1846="Plus",AD1846="s"),4,0))))</f>
        <v>3</v>
      </c>
      <c r="AF1846" s="6" t="s">
        <v>16</v>
      </c>
      <c r="AG1846" s="5" t="str">
        <f aca="false">AF1846&amp;AE1846&amp;","</f>
        <v>                            3,</v>
      </c>
    </row>
    <row r="1847" customFormat="false" ht="12.8" hidden="true" customHeight="false" outlineLevel="0" collapsed="false">
      <c r="A1847" s="0" t="str">
        <f aca="false">LEFT(J1847,4)</f>
        <v>b2s2</v>
      </c>
      <c r="B1847" s="0" t="n">
        <f aca="false">IF(AND(C1847&gt;97,C1847&lt;103),100,IF(AND(C1847&gt;110,C1847&lt;116),113,IF(AND(C1847&gt;122,C1847&lt;128),125,IF(AND(C1847&gt;135,C1847&lt;141),138,150))))</f>
        <v>150</v>
      </c>
      <c r="C1847" s="0" t="n">
        <f aca="false">_xlfn.NUMBERVALUE(MID(J1847,6,3))</f>
        <v>150</v>
      </c>
      <c r="D1847" s="0" t="str">
        <f aca="false">MID(J1847,10,3)</f>
        <v>ir4</v>
      </c>
      <c r="E1847" s="1" t="s">
        <v>9</v>
      </c>
      <c r="F1847" s="0" t="n">
        <v>989</v>
      </c>
      <c r="G1847" s="0" t="s">
        <v>10</v>
      </c>
      <c r="H1847" s="0" t="s">
        <v>11</v>
      </c>
      <c r="I1847" s="0" t="s">
        <v>9</v>
      </c>
      <c r="J1847" s="0" t="s">
        <v>1862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"989": "b2s2_150_ir4.wav",</v>
      </c>
      <c r="N1847" s="0" t="str">
        <f aca="false">IF(OR(B1847=113,B1847=138),"probe","s")</f>
        <v>s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          {%            "class": "sMinus",%            "stim_name": "989"%          },</v>
      </c>
      <c r="AA1847" s="5" t="n">
        <f aca="false">F1847</f>
        <v>989</v>
      </c>
      <c r="AB1847" s="5" t="s">
        <v>1862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probe</v>
      </c>
      <c r="AE1847" s="5" t="n">
        <f aca="false">IF(AND(AC1847="Minus",AD1847="probe"),3,IF(AND(AC1847="Plus",AD1847="probe"),1,IF(AND(AC1847="Minus",AD1847="s"),12,IF(AND(AC1847="Plus",AD1847="s"),4,0))))</f>
        <v>3</v>
      </c>
      <c r="AF1847" s="6" t="s">
        <v>16</v>
      </c>
      <c r="AG1847" s="5" t="str">
        <f aca="false">AF1847&amp;AE1847&amp;","</f>
        <v>                            3,</v>
      </c>
    </row>
    <row r="1848" customFormat="false" ht="12.8" hidden="true" customHeight="false" outlineLevel="0" collapsed="false">
      <c r="A1848" s="0" t="str">
        <f aca="false">LEFT(J1848,4)</f>
        <v>b3i1</v>
      </c>
      <c r="B1848" s="0" t="n">
        <f aca="false">IF(AND(C1848&gt;97,C1848&lt;103),100,IF(AND(C1848&gt;110,C1848&lt;116),113,IF(AND(C1848&gt;122,C1848&lt;128),125,IF(AND(C1848&gt;135,C1848&lt;141),138,150))))</f>
        <v>150</v>
      </c>
      <c r="C1848" s="0" t="n">
        <f aca="false">_xlfn.NUMBERVALUE(MID(J1848,6,3))</f>
        <v>150</v>
      </c>
      <c r="D1848" s="0" t="str">
        <f aca="false">MID(J1848,10,3)</f>
        <v>ir4</v>
      </c>
      <c r="E1848" s="0" t="s">
        <v>9</v>
      </c>
      <c r="F1848" s="0" t="n">
        <v>1114</v>
      </c>
      <c r="G1848" s="0" t="s">
        <v>10</v>
      </c>
      <c r="H1848" s="0" t="s">
        <v>11</v>
      </c>
      <c r="I1848" s="0" t="s">
        <v>9</v>
      </c>
      <c r="J1848" s="0" t="s">
        <v>1863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"1114": "b3i1_150_ir4.wav",</v>
      </c>
      <c r="N1848" s="0" t="str">
        <f aca="false">IF(OR(B1848=113,B1848=138),"probe","s")</f>
        <v>s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          {%            "class": "sMinus",%            "stim_name": "1114"%          },</v>
      </c>
      <c r="AA1848" s="5" t="n">
        <f aca="false">F1848</f>
        <v>1114</v>
      </c>
      <c r="AB1848" s="5" t="s">
        <v>1863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probe</v>
      </c>
      <c r="AE1848" s="5" t="n">
        <f aca="false">IF(AND(AC1848="Minus",AD1848="probe"),3,IF(AND(AC1848="Plus",AD1848="probe"),1,IF(AND(AC1848="Minus",AD1848="s"),12,IF(AND(AC1848="Plus",AD1848="s"),4,0))))</f>
        <v>3</v>
      </c>
      <c r="AF1848" s="6" t="s">
        <v>16</v>
      </c>
      <c r="AG1848" s="5" t="str">
        <f aca="false">AF1848&amp;AE1848&amp;","</f>
        <v>                            3,</v>
      </c>
    </row>
    <row r="1849" customFormat="false" ht="12.8" hidden="true" customHeight="false" outlineLevel="0" collapsed="false">
      <c r="A1849" s="0" t="str">
        <f aca="false">LEFT(J1849,4)</f>
        <v>b3i2</v>
      </c>
      <c r="B1849" s="0" t="n">
        <f aca="false">IF(AND(C1849&gt;97,C1849&lt;103),100,IF(AND(C1849&gt;110,C1849&lt;116),113,IF(AND(C1849&gt;122,C1849&lt;128),125,IF(AND(C1849&gt;135,C1849&lt;141),138,150))))</f>
        <v>150</v>
      </c>
      <c r="C1849" s="0" t="n">
        <f aca="false">_xlfn.NUMBERVALUE(MID(J1849,6,3))</f>
        <v>150</v>
      </c>
      <c r="D1849" s="0" t="str">
        <f aca="false">MID(J1849,10,3)</f>
        <v>ir4</v>
      </c>
      <c r="E1849" s="0" t="s">
        <v>9</v>
      </c>
      <c r="F1849" s="0" t="n">
        <v>1239</v>
      </c>
      <c r="G1849" s="0" t="s">
        <v>10</v>
      </c>
      <c r="H1849" s="0" t="s">
        <v>11</v>
      </c>
      <c r="I1849" s="0" t="s">
        <v>9</v>
      </c>
      <c r="J1849" s="0" t="s">
        <v>1864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"1239": "b3i2_150_ir4.wav",</v>
      </c>
      <c r="N1849" s="0" t="str">
        <f aca="false">IF(OR(B1849=113,B1849=138),"probe","s")</f>
        <v>s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          {%            "class": "sMinus",%            "stim_name": "1239"%          },</v>
      </c>
      <c r="AA1849" s="5" t="n">
        <f aca="false">F1849</f>
        <v>1239</v>
      </c>
      <c r="AB1849" s="5" t="s">
        <v>1864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probe</v>
      </c>
      <c r="AE1849" s="5" t="n">
        <f aca="false">IF(AND(AC1849="Minus",AD1849="probe"),3,IF(AND(AC1849="Plus",AD1849="probe"),1,IF(AND(AC1849="Minus",AD1849="s"),12,IF(AND(AC1849="Plus",AD1849="s"),4,0))))</f>
        <v>3</v>
      </c>
      <c r="AF1849" s="6" t="s">
        <v>16</v>
      </c>
      <c r="AG1849" s="5" t="str">
        <f aca="false">AF1849&amp;AE1849&amp;","</f>
        <v>                            3,</v>
      </c>
    </row>
    <row r="1850" customFormat="false" ht="12.8" hidden="true" customHeight="false" outlineLevel="0" collapsed="false">
      <c r="A1850" s="0" t="str">
        <f aca="false">LEFT(J1850,4)</f>
        <v>b3s1</v>
      </c>
      <c r="B1850" s="0" t="n">
        <f aca="false">IF(AND(C1850&gt;97,C1850&lt;103),100,IF(AND(C1850&gt;110,C1850&lt;116),113,IF(AND(C1850&gt;122,C1850&lt;128),125,IF(AND(C1850&gt;135,C1850&lt;141),138,150))))</f>
        <v>150</v>
      </c>
      <c r="C1850" s="0" t="n">
        <f aca="false">_xlfn.NUMBERVALUE(MID(J1850,6,3))</f>
        <v>150</v>
      </c>
      <c r="D1850" s="0" t="str">
        <f aca="false">MID(J1850,10,3)</f>
        <v>ir4</v>
      </c>
      <c r="E1850" s="0" t="s">
        <v>9</v>
      </c>
      <c r="F1850" s="0" t="n">
        <v>1364</v>
      </c>
      <c r="G1850" s="0" t="s">
        <v>10</v>
      </c>
      <c r="H1850" s="0" t="s">
        <v>11</v>
      </c>
      <c r="I1850" s="0" t="s">
        <v>9</v>
      </c>
      <c r="J1850" s="0" t="s">
        <v>1865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"1364": "b3s1_150_ir4.wav",</v>
      </c>
      <c r="N1850" s="0" t="str">
        <f aca="false">IF(OR(B1850=113,B1850=138),"probe","s")</f>
        <v>s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          {%            "class": "sMinus",%            "stim_name": "1364"%          },</v>
      </c>
      <c r="AA1850" s="5" t="n">
        <f aca="false">F1850</f>
        <v>1364</v>
      </c>
      <c r="AB1850" s="5" t="s">
        <v>1865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probe</v>
      </c>
      <c r="AE1850" s="5" t="n">
        <f aca="false">IF(AND(AC1850="Minus",AD1850="probe"),3,IF(AND(AC1850="Plus",AD1850="probe"),1,IF(AND(AC1850="Minus",AD1850="s"),12,IF(AND(AC1850="Plus",AD1850="s"),4,0))))</f>
        <v>3</v>
      </c>
      <c r="AF1850" s="6" t="s">
        <v>16</v>
      </c>
      <c r="AG1850" s="5" t="str">
        <f aca="false">AF1850&amp;AE1850&amp;","</f>
        <v>                            3,</v>
      </c>
    </row>
    <row r="1851" customFormat="false" ht="12.8" hidden="true" customHeight="false" outlineLevel="0" collapsed="false">
      <c r="A1851" s="0" t="str">
        <f aca="false">LEFT(J1851,4)</f>
        <v>b3s2</v>
      </c>
      <c r="B1851" s="0" t="n">
        <f aca="false">IF(AND(C1851&gt;97,C1851&lt;103),100,IF(AND(C1851&gt;110,C1851&lt;116),113,IF(AND(C1851&gt;122,C1851&lt;128),125,IF(AND(C1851&gt;135,C1851&lt;141),138,150))))</f>
        <v>150</v>
      </c>
      <c r="C1851" s="0" t="n">
        <f aca="false">_xlfn.NUMBERVALUE(MID(J1851,6,3))</f>
        <v>150</v>
      </c>
      <c r="D1851" s="0" t="str">
        <f aca="false">MID(J1851,10,3)</f>
        <v>ir4</v>
      </c>
      <c r="E1851" s="0" t="s">
        <v>9</v>
      </c>
      <c r="F1851" s="0" t="n">
        <v>1489</v>
      </c>
      <c r="G1851" s="0" t="s">
        <v>10</v>
      </c>
      <c r="H1851" s="0" t="s">
        <v>11</v>
      </c>
      <c r="I1851" s="0" t="s">
        <v>9</v>
      </c>
      <c r="J1851" s="0" t="s">
        <v>1866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"1489": "b3s2_150_ir4.wav",</v>
      </c>
      <c r="N1851" s="0" t="str">
        <f aca="false">IF(OR(B1851=113,B1851=138),"probe","s")</f>
        <v>s</v>
      </c>
      <c r="O1851" s="0" t="str">
        <f aca="false">IF(MID(J1851,10,2)="ir","Minus","Plus")</f>
        <v>Minus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          {%            "class": "sMinus",%            "stim_name": "1489"%          },</v>
      </c>
      <c r="AA1851" s="5" t="n">
        <f aca="false">F1851</f>
        <v>1489</v>
      </c>
      <c r="AB1851" s="5" t="s">
        <v>1866</v>
      </c>
      <c r="AC1851" s="5" t="str">
        <f aca="false">IF(MID(AB1851,10,2)="ir","Minus","Plus")</f>
        <v>Minus</v>
      </c>
      <c r="AD1851" s="5" t="str">
        <f aca="false">IF(AND(_xlfn.NUMBERVALUE(MID(AB1851,6,3))&lt;141,_xlfn.NUMBERVALUE(MID(AB1851,6,3))&gt;103),"s","probe")</f>
        <v>probe</v>
      </c>
      <c r="AE1851" s="5" t="n">
        <f aca="false">IF(AND(AC1851="Minus",AD1851="probe"),3,IF(AND(AC1851="Plus",AD1851="probe"),1,IF(AND(AC1851="Minus",AD1851="s"),12,IF(AND(AC1851="Plus",AD1851="s"),4,0))))</f>
        <v>3</v>
      </c>
      <c r="AF1851" s="6" t="s">
        <v>16</v>
      </c>
      <c r="AG1851" s="5" t="str">
        <f aca="false">AF1851&amp;AE1851&amp;","</f>
        <v>                            3,</v>
      </c>
    </row>
    <row r="1852" customFormat="false" ht="12.8" hidden="true" customHeight="false" outlineLevel="0" collapsed="false">
      <c r="A1852" s="0" t="str">
        <f aca="false">LEFT(J1852,4)</f>
        <v>b4i1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150</v>
      </c>
      <c r="D1852" s="0" t="str">
        <f aca="false">MID(J1852,10,3)</f>
        <v>ir4</v>
      </c>
      <c r="E1852" s="0" t="s">
        <v>9</v>
      </c>
      <c r="F1852" s="0" t="n">
        <v>1614</v>
      </c>
      <c r="G1852" s="0" t="s">
        <v>10</v>
      </c>
      <c r="H1852" s="0" t="s">
        <v>11</v>
      </c>
      <c r="I1852" s="0" t="s">
        <v>9</v>
      </c>
      <c r="J1852" s="0" t="s">
        <v>1867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"1614": "b4i1_150_ir4.wav",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          {%            "class": "sMinus",%            "stim_name": "1614"%          },</v>
      </c>
      <c r="AA1852" s="5" t="n">
        <f aca="false">F1852</f>
        <v>1614</v>
      </c>
      <c r="AB1852" s="5" t="s">
        <v>1867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                            3,</v>
      </c>
    </row>
    <row r="1853" customFormat="false" ht="12.8" hidden="true" customHeight="false" outlineLevel="0" collapsed="false">
      <c r="A1853" s="0" t="str">
        <f aca="false">LEFT(J1853,4)</f>
        <v>b4i2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150</v>
      </c>
      <c r="D1853" s="0" t="str">
        <f aca="false">MID(J1853,10,3)</f>
        <v>ir4</v>
      </c>
      <c r="E1853" s="0" t="s">
        <v>9</v>
      </c>
      <c r="F1853" s="0" t="n">
        <v>1739</v>
      </c>
      <c r="G1853" s="0" t="s">
        <v>10</v>
      </c>
      <c r="H1853" s="0" t="s">
        <v>11</v>
      </c>
      <c r="I1853" s="0" t="s">
        <v>9</v>
      </c>
      <c r="J1853" s="0" t="s">
        <v>1868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"1739": "b4i2_150_ir4.wav",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          {%            "class": "sMinus",%            "stim_name": "1739"%          },</v>
      </c>
      <c r="AA1853" s="5" t="n">
        <f aca="false">F1853</f>
        <v>1739</v>
      </c>
      <c r="AB1853" s="5" t="s">
        <v>1868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                            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150</v>
      </c>
      <c r="D1854" s="0" t="str">
        <f aca="false">MID(J1854,10,3)</f>
        <v>ir4</v>
      </c>
      <c r="E1854" s="0" t="s">
        <v>9</v>
      </c>
      <c r="F1854" s="0" t="n">
        <v>1864</v>
      </c>
      <c r="G1854" s="0" t="s">
        <v>10</v>
      </c>
      <c r="H1854" s="0" t="s">
        <v>11</v>
      </c>
      <c r="I1854" s="0" t="s">
        <v>9</v>
      </c>
      <c r="J1854" s="0" t="s">
        <v>1869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"1864": "b4s1_150_ir4.wav",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          {%            "class": "sMinus",%            "stim_name": "1864"%          },</v>
      </c>
      <c r="AA1854" s="5" t="n">
        <f aca="false">F1854</f>
        <v>1864</v>
      </c>
      <c r="AB1854" s="5" t="s">
        <v>1869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                            3,</v>
      </c>
    </row>
    <row r="1855" customFormat="false" ht="12.8" hidden="true" customHeight="false" outlineLevel="0" collapsed="false">
      <c r="A1855" s="0" t="str">
        <f aca="false">LEFT(J1855,4)</f>
        <v>b4s2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150</v>
      </c>
      <c r="D1855" s="0" t="str">
        <f aca="false">MID(J1855,10,3)</f>
        <v>ir4</v>
      </c>
      <c r="E1855" s="0" t="s">
        <v>9</v>
      </c>
      <c r="F1855" s="0" t="n">
        <v>1989</v>
      </c>
      <c r="G1855" s="0" t="s">
        <v>10</v>
      </c>
      <c r="H1855" s="0" t="s">
        <v>11</v>
      </c>
      <c r="I1855" s="0" t="s">
        <v>9</v>
      </c>
      <c r="J1855" s="0" t="s">
        <v>1870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"1989": "b4s2_150_ir4.wav",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          {%            "class": "sMinus",%            "stim_name": "1989"%          },</v>
      </c>
      <c r="AA1855" s="5" t="n">
        <f aca="false">F1855</f>
        <v>1989</v>
      </c>
      <c r="AB1855" s="5" t="s">
        <v>1870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                            3,</v>
      </c>
    </row>
    <row r="1856" customFormat="false" ht="12.8" hidden="true" customHeight="false" outlineLevel="0" collapsed="false">
      <c r="A1856" s="0" t="str">
        <f aca="false">LEFT(J1856,4)</f>
        <v>b1i1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150</v>
      </c>
      <c r="D1856" s="0" t="str">
        <f aca="false">MID(J1856,10,3)</f>
        <v>reg</v>
      </c>
      <c r="E1856" s="1" t="s">
        <v>9</v>
      </c>
      <c r="F1856" s="0" t="n">
        <v>115</v>
      </c>
      <c r="G1856" s="0" t="s">
        <v>10</v>
      </c>
      <c r="H1856" s="0" t="s">
        <v>11</v>
      </c>
      <c r="I1856" s="0" t="s">
        <v>9</v>
      </c>
      <c r="J1856" s="0" t="s">
        <v>1871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"115": "b1i1_150_reg.wav",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          {%            "class": "sPlus",%            "stim_name": "115"%          },</v>
      </c>
      <c r="AA1856" s="5" t="n">
        <f aca="false">F1856</f>
        <v>115</v>
      </c>
      <c r="AB1856" s="5" t="s">
        <v>1871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IF(AND(_xlfn.NUMBERVALUE(MID(AB1856,6,3))&lt;141,_xlfn.NUMBERVALUE(MID(AB1856,6,3))&gt;103),"s","s")</f>
        <v>s</v>
      </c>
      <c r="AE1856" s="5" t="n">
        <f aca="false">IF(AND(AC1856="Minus",AD1856="probe"),3,IF(AND(AC1856="Plus",AD1856="probe"),1,IF(AND(AC1856="Minus",AD1856="s"),12,IF(AND(AC1856="Plus",AD1856="s"),4,0))))</f>
        <v>4</v>
      </c>
      <c r="AF1856" s="6" t="s">
        <v>16</v>
      </c>
      <c r="AG1856" s="5" t="str">
        <f aca="false">AF1856&amp;AE1856&amp;","</f>
        <v>                            4,</v>
      </c>
    </row>
    <row r="1857" customFormat="false" ht="12.8" hidden="true" customHeight="false" outlineLevel="0" collapsed="false">
      <c r="A1857" s="0" t="str">
        <f aca="false">LEFT(J1857,4)</f>
        <v>b1i2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150</v>
      </c>
      <c r="D1857" s="0" t="str">
        <f aca="false">MID(J1857,10,3)</f>
        <v>reg</v>
      </c>
      <c r="E1857" s="1" t="s">
        <v>9</v>
      </c>
      <c r="F1857" s="0" t="n">
        <v>240</v>
      </c>
      <c r="G1857" s="0" t="s">
        <v>10</v>
      </c>
      <c r="H1857" s="0" t="s">
        <v>11</v>
      </c>
      <c r="I1857" s="0" t="s">
        <v>9</v>
      </c>
      <c r="J1857" s="0" t="s">
        <v>1872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"240": "b1i2_150_reg.wav",</v>
      </c>
      <c r="N1857" s="0" t="str">
        <f aca="false">IF(OR(B1857=113,B1857=138),"probe","s")</f>
        <v>s</v>
      </c>
      <c r="O1857" s="0" t="str">
        <f aca="false">IF(MID(J1857,10,2)="ir","Minus","Plus")</f>
        <v>Plus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          {%            "class": "sPlus",%            "stim_name": "240"%          },</v>
      </c>
      <c r="AA1857" s="5" t="n">
        <f aca="false">F1857</f>
        <v>240</v>
      </c>
      <c r="AB1857" s="5" t="s">
        <v>1872</v>
      </c>
      <c r="AC1857" s="5" t="str">
        <f aca="false">IF(MID(AB1857,10,2)="ir","Minus","Plus")</f>
        <v>Plus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1</v>
      </c>
      <c r="AF1857" s="6" t="s">
        <v>16</v>
      </c>
      <c r="AG1857" s="5" t="str">
        <f aca="false">AF1857&amp;AE1857&amp;","</f>
        <v>                            1,</v>
      </c>
    </row>
    <row r="1858" customFormat="false" ht="12.8" hidden="true" customHeight="false" outlineLevel="0" collapsed="false">
      <c r="A1858" s="0" t="str">
        <f aca="false">LEFT(J1858,4)</f>
        <v>b1s1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150</v>
      </c>
      <c r="D1858" s="0" t="str">
        <f aca="false">MID(J1858,10,3)</f>
        <v>reg</v>
      </c>
      <c r="E1858" s="0" t="s">
        <v>9</v>
      </c>
      <c r="F1858" s="0" t="n">
        <v>365</v>
      </c>
      <c r="G1858" s="0" t="s">
        <v>10</v>
      </c>
      <c r="H1858" s="0" t="s">
        <v>11</v>
      </c>
      <c r="I1858" s="0" t="s">
        <v>9</v>
      </c>
      <c r="J1858" s="0" t="s">
        <v>1873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"365": "b1s1_150_reg.wav",</v>
      </c>
      <c r="N1858" s="0" t="str">
        <f aca="false">IF(OR(B1858=113,B1858=138),"probe","s")</f>
        <v>s</v>
      </c>
      <c r="O1858" s="0" t="str">
        <f aca="false">IF(MID(J1858,10,2)="ir","Minus","Plus")</f>
        <v>Plus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          {%            "class": "sPlus",%            "stim_name": "365"%          },</v>
      </c>
      <c r="AA1858" s="5" t="n">
        <f aca="false">F1858</f>
        <v>365</v>
      </c>
      <c r="AB1858" s="5" t="s">
        <v>1873</v>
      </c>
      <c r="AC1858" s="5" t="str">
        <f aca="false">IF(MID(AB1858,10,2)="ir","Minus","Plus")</f>
        <v>Plus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1</v>
      </c>
      <c r="AF1858" s="6" t="s">
        <v>16</v>
      </c>
      <c r="AG1858" s="5" t="str">
        <f aca="false">AF1858&amp;AE1858&amp;","</f>
        <v>                            1,</v>
      </c>
    </row>
    <row r="1859" customFormat="false" ht="12.8" hidden="true" customHeight="false" outlineLevel="0" collapsed="false">
      <c r="A1859" s="0" t="str">
        <f aca="false">LEFT(J1859,4)</f>
        <v>b1s2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150</v>
      </c>
      <c r="D1859" s="0" t="str">
        <f aca="false">MID(J1859,10,3)</f>
        <v>reg</v>
      </c>
      <c r="E1859" s="0" t="s">
        <v>9</v>
      </c>
      <c r="F1859" s="0" t="n">
        <v>490</v>
      </c>
      <c r="G1859" s="0" t="s">
        <v>10</v>
      </c>
      <c r="H1859" s="0" t="s">
        <v>11</v>
      </c>
      <c r="I1859" s="0" t="s">
        <v>9</v>
      </c>
      <c r="J1859" s="0" t="s">
        <v>1874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"490": "b1s2_150_reg.wav",</v>
      </c>
      <c r="N1859" s="0" t="str">
        <f aca="false">IF(OR(B1859=113,B1859=138),"probe","s")</f>
        <v>s</v>
      </c>
      <c r="O1859" s="0" t="str">
        <f aca="false">IF(MID(J1859,10,2)="ir","Minus","Plus")</f>
        <v>Plus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          {%            "class": "sPlus",%            "stim_name": "490"%          },</v>
      </c>
      <c r="AA1859" s="5" t="n">
        <f aca="false">F1859</f>
        <v>490</v>
      </c>
      <c r="AB1859" s="5" t="s">
        <v>1874</v>
      </c>
      <c r="AC1859" s="5" t="str">
        <f aca="false">IF(MID(AB1859,10,2)="ir","Minus","Plus")</f>
        <v>Plus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1</v>
      </c>
      <c r="AF1859" s="6" t="s">
        <v>16</v>
      </c>
      <c r="AG1859" s="5" t="str">
        <f aca="false">AF1859&amp;AE1859&amp;","</f>
        <v>                            1,</v>
      </c>
    </row>
    <row r="1860" customFormat="false" ht="12.8" hidden="true" customHeight="false" outlineLevel="0" collapsed="false">
      <c r="A1860" s="0" t="str">
        <f aca="false">LEFT(J1860,4)</f>
        <v>b2i1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150</v>
      </c>
      <c r="D1860" s="0" t="str">
        <f aca="false">MID(J1860,10,3)</f>
        <v>reg</v>
      </c>
      <c r="E1860" s="0" t="s">
        <v>9</v>
      </c>
      <c r="F1860" s="0" t="n">
        <v>615</v>
      </c>
      <c r="G1860" s="0" t="s">
        <v>10</v>
      </c>
      <c r="H1860" s="0" t="s">
        <v>11</v>
      </c>
      <c r="I1860" s="0" t="s">
        <v>9</v>
      </c>
      <c r="J1860" s="0" t="s">
        <v>1875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"615": "b2i1_150_reg.wav",</v>
      </c>
      <c r="N1860" s="0" t="str">
        <f aca="false">IF(OR(B1860=113,B1860=138),"probe","s")</f>
        <v>s</v>
      </c>
      <c r="O1860" s="0" t="str">
        <f aca="false">IF(MID(J1860,10,2)="ir","Minus","Plus")</f>
        <v>Plus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          {%            "class": "sPlus",%            "stim_name": "615"%          },</v>
      </c>
      <c r="AA1860" s="5" t="n">
        <f aca="false">F1860</f>
        <v>615</v>
      </c>
      <c r="AB1860" s="5" t="s">
        <v>1875</v>
      </c>
      <c r="AC1860" s="5" t="str">
        <f aca="false">IF(MID(AB1860,10,2)="ir","Minus","Plus")</f>
        <v>Plus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1</v>
      </c>
      <c r="AF1860" s="6" t="s">
        <v>16</v>
      </c>
      <c r="AG1860" s="5" t="str">
        <f aca="false">AF1860&amp;AE1860&amp;","</f>
        <v>                            1,</v>
      </c>
    </row>
    <row r="1861" customFormat="false" ht="12.8" hidden="true" customHeight="false" outlineLevel="0" collapsed="false">
      <c r="A1861" s="0" t="str">
        <f aca="false">LEFT(J1861,4)</f>
        <v>b2i2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150</v>
      </c>
      <c r="D1861" s="0" t="str">
        <f aca="false">MID(J1861,10,3)</f>
        <v>reg</v>
      </c>
      <c r="E1861" s="0" t="s">
        <v>9</v>
      </c>
      <c r="F1861" s="0" t="n">
        <v>740</v>
      </c>
      <c r="G1861" s="0" t="s">
        <v>10</v>
      </c>
      <c r="H1861" s="0" t="s">
        <v>11</v>
      </c>
      <c r="I1861" s="0" t="s">
        <v>9</v>
      </c>
      <c r="J1861" s="0" t="s">
        <v>1876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"740": "b2i2_150_reg.wav",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          {%            "class": "sPlus",%            "stim_name": "740"%          },</v>
      </c>
      <c r="AA1861" s="5" t="n">
        <f aca="false">F1861</f>
        <v>740</v>
      </c>
      <c r="AB1861" s="5" t="s">
        <v>1876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                            1,</v>
      </c>
    </row>
    <row r="1862" customFormat="false" ht="12.8" hidden="false" customHeight="false" outlineLevel="0" collapsed="false">
      <c r="A1862" s="0" t="str">
        <f aca="false">LEFT(J1862,4)</f>
        <v>b2s1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reg</v>
      </c>
      <c r="E1862" s="1" t="s">
        <v>9</v>
      </c>
      <c r="F1862" s="0" t="n">
        <v>865</v>
      </c>
      <c r="G1862" s="0" t="s">
        <v>10</v>
      </c>
      <c r="H1862" s="0" t="s">
        <v>11</v>
      </c>
      <c r="I1862" s="0" t="s">
        <v>9</v>
      </c>
      <c r="J1862" s="0" t="s">
        <v>1877</v>
      </c>
      <c r="K1862" s="0" t="s">
        <v>9</v>
      </c>
      <c r="L1862" s="0" t="str">
        <f aca="false">IF(ISBLANK(J1863),"",",")</f>
        <v>,</v>
      </c>
      <c r="M1862" s="0" t="str">
        <f aca="false">E1862&amp;J1862&amp;G1862&amp;E1862&amp;J1862&amp;E1862&amp;L1862</f>
        <v>"b2s1_150_reg.wav":"b2s1_150_reg.wav",</v>
      </c>
      <c r="N1862" s="0" t="str">
        <f aca="false">IF(OR(B1862=113,B1862=138),"probe","s")</f>
        <v>s</v>
      </c>
      <c r="O1862" s="0" t="str">
        <f aca="false">IF(MID(J1862,10,2)="ir","Minus","Plus")</f>
        <v>Plus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P1862&amp;N1862&amp;O1862&amp;Q1862&amp;J1862&amp;R1862&amp;L1862</f>
        <v>          {%            "class": "sPlus",%            "stim_name": "b2s1_150_reg.wav"%          },</v>
      </c>
      <c r="AA1862" s="5" t="n">
        <f aca="false">F1862</f>
        <v>865</v>
      </c>
      <c r="AB1862" s="5" t="s">
        <v>1877</v>
      </c>
      <c r="AC1862" s="5" t="str">
        <f aca="false">IF(MID(AB1862,10,2)="ir","Minus","Plus")</f>
        <v>Plus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1</v>
      </c>
      <c r="AF1862" s="6" t="s">
        <v>16</v>
      </c>
      <c r="AG1862" s="5" t="str">
        <f aca="false">AF1862&amp;AE1862&amp;","</f>
        <v>                            1,</v>
      </c>
    </row>
    <row r="1863" customFormat="false" ht="12.8" hidden="true" customHeight="false" outlineLevel="0" collapsed="false">
      <c r="A1863" s="0" t="str">
        <f aca="false">LEFT(J1863,4)</f>
        <v>b2s2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reg</v>
      </c>
      <c r="E1863" s="1" t="s">
        <v>9</v>
      </c>
      <c r="F1863" s="0" t="n">
        <v>990</v>
      </c>
      <c r="G1863" s="0" t="s">
        <v>10</v>
      </c>
      <c r="H1863" s="0" t="s">
        <v>11</v>
      </c>
      <c r="I1863" s="0" t="s">
        <v>9</v>
      </c>
      <c r="J1863" s="0" t="s">
        <v>1878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"990": "b2s2_150_reg.wav",</v>
      </c>
      <c r="N1863" s="0" t="str">
        <f aca="false">IF(OR(B1863=113,B1863=138),"probe","s")</f>
        <v>s</v>
      </c>
      <c r="O1863" s="0" t="str">
        <f aca="false">IF(MID(J1863,10,2)="ir","Minus","Plus")</f>
        <v>Plus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          {%            "class": "sPlus",%            "stim_name": "990"%          },</v>
      </c>
      <c r="AA1863" s="5" t="n">
        <f aca="false">F1863</f>
        <v>990</v>
      </c>
      <c r="AB1863" s="5" t="s">
        <v>1878</v>
      </c>
      <c r="AC1863" s="5" t="str">
        <f aca="false">IF(MID(AB1863,10,2)="ir","Minus","Plus")</f>
        <v>Plus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1</v>
      </c>
      <c r="AF1863" s="6" t="s">
        <v>16</v>
      </c>
      <c r="AG1863" s="5" t="str">
        <f aca="false">AF1863&amp;AE1863&amp;","</f>
        <v>                            1,</v>
      </c>
    </row>
    <row r="1864" customFormat="false" ht="12.8" hidden="true" customHeight="false" outlineLevel="0" collapsed="false">
      <c r="A1864" s="0" t="str">
        <f aca="false">LEFT(J1864,4)</f>
        <v>b3i1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reg</v>
      </c>
      <c r="E1864" s="0" t="s">
        <v>9</v>
      </c>
      <c r="F1864" s="0" t="n">
        <v>1115</v>
      </c>
      <c r="G1864" s="0" t="s">
        <v>10</v>
      </c>
      <c r="H1864" s="0" t="s">
        <v>11</v>
      </c>
      <c r="I1864" s="0" t="s">
        <v>9</v>
      </c>
      <c r="J1864" s="0" t="s">
        <v>1879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"1115": "b3i1_150_reg.wav",</v>
      </c>
      <c r="N1864" s="0" t="str">
        <f aca="false">IF(OR(B1864=113,B1864=138),"probe","s")</f>
        <v>s</v>
      </c>
      <c r="O1864" s="0" t="str">
        <f aca="false">IF(MID(J1864,10,2)="ir","Minus","Plus")</f>
        <v>Plus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          {%            "class": "sPlus",%            "stim_name": "1115"%          },</v>
      </c>
      <c r="AA1864" s="5" t="n">
        <f aca="false">F1864</f>
        <v>1115</v>
      </c>
      <c r="AB1864" s="5" t="s">
        <v>1879</v>
      </c>
      <c r="AC1864" s="5" t="str">
        <f aca="false">IF(MID(AB1864,10,2)="ir","Minus","Plus")</f>
        <v>Plus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1</v>
      </c>
      <c r="AF1864" s="6" t="s">
        <v>16</v>
      </c>
      <c r="AG1864" s="5" t="str">
        <f aca="false">AF1864&amp;AE1864&amp;","</f>
        <v>                            1,</v>
      </c>
    </row>
    <row r="1865" customFormat="false" ht="12.8" hidden="true" customHeight="false" outlineLevel="0" collapsed="false">
      <c r="A1865" s="0" t="str">
        <f aca="false">LEFT(J1865,4)</f>
        <v>b3i2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reg</v>
      </c>
      <c r="E1865" s="0" t="s">
        <v>9</v>
      </c>
      <c r="F1865" s="0" t="n">
        <v>1240</v>
      </c>
      <c r="G1865" s="0" t="s">
        <v>10</v>
      </c>
      <c r="H1865" s="0" t="s">
        <v>11</v>
      </c>
      <c r="I1865" s="0" t="s">
        <v>9</v>
      </c>
      <c r="J1865" s="0" t="s">
        <v>1880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"1240": "b3i2_150_reg.wav",</v>
      </c>
      <c r="N1865" s="0" t="str">
        <f aca="false">IF(OR(B1865=113,B1865=138),"probe","s")</f>
        <v>s</v>
      </c>
      <c r="O1865" s="0" t="str">
        <f aca="false">IF(MID(J1865,10,2)="ir","Minus","Plus")</f>
        <v>Plus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          {%            "class": "sPlus",%            "stim_name": "1240"%          },</v>
      </c>
      <c r="AA1865" s="5" t="n">
        <f aca="false">F1865</f>
        <v>1240</v>
      </c>
      <c r="AB1865" s="5" t="s">
        <v>1880</v>
      </c>
      <c r="AC1865" s="5" t="str">
        <f aca="false">IF(MID(AB1865,10,2)="ir","Minus","Plus")</f>
        <v>Plus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1</v>
      </c>
      <c r="AF1865" s="6" t="s">
        <v>16</v>
      </c>
      <c r="AG1865" s="5" t="str">
        <f aca="false">AF1865&amp;AE1865&amp;","</f>
        <v>                            1,</v>
      </c>
    </row>
    <row r="1866" customFormat="false" ht="12.8" hidden="true" customHeight="false" outlineLevel="0" collapsed="false">
      <c r="A1866" s="0" t="str">
        <f aca="false">LEFT(J1866,4)</f>
        <v>b3s1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1365</v>
      </c>
      <c r="G1866" s="0" t="s">
        <v>10</v>
      </c>
      <c r="H1866" s="0" t="s">
        <v>11</v>
      </c>
      <c r="I1866" s="0" t="s">
        <v>9</v>
      </c>
      <c r="J1866" s="0" t="s">
        <v>1881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"1365": "b3s1_150_reg.wav",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          {%            "class": "sPlus",%            "stim_name": "1365"%          },</v>
      </c>
      <c r="AA1866" s="5" t="n">
        <f aca="false">F1866</f>
        <v>1365</v>
      </c>
      <c r="AB1866" s="5" t="s">
        <v>1881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                            1,</v>
      </c>
    </row>
    <row r="1867" customFormat="false" ht="12.8" hidden="true" customHeight="false" outlineLevel="0" collapsed="false">
      <c r="A1867" s="0" t="str">
        <f aca="false">LEFT(J1867,4)</f>
        <v>b3s2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150</v>
      </c>
      <c r="D1867" s="0" t="str">
        <f aca="false">MID(J1867,10,3)</f>
        <v>reg</v>
      </c>
      <c r="E1867" s="0" t="s">
        <v>9</v>
      </c>
      <c r="F1867" s="0" t="n">
        <v>1490</v>
      </c>
      <c r="G1867" s="0" t="s">
        <v>10</v>
      </c>
      <c r="H1867" s="0" t="s">
        <v>11</v>
      </c>
      <c r="I1867" s="0" t="s">
        <v>9</v>
      </c>
      <c r="J1867" s="0" t="s">
        <v>1882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"1490": "b3s2_150_reg.wav",</v>
      </c>
      <c r="N1867" s="0" t="str">
        <f aca="false">IF(OR(B1867=113,B1867=138),"probe","s")</f>
        <v>s</v>
      </c>
      <c r="O1867" s="0" t="str">
        <f aca="false">IF(MID(J1867,10,2)="ir","Minus","Plus")</f>
        <v>Plus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          {%            "class": "sPlus",%            "stim_name": "1490"%          },</v>
      </c>
      <c r="AA1867" s="5" t="n">
        <f aca="false">F1867</f>
        <v>1490</v>
      </c>
      <c r="AB1867" s="5" t="s">
        <v>1882</v>
      </c>
      <c r="AC1867" s="5" t="str">
        <f aca="false">IF(MID(AB1867,10,2)="ir","Minus","Plus")</f>
        <v>Plus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1</v>
      </c>
      <c r="AF1867" s="6" t="s">
        <v>16</v>
      </c>
      <c r="AG1867" s="5" t="str">
        <f aca="false">AF1867&amp;AE1867&amp;","</f>
        <v>                            1,</v>
      </c>
    </row>
    <row r="1868" customFormat="false" ht="12.8" hidden="true" customHeight="false" outlineLevel="0" collapsed="false">
      <c r="A1868" s="0" t="str">
        <f aca="false">LEFT(J1868,4)</f>
        <v>b4i1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150</v>
      </c>
      <c r="D1868" s="0" t="str">
        <f aca="false">MID(J1868,10,3)</f>
        <v>reg</v>
      </c>
      <c r="E1868" s="0" t="s">
        <v>9</v>
      </c>
      <c r="F1868" s="0" t="n">
        <v>1615</v>
      </c>
      <c r="G1868" s="0" t="s">
        <v>10</v>
      </c>
      <c r="H1868" s="0" t="s">
        <v>11</v>
      </c>
      <c r="I1868" s="0" t="s">
        <v>9</v>
      </c>
      <c r="J1868" s="0" t="s">
        <v>1883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"1615": "b4i1_150_reg.wav",</v>
      </c>
      <c r="N1868" s="0" t="str">
        <f aca="false">IF(OR(B1868=113,B1868=138),"probe","s")</f>
        <v>s</v>
      </c>
      <c r="O1868" s="0" t="str">
        <f aca="false">IF(MID(J1868,10,2)="ir","Minus","Plus")</f>
        <v>Plus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          {%            "class": "sPlus",%            "stim_name": "1615"%          },</v>
      </c>
      <c r="AA1868" s="5" t="n">
        <f aca="false">F1868</f>
        <v>1615</v>
      </c>
      <c r="AB1868" s="5" t="s">
        <v>1883</v>
      </c>
      <c r="AC1868" s="5" t="str">
        <f aca="false">IF(MID(AB1868,10,2)="ir","Minus","Plus")</f>
        <v>Plus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1</v>
      </c>
      <c r="AF1868" s="6" t="s">
        <v>16</v>
      </c>
      <c r="AG1868" s="5" t="str">
        <f aca="false">AF1868&amp;AE1868&amp;","</f>
        <v>                            1,</v>
      </c>
    </row>
    <row r="1869" customFormat="false" ht="12.8" hidden="true" customHeight="false" outlineLevel="0" collapsed="false">
      <c r="A1869" s="0" t="str">
        <f aca="false">LEFT(J1869,4)</f>
        <v>b4i2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150</v>
      </c>
      <c r="D1869" s="0" t="str">
        <f aca="false">MID(J1869,10,3)</f>
        <v>reg</v>
      </c>
      <c r="E1869" s="0" t="s">
        <v>9</v>
      </c>
      <c r="F1869" s="0" t="n">
        <v>1740</v>
      </c>
      <c r="G1869" s="0" t="s">
        <v>10</v>
      </c>
      <c r="H1869" s="0" t="s">
        <v>11</v>
      </c>
      <c r="I1869" s="0" t="s">
        <v>9</v>
      </c>
      <c r="J1869" s="0" t="s">
        <v>1884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"1740": "b4i2_150_reg.wav",</v>
      </c>
      <c r="N1869" s="0" t="str">
        <f aca="false">IF(OR(B1869=113,B1869=138),"probe","s")</f>
        <v>s</v>
      </c>
      <c r="O1869" s="0" t="str">
        <f aca="false">IF(MID(J1869,10,2)="ir","Minus","Plus")</f>
        <v>Plus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          {%            "class": "sPlus",%            "stim_name": "1740"%          },</v>
      </c>
      <c r="AA1869" s="5" t="n">
        <f aca="false">F1869</f>
        <v>1740</v>
      </c>
      <c r="AB1869" s="5" t="s">
        <v>1884</v>
      </c>
      <c r="AC1869" s="5" t="str">
        <f aca="false">IF(MID(AB1869,10,2)="ir","Minus","Plus")</f>
        <v>Plus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1</v>
      </c>
      <c r="AF1869" s="6" t="s">
        <v>16</v>
      </c>
      <c r="AG1869" s="5" t="str">
        <f aca="false">AF1869&amp;AE1869&amp;","</f>
        <v>                            1,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150</v>
      </c>
      <c r="D1870" s="0" t="str">
        <f aca="false">MID(J1870,10,3)</f>
        <v>reg</v>
      </c>
      <c r="E1870" s="0" t="s">
        <v>9</v>
      </c>
      <c r="F1870" s="0" t="n">
        <v>1865</v>
      </c>
      <c r="G1870" s="0" t="s">
        <v>10</v>
      </c>
      <c r="H1870" s="0" t="s">
        <v>11</v>
      </c>
      <c r="I1870" s="0" t="s">
        <v>9</v>
      </c>
      <c r="J1870" s="0" t="s">
        <v>1885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"1865": "b4s1_150_reg.wav",</v>
      </c>
      <c r="N1870" s="0" t="str">
        <f aca="false">IF(OR(B1870=113,B1870=138),"probe","s")</f>
        <v>s</v>
      </c>
      <c r="O1870" s="0" t="str">
        <f aca="false">IF(MID(J1870,10,2)="ir","Minus","Plus")</f>
        <v>Plus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          {%            "class": "sPlus",%            "stim_name": "1865"%          },</v>
      </c>
      <c r="AA1870" s="5" t="n">
        <f aca="false">F1870</f>
        <v>1865</v>
      </c>
      <c r="AB1870" s="5" t="s">
        <v>1885</v>
      </c>
      <c r="AC1870" s="5" t="str">
        <f aca="false">IF(MID(AB1870,10,2)="ir","Minus","Plus")</f>
        <v>Plus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1</v>
      </c>
      <c r="AF1870" s="6" t="s">
        <v>16</v>
      </c>
      <c r="AG1870" s="5" t="str">
        <f aca="false">AF1870&amp;AE1870&amp;","</f>
        <v>                            1,</v>
      </c>
    </row>
    <row r="1871" customFormat="false" ht="12.8" hidden="true" customHeight="false" outlineLevel="0" collapsed="false">
      <c r="A1871" s="0" t="str">
        <f aca="false">LEFT(J1871,4)</f>
        <v>b4s2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150</v>
      </c>
      <c r="D1871" s="0" t="str">
        <f aca="false">MID(J1871,10,3)</f>
        <v>reg</v>
      </c>
      <c r="E1871" s="0" t="s">
        <v>9</v>
      </c>
      <c r="F1871" s="0" t="n">
        <v>1990</v>
      </c>
      <c r="G1871" s="0" t="s">
        <v>10</v>
      </c>
      <c r="H1871" s="0" t="s">
        <v>11</v>
      </c>
      <c r="I1871" s="0" t="s">
        <v>9</v>
      </c>
      <c r="J1871" s="0" t="s">
        <v>1886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"1990": "b4s2_150_reg.wav",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          {%            "class": "sPlus",%            "stim_name": "1990"%          },</v>
      </c>
      <c r="AA1871" s="5" t="n">
        <f aca="false">F1871</f>
        <v>1990</v>
      </c>
      <c r="AB1871" s="5" t="s">
        <v>1886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                            1,</v>
      </c>
    </row>
    <row r="1872" customFormat="false" ht="12.8" hidden="true" customHeight="false" outlineLevel="0" collapsed="false">
      <c r="A1872" s="0" t="str">
        <f aca="false">LEFT(J1872,4)</f>
        <v>b1i1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151</v>
      </c>
      <c r="D1872" s="0" t="str">
        <f aca="false">MID(J1872,10,3)</f>
        <v>ir1</v>
      </c>
      <c r="E1872" s="1" t="s">
        <v>9</v>
      </c>
      <c r="F1872" s="0" t="n">
        <v>116</v>
      </c>
      <c r="G1872" s="0" t="s">
        <v>10</v>
      </c>
      <c r="H1872" s="0" t="s">
        <v>11</v>
      </c>
      <c r="I1872" s="0" t="s">
        <v>9</v>
      </c>
      <c r="J1872" s="0" t="s">
        <v>1887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"116": "b1i1_151_ir1.wav",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          {%            "class": "sMinus",%            "stim_name": "116"%          },</v>
      </c>
      <c r="AA1872" s="5" t="n">
        <f aca="false">F1872</f>
        <v>116</v>
      </c>
      <c r="AB1872" s="5" t="s">
        <v>1887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IF(AND(_xlfn.NUMBERVALUE(MID(AB1872,6,3))&lt;141,_xlfn.NUMBERVALUE(MID(AB1872,6,3))&gt;103),"s","s")</f>
        <v>s</v>
      </c>
      <c r="AE1872" s="5" t="n">
        <f aca="false">IF(AND(AC1872="Minus",AD1872="probe"),3,IF(AND(AC1872="Plus",AD1872="probe"),1,IF(AND(AC1872="Minus",AD1872="s"),12,IF(AND(AC1872="Plus",AD1872="s"),4,0))))</f>
        <v>12</v>
      </c>
      <c r="AF1872" s="6" t="s">
        <v>16</v>
      </c>
      <c r="AG1872" s="5" t="str">
        <f aca="false">AF1872&amp;AE1872&amp;","</f>
        <v>                            12,</v>
      </c>
    </row>
    <row r="1873" customFormat="false" ht="12.8" hidden="true" customHeight="false" outlineLevel="0" collapsed="false">
      <c r="A1873" s="0" t="str">
        <f aca="false">LEFT(J1873,4)</f>
        <v>b1i2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151</v>
      </c>
      <c r="D1873" s="0" t="str">
        <f aca="false">MID(J1873,10,3)</f>
        <v>ir1</v>
      </c>
      <c r="E1873" s="1" t="s">
        <v>9</v>
      </c>
      <c r="F1873" s="0" t="n">
        <v>241</v>
      </c>
      <c r="G1873" s="0" t="s">
        <v>10</v>
      </c>
      <c r="H1873" s="0" t="s">
        <v>11</v>
      </c>
      <c r="I1873" s="0" t="s">
        <v>9</v>
      </c>
      <c r="J1873" s="0" t="s">
        <v>1888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"241": "b1i2_151_ir1.wav",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          {%            "class": "sMinus",%            "stim_name": "241"%          },</v>
      </c>
      <c r="AA1873" s="5" t="n">
        <f aca="false">F1873</f>
        <v>241</v>
      </c>
      <c r="AB1873" s="5" t="s">
        <v>1888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                            3,</v>
      </c>
    </row>
    <row r="1874" customFormat="false" ht="12.8" hidden="true" customHeight="false" outlineLevel="0" collapsed="false">
      <c r="A1874" s="0" t="str">
        <f aca="false">LEFT(J1874,4)</f>
        <v>b1s1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151</v>
      </c>
      <c r="D1874" s="0" t="str">
        <f aca="false">MID(J1874,10,3)</f>
        <v>ir1</v>
      </c>
      <c r="E1874" s="0" t="s">
        <v>9</v>
      </c>
      <c r="F1874" s="0" t="n">
        <v>366</v>
      </c>
      <c r="G1874" s="0" t="s">
        <v>10</v>
      </c>
      <c r="H1874" s="0" t="s">
        <v>11</v>
      </c>
      <c r="I1874" s="0" t="s">
        <v>9</v>
      </c>
      <c r="J1874" s="0" t="s">
        <v>1889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"366": "b1s1_151_ir1.wav",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          {%            "class": "sMinus",%            "stim_name": "366"%          },</v>
      </c>
      <c r="AA1874" s="5" t="n">
        <f aca="false">F1874</f>
        <v>366</v>
      </c>
      <c r="AB1874" s="5" t="s">
        <v>1889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                            3,</v>
      </c>
    </row>
    <row r="1875" customFormat="false" ht="12.8" hidden="true" customHeight="false" outlineLevel="0" collapsed="false">
      <c r="A1875" s="0" t="str">
        <f aca="false">LEFT(J1875,4)</f>
        <v>b1s2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151</v>
      </c>
      <c r="D1875" s="0" t="str">
        <f aca="false">MID(J1875,10,3)</f>
        <v>ir1</v>
      </c>
      <c r="E1875" s="0" t="s">
        <v>9</v>
      </c>
      <c r="F1875" s="0" t="n">
        <v>491</v>
      </c>
      <c r="G1875" s="0" t="s">
        <v>10</v>
      </c>
      <c r="H1875" s="0" t="s">
        <v>11</v>
      </c>
      <c r="I1875" s="0" t="s">
        <v>9</v>
      </c>
      <c r="J1875" s="0" t="s">
        <v>1890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"491": "b1s2_151_ir1.wav",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          {%            "class": "sMinus",%            "stim_name": "491"%          },</v>
      </c>
      <c r="AA1875" s="5" t="n">
        <f aca="false">F1875</f>
        <v>491</v>
      </c>
      <c r="AB1875" s="5" t="s">
        <v>1890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                            3,</v>
      </c>
    </row>
    <row r="1876" customFormat="false" ht="12.8" hidden="true" customHeight="false" outlineLevel="0" collapsed="false">
      <c r="A1876" s="0" t="str">
        <f aca="false">LEFT(J1876,4)</f>
        <v>b2i1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151</v>
      </c>
      <c r="D1876" s="0" t="str">
        <f aca="false">MID(J1876,10,3)</f>
        <v>ir1</v>
      </c>
      <c r="E1876" s="0" t="s">
        <v>9</v>
      </c>
      <c r="F1876" s="0" t="n">
        <v>616</v>
      </c>
      <c r="G1876" s="0" t="s">
        <v>10</v>
      </c>
      <c r="H1876" s="0" t="s">
        <v>11</v>
      </c>
      <c r="I1876" s="0" t="s">
        <v>9</v>
      </c>
      <c r="J1876" s="0" t="s">
        <v>1891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"616": "b2i1_151_ir1.wav",</v>
      </c>
      <c r="N1876" s="0" t="str">
        <f aca="false">IF(OR(B1876=113,B1876=138),"probe","s")</f>
        <v>s</v>
      </c>
      <c r="O1876" s="0" t="str">
        <f aca="false">IF(MID(J1876,10,2)="ir","Minus","Plus")</f>
        <v>Minus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          {%            "class": "sMinus",%            "stim_name": "616"%          },</v>
      </c>
      <c r="AA1876" s="5" t="n">
        <f aca="false">F1876</f>
        <v>616</v>
      </c>
      <c r="AB1876" s="5" t="s">
        <v>1891</v>
      </c>
      <c r="AC1876" s="5" t="str">
        <f aca="false">IF(MID(AB1876,10,2)="ir","Minus","Plus")</f>
        <v>Minus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3</v>
      </c>
      <c r="AF1876" s="6" t="s">
        <v>16</v>
      </c>
      <c r="AG1876" s="5" t="str">
        <f aca="false">AF1876&amp;AE1876&amp;","</f>
        <v>                            3,</v>
      </c>
    </row>
    <row r="1877" customFormat="false" ht="12.8" hidden="true" customHeight="false" outlineLevel="0" collapsed="false">
      <c r="A1877" s="0" t="str">
        <f aca="false">LEFT(J1877,4)</f>
        <v>b2i2</v>
      </c>
      <c r="B1877" s="0" t="n">
        <f aca="false">IF(AND(C1877&gt;97,C1877&lt;103),100,IF(AND(C1877&gt;110,C1877&lt;116),113,IF(AND(C1877&gt;122,C1877&lt;128),125,IF(AND(C1877&gt;135,C1877&lt;141),138,150))))</f>
        <v>150</v>
      </c>
      <c r="C1877" s="0" t="n">
        <f aca="false">_xlfn.NUMBERVALUE(MID(J1877,6,3))</f>
        <v>151</v>
      </c>
      <c r="D1877" s="0" t="str">
        <f aca="false">MID(J1877,10,3)</f>
        <v>ir1</v>
      </c>
      <c r="E1877" s="0" t="s">
        <v>9</v>
      </c>
      <c r="F1877" s="0" t="n">
        <v>741</v>
      </c>
      <c r="G1877" s="0" t="s">
        <v>10</v>
      </c>
      <c r="H1877" s="0" t="s">
        <v>11</v>
      </c>
      <c r="I1877" s="0" t="s">
        <v>9</v>
      </c>
      <c r="J1877" s="0" t="s">
        <v>1892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"741": "b2i2_151_ir1.wav",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          {%            "class": "sMinus",%            "stim_name": "741"%          },</v>
      </c>
      <c r="AA1877" s="5" t="n">
        <f aca="false">F1877</f>
        <v>741</v>
      </c>
      <c r="AB1877" s="5" t="s">
        <v>1892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                            3,</v>
      </c>
    </row>
    <row r="1878" customFormat="false" ht="12.8" hidden="false" customHeight="false" outlineLevel="0" collapsed="false">
      <c r="A1878" s="0" t="str">
        <f aca="false">LEFT(J1878,4)</f>
        <v>b2s1</v>
      </c>
      <c r="B1878" s="0" t="n">
        <f aca="false">IF(AND(C1878&gt;97,C1878&lt;103),100,IF(AND(C1878&gt;110,C1878&lt;116),113,IF(AND(C1878&gt;122,C1878&lt;128),125,IF(AND(C1878&gt;135,C1878&lt;141),138,150))))</f>
        <v>150</v>
      </c>
      <c r="C1878" s="0" t="n">
        <f aca="false">_xlfn.NUMBERVALUE(MID(J1878,6,3))</f>
        <v>151</v>
      </c>
      <c r="D1878" s="0" t="str">
        <f aca="false">MID(J1878,10,3)</f>
        <v>ir1</v>
      </c>
      <c r="E1878" s="1" t="s">
        <v>9</v>
      </c>
      <c r="F1878" s="0" t="n">
        <v>866</v>
      </c>
      <c r="G1878" s="0" t="s">
        <v>10</v>
      </c>
      <c r="H1878" s="0" t="s">
        <v>11</v>
      </c>
      <c r="I1878" s="0" t="s">
        <v>9</v>
      </c>
      <c r="J1878" s="0" t="s">
        <v>1893</v>
      </c>
      <c r="K1878" s="0" t="s">
        <v>9</v>
      </c>
      <c r="L1878" s="0" t="str">
        <f aca="false">IF(ISBLANK(J1879),"",",")</f>
        <v>,</v>
      </c>
      <c r="M1878" s="0" t="str">
        <f aca="false">E1878&amp;J1878&amp;G1878&amp;E1878&amp;J1878&amp;E1878&amp;L1878</f>
        <v>"b2s1_151_ir1.wav":"b2s1_151_ir1.wav",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P1878&amp;N1878&amp;O1878&amp;Q1878&amp;J1878&amp;R1878&amp;L1878</f>
        <v>          {%            "class": "sMinus",%            "stim_name": "b2s1_151_ir1.wav"%          },</v>
      </c>
      <c r="AA1878" s="5" t="n">
        <f aca="false">F1878</f>
        <v>866</v>
      </c>
      <c r="AB1878" s="5" t="s">
        <v>1893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                            3,</v>
      </c>
    </row>
    <row r="1879" customFormat="false" ht="12.8" hidden="true" customHeight="false" outlineLevel="0" collapsed="false">
      <c r="A1879" s="0" t="str">
        <f aca="false">LEFT(J1879,4)</f>
        <v>b2s2</v>
      </c>
      <c r="B1879" s="0" t="n">
        <f aca="false">IF(AND(C1879&gt;97,C1879&lt;103),100,IF(AND(C1879&gt;110,C1879&lt;116),113,IF(AND(C1879&gt;122,C1879&lt;128),125,IF(AND(C1879&gt;135,C1879&lt;141),138,150))))</f>
        <v>150</v>
      </c>
      <c r="C1879" s="0" t="n">
        <f aca="false">_xlfn.NUMBERVALUE(MID(J1879,6,3))</f>
        <v>151</v>
      </c>
      <c r="D1879" s="0" t="str">
        <f aca="false">MID(J1879,10,3)</f>
        <v>ir1</v>
      </c>
      <c r="E1879" s="1" t="s">
        <v>9</v>
      </c>
      <c r="F1879" s="0" t="n">
        <v>991</v>
      </c>
      <c r="G1879" s="0" t="s">
        <v>10</v>
      </c>
      <c r="H1879" s="0" t="s">
        <v>11</v>
      </c>
      <c r="I1879" s="0" t="s">
        <v>9</v>
      </c>
      <c r="J1879" s="0" t="s">
        <v>1894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"991": "b2s2_151_ir1.wav",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          {%            "class": "sMinus",%            "stim_name": "991"%          },</v>
      </c>
      <c r="AA1879" s="5" t="n">
        <f aca="false">F1879</f>
        <v>991</v>
      </c>
      <c r="AB1879" s="5" t="s">
        <v>1894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                            3,</v>
      </c>
    </row>
    <row r="1880" customFormat="false" ht="12.8" hidden="true" customHeight="false" outlineLevel="0" collapsed="false">
      <c r="A1880" s="0" t="str">
        <f aca="false">LEFT(J1880,4)</f>
        <v>b3i1</v>
      </c>
      <c r="B1880" s="0" t="n">
        <f aca="false">IF(AND(C1880&gt;97,C1880&lt;103),100,IF(AND(C1880&gt;110,C1880&lt;116),113,IF(AND(C1880&gt;122,C1880&lt;128),125,IF(AND(C1880&gt;135,C1880&lt;141),138,150))))</f>
        <v>150</v>
      </c>
      <c r="C1880" s="0" t="n">
        <f aca="false">_xlfn.NUMBERVALUE(MID(J1880,6,3))</f>
        <v>151</v>
      </c>
      <c r="D1880" s="0" t="str">
        <f aca="false">MID(J1880,10,3)</f>
        <v>ir1</v>
      </c>
      <c r="E1880" s="0" t="s">
        <v>9</v>
      </c>
      <c r="F1880" s="0" t="n">
        <v>1116</v>
      </c>
      <c r="G1880" s="0" t="s">
        <v>10</v>
      </c>
      <c r="H1880" s="0" t="s">
        <v>11</v>
      </c>
      <c r="I1880" s="0" t="s">
        <v>9</v>
      </c>
      <c r="J1880" s="0" t="s">
        <v>1895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"1116": "b3i1_151_ir1.wav",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          {%            "class": "sMinus",%            "stim_name": "1116"%          },</v>
      </c>
      <c r="AA1880" s="5" t="n">
        <f aca="false">F1880</f>
        <v>1116</v>
      </c>
      <c r="AB1880" s="5" t="s">
        <v>1895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                            3,</v>
      </c>
    </row>
    <row r="1881" customFormat="false" ht="12.8" hidden="true" customHeight="false" outlineLevel="0" collapsed="false">
      <c r="A1881" s="0" t="str">
        <f aca="false">LEFT(J1881,4)</f>
        <v>b3i2</v>
      </c>
      <c r="B1881" s="0" t="n">
        <f aca="false">IF(AND(C1881&gt;97,C1881&lt;103),100,IF(AND(C1881&gt;110,C1881&lt;116),113,IF(AND(C1881&gt;122,C1881&lt;128),125,IF(AND(C1881&gt;135,C1881&lt;141),138,150))))</f>
        <v>150</v>
      </c>
      <c r="C1881" s="0" t="n">
        <f aca="false">_xlfn.NUMBERVALUE(MID(J1881,6,3))</f>
        <v>151</v>
      </c>
      <c r="D1881" s="0" t="str">
        <f aca="false">MID(J1881,10,3)</f>
        <v>ir1</v>
      </c>
      <c r="E1881" s="0" t="s">
        <v>9</v>
      </c>
      <c r="F1881" s="0" t="n">
        <v>1241</v>
      </c>
      <c r="G1881" s="0" t="s">
        <v>10</v>
      </c>
      <c r="H1881" s="0" t="s">
        <v>11</v>
      </c>
      <c r="I1881" s="0" t="s">
        <v>9</v>
      </c>
      <c r="J1881" s="0" t="s">
        <v>1896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"1241": "b3i2_151_ir1.wav",</v>
      </c>
      <c r="N1881" s="0" t="str">
        <f aca="false">IF(OR(B1881=113,B1881=138),"probe","s")</f>
        <v>s</v>
      </c>
      <c r="O1881" s="0" t="str">
        <f aca="false">IF(MID(J1881,10,2)="ir","Minus","Plus")</f>
        <v>Minus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          {%            "class": "sMinus",%            "stim_name": "1241"%          },</v>
      </c>
      <c r="AA1881" s="5" t="n">
        <f aca="false">F1881</f>
        <v>1241</v>
      </c>
      <c r="AB1881" s="5" t="s">
        <v>1896</v>
      </c>
      <c r="AC1881" s="5" t="str">
        <f aca="false">IF(MID(AB1881,10,2)="ir","Minus","Plus")</f>
        <v>Minus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3</v>
      </c>
      <c r="AF1881" s="6" t="s">
        <v>16</v>
      </c>
      <c r="AG1881" s="5" t="str">
        <f aca="false">AF1881&amp;AE1881&amp;","</f>
        <v>                            3,</v>
      </c>
    </row>
    <row r="1882" customFormat="false" ht="12.8" hidden="true" customHeight="false" outlineLevel="0" collapsed="false">
      <c r="A1882" s="0" t="str">
        <f aca="false">LEFT(J1882,4)</f>
        <v>b3s1</v>
      </c>
      <c r="B1882" s="0" t="n">
        <f aca="false">IF(AND(C1882&gt;97,C1882&lt;103),100,IF(AND(C1882&gt;110,C1882&lt;116),113,IF(AND(C1882&gt;122,C1882&lt;128),125,IF(AND(C1882&gt;135,C1882&lt;141),138,150))))</f>
        <v>150</v>
      </c>
      <c r="C1882" s="0" t="n">
        <f aca="false">_xlfn.NUMBERVALUE(MID(J1882,6,3))</f>
        <v>151</v>
      </c>
      <c r="D1882" s="0" t="str">
        <f aca="false">MID(J1882,10,3)</f>
        <v>ir1</v>
      </c>
      <c r="E1882" s="0" t="s">
        <v>9</v>
      </c>
      <c r="F1882" s="0" t="n">
        <v>1366</v>
      </c>
      <c r="G1882" s="0" t="s">
        <v>10</v>
      </c>
      <c r="H1882" s="0" t="s">
        <v>11</v>
      </c>
      <c r="I1882" s="0" t="s">
        <v>9</v>
      </c>
      <c r="J1882" s="0" t="s">
        <v>1897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"1366": "b3s1_151_ir1.wav",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          {%            "class": "sMinus",%            "stim_name": "1366"%          },</v>
      </c>
      <c r="AA1882" s="5" t="n">
        <f aca="false">F1882</f>
        <v>1366</v>
      </c>
      <c r="AB1882" s="5" t="s">
        <v>1897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                            3,</v>
      </c>
    </row>
    <row r="1883" customFormat="false" ht="12.8" hidden="true" customHeight="false" outlineLevel="0" collapsed="false">
      <c r="A1883" s="0" t="str">
        <f aca="false">LEFT(J1883,4)</f>
        <v>b3s2</v>
      </c>
      <c r="B1883" s="0" t="n">
        <f aca="false">IF(AND(C1883&gt;97,C1883&lt;103),100,IF(AND(C1883&gt;110,C1883&lt;116),113,IF(AND(C1883&gt;122,C1883&lt;128),125,IF(AND(C1883&gt;135,C1883&lt;141),138,150))))</f>
        <v>150</v>
      </c>
      <c r="C1883" s="0" t="n">
        <f aca="false">_xlfn.NUMBERVALUE(MID(J1883,6,3))</f>
        <v>151</v>
      </c>
      <c r="D1883" s="0" t="str">
        <f aca="false">MID(J1883,10,3)</f>
        <v>ir1</v>
      </c>
      <c r="E1883" s="0" t="s">
        <v>9</v>
      </c>
      <c r="F1883" s="0" t="n">
        <v>1491</v>
      </c>
      <c r="G1883" s="0" t="s">
        <v>10</v>
      </c>
      <c r="H1883" s="0" t="s">
        <v>11</v>
      </c>
      <c r="I1883" s="0" t="s">
        <v>9</v>
      </c>
      <c r="J1883" s="0" t="s">
        <v>1898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"1491": "b3s2_151_ir1.wav",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          {%            "class": "sMinus",%            "stim_name": "1491"%          },</v>
      </c>
      <c r="AA1883" s="5" t="n">
        <f aca="false">F1883</f>
        <v>1491</v>
      </c>
      <c r="AB1883" s="5" t="s">
        <v>1898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                            3,</v>
      </c>
    </row>
    <row r="1884" customFormat="false" ht="12.8" hidden="true" customHeight="false" outlineLevel="0" collapsed="false">
      <c r="A1884" s="0" t="str">
        <f aca="false">LEFT(J1884,4)</f>
        <v>b4i1</v>
      </c>
      <c r="B1884" s="0" t="n">
        <f aca="false">IF(AND(C1884&gt;97,C1884&lt;103),100,IF(AND(C1884&gt;110,C1884&lt;116),113,IF(AND(C1884&gt;122,C1884&lt;128),125,IF(AND(C1884&gt;135,C1884&lt;141),138,150))))</f>
        <v>150</v>
      </c>
      <c r="C1884" s="0" t="n">
        <f aca="false">_xlfn.NUMBERVALUE(MID(J1884,6,3))</f>
        <v>151</v>
      </c>
      <c r="D1884" s="0" t="str">
        <f aca="false">MID(J1884,10,3)</f>
        <v>ir1</v>
      </c>
      <c r="E1884" s="0" t="s">
        <v>9</v>
      </c>
      <c r="F1884" s="0" t="n">
        <v>1616</v>
      </c>
      <c r="G1884" s="0" t="s">
        <v>10</v>
      </c>
      <c r="H1884" s="0" t="s">
        <v>11</v>
      </c>
      <c r="I1884" s="0" t="s">
        <v>9</v>
      </c>
      <c r="J1884" s="0" t="s">
        <v>1899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"1616": "b4i1_151_ir1.wav",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          {%            "class": "sMinus",%            "stim_name": "1616"%          },</v>
      </c>
      <c r="AA1884" s="5" t="n">
        <f aca="false">F1884</f>
        <v>1616</v>
      </c>
      <c r="AB1884" s="5" t="s">
        <v>1899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                            3,</v>
      </c>
    </row>
    <row r="1885" customFormat="false" ht="12.8" hidden="true" customHeight="false" outlineLevel="0" collapsed="false">
      <c r="A1885" s="0" t="str">
        <f aca="false">LEFT(J1885,4)</f>
        <v>b4i2</v>
      </c>
      <c r="B1885" s="0" t="n">
        <f aca="false">IF(AND(C1885&gt;97,C1885&lt;103),100,IF(AND(C1885&gt;110,C1885&lt;116),113,IF(AND(C1885&gt;122,C1885&lt;128),125,IF(AND(C1885&gt;135,C1885&lt;141),138,150))))</f>
        <v>150</v>
      </c>
      <c r="C1885" s="0" t="n">
        <f aca="false">_xlfn.NUMBERVALUE(MID(J1885,6,3))</f>
        <v>151</v>
      </c>
      <c r="D1885" s="0" t="str">
        <f aca="false">MID(J1885,10,3)</f>
        <v>ir1</v>
      </c>
      <c r="E1885" s="0" t="s">
        <v>9</v>
      </c>
      <c r="F1885" s="0" t="n">
        <v>1741</v>
      </c>
      <c r="G1885" s="0" t="s">
        <v>10</v>
      </c>
      <c r="H1885" s="0" t="s">
        <v>11</v>
      </c>
      <c r="I1885" s="0" t="s">
        <v>9</v>
      </c>
      <c r="J1885" s="0" t="s">
        <v>1900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"1741": "b4i2_151_ir1.wav",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          {%            "class": "sMinus",%            "stim_name": "1741"%          },</v>
      </c>
      <c r="AA1885" s="5" t="n">
        <f aca="false">F1885</f>
        <v>1741</v>
      </c>
      <c r="AB1885" s="5" t="s">
        <v>1900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                            3,</v>
      </c>
    </row>
    <row r="1886" customFormat="false" ht="12.8" hidden="true" customHeight="false" outlineLevel="0" collapsed="false">
      <c r="A1886" s="0" t="str">
        <f aca="false">LEFT(J1886,4)</f>
        <v>b4s1</v>
      </c>
      <c r="B1886" s="0" t="n">
        <f aca="false">IF(AND(C1886&gt;97,C1886&lt;103),100,IF(AND(C1886&gt;110,C1886&lt;116),113,IF(AND(C1886&gt;122,C1886&lt;128),125,IF(AND(C1886&gt;135,C1886&lt;141),138,150))))</f>
        <v>150</v>
      </c>
      <c r="C1886" s="0" t="n">
        <f aca="false">_xlfn.NUMBERVALUE(MID(J1886,6,3))</f>
        <v>151</v>
      </c>
      <c r="D1886" s="0" t="str">
        <f aca="false">MID(J1886,10,3)</f>
        <v>ir1</v>
      </c>
      <c r="E1886" s="0" t="s">
        <v>9</v>
      </c>
      <c r="F1886" s="0" t="n">
        <v>1866</v>
      </c>
      <c r="G1886" s="0" t="s">
        <v>10</v>
      </c>
      <c r="H1886" s="0" t="s">
        <v>11</v>
      </c>
      <c r="I1886" s="0" t="s">
        <v>9</v>
      </c>
      <c r="J1886" s="0" t="s">
        <v>1901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"1866": "b4s1_151_ir1.wav",</v>
      </c>
      <c r="N1886" s="0" t="str">
        <f aca="false">IF(OR(B1886=113,B1886=138),"probe","s")</f>
        <v>s</v>
      </c>
      <c r="O1886" s="0" t="str">
        <f aca="false">IF(MID(J1886,10,2)="ir","Minus","Plus")</f>
        <v>Minus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          {%            "class": "sMinus",%            "stim_name": "1866"%          },</v>
      </c>
      <c r="AA1886" s="5" t="n">
        <f aca="false">F1886</f>
        <v>1866</v>
      </c>
      <c r="AB1886" s="5" t="s">
        <v>1901</v>
      </c>
      <c r="AC1886" s="5" t="str">
        <f aca="false">IF(MID(AB1886,10,2)="ir","Minus","Plus")</f>
        <v>Minus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3</v>
      </c>
      <c r="AF1886" s="6" t="s">
        <v>16</v>
      </c>
      <c r="AG1886" s="5" t="str">
        <f aca="false">AF1886&amp;AE1886&amp;","</f>
        <v>                            3,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150</v>
      </c>
      <c r="C1887" s="0" t="n">
        <f aca="false">_xlfn.NUMBERVALUE(MID(J1887,6,3))</f>
        <v>151</v>
      </c>
      <c r="D1887" s="0" t="str">
        <f aca="false">MID(J1887,10,3)</f>
        <v>ir1</v>
      </c>
      <c r="E1887" s="0" t="s">
        <v>9</v>
      </c>
      <c r="F1887" s="0" t="n">
        <v>1991</v>
      </c>
      <c r="G1887" s="0" t="s">
        <v>10</v>
      </c>
      <c r="H1887" s="0" t="s">
        <v>11</v>
      </c>
      <c r="I1887" s="0" t="s">
        <v>9</v>
      </c>
      <c r="J1887" s="0" t="s">
        <v>1902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"1991": "b4s2_151_ir1.wav",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          {%            "class": "sMinus",%            "stim_name": "1991"%          },</v>
      </c>
      <c r="AA1887" s="5" t="n">
        <f aca="false">F1887</f>
        <v>1991</v>
      </c>
      <c r="AB1887" s="5" t="s">
        <v>1902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                            3,</v>
      </c>
    </row>
    <row r="1888" customFormat="false" ht="12.8" hidden="true" customHeight="false" outlineLevel="0" collapsed="false">
      <c r="A1888" s="0" t="str">
        <f aca="false">LEFT(J1888,4)</f>
        <v>b1i1</v>
      </c>
      <c r="B1888" s="0" t="n">
        <f aca="false">IF(AND(C1888&gt;97,C1888&lt;103),100,IF(AND(C1888&gt;110,C1888&lt;116),113,IF(AND(C1888&gt;122,C1888&lt;128),125,IF(AND(C1888&gt;135,C1888&lt;141),138,150))))</f>
        <v>150</v>
      </c>
      <c r="C1888" s="0" t="n">
        <f aca="false">_xlfn.NUMBERVALUE(MID(J1888,6,3))</f>
        <v>151</v>
      </c>
      <c r="D1888" s="0" t="str">
        <f aca="false">MID(J1888,10,3)</f>
        <v>ir2</v>
      </c>
      <c r="E1888" s="1" t="s">
        <v>9</v>
      </c>
      <c r="F1888" s="0" t="n">
        <v>117</v>
      </c>
      <c r="G1888" s="0" t="s">
        <v>10</v>
      </c>
      <c r="H1888" s="0" t="s">
        <v>11</v>
      </c>
      <c r="I1888" s="0" t="s">
        <v>9</v>
      </c>
      <c r="J1888" s="0" t="s">
        <v>1903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"117": "b1i1_151_ir2.wav",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          {%            "class": "sMinus",%            "stim_name": "117"%          },</v>
      </c>
      <c r="AA1888" s="5" t="n">
        <f aca="false">F1888</f>
        <v>117</v>
      </c>
      <c r="AB1888" s="5" t="s">
        <v>1903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IF(AND(_xlfn.NUMBERVALUE(MID(AB1888,6,3))&lt;141,_xlfn.NUMBERVALUE(MID(AB1888,6,3))&gt;103),"s","s")</f>
        <v>s</v>
      </c>
      <c r="AE1888" s="5" t="n">
        <f aca="false">IF(AND(AC1888="Minus",AD1888="probe"),3,IF(AND(AC1888="Plus",AD1888="probe"),1,IF(AND(AC1888="Minus",AD1888="s"),12,IF(AND(AC1888="Plus",AD1888="s"),4,0))))</f>
        <v>12</v>
      </c>
      <c r="AF1888" s="6" t="s">
        <v>16</v>
      </c>
      <c r="AG1888" s="5" t="str">
        <f aca="false">AF1888&amp;AE1888&amp;","</f>
        <v>                            12,</v>
      </c>
    </row>
    <row r="1889" customFormat="false" ht="12.8" hidden="true" customHeight="false" outlineLevel="0" collapsed="false">
      <c r="A1889" s="0" t="str">
        <f aca="false">LEFT(J1889,4)</f>
        <v>b1i2</v>
      </c>
      <c r="B1889" s="0" t="n">
        <f aca="false">IF(AND(C1889&gt;97,C1889&lt;103),100,IF(AND(C1889&gt;110,C1889&lt;116),113,IF(AND(C1889&gt;122,C1889&lt;128),125,IF(AND(C1889&gt;135,C1889&lt;141),138,150))))</f>
        <v>150</v>
      </c>
      <c r="C1889" s="0" t="n">
        <f aca="false">_xlfn.NUMBERVALUE(MID(J1889,6,3))</f>
        <v>151</v>
      </c>
      <c r="D1889" s="0" t="str">
        <f aca="false">MID(J1889,10,3)</f>
        <v>ir2</v>
      </c>
      <c r="E1889" s="1" t="s">
        <v>9</v>
      </c>
      <c r="F1889" s="0" t="n">
        <v>242</v>
      </c>
      <c r="G1889" s="0" t="s">
        <v>10</v>
      </c>
      <c r="H1889" s="0" t="s">
        <v>11</v>
      </c>
      <c r="I1889" s="0" t="s">
        <v>9</v>
      </c>
      <c r="J1889" s="0" t="s">
        <v>1904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"242": "b1i2_151_ir2.wav",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          {%            "class": "sMinus",%            "stim_name": "242"%          },</v>
      </c>
      <c r="AA1889" s="5" t="n">
        <f aca="false">F1889</f>
        <v>242</v>
      </c>
      <c r="AB1889" s="5" t="s">
        <v>1904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                            3,</v>
      </c>
    </row>
    <row r="1890" customFormat="false" ht="12.8" hidden="true" customHeight="false" outlineLevel="0" collapsed="false">
      <c r="A1890" s="0" t="str">
        <f aca="false">LEFT(J1890,4)</f>
        <v>b1s1</v>
      </c>
      <c r="B1890" s="0" t="n">
        <f aca="false">IF(AND(C1890&gt;97,C1890&lt;103),100,IF(AND(C1890&gt;110,C1890&lt;116),113,IF(AND(C1890&gt;122,C1890&lt;128),125,IF(AND(C1890&gt;135,C1890&lt;141),138,150))))</f>
        <v>150</v>
      </c>
      <c r="C1890" s="0" t="n">
        <f aca="false">_xlfn.NUMBERVALUE(MID(J1890,6,3))</f>
        <v>151</v>
      </c>
      <c r="D1890" s="0" t="str">
        <f aca="false">MID(J1890,10,3)</f>
        <v>ir2</v>
      </c>
      <c r="E1890" s="0" t="s">
        <v>9</v>
      </c>
      <c r="F1890" s="0" t="n">
        <v>367</v>
      </c>
      <c r="G1890" s="0" t="s">
        <v>10</v>
      </c>
      <c r="H1890" s="0" t="s">
        <v>11</v>
      </c>
      <c r="I1890" s="0" t="s">
        <v>9</v>
      </c>
      <c r="J1890" s="0" t="s">
        <v>1905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"367": "b1s1_151_ir2.wav",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          {%            "class": "sMinus",%            "stim_name": "367"%          },</v>
      </c>
      <c r="AA1890" s="5" t="n">
        <f aca="false">F1890</f>
        <v>367</v>
      </c>
      <c r="AB1890" s="5" t="s">
        <v>1905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                            3,</v>
      </c>
    </row>
    <row r="1891" customFormat="false" ht="12.8" hidden="true" customHeight="false" outlineLevel="0" collapsed="false">
      <c r="A1891" s="0" t="str">
        <f aca="false">LEFT(J1891,4)</f>
        <v>b1s2</v>
      </c>
      <c r="B1891" s="0" t="n">
        <f aca="false">IF(AND(C1891&gt;97,C1891&lt;103),100,IF(AND(C1891&gt;110,C1891&lt;116),113,IF(AND(C1891&gt;122,C1891&lt;128),125,IF(AND(C1891&gt;135,C1891&lt;141),138,150))))</f>
        <v>150</v>
      </c>
      <c r="C1891" s="0" t="n">
        <f aca="false">_xlfn.NUMBERVALUE(MID(J1891,6,3))</f>
        <v>151</v>
      </c>
      <c r="D1891" s="0" t="str">
        <f aca="false">MID(J1891,10,3)</f>
        <v>ir2</v>
      </c>
      <c r="E1891" s="0" t="s">
        <v>9</v>
      </c>
      <c r="F1891" s="0" t="n">
        <v>492</v>
      </c>
      <c r="G1891" s="0" t="s">
        <v>10</v>
      </c>
      <c r="H1891" s="0" t="s">
        <v>11</v>
      </c>
      <c r="I1891" s="0" t="s">
        <v>9</v>
      </c>
      <c r="J1891" s="0" t="s">
        <v>1906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"492": "b1s2_151_ir2.wav",</v>
      </c>
      <c r="N1891" s="0" t="str">
        <f aca="false">IF(OR(B1891=113,B1891=138),"probe","s")</f>
        <v>s</v>
      </c>
      <c r="O1891" s="0" t="str">
        <f aca="false">IF(MID(J1891,10,2)="ir","Minus","Plus")</f>
        <v>Minus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          {%            "class": "sMinus",%            "stim_name": "492"%          },</v>
      </c>
      <c r="AA1891" s="5" t="n">
        <f aca="false">F1891</f>
        <v>492</v>
      </c>
      <c r="AB1891" s="5" t="s">
        <v>1906</v>
      </c>
      <c r="AC1891" s="5" t="str">
        <f aca="false">IF(MID(AB1891,10,2)="ir","Minus","Plus")</f>
        <v>Minus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3</v>
      </c>
      <c r="AF1891" s="6" t="s">
        <v>16</v>
      </c>
      <c r="AG1891" s="5" t="str">
        <f aca="false">AF1891&amp;AE1891&amp;","</f>
        <v>                            3,</v>
      </c>
    </row>
    <row r="1892" customFormat="false" ht="12.8" hidden="true" customHeight="false" outlineLevel="0" collapsed="false">
      <c r="A1892" s="0" t="str">
        <f aca="false">LEFT(J1892,4)</f>
        <v>b2i1</v>
      </c>
      <c r="B1892" s="0" t="n">
        <f aca="false">IF(AND(C1892&gt;97,C1892&lt;103),100,IF(AND(C1892&gt;110,C1892&lt;116),113,IF(AND(C1892&gt;122,C1892&lt;128),125,IF(AND(C1892&gt;135,C1892&lt;141),138,150))))</f>
        <v>150</v>
      </c>
      <c r="C1892" s="0" t="n">
        <f aca="false">_xlfn.NUMBERVALUE(MID(J1892,6,3))</f>
        <v>151</v>
      </c>
      <c r="D1892" s="0" t="str">
        <f aca="false">MID(J1892,10,3)</f>
        <v>ir2</v>
      </c>
      <c r="E1892" s="0" t="s">
        <v>9</v>
      </c>
      <c r="F1892" s="0" t="n">
        <v>617</v>
      </c>
      <c r="G1892" s="0" t="s">
        <v>10</v>
      </c>
      <c r="H1892" s="0" t="s">
        <v>11</v>
      </c>
      <c r="I1892" s="0" t="s">
        <v>9</v>
      </c>
      <c r="J1892" s="0" t="s">
        <v>1907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"617": "b2i1_151_ir2.wav",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          {%            "class": "sMinus",%            "stim_name": "617"%          },</v>
      </c>
      <c r="AA1892" s="5" t="n">
        <f aca="false">F1892</f>
        <v>617</v>
      </c>
      <c r="AB1892" s="5" t="s">
        <v>1907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                            3,</v>
      </c>
    </row>
    <row r="1893" customFormat="false" ht="12.8" hidden="true" customHeight="false" outlineLevel="0" collapsed="false">
      <c r="A1893" s="0" t="str">
        <f aca="false">LEFT(J1893,4)</f>
        <v>b2i2</v>
      </c>
      <c r="B1893" s="0" t="n">
        <f aca="false">IF(AND(C1893&gt;97,C1893&lt;103),100,IF(AND(C1893&gt;110,C1893&lt;116),113,IF(AND(C1893&gt;122,C1893&lt;128),125,IF(AND(C1893&gt;135,C1893&lt;141),138,150))))</f>
        <v>150</v>
      </c>
      <c r="C1893" s="0" t="n">
        <f aca="false">_xlfn.NUMBERVALUE(MID(J1893,6,3))</f>
        <v>151</v>
      </c>
      <c r="D1893" s="0" t="str">
        <f aca="false">MID(J1893,10,3)</f>
        <v>ir2</v>
      </c>
      <c r="E1893" s="0" t="s">
        <v>9</v>
      </c>
      <c r="F1893" s="0" t="n">
        <v>742</v>
      </c>
      <c r="G1893" s="0" t="s">
        <v>10</v>
      </c>
      <c r="H1893" s="0" t="s">
        <v>11</v>
      </c>
      <c r="I1893" s="0" t="s">
        <v>9</v>
      </c>
      <c r="J1893" s="0" t="s">
        <v>1908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"742": "b2i2_151_ir2.wav",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          {%            "class": "sMinus",%            "stim_name": "742"%          },</v>
      </c>
      <c r="AA1893" s="5" t="n">
        <f aca="false">F1893</f>
        <v>742</v>
      </c>
      <c r="AB1893" s="5" t="s">
        <v>1908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                            3,</v>
      </c>
    </row>
    <row r="1894" customFormat="false" ht="12.8" hidden="false" customHeight="false" outlineLevel="0" collapsed="false">
      <c r="A1894" s="0" t="str">
        <f aca="false">LEFT(J1894,4)</f>
        <v>b2s1</v>
      </c>
      <c r="B1894" s="0" t="n">
        <f aca="false">IF(AND(C1894&gt;97,C1894&lt;103),100,IF(AND(C1894&gt;110,C1894&lt;116),113,IF(AND(C1894&gt;122,C1894&lt;128),125,IF(AND(C1894&gt;135,C1894&lt;141),138,150))))</f>
        <v>150</v>
      </c>
      <c r="C1894" s="0" t="n">
        <f aca="false">_xlfn.NUMBERVALUE(MID(J1894,6,3))</f>
        <v>151</v>
      </c>
      <c r="D1894" s="0" t="str">
        <f aca="false">MID(J1894,10,3)</f>
        <v>ir2</v>
      </c>
      <c r="E1894" s="1" t="s">
        <v>9</v>
      </c>
      <c r="F1894" s="0" t="n">
        <v>867</v>
      </c>
      <c r="G1894" s="0" t="s">
        <v>10</v>
      </c>
      <c r="H1894" s="0" t="s">
        <v>11</v>
      </c>
      <c r="I1894" s="0" t="s">
        <v>9</v>
      </c>
      <c r="J1894" s="0" t="s">
        <v>1909</v>
      </c>
      <c r="K1894" s="0" t="s">
        <v>9</v>
      </c>
      <c r="L1894" s="0" t="str">
        <f aca="false">IF(ISBLANK(J1895),"",",")</f>
        <v>,</v>
      </c>
      <c r="M1894" s="0" t="str">
        <f aca="false">E1894&amp;J1894&amp;G1894&amp;E1894&amp;J1894&amp;E1894&amp;L1894</f>
        <v>"b2s1_151_ir2.wav":"b2s1_151_ir2.wav",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P1894&amp;N1894&amp;O1894&amp;Q1894&amp;J1894&amp;R1894&amp;L1894</f>
        <v>          {%            "class": "sMinus",%            "stim_name": "b2s1_151_ir2.wav"%          },</v>
      </c>
      <c r="AA1894" s="5" t="n">
        <f aca="false">F1894</f>
        <v>867</v>
      </c>
      <c r="AB1894" s="5" t="s">
        <v>1909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                            3,</v>
      </c>
    </row>
    <row r="1895" customFormat="false" ht="12.8" hidden="true" customHeight="false" outlineLevel="0" collapsed="false">
      <c r="A1895" s="0" t="str">
        <f aca="false">LEFT(J1895,4)</f>
        <v>b2s2</v>
      </c>
      <c r="B1895" s="0" t="n">
        <f aca="false">IF(AND(C1895&gt;97,C1895&lt;103),100,IF(AND(C1895&gt;110,C1895&lt;116),113,IF(AND(C1895&gt;122,C1895&lt;128),125,IF(AND(C1895&gt;135,C1895&lt;141),138,150))))</f>
        <v>150</v>
      </c>
      <c r="C1895" s="0" t="n">
        <f aca="false">_xlfn.NUMBERVALUE(MID(J1895,6,3))</f>
        <v>151</v>
      </c>
      <c r="D1895" s="0" t="str">
        <f aca="false">MID(J1895,10,3)</f>
        <v>ir2</v>
      </c>
      <c r="E1895" s="1" t="s">
        <v>9</v>
      </c>
      <c r="F1895" s="0" t="n">
        <v>992</v>
      </c>
      <c r="G1895" s="0" t="s">
        <v>10</v>
      </c>
      <c r="H1895" s="0" t="s">
        <v>11</v>
      </c>
      <c r="I1895" s="0" t="s">
        <v>9</v>
      </c>
      <c r="J1895" s="0" t="s">
        <v>1910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"992": "b2s2_151_ir2.wav",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          {%            "class": "sMinus",%            "stim_name": "992"%          },</v>
      </c>
      <c r="AA1895" s="5" t="n">
        <f aca="false">F1895</f>
        <v>992</v>
      </c>
      <c r="AB1895" s="5" t="s">
        <v>1910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                            3,</v>
      </c>
    </row>
    <row r="1896" customFormat="false" ht="12.8" hidden="true" customHeight="false" outlineLevel="0" collapsed="false">
      <c r="A1896" s="0" t="str">
        <f aca="false">LEFT(J1896,4)</f>
        <v>b3i1</v>
      </c>
      <c r="B1896" s="0" t="n">
        <f aca="false">IF(AND(C1896&gt;97,C1896&lt;103),100,IF(AND(C1896&gt;110,C1896&lt;116),113,IF(AND(C1896&gt;122,C1896&lt;128),125,IF(AND(C1896&gt;135,C1896&lt;141),138,150))))</f>
        <v>150</v>
      </c>
      <c r="C1896" s="0" t="n">
        <f aca="false">_xlfn.NUMBERVALUE(MID(J1896,6,3))</f>
        <v>151</v>
      </c>
      <c r="D1896" s="0" t="str">
        <f aca="false">MID(J1896,10,3)</f>
        <v>ir2</v>
      </c>
      <c r="E1896" s="0" t="s">
        <v>9</v>
      </c>
      <c r="F1896" s="0" t="n">
        <v>1117</v>
      </c>
      <c r="G1896" s="0" t="s">
        <v>10</v>
      </c>
      <c r="H1896" s="0" t="s">
        <v>11</v>
      </c>
      <c r="I1896" s="0" t="s">
        <v>9</v>
      </c>
      <c r="J1896" s="0" t="s">
        <v>1911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"1117": "b3i1_151_ir2.wav",</v>
      </c>
      <c r="N1896" s="0" t="str">
        <f aca="false">IF(OR(B1896=113,B1896=138),"probe","s")</f>
        <v>s</v>
      </c>
      <c r="O1896" s="0" t="str">
        <f aca="false">IF(MID(J1896,10,2)="ir","Minus","Plus")</f>
        <v>Minus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          {%            "class": "sMinus",%            "stim_name": "1117"%          },</v>
      </c>
      <c r="AA1896" s="5" t="n">
        <f aca="false">F1896</f>
        <v>1117</v>
      </c>
      <c r="AB1896" s="5" t="s">
        <v>1911</v>
      </c>
      <c r="AC1896" s="5" t="str">
        <f aca="false">IF(MID(AB1896,10,2)="ir","Minus","Plus")</f>
        <v>Minus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3</v>
      </c>
      <c r="AF1896" s="6" t="s">
        <v>16</v>
      </c>
      <c r="AG1896" s="5" t="str">
        <f aca="false">AF1896&amp;AE1896&amp;","</f>
        <v>                            3,</v>
      </c>
    </row>
    <row r="1897" customFormat="false" ht="12.8" hidden="true" customHeight="false" outlineLevel="0" collapsed="false">
      <c r="A1897" s="0" t="str">
        <f aca="false">LEFT(J1897,4)</f>
        <v>b3i2</v>
      </c>
      <c r="B1897" s="0" t="n">
        <f aca="false">IF(AND(C1897&gt;97,C1897&lt;103),100,IF(AND(C1897&gt;110,C1897&lt;116),113,IF(AND(C1897&gt;122,C1897&lt;128),125,IF(AND(C1897&gt;135,C1897&lt;141),138,150))))</f>
        <v>150</v>
      </c>
      <c r="C1897" s="0" t="n">
        <f aca="false">_xlfn.NUMBERVALUE(MID(J1897,6,3))</f>
        <v>151</v>
      </c>
      <c r="D1897" s="0" t="str">
        <f aca="false">MID(J1897,10,3)</f>
        <v>ir2</v>
      </c>
      <c r="E1897" s="0" t="s">
        <v>9</v>
      </c>
      <c r="F1897" s="0" t="n">
        <v>1242</v>
      </c>
      <c r="G1897" s="0" t="s">
        <v>10</v>
      </c>
      <c r="H1897" s="0" t="s">
        <v>11</v>
      </c>
      <c r="I1897" s="0" t="s">
        <v>9</v>
      </c>
      <c r="J1897" s="0" t="s">
        <v>1912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"1242": "b3i2_151_ir2.wav",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          {%            "class": "sMinus",%            "stim_name": "1242"%          },</v>
      </c>
      <c r="AA1897" s="5" t="n">
        <f aca="false">F1897</f>
        <v>1242</v>
      </c>
      <c r="AB1897" s="5" t="s">
        <v>1912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                            3,</v>
      </c>
    </row>
    <row r="1898" customFormat="false" ht="12.8" hidden="true" customHeight="false" outlineLevel="0" collapsed="false">
      <c r="A1898" s="0" t="str">
        <f aca="false">LEFT(J1898,4)</f>
        <v>b3s1</v>
      </c>
      <c r="B1898" s="0" t="n">
        <f aca="false">IF(AND(C1898&gt;97,C1898&lt;103),100,IF(AND(C1898&gt;110,C1898&lt;116),113,IF(AND(C1898&gt;122,C1898&lt;128),125,IF(AND(C1898&gt;135,C1898&lt;141),138,150))))</f>
        <v>150</v>
      </c>
      <c r="C1898" s="0" t="n">
        <f aca="false">_xlfn.NUMBERVALUE(MID(J1898,6,3))</f>
        <v>151</v>
      </c>
      <c r="D1898" s="0" t="str">
        <f aca="false">MID(J1898,10,3)</f>
        <v>ir2</v>
      </c>
      <c r="E1898" s="0" t="s">
        <v>9</v>
      </c>
      <c r="F1898" s="0" t="n">
        <v>1367</v>
      </c>
      <c r="G1898" s="0" t="s">
        <v>10</v>
      </c>
      <c r="H1898" s="0" t="s">
        <v>11</v>
      </c>
      <c r="I1898" s="0" t="s">
        <v>9</v>
      </c>
      <c r="J1898" s="0" t="s">
        <v>1913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"1367": "b3s1_151_ir2.wav",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          {%            "class": "sMinus",%            "stim_name": "1367"%          },</v>
      </c>
      <c r="AA1898" s="5" t="n">
        <f aca="false">F1898</f>
        <v>1367</v>
      </c>
      <c r="AB1898" s="5" t="s">
        <v>1913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                            3,</v>
      </c>
    </row>
    <row r="1899" customFormat="false" ht="12.8" hidden="true" customHeight="false" outlineLevel="0" collapsed="false">
      <c r="A1899" s="0" t="str">
        <f aca="false">LEFT(J1899,4)</f>
        <v>b3s2</v>
      </c>
      <c r="B1899" s="0" t="n">
        <f aca="false">IF(AND(C1899&gt;97,C1899&lt;103),100,IF(AND(C1899&gt;110,C1899&lt;116),113,IF(AND(C1899&gt;122,C1899&lt;128),125,IF(AND(C1899&gt;135,C1899&lt;141),138,150))))</f>
        <v>150</v>
      </c>
      <c r="C1899" s="0" t="n">
        <f aca="false">_xlfn.NUMBERVALUE(MID(J1899,6,3))</f>
        <v>151</v>
      </c>
      <c r="D1899" s="0" t="str">
        <f aca="false">MID(J1899,10,3)</f>
        <v>ir2</v>
      </c>
      <c r="E1899" s="0" t="s">
        <v>9</v>
      </c>
      <c r="F1899" s="0" t="n">
        <v>1492</v>
      </c>
      <c r="G1899" s="0" t="s">
        <v>10</v>
      </c>
      <c r="H1899" s="0" t="s">
        <v>11</v>
      </c>
      <c r="I1899" s="0" t="s">
        <v>9</v>
      </c>
      <c r="J1899" s="0" t="s">
        <v>1914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"1492": "b3s2_151_ir2.wav",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          {%            "class": "sMinus",%            "stim_name": "1492"%          },</v>
      </c>
      <c r="AA1899" s="5" t="n">
        <f aca="false">F1899</f>
        <v>1492</v>
      </c>
      <c r="AB1899" s="5" t="s">
        <v>1914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                            3,</v>
      </c>
    </row>
    <row r="1900" customFormat="false" ht="12.8" hidden="true" customHeight="false" outlineLevel="0" collapsed="false">
      <c r="A1900" s="0" t="str">
        <f aca="false">LEFT(J1900,4)</f>
        <v>b4i1</v>
      </c>
      <c r="B1900" s="0" t="n">
        <f aca="false">IF(AND(C1900&gt;97,C1900&lt;103),100,IF(AND(C1900&gt;110,C1900&lt;116),113,IF(AND(C1900&gt;122,C1900&lt;128),125,IF(AND(C1900&gt;135,C1900&lt;141),138,150))))</f>
        <v>150</v>
      </c>
      <c r="C1900" s="0" t="n">
        <f aca="false">_xlfn.NUMBERVALUE(MID(J1900,6,3))</f>
        <v>151</v>
      </c>
      <c r="D1900" s="0" t="str">
        <f aca="false">MID(J1900,10,3)</f>
        <v>ir2</v>
      </c>
      <c r="E1900" s="0" t="s">
        <v>9</v>
      </c>
      <c r="F1900" s="0" t="n">
        <v>1617</v>
      </c>
      <c r="G1900" s="0" t="s">
        <v>10</v>
      </c>
      <c r="H1900" s="0" t="s">
        <v>11</v>
      </c>
      <c r="I1900" s="0" t="s">
        <v>9</v>
      </c>
      <c r="J1900" s="0" t="s">
        <v>1915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"1617": "b4i1_151_ir2.wav",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          {%            "class": "sMinus",%            "stim_name": "1617"%          },</v>
      </c>
      <c r="AA1900" s="5" t="n">
        <f aca="false">F1900</f>
        <v>1617</v>
      </c>
      <c r="AB1900" s="5" t="s">
        <v>1915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                            3,</v>
      </c>
    </row>
    <row r="1901" customFormat="false" ht="12.8" hidden="true" customHeight="false" outlineLevel="0" collapsed="false">
      <c r="A1901" s="0" t="str">
        <f aca="false">LEFT(J1901,4)</f>
        <v>b4i2</v>
      </c>
      <c r="B1901" s="0" t="n">
        <f aca="false">IF(AND(C1901&gt;97,C1901&lt;103),100,IF(AND(C1901&gt;110,C1901&lt;116),113,IF(AND(C1901&gt;122,C1901&lt;128),125,IF(AND(C1901&gt;135,C1901&lt;141),138,150))))</f>
        <v>150</v>
      </c>
      <c r="C1901" s="0" t="n">
        <f aca="false">_xlfn.NUMBERVALUE(MID(J1901,6,3))</f>
        <v>151</v>
      </c>
      <c r="D1901" s="0" t="str">
        <f aca="false">MID(J1901,10,3)</f>
        <v>ir2</v>
      </c>
      <c r="E1901" s="0" t="s">
        <v>9</v>
      </c>
      <c r="F1901" s="0" t="n">
        <v>1742</v>
      </c>
      <c r="G1901" s="0" t="s">
        <v>10</v>
      </c>
      <c r="H1901" s="0" t="s">
        <v>11</v>
      </c>
      <c r="I1901" s="0" t="s">
        <v>9</v>
      </c>
      <c r="J1901" s="0" t="s">
        <v>1916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"1742": "b4i2_151_ir2.wav",</v>
      </c>
      <c r="N1901" s="0" t="str">
        <f aca="false">IF(OR(B1901=113,B1901=138),"probe","s")</f>
        <v>s</v>
      </c>
      <c r="O1901" s="0" t="str">
        <f aca="false">IF(MID(J1901,10,2)="ir","Minus","Plus")</f>
        <v>Minus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          {%            "class": "sMinus",%            "stim_name": "1742"%          },</v>
      </c>
      <c r="AA1901" s="5" t="n">
        <f aca="false">F1901</f>
        <v>1742</v>
      </c>
      <c r="AB1901" s="5" t="s">
        <v>1916</v>
      </c>
      <c r="AC1901" s="5" t="str">
        <f aca="false">IF(MID(AB1901,10,2)="ir","Minus","Plus")</f>
        <v>Minus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3</v>
      </c>
      <c r="AF1901" s="6" t="s">
        <v>16</v>
      </c>
      <c r="AG1901" s="5" t="str">
        <f aca="false">AF1901&amp;AE1901&amp;","</f>
        <v>                            3,</v>
      </c>
    </row>
    <row r="1902" customFormat="false" ht="12.8" hidden="true" customHeight="false" outlineLevel="0" collapsed="false">
      <c r="A1902" s="0" t="str">
        <f aca="false">LEFT(J1902,4)</f>
        <v>b4s1</v>
      </c>
      <c r="B1902" s="0" t="n">
        <f aca="false">IF(AND(C1902&gt;97,C1902&lt;103),100,IF(AND(C1902&gt;110,C1902&lt;116),113,IF(AND(C1902&gt;122,C1902&lt;128),125,IF(AND(C1902&gt;135,C1902&lt;141),138,150))))</f>
        <v>150</v>
      </c>
      <c r="C1902" s="0" t="n">
        <f aca="false">_xlfn.NUMBERVALUE(MID(J1902,6,3))</f>
        <v>151</v>
      </c>
      <c r="D1902" s="0" t="str">
        <f aca="false">MID(J1902,10,3)</f>
        <v>ir2</v>
      </c>
      <c r="E1902" s="0" t="s">
        <v>9</v>
      </c>
      <c r="F1902" s="0" t="n">
        <v>1867</v>
      </c>
      <c r="G1902" s="0" t="s">
        <v>10</v>
      </c>
      <c r="H1902" s="0" t="s">
        <v>11</v>
      </c>
      <c r="I1902" s="0" t="s">
        <v>9</v>
      </c>
      <c r="J1902" s="0" t="s">
        <v>1917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"1867": "b4s1_151_ir2.wav",</v>
      </c>
      <c r="N1902" s="0" t="str">
        <f aca="false">IF(OR(B1902=113,B1902=138),"probe","s")</f>
        <v>s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          {%            "class": "sMinus",%            "stim_name": "1867"%          },</v>
      </c>
      <c r="AA1902" s="5" t="n">
        <f aca="false">F1902</f>
        <v>1867</v>
      </c>
      <c r="AB1902" s="5" t="s">
        <v>1917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probe</v>
      </c>
      <c r="AE1902" s="5" t="n">
        <f aca="false">IF(AND(AC1902="Minus",AD1902="probe"),3,IF(AND(AC1902="Plus",AD1902="probe"),1,IF(AND(AC1902="Minus",AD1902="s"),12,IF(AND(AC1902="Plus",AD1902="s"),4,0))))</f>
        <v>3</v>
      </c>
      <c r="AF1902" s="6" t="s">
        <v>16</v>
      </c>
      <c r="AG1902" s="5" t="str">
        <f aca="false">AF1902&amp;AE1902&amp;","</f>
        <v>                            3,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150</v>
      </c>
      <c r="C1903" s="0" t="n">
        <f aca="false">_xlfn.NUMBERVALUE(MID(J1903,6,3))</f>
        <v>151</v>
      </c>
      <c r="D1903" s="0" t="str">
        <f aca="false">MID(J1903,10,3)</f>
        <v>ir2</v>
      </c>
      <c r="E1903" s="0" t="s">
        <v>9</v>
      </c>
      <c r="F1903" s="0" t="n">
        <v>1992</v>
      </c>
      <c r="G1903" s="0" t="s">
        <v>10</v>
      </c>
      <c r="H1903" s="0" t="s">
        <v>11</v>
      </c>
      <c r="I1903" s="0" t="s">
        <v>9</v>
      </c>
      <c r="J1903" s="0" t="s">
        <v>1918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"1992": "b4s2_151_ir2.wav",</v>
      </c>
      <c r="N1903" s="0" t="str">
        <f aca="false">IF(OR(B1903=113,B1903=138),"probe","s")</f>
        <v>s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          {%            "class": "sMinus",%            "stim_name": "1992"%          },</v>
      </c>
      <c r="AA1903" s="5" t="n">
        <f aca="false">F1903</f>
        <v>1992</v>
      </c>
      <c r="AB1903" s="5" t="s">
        <v>1918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probe</v>
      </c>
      <c r="AE1903" s="5" t="n">
        <f aca="false">IF(AND(AC1903="Minus",AD1903="probe"),3,IF(AND(AC1903="Plus",AD1903="probe"),1,IF(AND(AC1903="Minus",AD1903="s"),12,IF(AND(AC1903="Plus",AD1903="s"),4,0))))</f>
        <v>3</v>
      </c>
      <c r="AF1903" s="6" t="s">
        <v>16</v>
      </c>
      <c r="AG1903" s="5" t="str">
        <f aca="false">AF1903&amp;AE1903&amp;","</f>
        <v>                            3,</v>
      </c>
    </row>
    <row r="1904" customFormat="false" ht="12.8" hidden="true" customHeight="false" outlineLevel="0" collapsed="false">
      <c r="A1904" s="0" t="str">
        <f aca="false">LEFT(J1904,4)</f>
        <v>b1i1</v>
      </c>
      <c r="B1904" s="0" t="n">
        <f aca="false">IF(AND(C1904&gt;97,C1904&lt;103),100,IF(AND(C1904&gt;110,C1904&lt;116),113,IF(AND(C1904&gt;122,C1904&lt;128),125,IF(AND(C1904&gt;135,C1904&lt;141),138,150))))</f>
        <v>150</v>
      </c>
      <c r="C1904" s="0" t="n">
        <f aca="false">_xlfn.NUMBERVALUE(MID(J1904,6,3))</f>
        <v>151</v>
      </c>
      <c r="D1904" s="0" t="str">
        <f aca="false">MID(J1904,10,3)</f>
        <v>ir3</v>
      </c>
      <c r="E1904" s="1" t="s">
        <v>9</v>
      </c>
      <c r="F1904" s="0" t="n">
        <v>118</v>
      </c>
      <c r="G1904" s="0" t="s">
        <v>10</v>
      </c>
      <c r="H1904" s="0" t="s">
        <v>11</v>
      </c>
      <c r="I1904" s="0" t="s">
        <v>9</v>
      </c>
      <c r="J1904" s="0" t="s">
        <v>1919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"118": "b1i1_151_ir3.wav",</v>
      </c>
      <c r="N1904" s="0" t="str">
        <f aca="false">IF(OR(B1904=113,B1904=138),"probe","s")</f>
        <v>s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          {%            "class": "sMinus",%            "stim_name": "118"%          },</v>
      </c>
      <c r="AA1904" s="5" t="n">
        <f aca="false">F1904</f>
        <v>118</v>
      </c>
      <c r="AB1904" s="5" t="s">
        <v>1919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IF(AND(_xlfn.NUMBERVALUE(MID(AB1904,6,3))&lt;141,_xlfn.NUMBERVALUE(MID(AB1904,6,3))&gt;103),"s","s")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                            12,</v>
      </c>
    </row>
    <row r="1905" customFormat="false" ht="12.8" hidden="true" customHeight="false" outlineLevel="0" collapsed="false">
      <c r="A1905" s="0" t="str">
        <f aca="false">LEFT(J1905,4)</f>
        <v>b1i2</v>
      </c>
      <c r="B1905" s="0" t="n">
        <f aca="false">IF(AND(C1905&gt;97,C1905&lt;103),100,IF(AND(C1905&gt;110,C1905&lt;116),113,IF(AND(C1905&gt;122,C1905&lt;128),125,IF(AND(C1905&gt;135,C1905&lt;141),138,150))))</f>
        <v>150</v>
      </c>
      <c r="C1905" s="0" t="n">
        <f aca="false">_xlfn.NUMBERVALUE(MID(J1905,6,3))</f>
        <v>151</v>
      </c>
      <c r="D1905" s="0" t="str">
        <f aca="false">MID(J1905,10,3)</f>
        <v>ir3</v>
      </c>
      <c r="E1905" s="1" t="s">
        <v>9</v>
      </c>
      <c r="F1905" s="0" t="n">
        <v>243</v>
      </c>
      <c r="G1905" s="0" t="s">
        <v>10</v>
      </c>
      <c r="H1905" s="0" t="s">
        <v>11</v>
      </c>
      <c r="I1905" s="0" t="s">
        <v>9</v>
      </c>
      <c r="J1905" s="0" t="s">
        <v>1920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"243": "b1i2_151_ir3.wav",</v>
      </c>
      <c r="N1905" s="0" t="str">
        <f aca="false">IF(OR(B1905=113,B1905=138),"probe","s")</f>
        <v>s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          {%            "class": "sMinus",%            "stim_name": "243"%          },</v>
      </c>
      <c r="AA1905" s="5" t="n">
        <f aca="false">F1905</f>
        <v>243</v>
      </c>
      <c r="AB1905" s="5" t="s">
        <v>1920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probe</v>
      </c>
      <c r="AE1905" s="5" t="n">
        <f aca="false">IF(AND(AC1905="Minus",AD1905="probe"),3,IF(AND(AC1905="Plus",AD1905="probe"),1,IF(AND(AC1905="Minus",AD1905="s"),12,IF(AND(AC1905="Plus",AD1905="s"),4,0))))</f>
        <v>3</v>
      </c>
      <c r="AF1905" s="6" t="s">
        <v>16</v>
      </c>
      <c r="AG1905" s="5" t="str">
        <f aca="false">AF1905&amp;AE1905&amp;","</f>
        <v>                            3,</v>
      </c>
    </row>
    <row r="1906" customFormat="false" ht="12.8" hidden="true" customHeight="false" outlineLevel="0" collapsed="false">
      <c r="A1906" s="0" t="str">
        <f aca="false">LEFT(J1906,4)</f>
        <v>b1s1</v>
      </c>
      <c r="B1906" s="0" t="n">
        <f aca="false">IF(AND(C1906&gt;97,C1906&lt;103),100,IF(AND(C1906&gt;110,C1906&lt;116),113,IF(AND(C1906&gt;122,C1906&lt;128),125,IF(AND(C1906&gt;135,C1906&lt;141),138,150))))</f>
        <v>150</v>
      </c>
      <c r="C1906" s="0" t="n">
        <f aca="false">_xlfn.NUMBERVALUE(MID(J1906,6,3))</f>
        <v>151</v>
      </c>
      <c r="D1906" s="0" t="str">
        <f aca="false">MID(J1906,10,3)</f>
        <v>ir3</v>
      </c>
      <c r="E1906" s="0" t="s">
        <v>9</v>
      </c>
      <c r="F1906" s="0" t="n">
        <v>368</v>
      </c>
      <c r="G1906" s="0" t="s">
        <v>10</v>
      </c>
      <c r="H1906" s="0" t="s">
        <v>11</v>
      </c>
      <c r="I1906" s="0" t="s">
        <v>9</v>
      </c>
      <c r="J1906" s="0" t="s">
        <v>1921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"368": "b1s1_151_ir3.wav",</v>
      </c>
      <c r="N1906" s="0" t="str">
        <f aca="false">IF(OR(B1906=113,B1906=138),"probe","s")</f>
        <v>s</v>
      </c>
      <c r="O1906" s="0" t="str">
        <f aca="false">IF(MID(J1906,10,2)="ir","Minus","Plus")</f>
        <v>Minus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          {%            "class": "sMinus",%            "stim_name": "368"%          },</v>
      </c>
      <c r="AA1906" s="5" t="n">
        <f aca="false">F1906</f>
        <v>368</v>
      </c>
      <c r="AB1906" s="5" t="s">
        <v>1921</v>
      </c>
      <c r="AC1906" s="5" t="str">
        <f aca="false">IF(MID(AB1906,10,2)="ir","Minus","Plus")</f>
        <v>Minus</v>
      </c>
      <c r="AD1906" s="5" t="str">
        <f aca="false">IF(AND(_xlfn.NUMBERVALUE(MID(AB1906,6,3))&lt;141,_xlfn.NUMBERVALUE(MID(AB1906,6,3))&gt;103),"s","probe")</f>
        <v>probe</v>
      </c>
      <c r="AE1906" s="5" t="n">
        <f aca="false">IF(AND(AC1906="Minus",AD1906="probe"),3,IF(AND(AC1906="Plus",AD1906="probe"),1,IF(AND(AC1906="Minus",AD1906="s"),12,IF(AND(AC1906="Plus",AD1906="s"),4,0))))</f>
        <v>3</v>
      </c>
      <c r="AF1906" s="6" t="s">
        <v>16</v>
      </c>
      <c r="AG1906" s="5" t="str">
        <f aca="false">AF1906&amp;AE1906&amp;","</f>
        <v>                            3,</v>
      </c>
    </row>
    <row r="1907" customFormat="false" ht="12.8" hidden="true" customHeight="false" outlineLevel="0" collapsed="false">
      <c r="A1907" s="0" t="str">
        <f aca="false">LEFT(J1907,4)</f>
        <v>b1s2</v>
      </c>
      <c r="B1907" s="0" t="n">
        <f aca="false">IF(AND(C1907&gt;97,C1907&lt;103),100,IF(AND(C1907&gt;110,C1907&lt;116),113,IF(AND(C1907&gt;122,C1907&lt;128),125,IF(AND(C1907&gt;135,C1907&lt;141),138,150))))</f>
        <v>150</v>
      </c>
      <c r="C1907" s="0" t="n">
        <f aca="false">_xlfn.NUMBERVALUE(MID(J1907,6,3))</f>
        <v>151</v>
      </c>
      <c r="D1907" s="0" t="str">
        <f aca="false">MID(J1907,10,3)</f>
        <v>ir3</v>
      </c>
      <c r="E1907" s="0" t="s">
        <v>9</v>
      </c>
      <c r="F1907" s="0" t="n">
        <v>493</v>
      </c>
      <c r="G1907" s="0" t="s">
        <v>10</v>
      </c>
      <c r="H1907" s="0" t="s">
        <v>11</v>
      </c>
      <c r="I1907" s="0" t="s">
        <v>9</v>
      </c>
      <c r="J1907" s="0" t="s">
        <v>1922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"493": "b1s2_151_ir3.wav",</v>
      </c>
      <c r="N1907" s="0" t="str">
        <f aca="false">IF(OR(B1907=113,B1907=138),"probe","s")</f>
        <v>s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          {%            "class": "sMinus",%            "stim_name": "493"%          },</v>
      </c>
      <c r="AA1907" s="5" t="n">
        <f aca="false">F1907</f>
        <v>493</v>
      </c>
      <c r="AB1907" s="5" t="s">
        <v>1922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probe</v>
      </c>
      <c r="AE1907" s="5" t="n">
        <f aca="false">IF(AND(AC1907="Minus",AD1907="probe"),3,IF(AND(AC1907="Plus",AD1907="probe"),1,IF(AND(AC1907="Minus",AD1907="s"),12,IF(AND(AC1907="Plus",AD1907="s"),4,0))))</f>
        <v>3</v>
      </c>
      <c r="AF1907" s="6" t="s">
        <v>16</v>
      </c>
      <c r="AG1907" s="5" t="str">
        <f aca="false">AF1907&amp;AE1907&amp;","</f>
        <v>                            3,</v>
      </c>
    </row>
    <row r="1908" customFormat="false" ht="12.8" hidden="true" customHeight="false" outlineLevel="0" collapsed="false">
      <c r="A1908" s="0" t="str">
        <f aca="false">LEFT(J1908,4)</f>
        <v>b2i1</v>
      </c>
      <c r="B1908" s="0" t="n">
        <f aca="false">IF(AND(C1908&gt;97,C1908&lt;103),100,IF(AND(C1908&gt;110,C1908&lt;116),113,IF(AND(C1908&gt;122,C1908&lt;128),125,IF(AND(C1908&gt;135,C1908&lt;141),138,150))))</f>
        <v>150</v>
      </c>
      <c r="C1908" s="0" t="n">
        <f aca="false">_xlfn.NUMBERVALUE(MID(J1908,6,3))</f>
        <v>151</v>
      </c>
      <c r="D1908" s="0" t="str">
        <f aca="false">MID(J1908,10,3)</f>
        <v>ir3</v>
      </c>
      <c r="E1908" s="0" t="s">
        <v>9</v>
      </c>
      <c r="F1908" s="0" t="n">
        <v>618</v>
      </c>
      <c r="G1908" s="0" t="s">
        <v>10</v>
      </c>
      <c r="H1908" s="0" t="s">
        <v>11</v>
      </c>
      <c r="I1908" s="0" t="s">
        <v>9</v>
      </c>
      <c r="J1908" s="0" t="s">
        <v>1923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"618": "b2i1_151_ir3.wav",</v>
      </c>
      <c r="N1908" s="0" t="str">
        <f aca="false">IF(OR(B1908=113,B1908=138),"probe","s")</f>
        <v>s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          {%            "class": "sMinus",%            "stim_name": "618"%          },</v>
      </c>
      <c r="AA1908" s="5" t="n">
        <f aca="false">F1908</f>
        <v>618</v>
      </c>
      <c r="AB1908" s="5" t="s">
        <v>1923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probe</v>
      </c>
      <c r="AE1908" s="5" t="n">
        <f aca="false">IF(AND(AC1908="Minus",AD1908="probe"),3,IF(AND(AC1908="Plus",AD1908="probe"),1,IF(AND(AC1908="Minus",AD1908="s"),12,IF(AND(AC1908="Plus",AD1908="s"),4,0))))</f>
        <v>3</v>
      </c>
      <c r="AF1908" s="6" t="s">
        <v>16</v>
      </c>
      <c r="AG1908" s="5" t="str">
        <f aca="false">AF1908&amp;AE1908&amp;","</f>
        <v>                            3,</v>
      </c>
    </row>
    <row r="1909" customFormat="false" ht="12.8" hidden="true" customHeight="false" outlineLevel="0" collapsed="false">
      <c r="A1909" s="0" t="str">
        <f aca="false">LEFT(J1909,4)</f>
        <v>b2i2</v>
      </c>
      <c r="B1909" s="0" t="n">
        <f aca="false">IF(AND(C1909&gt;97,C1909&lt;103),100,IF(AND(C1909&gt;110,C1909&lt;116),113,IF(AND(C1909&gt;122,C1909&lt;128),125,IF(AND(C1909&gt;135,C1909&lt;141),138,150))))</f>
        <v>150</v>
      </c>
      <c r="C1909" s="0" t="n">
        <f aca="false">_xlfn.NUMBERVALUE(MID(J1909,6,3))</f>
        <v>151</v>
      </c>
      <c r="D1909" s="0" t="str">
        <f aca="false">MID(J1909,10,3)</f>
        <v>ir3</v>
      </c>
      <c r="E1909" s="0" t="s">
        <v>9</v>
      </c>
      <c r="F1909" s="0" t="n">
        <v>743</v>
      </c>
      <c r="G1909" s="0" t="s">
        <v>10</v>
      </c>
      <c r="H1909" s="0" t="s">
        <v>11</v>
      </c>
      <c r="I1909" s="0" t="s">
        <v>9</v>
      </c>
      <c r="J1909" s="0" t="s">
        <v>1924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"743": "b2i2_151_ir3.wav",</v>
      </c>
      <c r="N1909" s="0" t="str">
        <f aca="false">IF(OR(B1909=113,B1909=138),"probe","s")</f>
        <v>s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          {%            "class": "sMinus",%            "stim_name": "743"%          },</v>
      </c>
      <c r="AA1909" s="5" t="n">
        <f aca="false">F1909</f>
        <v>743</v>
      </c>
      <c r="AB1909" s="5" t="s">
        <v>1924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probe</v>
      </c>
      <c r="AE1909" s="5" t="n">
        <f aca="false">IF(AND(AC1909="Minus",AD1909="probe"),3,IF(AND(AC1909="Plus",AD1909="probe"),1,IF(AND(AC1909="Minus",AD1909="s"),12,IF(AND(AC1909="Plus",AD1909="s"),4,0))))</f>
        <v>3</v>
      </c>
      <c r="AF1909" s="6" t="s">
        <v>16</v>
      </c>
      <c r="AG1909" s="5" t="str">
        <f aca="false">AF1909&amp;AE1909&amp;","</f>
        <v>                            3,</v>
      </c>
    </row>
    <row r="1910" customFormat="false" ht="12.8" hidden="false" customHeight="false" outlineLevel="0" collapsed="false">
      <c r="A1910" s="0" t="str">
        <f aca="false">LEFT(J1910,4)</f>
        <v>b2s1</v>
      </c>
      <c r="B1910" s="0" t="n">
        <f aca="false">IF(AND(C1910&gt;97,C1910&lt;103),100,IF(AND(C1910&gt;110,C1910&lt;116),113,IF(AND(C1910&gt;122,C1910&lt;128),125,IF(AND(C1910&gt;135,C1910&lt;141),138,150))))</f>
        <v>150</v>
      </c>
      <c r="C1910" s="0" t="n">
        <f aca="false">_xlfn.NUMBERVALUE(MID(J1910,6,3))</f>
        <v>151</v>
      </c>
      <c r="D1910" s="0" t="str">
        <f aca="false">MID(J1910,10,3)</f>
        <v>ir3</v>
      </c>
      <c r="E1910" s="1" t="s">
        <v>9</v>
      </c>
      <c r="F1910" s="0" t="n">
        <v>868</v>
      </c>
      <c r="G1910" s="0" t="s">
        <v>10</v>
      </c>
      <c r="H1910" s="0" t="s">
        <v>11</v>
      </c>
      <c r="I1910" s="0" t="s">
        <v>9</v>
      </c>
      <c r="J1910" s="0" t="s">
        <v>1925</v>
      </c>
      <c r="K1910" s="0" t="s">
        <v>9</v>
      </c>
      <c r="L1910" s="0" t="str">
        <f aca="false">IF(ISBLANK(J1911),"",",")</f>
        <v>,</v>
      </c>
      <c r="M1910" s="0" t="str">
        <f aca="false">E1910&amp;J1910&amp;G1910&amp;E1910&amp;J1910&amp;E1910&amp;L1910</f>
        <v>"b2s1_151_ir3.wav":"b2s1_151_ir3.wav",</v>
      </c>
      <c r="N1910" s="0" t="str">
        <f aca="false">IF(OR(B1910=113,B1910=138),"probe","s")</f>
        <v>s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P1910&amp;N1910&amp;O1910&amp;Q1910&amp;J1910&amp;R1910&amp;L1910</f>
        <v>          {%            "class": "sMinus",%            "stim_name": "b2s1_151_ir3.wav"%          },</v>
      </c>
      <c r="AA1910" s="5" t="n">
        <f aca="false">F1910</f>
        <v>868</v>
      </c>
      <c r="AB1910" s="5" t="s">
        <v>1925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probe</v>
      </c>
      <c r="AE1910" s="5" t="n">
        <f aca="false">IF(AND(AC1910="Minus",AD1910="probe"),3,IF(AND(AC1910="Plus",AD1910="probe"),1,IF(AND(AC1910="Minus",AD1910="s"),12,IF(AND(AC1910="Plus",AD1910="s"),4,0))))</f>
        <v>3</v>
      </c>
      <c r="AF1910" s="6" t="s">
        <v>16</v>
      </c>
      <c r="AG1910" s="5" t="str">
        <f aca="false">AF1910&amp;AE1910&amp;","</f>
        <v>                            3,</v>
      </c>
    </row>
    <row r="1911" customFormat="false" ht="12.8" hidden="true" customHeight="false" outlineLevel="0" collapsed="false">
      <c r="A1911" s="0" t="str">
        <f aca="false">LEFT(J1911,4)</f>
        <v>b2s2</v>
      </c>
      <c r="B1911" s="0" t="n">
        <f aca="false">IF(AND(C1911&gt;97,C1911&lt;103),100,IF(AND(C1911&gt;110,C1911&lt;116),113,IF(AND(C1911&gt;122,C1911&lt;128),125,IF(AND(C1911&gt;135,C1911&lt;141),138,150))))</f>
        <v>150</v>
      </c>
      <c r="C1911" s="0" t="n">
        <f aca="false">_xlfn.NUMBERVALUE(MID(J1911,6,3))</f>
        <v>151</v>
      </c>
      <c r="D1911" s="0" t="str">
        <f aca="false">MID(J1911,10,3)</f>
        <v>ir3</v>
      </c>
      <c r="E1911" s="1" t="s">
        <v>9</v>
      </c>
      <c r="F1911" s="0" t="n">
        <v>993</v>
      </c>
      <c r="G1911" s="0" t="s">
        <v>10</v>
      </c>
      <c r="H1911" s="0" t="s">
        <v>11</v>
      </c>
      <c r="I1911" s="0" t="s">
        <v>9</v>
      </c>
      <c r="J1911" s="0" t="s">
        <v>1926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"993": "b2s2_151_ir3.wav",</v>
      </c>
      <c r="N1911" s="0" t="str">
        <f aca="false">IF(OR(B1911=113,B1911=138),"probe","s")</f>
        <v>s</v>
      </c>
      <c r="O1911" s="0" t="str">
        <f aca="false">IF(MID(J1911,10,2)="ir","Minus","Plus")</f>
        <v>Minus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          {%            "class": "sMinus",%            "stim_name": "993"%          },</v>
      </c>
      <c r="AA1911" s="5" t="n">
        <f aca="false">F1911</f>
        <v>993</v>
      </c>
      <c r="AB1911" s="5" t="s">
        <v>1926</v>
      </c>
      <c r="AC1911" s="5" t="str">
        <f aca="false">IF(MID(AB1911,10,2)="ir","Minus","Plus")</f>
        <v>Minus</v>
      </c>
      <c r="AD1911" s="5" t="str">
        <f aca="false">IF(AND(_xlfn.NUMBERVALUE(MID(AB1911,6,3))&lt;141,_xlfn.NUMBERVALUE(MID(AB1911,6,3))&gt;103),"s","probe")</f>
        <v>probe</v>
      </c>
      <c r="AE1911" s="5" t="n">
        <f aca="false">IF(AND(AC1911="Minus",AD1911="probe"),3,IF(AND(AC1911="Plus",AD1911="probe"),1,IF(AND(AC1911="Minus",AD1911="s"),12,IF(AND(AC1911="Plus",AD1911="s"),4,0))))</f>
        <v>3</v>
      </c>
      <c r="AF1911" s="6" t="s">
        <v>16</v>
      </c>
      <c r="AG1911" s="5" t="str">
        <f aca="false">AF1911&amp;AE1911&amp;","</f>
        <v>                            3,</v>
      </c>
    </row>
    <row r="1912" customFormat="false" ht="12.8" hidden="true" customHeight="false" outlineLevel="0" collapsed="false">
      <c r="A1912" s="0" t="str">
        <f aca="false">LEFT(J1912,4)</f>
        <v>b3i1</v>
      </c>
      <c r="B1912" s="0" t="n">
        <f aca="false">IF(AND(C1912&gt;97,C1912&lt;103),100,IF(AND(C1912&gt;110,C1912&lt;116),113,IF(AND(C1912&gt;122,C1912&lt;128),125,IF(AND(C1912&gt;135,C1912&lt;141),138,150))))</f>
        <v>150</v>
      </c>
      <c r="C1912" s="0" t="n">
        <f aca="false">_xlfn.NUMBERVALUE(MID(J1912,6,3))</f>
        <v>151</v>
      </c>
      <c r="D1912" s="0" t="str">
        <f aca="false">MID(J1912,10,3)</f>
        <v>ir3</v>
      </c>
      <c r="E1912" s="0" t="s">
        <v>9</v>
      </c>
      <c r="F1912" s="0" t="n">
        <v>1118</v>
      </c>
      <c r="G1912" s="0" t="s">
        <v>10</v>
      </c>
      <c r="H1912" s="0" t="s">
        <v>11</v>
      </c>
      <c r="I1912" s="0" t="s">
        <v>9</v>
      </c>
      <c r="J1912" s="0" t="s">
        <v>1927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"1118": "b3i1_151_ir3.wav",</v>
      </c>
      <c r="N1912" s="0" t="str">
        <f aca="false">IF(OR(B1912=113,B1912=138),"probe","s")</f>
        <v>s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          {%            "class": "sMinus",%            "stim_name": "1118"%          },</v>
      </c>
      <c r="AA1912" s="5" t="n">
        <f aca="false">F1912</f>
        <v>1118</v>
      </c>
      <c r="AB1912" s="5" t="s">
        <v>1927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probe</v>
      </c>
      <c r="AE1912" s="5" t="n">
        <f aca="false">IF(AND(AC1912="Minus",AD1912="probe"),3,IF(AND(AC1912="Plus",AD1912="probe"),1,IF(AND(AC1912="Minus",AD1912="s"),12,IF(AND(AC1912="Plus",AD1912="s"),4,0))))</f>
        <v>3</v>
      </c>
      <c r="AF1912" s="6" t="s">
        <v>16</v>
      </c>
      <c r="AG1912" s="5" t="str">
        <f aca="false">AF1912&amp;AE1912&amp;","</f>
        <v>                            3,</v>
      </c>
    </row>
    <row r="1913" customFormat="false" ht="12.8" hidden="true" customHeight="false" outlineLevel="0" collapsed="false">
      <c r="A1913" s="0" t="str">
        <f aca="false">LEFT(J1913,4)</f>
        <v>b3i2</v>
      </c>
      <c r="B1913" s="0" t="n">
        <f aca="false">IF(AND(C1913&gt;97,C1913&lt;103),100,IF(AND(C1913&gt;110,C1913&lt;116),113,IF(AND(C1913&gt;122,C1913&lt;128),125,IF(AND(C1913&gt;135,C1913&lt;141),138,150))))</f>
        <v>150</v>
      </c>
      <c r="C1913" s="0" t="n">
        <f aca="false">_xlfn.NUMBERVALUE(MID(J1913,6,3))</f>
        <v>151</v>
      </c>
      <c r="D1913" s="0" t="str">
        <f aca="false">MID(J1913,10,3)</f>
        <v>ir3</v>
      </c>
      <c r="E1913" s="0" t="s">
        <v>9</v>
      </c>
      <c r="F1913" s="0" t="n">
        <v>1243</v>
      </c>
      <c r="G1913" s="0" t="s">
        <v>10</v>
      </c>
      <c r="H1913" s="0" t="s">
        <v>11</v>
      </c>
      <c r="I1913" s="0" t="s">
        <v>9</v>
      </c>
      <c r="J1913" s="0" t="s">
        <v>1928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"1243": "b3i2_151_ir3.wav",</v>
      </c>
      <c r="N1913" s="0" t="str">
        <f aca="false">IF(OR(B1913=113,B1913=138),"probe","s")</f>
        <v>s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          {%            "class": "sMinus",%            "stim_name": "1243"%          },</v>
      </c>
      <c r="AA1913" s="5" t="n">
        <f aca="false">F1913</f>
        <v>1243</v>
      </c>
      <c r="AB1913" s="5" t="s">
        <v>1928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probe</v>
      </c>
      <c r="AE1913" s="5" t="n">
        <f aca="false">IF(AND(AC1913="Minus",AD1913="probe"),3,IF(AND(AC1913="Plus",AD1913="probe"),1,IF(AND(AC1913="Minus",AD1913="s"),12,IF(AND(AC1913="Plus",AD1913="s"),4,0))))</f>
        <v>3</v>
      </c>
      <c r="AF1913" s="6" t="s">
        <v>16</v>
      </c>
      <c r="AG1913" s="5" t="str">
        <f aca="false">AF1913&amp;AE1913&amp;","</f>
        <v>                            3,</v>
      </c>
    </row>
    <row r="1914" customFormat="false" ht="12.8" hidden="true" customHeight="false" outlineLevel="0" collapsed="false">
      <c r="A1914" s="0" t="str">
        <f aca="false">LEFT(J1914,4)</f>
        <v>b3s1</v>
      </c>
      <c r="B1914" s="0" t="n">
        <f aca="false">IF(AND(C1914&gt;97,C1914&lt;103),100,IF(AND(C1914&gt;110,C1914&lt;116),113,IF(AND(C1914&gt;122,C1914&lt;128),125,IF(AND(C1914&gt;135,C1914&lt;141),138,150))))</f>
        <v>150</v>
      </c>
      <c r="C1914" s="0" t="n">
        <f aca="false">_xlfn.NUMBERVALUE(MID(J1914,6,3))</f>
        <v>151</v>
      </c>
      <c r="D1914" s="0" t="str">
        <f aca="false">MID(J1914,10,3)</f>
        <v>ir3</v>
      </c>
      <c r="E1914" s="0" t="s">
        <v>9</v>
      </c>
      <c r="F1914" s="0" t="n">
        <v>1368</v>
      </c>
      <c r="G1914" s="0" t="s">
        <v>10</v>
      </c>
      <c r="H1914" s="0" t="s">
        <v>11</v>
      </c>
      <c r="I1914" s="0" t="s">
        <v>9</v>
      </c>
      <c r="J1914" s="0" t="s">
        <v>1929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"1368": "b3s1_151_ir3.wav",</v>
      </c>
      <c r="N1914" s="0" t="str">
        <f aca="false">IF(OR(B1914=113,B1914=138),"probe","s")</f>
        <v>s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          {%            "class": "sMinus",%            "stim_name": "1368"%          },</v>
      </c>
      <c r="AA1914" s="5" t="n">
        <f aca="false">F1914</f>
        <v>1368</v>
      </c>
      <c r="AB1914" s="5" t="s">
        <v>1929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probe</v>
      </c>
      <c r="AE1914" s="5" t="n">
        <f aca="false">IF(AND(AC1914="Minus",AD1914="probe"),3,IF(AND(AC1914="Plus",AD1914="probe"),1,IF(AND(AC1914="Minus",AD1914="s"),12,IF(AND(AC1914="Plus",AD1914="s"),4,0))))</f>
        <v>3</v>
      </c>
      <c r="AF1914" s="6" t="s">
        <v>16</v>
      </c>
      <c r="AG1914" s="5" t="str">
        <f aca="false">AF1914&amp;AE1914&amp;","</f>
        <v>                            3,</v>
      </c>
    </row>
    <row r="1915" customFormat="false" ht="12.8" hidden="true" customHeight="false" outlineLevel="0" collapsed="false">
      <c r="A1915" s="0" t="str">
        <f aca="false">LEFT(J1915,4)</f>
        <v>b3s2</v>
      </c>
      <c r="B1915" s="0" t="n">
        <f aca="false">IF(AND(C1915&gt;97,C1915&lt;103),100,IF(AND(C1915&gt;110,C1915&lt;116),113,IF(AND(C1915&gt;122,C1915&lt;128),125,IF(AND(C1915&gt;135,C1915&lt;141),138,150))))</f>
        <v>150</v>
      </c>
      <c r="C1915" s="0" t="n">
        <f aca="false">_xlfn.NUMBERVALUE(MID(J1915,6,3))</f>
        <v>151</v>
      </c>
      <c r="D1915" s="0" t="str">
        <f aca="false">MID(J1915,10,3)</f>
        <v>ir3</v>
      </c>
      <c r="E1915" s="0" t="s">
        <v>9</v>
      </c>
      <c r="F1915" s="0" t="n">
        <v>1493</v>
      </c>
      <c r="G1915" s="0" t="s">
        <v>10</v>
      </c>
      <c r="H1915" s="0" t="s">
        <v>11</v>
      </c>
      <c r="I1915" s="0" t="s">
        <v>9</v>
      </c>
      <c r="J1915" s="0" t="s">
        <v>1930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"1493": "b3s2_151_ir3.wav",</v>
      </c>
      <c r="N1915" s="0" t="str">
        <f aca="false">IF(OR(B1915=113,B1915=138),"probe","s")</f>
        <v>s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          {%            "class": "sMinus",%            "stim_name": "1493"%          },</v>
      </c>
      <c r="AA1915" s="5" t="n">
        <f aca="false">F1915</f>
        <v>1493</v>
      </c>
      <c r="AB1915" s="5" t="s">
        <v>1930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probe</v>
      </c>
      <c r="AE1915" s="5" t="n">
        <f aca="false">IF(AND(AC1915="Minus",AD1915="probe"),3,IF(AND(AC1915="Plus",AD1915="probe"),1,IF(AND(AC1915="Minus",AD1915="s"),12,IF(AND(AC1915="Plus",AD1915="s"),4,0))))</f>
        <v>3</v>
      </c>
      <c r="AF1915" s="6" t="s">
        <v>16</v>
      </c>
      <c r="AG1915" s="5" t="str">
        <f aca="false">AF1915&amp;AE1915&amp;","</f>
        <v>                            3,</v>
      </c>
    </row>
    <row r="1916" customFormat="false" ht="12.8" hidden="true" customHeight="false" outlineLevel="0" collapsed="false">
      <c r="A1916" s="0" t="str">
        <f aca="false">LEFT(J1916,4)</f>
        <v>b4i1</v>
      </c>
      <c r="B1916" s="0" t="n">
        <f aca="false">IF(AND(C1916&gt;97,C1916&lt;103),100,IF(AND(C1916&gt;110,C1916&lt;116),113,IF(AND(C1916&gt;122,C1916&lt;128),125,IF(AND(C1916&gt;135,C1916&lt;141),138,150))))</f>
        <v>150</v>
      </c>
      <c r="C1916" s="0" t="n">
        <f aca="false">_xlfn.NUMBERVALUE(MID(J1916,6,3))</f>
        <v>151</v>
      </c>
      <c r="D1916" s="0" t="str">
        <f aca="false">MID(J1916,10,3)</f>
        <v>ir3</v>
      </c>
      <c r="E1916" s="0" t="s">
        <v>9</v>
      </c>
      <c r="F1916" s="0" t="n">
        <v>1618</v>
      </c>
      <c r="G1916" s="0" t="s">
        <v>10</v>
      </c>
      <c r="H1916" s="0" t="s">
        <v>11</v>
      </c>
      <c r="I1916" s="0" t="s">
        <v>9</v>
      </c>
      <c r="J1916" s="0" t="s">
        <v>1931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"1618": "b4i1_151_ir3.wav",</v>
      </c>
      <c r="N1916" s="0" t="str">
        <f aca="false">IF(OR(B1916=113,B1916=138),"probe","s")</f>
        <v>s</v>
      </c>
      <c r="O1916" s="0" t="str">
        <f aca="false">IF(MID(J1916,10,2)="ir","Minus","Plus")</f>
        <v>Minus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          {%            "class": "sMinus",%            "stim_name": "1618"%          },</v>
      </c>
      <c r="AA1916" s="5" t="n">
        <f aca="false">F1916</f>
        <v>1618</v>
      </c>
      <c r="AB1916" s="5" t="s">
        <v>1931</v>
      </c>
      <c r="AC1916" s="5" t="str">
        <f aca="false">IF(MID(AB1916,10,2)="ir","Minus","Plus")</f>
        <v>Minus</v>
      </c>
      <c r="AD1916" s="5" t="str">
        <f aca="false">IF(AND(_xlfn.NUMBERVALUE(MID(AB1916,6,3))&lt;141,_xlfn.NUMBERVALUE(MID(AB1916,6,3))&gt;103),"s","probe")</f>
        <v>probe</v>
      </c>
      <c r="AE1916" s="5" t="n">
        <f aca="false">IF(AND(AC1916="Minus",AD1916="probe"),3,IF(AND(AC1916="Plus",AD1916="probe"),1,IF(AND(AC1916="Minus",AD1916="s"),12,IF(AND(AC1916="Plus",AD1916="s"),4,0))))</f>
        <v>3</v>
      </c>
      <c r="AF1916" s="6" t="s">
        <v>16</v>
      </c>
      <c r="AG1916" s="5" t="str">
        <f aca="false">AF1916&amp;AE1916&amp;","</f>
        <v>                            3,</v>
      </c>
    </row>
    <row r="1917" customFormat="false" ht="12.8" hidden="true" customHeight="false" outlineLevel="0" collapsed="false">
      <c r="A1917" s="0" t="str">
        <f aca="false">LEFT(J1917,4)</f>
        <v>b4i2</v>
      </c>
      <c r="B1917" s="0" t="n">
        <f aca="false">IF(AND(C1917&gt;97,C1917&lt;103),100,IF(AND(C1917&gt;110,C1917&lt;116),113,IF(AND(C1917&gt;122,C1917&lt;128),125,IF(AND(C1917&gt;135,C1917&lt;141),138,150))))</f>
        <v>150</v>
      </c>
      <c r="C1917" s="0" t="n">
        <f aca="false">_xlfn.NUMBERVALUE(MID(J1917,6,3))</f>
        <v>151</v>
      </c>
      <c r="D1917" s="0" t="str">
        <f aca="false">MID(J1917,10,3)</f>
        <v>ir3</v>
      </c>
      <c r="E1917" s="0" t="s">
        <v>9</v>
      </c>
      <c r="F1917" s="0" t="n">
        <v>1743</v>
      </c>
      <c r="G1917" s="0" t="s">
        <v>10</v>
      </c>
      <c r="H1917" s="0" t="s">
        <v>11</v>
      </c>
      <c r="I1917" s="0" t="s">
        <v>9</v>
      </c>
      <c r="J1917" s="0" t="s">
        <v>1932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"1743": "b4i2_151_ir3.wav",</v>
      </c>
      <c r="N1917" s="0" t="str">
        <f aca="false">IF(OR(B1917=113,B1917=138),"probe","s")</f>
        <v>s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          {%            "class": "sMinus",%            "stim_name": "1743"%          },</v>
      </c>
      <c r="AA1917" s="5" t="n">
        <f aca="false">F1917</f>
        <v>1743</v>
      </c>
      <c r="AB1917" s="5" t="s">
        <v>1932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probe</v>
      </c>
      <c r="AE1917" s="5" t="n">
        <f aca="false">IF(AND(AC1917="Minus",AD1917="probe"),3,IF(AND(AC1917="Plus",AD1917="probe"),1,IF(AND(AC1917="Minus",AD1917="s"),12,IF(AND(AC1917="Plus",AD1917="s"),4,0))))</f>
        <v>3</v>
      </c>
      <c r="AF1917" s="6" t="s">
        <v>16</v>
      </c>
      <c r="AG1917" s="5" t="str">
        <f aca="false">AF1917&amp;AE1917&amp;","</f>
        <v>                            3,</v>
      </c>
    </row>
    <row r="1918" customFormat="false" ht="12.8" hidden="true" customHeight="false" outlineLevel="0" collapsed="false">
      <c r="A1918" s="0" t="str">
        <f aca="false">LEFT(J1918,4)</f>
        <v>b4s1</v>
      </c>
      <c r="B1918" s="0" t="n">
        <f aca="false">IF(AND(C1918&gt;97,C1918&lt;103),100,IF(AND(C1918&gt;110,C1918&lt;116),113,IF(AND(C1918&gt;122,C1918&lt;128),125,IF(AND(C1918&gt;135,C1918&lt;141),138,150))))</f>
        <v>150</v>
      </c>
      <c r="C1918" s="0" t="n">
        <f aca="false">_xlfn.NUMBERVALUE(MID(J1918,6,3))</f>
        <v>151</v>
      </c>
      <c r="D1918" s="0" t="str">
        <f aca="false">MID(J1918,10,3)</f>
        <v>ir3</v>
      </c>
      <c r="E1918" s="0" t="s">
        <v>9</v>
      </c>
      <c r="F1918" s="0" t="n">
        <v>1868</v>
      </c>
      <c r="G1918" s="0" t="s">
        <v>10</v>
      </c>
      <c r="H1918" s="0" t="s">
        <v>11</v>
      </c>
      <c r="I1918" s="0" t="s">
        <v>9</v>
      </c>
      <c r="J1918" s="0" t="s">
        <v>1933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"1868": "b4s1_151_ir3.wav",</v>
      </c>
      <c r="N1918" s="0" t="str">
        <f aca="false">IF(OR(B1918=113,B1918=138),"probe","s")</f>
        <v>s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          {%            "class": "sMinus",%            "stim_name": "1868"%          },</v>
      </c>
      <c r="AA1918" s="5" t="n">
        <f aca="false">F1918</f>
        <v>1868</v>
      </c>
      <c r="AB1918" s="5" t="s">
        <v>1933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probe</v>
      </c>
      <c r="AE1918" s="5" t="n">
        <f aca="false">IF(AND(AC1918="Minus",AD1918="probe"),3,IF(AND(AC1918="Plus",AD1918="probe"),1,IF(AND(AC1918="Minus",AD1918="s"),12,IF(AND(AC1918="Plus",AD1918="s"),4,0))))</f>
        <v>3</v>
      </c>
      <c r="AF1918" s="6" t="s">
        <v>16</v>
      </c>
      <c r="AG1918" s="5" t="str">
        <f aca="false">AF1918&amp;AE1918&amp;","</f>
        <v>                            3,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150</v>
      </c>
      <c r="C1919" s="0" t="n">
        <f aca="false">_xlfn.NUMBERVALUE(MID(J1919,6,3))</f>
        <v>151</v>
      </c>
      <c r="D1919" s="0" t="str">
        <f aca="false">MID(J1919,10,3)</f>
        <v>ir3</v>
      </c>
      <c r="E1919" s="0" t="s">
        <v>9</v>
      </c>
      <c r="F1919" s="0" t="n">
        <v>1993</v>
      </c>
      <c r="G1919" s="0" t="s">
        <v>10</v>
      </c>
      <c r="H1919" s="0" t="s">
        <v>11</v>
      </c>
      <c r="I1919" s="0" t="s">
        <v>9</v>
      </c>
      <c r="J1919" s="0" t="s">
        <v>1934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"1993": "b4s2_151_ir3.wav",</v>
      </c>
      <c r="N1919" s="0" t="str">
        <f aca="false">IF(OR(B1919=113,B1919=138),"probe","s")</f>
        <v>s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          {%            "class": "sMinus",%            "stim_name": "1993"%          },</v>
      </c>
      <c r="AA1919" s="5" t="n">
        <f aca="false">F1919</f>
        <v>1993</v>
      </c>
      <c r="AB1919" s="5" t="s">
        <v>1934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probe</v>
      </c>
      <c r="AE1919" s="5" t="n">
        <f aca="false">IF(AND(AC1919="Minus",AD1919="probe"),3,IF(AND(AC1919="Plus",AD1919="probe"),1,IF(AND(AC1919="Minus",AD1919="s"),12,IF(AND(AC1919="Plus",AD1919="s"),4,0))))</f>
        <v>3</v>
      </c>
      <c r="AF1919" s="6" t="s">
        <v>16</v>
      </c>
      <c r="AG1919" s="5" t="str">
        <f aca="false">AF1919&amp;AE1919&amp;","</f>
        <v>                            3,</v>
      </c>
    </row>
    <row r="1920" customFormat="false" ht="12.8" hidden="true" customHeight="false" outlineLevel="0" collapsed="false">
      <c r="A1920" s="0" t="str">
        <f aca="false">LEFT(J1920,4)</f>
        <v>b1i1</v>
      </c>
      <c r="B1920" s="0" t="n">
        <f aca="false">IF(AND(C1920&gt;97,C1920&lt;103),100,IF(AND(C1920&gt;110,C1920&lt;116),113,IF(AND(C1920&gt;122,C1920&lt;128),125,IF(AND(C1920&gt;135,C1920&lt;141),138,150))))</f>
        <v>150</v>
      </c>
      <c r="C1920" s="0" t="n">
        <f aca="false">_xlfn.NUMBERVALUE(MID(J1920,6,3))</f>
        <v>151</v>
      </c>
      <c r="D1920" s="0" t="str">
        <f aca="false">MID(J1920,10,3)</f>
        <v>ir4</v>
      </c>
      <c r="E1920" s="1" t="s">
        <v>9</v>
      </c>
      <c r="F1920" s="0" t="n">
        <v>119</v>
      </c>
      <c r="G1920" s="0" t="s">
        <v>10</v>
      </c>
      <c r="H1920" s="0" t="s">
        <v>11</v>
      </c>
      <c r="I1920" s="0" t="s">
        <v>9</v>
      </c>
      <c r="J1920" s="0" t="s">
        <v>1935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"119": "b1i1_151_ir4.wav",</v>
      </c>
      <c r="N1920" s="0" t="str">
        <f aca="false">IF(OR(B1920=113,B1920=138),"probe","s")</f>
        <v>s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          {%            "class": "sMinus",%            "stim_name": "119"%          },</v>
      </c>
      <c r="AA1920" s="5" t="n">
        <f aca="false">F1920</f>
        <v>119</v>
      </c>
      <c r="AB1920" s="5" t="s">
        <v>1935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IF(AND(_xlfn.NUMBERVALUE(MID(AB1920,6,3))&lt;141,_xlfn.NUMBERVALUE(MID(AB1920,6,3))&gt;103),"s","s")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                            12,</v>
      </c>
    </row>
    <row r="1921" customFormat="false" ht="12.8" hidden="true" customHeight="false" outlineLevel="0" collapsed="false">
      <c r="A1921" s="0" t="str">
        <f aca="false">LEFT(J1921,4)</f>
        <v>b1i2</v>
      </c>
      <c r="B1921" s="0" t="n">
        <f aca="false">IF(AND(C1921&gt;97,C1921&lt;103),100,IF(AND(C1921&gt;110,C1921&lt;116),113,IF(AND(C1921&gt;122,C1921&lt;128),125,IF(AND(C1921&gt;135,C1921&lt;141),138,150))))</f>
        <v>150</v>
      </c>
      <c r="C1921" s="0" t="n">
        <f aca="false">_xlfn.NUMBERVALUE(MID(J1921,6,3))</f>
        <v>151</v>
      </c>
      <c r="D1921" s="0" t="str">
        <f aca="false">MID(J1921,10,3)</f>
        <v>ir4</v>
      </c>
      <c r="E1921" s="1" t="s">
        <v>9</v>
      </c>
      <c r="F1921" s="0" t="n">
        <v>244</v>
      </c>
      <c r="G1921" s="0" t="s">
        <v>10</v>
      </c>
      <c r="H1921" s="0" t="s">
        <v>11</v>
      </c>
      <c r="I1921" s="0" t="s">
        <v>9</v>
      </c>
      <c r="J1921" s="0" t="s">
        <v>1936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"244": "b1i2_151_ir4.wav",</v>
      </c>
      <c r="N1921" s="0" t="str">
        <f aca="false">IF(OR(B1921=113,B1921=138),"probe","s")</f>
        <v>s</v>
      </c>
      <c r="O1921" s="0" t="str">
        <f aca="false">IF(MID(J1921,10,2)="ir","Minus","Plus")</f>
        <v>Minus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          {%            "class": "sMinus",%            "stim_name": "244"%          },</v>
      </c>
      <c r="AA1921" s="5" t="n">
        <f aca="false">F1921</f>
        <v>244</v>
      </c>
      <c r="AB1921" s="5" t="s">
        <v>1936</v>
      </c>
      <c r="AC1921" s="5" t="str">
        <f aca="false">IF(MID(AB1921,10,2)="ir","Minus","Plus")</f>
        <v>Minus</v>
      </c>
      <c r="AD1921" s="5" t="str">
        <f aca="false">IF(AND(_xlfn.NUMBERVALUE(MID(AB1921,6,3))&lt;141,_xlfn.NUMBERVALUE(MID(AB1921,6,3))&gt;103),"s","probe")</f>
        <v>probe</v>
      </c>
      <c r="AE1921" s="5" t="n">
        <f aca="false">IF(AND(AC1921="Minus",AD1921="probe"),3,IF(AND(AC1921="Plus",AD1921="probe"),1,IF(AND(AC1921="Minus",AD1921="s"),12,IF(AND(AC1921="Plus",AD1921="s"),4,0))))</f>
        <v>3</v>
      </c>
      <c r="AF1921" s="6" t="s">
        <v>16</v>
      </c>
      <c r="AG1921" s="5" t="str">
        <f aca="false">AF1921&amp;AE1921&amp;","</f>
        <v>                            3,</v>
      </c>
    </row>
    <row r="1922" customFormat="false" ht="12.8" hidden="true" customHeight="false" outlineLevel="0" collapsed="false">
      <c r="A1922" s="0" t="str">
        <f aca="false">LEFT(J1922,4)</f>
        <v>b1s1</v>
      </c>
      <c r="B1922" s="0" t="n">
        <f aca="false">IF(AND(C1922&gt;97,C1922&lt;103),100,IF(AND(C1922&gt;110,C1922&lt;116),113,IF(AND(C1922&gt;122,C1922&lt;128),125,IF(AND(C1922&gt;135,C1922&lt;141),138,150))))</f>
        <v>150</v>
      </c>
      <c r="C1922" s="0" t="n">
        <f aca="false">_xlfn.NUMBERVALUE(MID(J1922,6,3))</f>
        <v>151</v>
      </c>
      <c r="D1922" s="0" t="str">
        <f aca="false">MID(J1922,10,3)</f>
        <v>ir4</v>
      </c>
      <c r="E1922" s="0" t="s">
        <v>9</v>
      </c>
      <c r="F1922" s="0" t="n">
        <v>369</v>
      </c>
      <c r="G1922" s="0" t="s">
        <v>10</v>
      </c>
      <c r="H1922" s="0" t="s">
        <v>11</v>
      </c>
      <c r="I1922" s="0" t="s">
        <v>9</v>
      </c>
      <c r="J1922" s="0" t="s">
        <v>1937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"369": "b1s1_151_ir4.wav",</v>
      </c>
      <c r="N1922" s="0" t="str">
        <f aca="false">IF(OR(B1922=113,B1922=138),"probe","s")</f>
        <v>s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          {%            "class": "sMinus",%            "stim_name": "369"%          },</v>
      </c>
      <c r="AA1922" s="5" t="n">
        <f aca="false">F1922</f>
        <v>369</v>
      </c>
      <c r="AB1922" s="5" t="s">
        <v>1937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probe</v>
      </c>
      <c r="AE1922" s="5" t="n">
        <f aca="false">IF(AND(AC1922="Minus",AD1922="probe"),3,IF(AND(AC1922="Plus",AD1922="probe"),1,IF(AND(AC1922="Minus",AD1922="s"),12,IF(AND(AC1922="Plus",AD1922="s"),4,0))))</f>
        <v>3</v>
      </c>
      <c r="AF1922" s="6" t="s">
        <v>16</v>
      </c>
      <c r="AG1922" s="5" t="str">
        <f aca="false">AF1922&amp;AE1922&amp;","</f>
        <v>                            3,</v>
      </c>
    </row>
    <row r="1923" customFormat="false" ht="12.8" hidden="true" customHeight="false" outlineLevel="0" collapsed="false">
      <c r="A1923" s="0" t="str">
        <f aca="false">LEFT(J1923,4)</f>
        <v>b1s2</v>
      </c>
      <c r="B1923" s="0" t="n">
        <f aca="false">IF(AND(C1923&gt;97,C1923&lt;103),100,IF(AND(C1923&gt;110,C1923&lt;116),113,IF(AND(C1923&gt;122,C1923&lt;128),125,IF(AND(C1923&gt;135,C1923&lt;141),138,150))))</f>
        <v>150</v>
      </c>
      <c r="C1923" s="0" t="n">
        <f aca="false">_xlfn.NUMBERVALUE(MID(J1923,6,3))</f>
        <v>151</v>
      </c>
      <c r="D1923" s="0" t="str">
        <f aca="false">MID(J1923,10,3)</f>
        <v>ir4</v>
      </c>
      <c r="E1923" s="0" t="s">
        <v>9</v>
      </c>
      <c r="F1923" s="0" t="n">
        <v>494</v>
      </c>
      <c r="G1923" s="0" t="s">
        <v>10</v>
      </c>
      <c r="H1923" s="0" t="s">
        <v>11</v>
      </c>
      <c r="I1923" s="0" t="s">
        <v>9</v>
      </c>
      <c r="J1923" s="0" t="s">
        <v>1938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"494": "b1s2_151_ir4.wav",</v>
      </c>
      <c r="N1923" s="0" t="str">
        <f aca="false">IF(OR(B1923=113,B1923=138),"probe","s")</f>
        <v>s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          {%            "class": "sMinus",%            "stim_name": "494"%          },</v>
      </c>
      <c r="AA1923" s="5" t="n">
        <f aca="false">F1923</f>
        <v>494</v>
      </c>
      <c r="AB1923" s="5" t="s">
        <v>1938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probe</v>
      </c>
      <c r="AE1923" s="5" t="n">
        <f aca="false">IF(AND(AC1923="Minus",AD1923="probe"),3,IF(AND(AC1923="Plus",AD1923="probe"),1,IF(AND(AC1923="Minus",AD1923="s"),12,IF(AND(AC1923="Plus",AD1923="s"),4,0))))</f>
        <v>3</v>
      </c>
      <c r="AF1923" s="6" t="s">
        <v>16</v>
      </c>
      <c r="AG1923" s="5" t="str">
        <f aca="false">AF1923&amp;AE1923&amp;","</f>
        <v>                            3,</v>
      </c>
    </row>
    <row r="1924" customFormat="false" ht="12.8" hidden="true" customHeight="false" outlineLevel="0" collapsed="false">
      <c r="A1924" s="0" t="str">
        <f aca="false">LEFT(J1924,4)</f>
        <v>b2i1</v>
      </c>
      <c r="B1924" s="0" t="n">
        <f aca="false">IF(AND(C1924&gt;97,C1924&lt;103),100,IF(AND(C1924&gt;110,C1924&lt;116),113,IF(AND(C1924&gt;122,C1924&lt;128),125,IF(AND(C1924&gt;135,C1924&lt;141),138,150))))</f>
        <v>150</v>
      </c>
      <c r="C1924" s="0" t="n">
        <f aca="false">_xlfn.NUMBERVALUE(MID(J1924,6,3))</f>
        <v>151</v>
      </c>
      <c r="D1924" s="0" t="str">
        <f aca="false">MID(J1924,10,3)</f>
        <v>ir4</v>
      </c>
      <c r="E1924" s="0" t="s">
        <v>9</v>
      </c>
      <c r="F1924" s="0" t="n">
        <v>619</v>
      </c>
      <c r="G1924" s="0" t="s">
        <v>10</v>
      </c>
      <c r="H1924" s="0" t="s">
        <v>11</v>
      </c>
      <c r="I1924" s="0" t="s">
        <v>9</v>
      </c>
      <c r="J1924" s="0" t="s">
        <v>1939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"619": "b2i1_151_ir4.wav",</v>
      </c>
      <c r="N1924" s="0" t="str">
        <f aca="false">IF(OR(B1924=113,B1924=138),"probe","s")</f>
        <v>s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          {%            "class": "sMinus",%            "stim_name": "619"%          },</v>
      </c>
      <c r="AA1924" s="5" t="n">
        <f aca="false">F1924</f>
        <v>619</v>
      </c>
      <c r="AB1924" s="5" t="s">
        <v>1939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probe</v>
      </c>
      <c r="AE1924" s="5" t="n">
        <f aca="false">IF(AND(AC1924="Minus",AD1924="probe"),3,IF(AND(AC1924="Plus",AD1924="probe"),1,IF(AND(AC1924="Minus",AD1924="s"),12,IF(AND(AC1924="Plus",AD1924="s"),4,0))))</f>
        <v>3</v>
      </c>
      <c r="AF1924" s="6" t="s">
        <v>16</v>
      </c>
      <c r="AG1924" s="5" t="str">
        <f aca="false">AF1924&amp;AE1924&amp;","</f>
        <v>                            3,</v>
      </c>
    </row>
    <row r="1925" customFormat="false" ht="12.8" hidden="true" customHeight="false" outlineLevel="0" collapsed="false">
      <c r="A1925" s="0" t="str">
        <f aca="false">LEFT(J1925,4)</f>
        <v>b2i2</v>
      </c>
      <c r="B1925" s="0" t="n">
        <f aca="false">IF(AND(C1925&gt;97,C1925&lt;103),100,IF(AND(C1925&gt;110,C1925&lt;116),113,IF(AND(C1925&gt;122,C1925&lt;128),125,IF(AND(C1925&gt;135,C1925&lt;141),138,150))))</f>
        <v>150</v>
      </c>
      <c r="C1925" s="0" t="n">
        <f aca="false">_xlfn.NUMBERVALUE(MID(J1925,6,3))</f>
        <v>151</v>
      </c>
      <c r="D1925" s="0" t="str">
        <f aca="false">MID(J1925,10,3)</f>
        <v>ir4</v>
      </c>
      <c r="E1925" s="0" t="s">
        <v>9</v>
      </c>
      <c r="F1925" s="0" t="n">
        <v>744</v>
      </c>
      <c r="G1925" s="0" t="s">
        <v>10</v>
      </c>
      <c r="H1925" s="0" t="s">
        <v>11</v>
      </c>
      <c r="I1925" s="0" t="s">
        <v>9</v>
      </c>
      <c r="J1925" s="0" t="s">
        <v>1940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"744": "b2i2_151_ir4.wav",</v>
      </c>
      <c r="N1925" s="0" t="str">
        <f aca="false">IF(OR(B1925=113,B1925=138),"probe","s")</f>
        <v>s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          {%            "class": "sMinus",%            "stim_name": "744"%          },</v>
      </c>
      <c r="AA1925" s="5" t="n">
        <f aca="false">F1925</f>
        <v>744</v>
      </c>
      <c r="AB1925" s="5" t="s">
        <v>1940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probe</v>
      </c>
      <c r="AE1925" s="5" t="n">
        <f aca="false">IF(AND(AC1925="Minus",AD1925="probe"),3,IF(AND(AC1925="Plus",AD1925="probe"),1,IF(AND(AC1925="Minus",AD1925="s"),12,IF(AND(AC1925="Plus",AD1925="s"),4,0))))</f>
        <v>3</v>
      </c>
      <c r="AF1925" s="6" t="s">
        <v>16</v>
      </c>
      <c r="AG1925" s="5" t="str">
        <f aca="false">AF1925&amp;AE1925&amp;","</f>
        <v>                            3,</v>
      </c>
    </row>
    <row r="1926" customFormat="false" ht="12.8" hidden="false" customHeight="false" outlineLevel="0" collapsed="false">
      <c r="A1926" s="0" t="str">
        <f aca="false">LEFT(J1926,4)</f>
        <v>b2s1</v>
      </c>
      <c r="B1926" s="0" t="n">
        <f aca="false">IF(AND(C1926&gt;97,C1926&lt;103),100,IF(AND(C1926&gt;110,C1926&lt;116),113,IF(AND(C1926&gt;122,C1926&lt;128),125,IF(AND(C1926&gt;135,C1926&lt;141),138,150))))</f>
        <v>150</v>
      </c>
      <c r="C1926" s="0" t="n">
        <f aca="false">_xlfn.NUMBERVALUE(MID(J1926,6,3))</f>
        <v>151</v>
      </c>
      <c r="D1926" s="0" t="str">
        <f aca="false">MID(J1926,10,3)</f>
        <v>ir4</v>
      </c>
      <c r="E1926" s="1" t="s">
        <v>9</v>
      </c>
      <c r="F1926" s="0" t="n">
        <v>869</v>
      </c>
      <c r="G1926" s="0" t="s">
        <v>10</v>
      </c>
      <c r="H1926" s="0" t="s">
        <v>11</v>
      </c>
      <c r="I1926" s="0" t="s">
        <v>9</v>
      </c>
      <c r="J1926" s="0" t="s">
        <v>1941</v>
      </c>
      <c r="K1926" s="0" t="s">
        <v>9</v>
      </c>
      <c r="L1926" s="0" t="str">
        <f aca="false">IF(ISBLANK(J1927),"",",")</f>
        <v>,</v>
      </c>
      <c r="M1926" s="0" t="str">
        <f aca="false">E1926&amp;J1926&amp;G1926&amp;E1926&amp;J1926&amp;E1926&amp;L1926</f>
        <v>"b2s1_151_ir4.wav":"b2s1_151_ir4.wav",</v>
      </c>
      <c r="N1926" s="0" t="str">
        <f aca="false">IF(OR(B1926=113,B1926=138),"probe","s")</f>
        <v>s</v>
      </c>
      <c r="O1926" s="0" t="str">
        <f aca="false">IF(MID(J1926,10,2)="ir","Minus","Plus")</f>
        <v>Minus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P1926&amp;N1926&amp;O1926&amp;Q1926&amp;J1926&amp;R1926&amp;L1926</f>
        <v>          {%            "class": "sMinus",%            "stim_name": "b2s1_151_ir4.wav"%          },</v>
      </c>
      <c r="AA1926" s="5" t="n">
        <f aca="false">F1926</f>
        <v>869</v>
      </c>
      <c r="AB1926" s="5" t="s">
        <v>1941</v>
      </c>
      <c r="AC1926" s="5" t="str">
        <f aca="false">IF(MID(AB1926,10,2)="ir","Minus","Plus")</f>
        <v>Minus</v>
      </c>
      <c r="AD1926" s="5" t="str">
        <f aca="false">IF(AND(_xlfn.NUMBERVALUE(MID(AB1926,6,3))&lt;141,_xlfn.NUMBERVALUE(MID(AB1926,6,3))&gt;103),"s","probe")</f>
        <v>probe</v>
      </c>
      <c r="AE1926" s="5" t="n">
        <f aca="false">IF(AND(AC1926="Minus",AD1926="probe"),3,IF(AND(AC1926="Plus",AD1926="probe"),1,IF(AND(AC1926="Minus",AD1926="s"),12,IF(AND(AC1926="Plus",AD1926="s"),4,0))))</f>
        <v>3</v>
      </c>
      <c r="AF1926" s="6" t="s">
        <v>16</v>
      </c>
      <c r="AG1926" s="5" t="str">
        <f aca="false">AF1926&amp;AE1926&amp;","</f>
        <v>                            3,</v>
      </c>
    </row>
    <row r="1927" customFormat="false" ht="12.8" hidden="true" customHeight="false" outlineLevel="0" collapsed="false">
      <c r="A1927" s="0" t="str">
        <f aca="false">LEFT(J1927,4)</f>
        <v>b2s2</v>
      </c>
      <c r="B1927" s="0" t="n">
        <f aca="false">IF(AND(C1927&gt;97,C1927&lt;103),100,IF(AND(C1927&gt;110,C1927&lt;116),113,IF(AND(C1927&gt;122,C1927&lt;128),125,IF(AND(C1927&gt;135,C1927&lt;141),138,150))))</f>
        <v>150</v>
      </c>
      <c r="C1927" s="0" t="n">
        <f aca="false">_xlfn.NUMBERVALUE(MID(J1927,6,3))</f>
        <v>151</v>
      </c>
      <c r="D1927" s="0" t="str">
        <f aca="false">MID(J1927,10,3)</f>
        <v>ir4</v>
      </c>
      <c r="E1927" s="1" t="s">
        <v>9</v>
      </c>
      <c r="F1927" s="0" t="n">
        <v>994</v>
      </c>
      <c r="G1927" s="0" t="s">
        <v>10</v>
      </c>
      <c r="H1927" s="0" t="s">
        <v>11</v>
      </c>
      <c r="I1927" s="0" t="s">
        <v>9</v>
      </c>
      <c r="J1927" s="0" t="s">
        <v>1942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"994": "b2s2_151_ir4.wav",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          {%            "class": "sMinus",%            "stim_name": "994"%          },</v>
      </c>
      <c r="AA1927" s="5" t="n">
        <f aca="false">F1927</f>
        <v>994</v>
      </c>
      <c r="AB1927" s="5" t="s">
        <v>1942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probe</v>
      </c>
      <c r="AE1927" s="5" t="n">
        <f aca="false">IF(AND(AC1927="Minus",AD1927="probe"),3,IF(AND(AC1927="Plus",AD1927="probe"),1,IF(AND(AC1927="Minus",AD1927="s"),12,IF(AND(AC1927="Plus",AD1927="s"),4,0))))</f>
        <v>3</v>
      </c>
      <c r="AF1927" s="6" t="s">
        <v>16</v>
      </c>
      <c r="AG1927" s="5" t="str">
        <f aca="false">AF1927&amp;AE1927&amp;","</f>
        <v>                            3,</v>
      </c>
    </row>
    <row r="1928" customFormat="false" ht="12.8" hidden="true" customHeight="false" outlineLevel="0" collapsed="false">
      <c r="A1928" s="0" t="str">
        <f aca="false">LEFT(J1928,4)</f>
        <v>b3i1</v>
      </c>
      <c r="B1928" s="0" t="n">
        <f aca="false">IF(AND(C1928&gt;97,C1928&lt;103),100,IF(AND(C1928&gt;110,C1928&lt;116),113,IF(AND(C1928&gt;122,C1928&lt;128),125,IF(AND(C1928&gt;135,C1928&lt;141),138,150))))</f>
        <v>150</v>
      </c>
      <c r="C1928" s="0" t="n">
        <f aca="false">_xlfn.NUMBERVALUE(MID(J1928,6,3))</f>
        <v>151</v>
      </c>
      <c r="D1928" s="0" t="str">
        <f aca="false">MID(J1928,10,3)</f>
        <v>ir4</v>
      </c>
      <c r="E1928" s="0" t="s">
        <v>9</v>
      </c>
      <c r="F1928" s="0" t="n">
        <v>1119</v>
      </c>
      <c r="G1928" s="0" t="s">
        <v>10</v>
      </c>
      <c r="H1928" s="0" t="s">
        <v>11</v>
      </c>
      <c r="I1928" s="0" t="s">
        <v>9</v>
      </c>
      <c r="J1928" s="0" t="s">
        <v>1943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"1119": "b3i1_151_ir4.wav",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          {%            "class": "sMinus",%            "stim_name": "1119"%          },</v>
      </c>
      <c r="AA1928" s="5" t="n">
        <f aca="false">F1928</f>
        <v>1119</v>
      </c>
      <c r="AB1928" s="5" t="s">
        <v>1943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probe</v>
      </c>
      <c r="AE1928" s="5" t="n">
        <f aca="false">IF(AND(AC1928="Minus",AD1928="probe"),3,IF(AND(AC1928="Plus",AD1928="probe"),1,IF(AND(AC1928="Minus",AD1928="s"),12,IF(AND(AC1928="Plus",AD1928="s"),4,0))))</f>
        <v>3</v>
      </c>
      <c r="AF1928" s="6" t="s">
        <v>16</v>
      </c>
      <c r="AG1928" s="5" t="str">
        <f aca="false">AF1928&amp;AE1928&amp;","</f>
        <v>                            3,</v>
      </c>
    </row>
    <row r="1929" customFormat="false" ht="12.8" hidden="true" customHeight="false" outlineLevel="0" collapsed="false">
      <c r="A1929" s="0" t="str">
        <f aca="false">LEFT(J1929,4)</f>
        <v>b3i2</v>
      </c>
      <c r="B1929" s="0" t="n">
        <f aca="false">IF(AND(C1929&gt;97,C1929&lt;103),100,IF(AND(C1929&gt;110,C1929&lt;116),113,IF(AND(C1929&gt;122,C1929&lt;128),125,IF(AND(C1929&gt;135,C1929&lt;141),138,150))))</f>
        <v>150</v>
      </c>
      <c r="C1929" s="0" t="n">
        <f aca="false">_xlfn.NUMBERVALUE(MID(J1929,6,3))</f>
        <v>151</v>
      </c>
      <c r="D1929" s="0" t="str">
        <f aca="false">MID(J1929,10,3)</f>
        <v>ir4</v>
      </c>
      <c r="E1929" s="0" t="s">
        <v>9</v>
      </c>
      <c r="F1929" s="0" t="n">
        <v>1244</v>
      </c>
      <c r="G1929" s="0" t="s">
        <v>10</v>
      </c>
      <c r="H1929" s="0" t="s">
        <v>11</v>
      </c>
      <c r="I1929" s="0" t="s">
        <v>9</v>
      </c>
      <c r="J1929" s="0" t="s">
        <v>1944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"1244": "b3i2_151_ir4.wav",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          {%            "class": "sMinus",%            "stim_name": "1244"%          },</v>
      </c>
      <c r="AA1929" s="5" t="n">
        <f aca="false">F1929</f>
        <v>1244</v>
      </c>
      <c r="AB1929" s="5" t="s">
        <v>1944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probe</v>
      </c>
      <c r="AE1929" s="5" t="n">
        <f aca="false">IF(AND(AC1929="Minus",AD1929="probe"),3,IF(AND(AC1929="Plus",AD1929="probe"),1,IF(AND(AC1929="Minus",AD1929="s"),12,IF(AND(AC1929="Plus",AD1929="s"),4,0))))</f>
        <v>3</v>
      </c>
      <c r="AF1929" s="6" t="s">
        <v>16</v>
      </c>
      <c r="AG1929" s="5" t="str">
        <f aca="false">AF1929&amp;AE1929&amp;","</f>
        <v>                            3,</v>
      </c>
    </row>
    <row r="1930" customFormat="false" ht="12.8" hidden="true" customHeight="false" outlineLevel="0" collapsed="false">
      <c r="A1930" s="0" t="str">
        <f aca="false">LEFT(J1930,4)</f>
        <v>b3s1</v>
      </c>
      <c r="B1930" s="0" t="n">
        <f aca="false">IF(AND(C1930&gt;97,C1930&lt;103),100,IF(AND(C1930&gt;110,C1930&lt;116),113,IF(AND(C1930&gt;122,C1930&lt;128),125,IF(AND(C1930&gt;135,C1930&lt;141),138,150))))</f>
        <v>150</v>
      </c>
      <c r="C1930" s="0" t="n">
        <f aca="false">_xlfn.NUMBERVALUE(MID(J1930,6,3))</f>
        <v>151</v>
      </c>
      <c r="D1930" s="0" t="str">
        <f aca="false">MID(J1930,10,3)</f>
        <v>ir4</v>
      </c>
      <c r="E1930" s="0" t="s">
        <v>9</v>
      </c>
      <c r="F1930" s="0" t="n">
        <v>1369</v>
      </c>
      <c r="G1930" s="0" t="s">
        <v>10</v>
      </c>
      <c r="H1930" s="0" t="s">
        <v>11</v>
      </c>
      <c r="I1930" s="0" t="s">
        <v>9</v>
      </c>
      <c r="J1930" s="0" t="s">
        <v>1945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"1369": "b3s1_151_ir4.wav",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          {%            "class": "sMinus",%            "stim_name": "1369"%          },</v>
      </c>
      <c r="AA1930" s="5" t="n">
        <f aca="false">F1930</f>
        <v>1369</v>
      </c>
      <c r="AB1930" s="5" t="s">
        <v>1945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probe</v>
      </c>
      <c r="AE1930" s="5" t="n">
        <f aca="false">IF(AND(AC1930="Minus",AD1930="probe"),3,IF(AND(AC1930="Plus",AD1930="probe"),1,IF(AND(AC1930="Minus",AD1930="s"),12,IF(AND(AC1930="Plus",AD1930="s"),4,0))))</f>
        <v>3</v>
      </c>
      <c r="AF1930" s="6" t="s">
        <v>16</v>
      </c>
      <c r="AG1930" s="5" t="str">
        <f aca="false">AF1930&amp;AE1930&amp;","</f>
        <v>                            3,</v>
      </c>
    </row>
    <row r="1931" customFormat="false" ht="12.8" hidden="true" customHeight="false" outlineLevel="0" collapsed="false">
      <c r="A1931" s="0" t="str">
        <f aca="false">LEFT(J1931,4)</f>
        <v>b3s2</v>
      </c>
      <c r="B1931" s="0" t="n">
        <f aca="false">IF(AND(C1931&gt;97,C1931&lt;103),100,IF(AND(C1931&gt;110,C1931&lt;116),113,IF(AND(C1931&gt;122,C1931&lt;128),125,IF(AND(C1931&gt;135,C1931&lt;141),138,150))))</f>
        <v>150</v>
      </c>
      <c r="C1931" s="0" t="n">
        <f aca="false">_xlfn.NUMBERVALUE(MID(J1931,6,3))</f>
        <v>151</v>
      </c>
      <c r="D1931" s="0" t="str">
        <f aca="false">MID(J1931,10,3)</f>
        <v>ir4</v>
      </c>
      <c r="E1931" s="0" t="s">
        <v>9</v>
      </c>
      <c r="F1931" s="0" t="n">
        <v>1494</v>
      </c>
      <c r="G1931" s="0" t="s">
        <v>10</v>
      </c>
      <c r="H1931" s="0" t="s">
        <v>11</v>
      </c>
      <c r="I1931" s="0" t="s">
        <v>9</v>
      </c>
      <c r="J1931" s="0" t="s">
        <v>1946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"1494": "b3s2_151_ir4.wav",</v>
      </c>
      <c r="N1931" s="0" t="str">
        <f aca="false">IF(OR(B1931=113,B1931=138),"probe","s")</f>
        <v>s</v>
      </c>
      <c r="O1931" s="0" t="str">
        <f aca="false">IF(MID(J1931,10,2)="ir","Minus","Plus")</f>
        <v>Minus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          {%            "class": "sMinus",%            "stim_name": "1494"%          },</v>
      </c>
      <c r="AA1931" s="5" t="n">
        <f aca="false">F1931</f>
        <v>1494</v>
      </c>
      <c r="AB1931" s="5" t="s">
        <v>1946</v>
      </c>
      <c r="AC1931" s="5" t="str">
        <f aca="false">IF(MID(AB1931,10,2)="ir","Minus","Plus")</f>
        <v>Minus</v>
      </c>
      <c r="AD1931" s="5" t="str">
        <f aca="false">IF(AND(_xlfn.NUMBERVALUE(MID(AB1931,6,3))&lt;141,_xlfn.NUMBERVALUE(MID(AB1931,6,3))&gt;103),"s","probe")</f>
        <v>probe</v>
      </c>
      <c r="AE1931" s="5" t="n">
        <f aca="false">IF(AND(AC1931="Minus",AD1931="probe"),3,IF(AND(AC1931="Plus",AD1931="probe"),1,IF(AND(AC1931="Minus",AD1931="s"),12,IF(AND(AC1931="Plus",AD1931="s"),4,0))))</f>
        <v>3</v>
      </c>
      <c r="AF1931" s="6" t="s">
        <v>16</v>
      </c>
      <c r="AG1931" s="5" t="str">
        <f aca="false">AF1931&amp;AE1931&amp;","</f>
        <v>                            3,</v>
      </c>
    </row>
    <row r="1932" customFormat="false" ht="12.8" hidden="true" customHeight="false" outlineLevel="0" collapsed="false">
      <c r="A1932" s="0" t="str">
        <f aca="false">LEFT(J1932,4)</f>
        <v>b4i1</v>
      </c>
      <c r="B1932" s="0" t="n">
        <f aca="false">IF(AND(C1932&gt;97,C1932&lt;103),100,IF(AND(C1932&gt;110,C1932&lt;116),113,IF(AND(C1932&gt;122,C1932&lt;128),125,IF(AND(C1932&gt;135,C1932&lt;141),138,150))))</f>
        <v>150</v>
      </c>
      <c r="C1932" s="0" t="n">
        <f aca="false">_xlfn.NUMBERVALUE(MID(J1932,6,3))</f>
        <v>151</v>
      </c>
      <c r="D1932" s="0" t="str">
        <f aca="false">MID(J1932,10,3)</f>
        <v>ir4</v>
      </c>
      <c r="E1932" s="0" t="s">
        <v>9</v>
      </c>
      <c r="F1932" s="0" t="n">
        <v>1619</v>
      </c>
      <c r="G1932" s="0" t="s">
        <v>10</v>
      </c>
      <c r="H1932" s="0" t="s">
        <v>11</v>
      </c>
      <c r="I1932" s="0" t="s">
        <v>9</v>
      </c>
      <c r="J1932" s="0" t="s">
        <v>1947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"1619": "b4i1_151_ir4.wav",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          {%            "class": "sMinus",%            "stim_name": "1619"%          },</v>
      </c>
      <c r="AA1932" s="5" t="n">
        <f aca="false">F1932</f>
        <v>1619</v>
      </c>
      <c r="AB1932" s="5" t="s">
        <v>1947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probe</v>
      </c>
      <c r="AE1932" s="5" t="n">
        <f aca="false">IF(AND(AC1932="Minus",AD1932="probe"),3,IF(AND(AC1932="Plus",AD1932="probe"),1,IF(AND(AC1932="Minus",AD1932="s"),12,IF(AND(AC1932="Plus",AD1932="s"),4,0))))</f>
        <v>3</v>
      </c>
      <c r="AF1932" s="6" t="s">
        <v>16</v>
      </c>
      <c r="AG1932" s="5" t="str">
        <f aca="false">AF1932&amp;AE1932&amp;","</f>
        <v>                            3,</v>
      </c>
    </row>
    <row r="1933" customFormat="false" ht="12.8" hidden="true" customHeight="false" outlineLevel="0" collapsed="false">
      <c r="A1933" s="0" t="str">
        <f aca="false">LEFT(J1933,4)</f>
        <v>b4i2</v>
      </c>
      <c r="B1933" s="0" t="n">
        <f aca="false">IF(AND(C1933&gt;97,C1933&lt;103),100,IF(AND(C1933&gt;110,C1933&lt;116),113,IF(AND(C1933&gt;122,C1933&lt;128),125,IF(AND(C1933&gt;135,C1933&lt;141),138,150))))</f>
        <v>150</v>
      </c>
      <c r="C1933" s="0" t="n">
        <f aca="false">_xlfn.NUMBERVALUE(MID(J1933,6,3))</f>
        <v>151</v>
      </c>
      <c r="D1933" s="0" t="str">
        <f aca="false">MID(J1933,10,3)</f>
        <v>ir4</v>
      </c>
      <c r="E1933" s="0" t="s">
        <v>9</v>
      </c>
      <c r="F1933" s="0" t="n">
        <v>1744</v>
      </c>
      <c r="G1933" s="0" t="s">
        <v>10</v>
      </c>
      <c r="H1933" s="0" t="s">
        <v>11</v>
      </c>
      <c r="I1933" s="0" t="s">
        <v>9</v>
      </c>
      <c r="J1933" s="0" t="s">
        <v>1948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"1744": "b4i2_151_ir4.wav",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          {%            "class": "sMinus",%            "stim_name": "1744"%          },</v>
      </c>
      <c r="AA1933" s="5" t="n">
        <f aca="false">F1933</f>
        <v>1744</v>
      </c>
      <c r="AB1933" s="5" t="s">
        <v>1948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probe</v>
      </c>
      <c r="AE1933" s="5" t="n">
        <f aca="false">IF(AND(AC1933="Minus",AD1933="probe"),3,IF(AND(AC1933="Plus",AD1933="probe"),1,IF(AND(AC1933="Minus",AD1933="s"),12,IF(AND(AC1933="Plus",AD1933="s"),4,0))))</f>
        <v>3</v>
      </c>
      <c r="AF1933" s="6" t="s">
        <v>16</v>
      </c>
      <c r="AG1933" s="5" t="str">
        <f aca="false">AF1933&amp;AE1933&amp;","</f>
        <v>                            3,</v>
      </c>
    </row>
    <row r="1934" customFormat="false" ht="12.8" hidden="true" customHeight="false" outlineLevel="0" collapsed="false">
      <c r="A1934" s="0" t="str">
        <f aca="false">LEFT(J1934,4)</f>
        <v>b4s1</v>
      </c>
      <c r="B1934" s="0" t="n">
        <f aca="false">IF(AND(C1934&gt;97,C1934&lt;103),100,IF(AND(C1934&gt;110,C1934&lt;116),113,IF(AND(C1934&gt;122,C1934&lt;128),125,IF(AND(C1934&gt;135,C1934&lt;141),138,150))))</f>
        <v>150</v>
      </c>
      <c r="C1934" s="0" t="n">
        <f aca="false">_xlfn.NUMBERVALUE(MID(J1934,6,3))</f>
        <v>151</v>
      </c>
      <c r="D1934" s="0" t="str">
        <f aca="false">MID(J1934,10,3)</f>
        <v>ir4</v>
      </c>
      <c r="E1934" s="0" t="s">
        <v>9</v>
      </c>
      <c r="F1934" s="0" t="n">
        <v>1869</v>
      </c>
      <c r="G1934" s="0" t="s">
        <v>10</v>
      </c>
      <c r="H1934" s="0" t="s">
        <v>11</v>
      </c>
      <c r="I1934" s="0" t="s">
        <v>9</v>
      </c>
      <c r="J1934" s="0" t="s">
        <v>1949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"1869": "b4s1_151_ir4.wav",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          {%            "class": "sMinus",%            "stim_name": "1869"%          },</v>
      </c>
      <c r="AA1934" s="5" t="n">
        <f aca="false">F1934</f>
        <v>1869</v>
      </c>
      <c r="AB1934" s="5" t="s">
        <v>1949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probe</v>
      </c>
      <c r="AE1934" s="5" t="n">
        <f aca="false">IF(AND(AC1934="Minus",AD1934="probe"),3,IF(AND(AC1934="Plus",AD1934="probe"),1,IF(AND(AC1934="Minus",AD1934="s"),12,IF(AND(AC1934="Plus",AD1934="s"),4,0))))</f>
        <v>3</v>
      </c>
      <c r="AF1934" s="6" t="s">
        <v>16</v>
      </c>
      <c r="AG1934" s="5" t="str">
        <f aca="false">AF1934&amp;AE1934&amp;","</f>
        <v>                            3,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150</v>
      </c>
      <c r="C1935" s="0" t="n">
        <f aca="false">_xlfn.NUMBERVALUE(MID(J1935,6,3))</f>
        <v>151</v>
      </c>
      <c r="D1935" s="0" t="str">
        <f aca="false">MID(J1935,10,3)</f>
        <v>ir4</v>
      </c>
      <c r="E1935" s="0" t="s">
        <v>9</v>
      </c>
      <c r="F1935" s="0" t="n">
        <v>1994</v>
      </c>
      <c r="G1935" s="0" t="s">
        <v>10</v>
      </c>
      <c r="H1935" s="0" t="s">
        <v>11</v>
      </c>
      <c r="I1935" s="0" t="s">
        <v>9</v>
      </c>
      <c r="J1935" s="0" t="s">
        <v>1950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"1994": "b4s2_151_ir4.wav",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          {%            "class": "sMinus",%            "stim_name": "1994"%          },</v>
      </c>
      <c r="AA1935" s="5" t="n">
        <f aca="false">F1935</f>
        <v>1994</v>
      </c>
      <c r="AB1935" s="5" t="s">
        <v>1950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probe</v>
      </c>
      <c r="AE1935" s="5" t="n">
        <f aca="false">IF(AND(AC1935="Minus",AD1935="probe"),3,IF(AND(AC1935="Plus",AD1935="probe"),1,IF(AND(AC1935="Minus",AD1935="s"),12,IF(AND(AC1935="Plus",AD1935="s"),4,0))))</f>
        <v>3</v>
      </c>
      <c r="AF1935" s="6" t="s">
        <v>16</v>
      </c>
      <c r="AG1935" s="5" t="str">
        <f aca="false">AF1935&amp;AE1935&amp;","</f>
        <v>                            3,</v>
      </c>
    </row>
    <row r="1936" customFormat="false" ht="12.8" hidden="true" customHeight="false" outlineLevel="0" collapsed="false">
      <c r="A1936" s="0" t="str">
        <f aca="false">LEFT(J1936,4)</f>
        <v>b1i1</v>
      </c>
      <c r="B1936" s="0" t="n">
        <f aca="false">IF(AND(C1936&gt;97,C1936&lt;103),100,IF(AND(C1936&gt;110,C1936&lt;116),113,IF(AND(C1936&gt;122,C1936&lt;128),125,IF(AND(C1936&gt;135,C1936&lt;141),138,150))))</f>
        <v>150</v>
      </c>
      <c r="C1936" s="0" t="n">
        <f aca="false">_xlfn.NUMBERVALUE(MID(J1936,6,3))</f>
        <v>151</v>
      </c>
      <c r="D1936" s="0" t="str">
        <f aca="false">MID(J1936,10,3)</f>
        <v>reg</v>
      </c>
      <c r="E1936" s="1" t="s">
        <v>9</v>
      </c>
      <c r="F1936" s="0" t="n">
        <v>120</v>
      </c>
      <c r="G1936" s="0" t="s">
        <v>10</v>
      </c>
      <c r="H1936" s="0" t="s">
        <v>11</v>
      </c>
      <c r="I1936" s="0" t="s">
        <v>9</v>
      </c>
      <c r="J1936" s="0" t="s">
        <v>1951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"120": "b1i1_151_reg.wav",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          {%            "class": "sPlus",%            "stim_name": "120"%          },</v>
      </c>
      <c r="AA1936" s="5" t="n">
        <f aca="false">F1936</f>
        <v>120</v>
      </c>
      <c r="AB1936" s="5" t="s">
        <v>1951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IF(AND(_xlfn.NUMBERVALUE(MID(AB1936,6,3))&lt;141,_xlfn.NUMBERVALUE(MID(AB1936,6,3))&gt;103),"s","s")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                            4,</v>
      </c>
    </row>
    <row r="1937" customFormat="false" ht="12.8" hidden="true" customHeight="false" outlineLevel="0" collapsed="false">
      <c r="A1937" s="0" t="str">
        <f aca="false">LEFT(J1937,4)</f>
        <v>b1i2</v>
      </c>
      <c r="B1937" s="0" t="n">
        <f aca="false">IF(AND(C1937&gt;97,C1937&lt;103),100,IF(AND(C1937&gt;110,C1937&lt;116),113,IF(AND(C1937&gt;122,C1937&lt;128),125,IF(AND(C1937&gt;135,C1937&lt;141),138,150))))</f>
        <v>150</v>
      </c>
      <c r="C1937" s="0" t="n">
        <f aca="false">_xlfn.NUMBERVALUE(MID(J1937,6,3))</f>
        <v>151</v>
      </c>
      <c r="D1937" s="0" t="str">
        <f aca="false">MID(J1937,10,3)</f>
        <v>reg</v>
      </c>
      <c r="E1937" s="1" t="s">
        <v>9</v>
      </c>
      <c r="F1937" s="0" t="n">
        <v>245</v>
      </c>
      <c r="G1937" s="0" t="s">
        <v>10</v>
      </c>
      <c r="H1937" s="0" t="s">
        <v>11</v>
      </c>
      <c r="I1937" s="0" t="s">
        <v>9</v>
      </c>
      <c r="J1937" s="0" t="s">
        <v>1952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"245": "b1i2_151_reg.wav",</v>
      </c>
      <c r="N1937" s="0" t="str">
        <f aca="false">IF(OR(B1937=113,B1937=138),"probe","s")</f>
        <v>s</v>
      </c>
      <c r="O1937" s="0" t="str">
        <f aca="false">IF(MID(J1937,10,2)="ir","Minus","Plus")</f>
        <v>Plus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          {%            "class": "sPlus",%            "stim_name": "245"%          },</v>
      </c>
      <c r="AA1937" s="5" t="n">
        <f aca="false">F1937</f>
        <v>245</v>
      </c>
      <c r="AB1937" s="5" t="s">
        <v>1952</v>
      </c>
      <c r="AC1937" s="5" t="str">
        <f aca="false">IF(MID(AB1937,10,2)="ir","Minus","Plus")</f>
        <v>Plus</v>
      </c>
      <c r="AD1937" s="5" t="str">
        <f aca="false">IF(AND(_xlfn.NUMBERVALUE(MID(AB1937,6,3))&lt;141,_xlfn.NUMBERVALUE(MID(AB1937,6,3))&gt;103),"s","probe")</f>
        <v>probe</v>
      </c>
      <c r="AE1937" s="5" t="n">
        <f aca="false">IF(AND(AC1937="Minus",AD1937="probe"),3,IF(AND(AC1937="Plus",AD1937="probe"),1,IF(AND(AC1937="Minus",AD1937="s"),12,IF(AND(AC1937="Plus",AD1937="s"),4,0))))</f>
        <v>1</v>
      </c>
      <c r="AF1937" s="6" t="s">
        <v>16</v>
      </c>
      <c r="AG1937" s="5" t="str">
        <f aca="false">AF1937&amp;AE1937&amp;","</f>
        <v>                            1,</v>
      </c>
    </row>
    <row r="1938" customFormat="false" ht="12.8" hidden="true" customHeight="false" outlineLevel="0" collapsed="false">
      <c r="A1938" s="0" t="str">
        <f aca="false">LEFT(J1938,4)</f>
        <v>b1s1</v>
      </c>
      <c r="B1938" s="0" t="n">
        <f aca="false">IF(AND(C1938&gt;97,C1938&lt;103),100,IF(AND(C1938&gt;110,C1938&lt;116),113,IF(AND(C1938&gt;122,C1938&lt;128),125,IF(AND(C1938&gt;135,C1938&lt;141),138,150))))</f>
        <v>150</v>
      </c>
      <c r="C1938" s="0" t="n">
        <f aca="false">_xlfn.NUMBERVALUE(MID(J1938,6,3))</f>
        <v>151</v>
      </c>
      <c r="D1938" s="0" t="str">
        <f aca="false">MID(J1938,10,3)</f>
        <v>reg</v>
      </c>
      <c r="E1938" s="0" t="s">
        <v>9</v>
      </c>
      <c r="F1938" s="0" t="n">
        <v>370</v>
      </c>
      <c r="G1938" s="0" t="s">
        <v>10</v>
      </c>
      <c r="H1938" s="0" t="s">
        <v>11</v>
      </c>
      <c r="I1938" s="0" t="s">
        <v>9</v>
      </c>
      <c r="J1938" s="0" t="s">
        <v>1953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"370": "b1s1_151_reg.wav",</v>
      </c>
      <c r="N1938" s="0" t="str">
        <f aca="false">IF(OR(B1938=113,B1938=138),"probe","s")</f>
        <v>s</v>
      </c>
      <c r="O1938" s="0" t="str">
        <f aca="false">IF(MID(J1938,10,2)="ir","Minus","Plus")</f>
        <v>Plus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          {%            "class": "sPlus",%            "stim_name": "370"%          },</v>
      </c>
      <c r="AA1938" s="5" t="n">
        <f aca="false">F1938</f>
        <v>370</v>
      </c>
      <c r="AB1938" s="5" t="s">
        <v>1953</v>
      </c>
      <c r="AC1938" s="5" t="str">
        <f aca="false">IF(MID(AB1938,10,2)="ir","Minus","Plus")</f>
        <v>Plus</v>
      </c>
      <c r="AD1938" s="5" t="str">
        <f aca="false">IF(AND(_xlfn.NUMBERVALUE(MID(AB1938,6,3))&lt;141,_xlfn.NUMBERVALUE(MID(AB1938,6,3))&gt;103),"s","probe")</f>
        <v>probe</v>
      </c>
      <c r="AE1938" s="5" t="n">
        <f aca="false">IF(AND(AC1938="Minus",AD1938="probe"),3,IF(AND(AC1938="Plus",AD1938="probe"),1,IF(AND(AC1938="Minus",AD1938="s"),12,IF(AND(AC1938="Plus",AD1938="s"),4,0))))</f>
        <v>1</v>
      </c>
      <c r="AF1938" s="6" t="s">
        <v>16</v>
      </c>
      <c r="AG1938" s="5" t="str">
        <f aca="false">AF1938&amp;AE1938&amp;","</f>
        <v>                            1,</v>
      </c>
    </row>
    <row r="1939" customFormat="false" ht="12.8" hidden="true" customHeight="false" outlineLevel="0" collapsed="false">
      <c r="A1939" s="0" t="str">
        <f aca="false">LEFT(J1939,4)</f>
        <v>b1s2</v>
      </c>
      <c r="B1939" s="0" t="n">
        <f aca="false">IF(AND(C1939&gt;97,C1939&lt;103),100,IF(AND(C1939&gt;110,C1939&lt;116),113,IF(AND(C1939&gt;122,C1939&lt;128),125,IF(AND(C1939&gt;135,C1939&lt;141),138,150))))</f>
        <v>150</v>
      </c>
      <c r="C1939" s="0" t="n">
        <f aca="false">_xlfn.NUMBERVALUE(MID(J1939,6,3))</f>
        <v>151</v>
      </c>
      <c r="D1939" s="0" t="str">
        <f aca="false">MID(J1939,10,3)</f>
        <v>reg</v>
      </c>
      <c r="E1939" s="0" t="s">
        <v>9</v>
      </c>
      <c r="F1939" s="0" t="n">
        <v>495</v>
      </c>
      <c r="G1939" s="0" t="s">
        <v>10</v>
      </c>
      <c r="H1939" s="0" t="s">
        <v>11</v>
      </c>
      <c r="I1939" s="0" t="s">
        <v>9</v>
      </c>
      <c r="J1939" s="0" t="s">
        <v>1954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"495": "b1s2_151_reg.wav",</v>
      </c>
      <c r="N1939" s="0" t="str">
        <f aca="false">IF(OR(B1939=113,B1939=138),"probe","s")</f>
        <v>s</v>
      </c>
      <c r="O1939" s="0" t="str">
        <f aca="false">IF(MID(J1939,10,2)="ir","Minus","Plus")</f>
        <v>Plus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          {%            "class": "sPlus",%            "stim_name": "495"%          },</v>
      </c>
      <c r="AA1939" s="5" t="n">
        <f aca="false">F1939</f>
        <v>495</v>
      </c>
      <c r="AB1939" s="5" t="s">
        <v>1954</v>
      </c>
      <c r="AC1939" s="5" t="str">
        <f aca="false">IF(MID(AB1939,10,2)="ir","Minus","Plus")</f>
        <v>Plus</v>
      </c>
      <c r="AD1939" s="5" t="str">
        <f aca="false">IF(AND(_xlfn.NUMBERVALUE(MID(AB1939,6,3))&lt;141,_xlfn.NUMBERVALUE(MID(AB1939,6,3))&gt;103),"s","probe")</f>
        <v>probe</v>
      </c>
      <c r="AE1939" s="5" t="n">
        <f aca="false">IF(AND(AC1939="Minus",AD1939="probe"),3,IF(AND(AC1939="Plus",AD1939="probe"),1,IF(AND(AC1939="Minus",AD1939="s"),12,IF(AND(AC1939="Plus",AD1939="s"),4,0))))</f>
        <v>1</v>
      </c>
      <c r="AF1939" s="6" t="s">
        <v>16</v>
      </c>
      <c r="AG1939" s="5" t="str">
        <f aca="false">AF1939&amp;AE1939&amp;","</f>
        <v>                            1,</v>
      </c>
    </row>
    <row r="1940" customFormat="false" ht="12.8" hidden="true" customHeight="false" outlineLevel="0" collapsed="false">
      <c r="A1940" s="0" t="str">
        <f aca="false">LEFT(J1940,4)</f>
        <v>b2i1</v>
      </c>
      <c r="B1940" s="0" t="n">
        <f aca="false">IF(AND(C1940&gt;97,C1940&lt;103),100,IF(AND(C1940&gt;110,C1940&lt;116),113,IF(AND(C1940&gt;122,C1940&lt;128),125,IF(AND(C1940&gt;135,C1940&lt;141),138,150))))</f>
        <v>150</v>
      </c>
      <c r="C1940" s="0" t="n">
        <f aca="false">_xlfn.NUMBERVALUE(MID(J1940,6,3))</f>
        <v>151</v>
      </c>
      <c r="D1940" s="0" t="str">
        <f aca="false">MID(J1940,10,3)</f>
        <v>reg</v>
      </c>
      <c r="E1940" s="0" t="s">
        <v>9</v>
      </c>
      <c r="F1940" s="0" t="n">
        <v>620</v>
      </c>
      <c r="G1940" s="0" t="s">
        <v>10</v>
      </c>
      <c r="H1940" s="0" t="s">
        <v>11</v>
      </c>
      <c r="I1940" s="0" t="s">
        <v>9</v>
      </c>
      <c r="J1940" s="0" t="s">
        <v>1955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"620": "b2i1_151_reg.wav",</v>
      </c>
      <c r="N1940" s="0" t="str">
        <f aca="false">IF(OR(B1940=113,B1940=138),"probe","s")</f>
        <v>s</v>
      </c>
      <c r="O1940" s="0" t="str">
        <f aca="false">IF(MID(J1940,10,2)="ir","Minus","Plus")</f>
        <v>Plus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          {%            "class": "sPlus",%            "stim_name": "620"%          },</v>
      </c>
      <c r="AA1940" s="5" t="n">
        <f aca="false">F1940</f>
        <v>620</v>
      </c>
      <c r="AB1940" s="5" t="s">
        <v>1955</v>
      </c>
      <c r="AC1940" s="5" t="str">
        <f aca="false">IF(MID(AB1940,10,2)="ir","Minus","Plus")</f>
        <v>Plus</v>
      </c>
      <c r="AD1940" s="5" t="str">
        <f aca="false">IF(AND(_xlfn.NUMBERVALUE(MID(AB1940,6,3))&lt;141,_xlfn.NUMBERVALUE(MID(AB1940,6,3))&gt;103),"s","probe")</f>
        <v>probe</v>
      </c>
      <c r="AE1940" s="5" t="n">
        <f aca="false">IF(AND(AC1940="Minus",AD1940="probe"),3,IF(AND(AC1940="Plus",AD1940="probe"),1,IF(AND(AC1940="Minus",AD1940="s"),12,IF(AND(AC1940="Plus",AD1940="s"),4,0))))</f>
        <v>1</v>
      </c>
      <c r="AF1940" s="6" t="s">
        <v>16</v>
      </c>
      <c r="AG1940" s="5" t="str">
        <f aca="false">AF1940&amp;AE1940&amp;","</f>
        <v>                            1,</v>
      </c>
    </row>
    <row r="1941" customFormat="false" ht="12.8" hidden="true" customHeight="false" outlineLevel="0" collapsed="false">
      <c r="A1941" s="0" t="str">
        <f aca="false">LEFT(J1941,4)</f>
        <v>b2i2</v>
      </c>
      <c r="B1941" s="0" t="n">
        <f aca="false">IF(AND(C1941&gt;97,C1941&lt;103),100,IF(AND(C1941&gt;110,C1941&lt;116),113,IF(AND(C1941&gt;122,C1941&lt;128),125,IF(AND(C1941&gt;135,C1941&lt;141),138,150))))</f>
        <v>150</v>
      </c>
      <c r="C1941" s="0" t="n">
        <f aca="false">_xlfn.NUMBERVALUE(MID(J1941,6,3))</f>
        <v>151</v>
      </c>
      <c r="D1941" s="0" t="str">
        <f aca="false">MID(J1941,10,3)</f>
        <v>reg</v>
      </c>
      <c r="E1941" s="0" t="s">
        <v>9</v>
      </c>
      <c r="F1941" s="0" t="n">
        <v>745</v>
      </c>
      <c r="G1941" s="0" t="s">
        <v>10</v>
      </c>
      <c r="H1941" s="0" t="s">
        <v>11</v>
      </c>
      <c r="I1941" s="0" t="s">
        <v>9</v>
      </c>
      <c r="J1941" s="0" t="s">
        <v>1956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"745": "b2i2_151_reg.wav",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          {%            "class": "sPlus",%            "stim_name": "745"%          },</v>
      </c>
      <c r="AA1941" s="5" t="n">
        <f aca="false">F1941</f>
        <v>745</v>
      </c>
      <c r="AB1941" s="5" t="s">
        <v>1956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probe</v>
      </c>
      <c r="AE1941" s="5" t="n">
        <f aca="false">IF(AND(AC1941="Minus",AD1941="probe"),3,IF(AND(AC1941="Plus",AD1941="probe"),1,IF(AND(AC1941="Minus",AD1941="s"),12,IF(AND(AC1941="Plus",AD1941="s"),4,0))))</f>
        <v>1</v>
      </c>
      <c r="AF1941" s="6" t="s">
        <v>16</v>
      </c>
      <c r="AG1941" s="5" t="str">
        <f aca="false">AF1941&amp;AE1941&amp;","</f>
        <v>                            1,</v>
      </c>
    </row>
    <row r="1942" customFormat="false" ht="12.8" hidden="false" customHeight="false" outlineLevel="0" collapsed="false">
      <c r="A1942" s="0" t="str">
        <f aca="false">LEFT(J1942,4)</f>
        <v>b2s1</v>
      </c>
      <c r="B1942" s="0" t="n">
        <f aca="false">IF(AND(C1942&gt;97,C1942&lt;103),100,IF(AND(C1942&gt;110,C1942&lt;116),113,IF(AND(C1942&gt;122,C1942&lt;128),125,IF(AND(C1942&gt;135,C1942&lt;141),138,150))))</f>
        <v>150</v>
      </c>
      <c r="C1942" s="0" t="n">
        <f aca="false">_xlfn.NUMBERVALUE(MID(J1942,6,3))</f>
        <v>151</v>
      </c>
      <c r="D1942" s="0" t="str">
        <f aca="false">MID(J1942,10,3)</f>
        <v>reg</v>
      </c>
      <c r="E1942" s="1" t="s">
        <v>9</v>
      </c>
      <c r="F1942" s="0" t="n">
        <v>870</v>
      </c>
      <c r="G1942" s="0" t="s">
        <v>10</v>
      </c>
      <c r="H1942" s="0" t="s">
        <v>11</v>
      </c>
      <c r="I1942" s="0" t="s">
        <v>9</v>
      </c>
      <c r="J1942" s="0" t="s">
        <v>1957</v>
      </c>
      <c r="K1942" s="0" t="s">
        <v>9</v>
      </c>
      <c r="L1942" s="0" t="str">
        <f aca="false">IF(ISBLANK(J1943),"",",")</f>
        <v>,</v>
      </c>
      <c r="M1942" s="0" t="str">
        <f aca="false">E1942&amp;J1942&amp;G1942&amp;E1942&amp;J1942&amp;E1942&amp;L1942</f>
        <v>"b2s1_151_reg.wav":"b2s1_151_reg.wav",</v>
      </c>
      <c r="N1942" s="0" t="str">
        <f aca="false">IF(OR(B1942=113,B1942=138),"probe","s")</f>
        <v>s</v>
      </c>
      <c r="O1942" s="0" t="str">
        <f aca="false">IF(MID(J1942,10,2)="ir","Minus","Plus")</f>
        <v>Plus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P1942&amp;N1942&amp;O1942&amp;Q1942&amp;J1942&amp;R1942&amp;L1942</f>
        <v>          {%            "class": "sPlus",%            "stim_name": "b2s1_151_reg.wav"%          },</v>
      </c>
      <c r="AA1942" s="5" t="n">
        <f aca="false">F1942</f>
        <v>870</v>
      </c>
      <c r="AB1942" s="5" t="s">
        <v>1957</v>
      </c>
      <c r="AC1942" s="5" t="str">
        <f aca="false">IF(MID(AB1942,10,2)="ir","Minus","Plus")</f>
        <v>Plus</v>
      </c>
      <c r="AD1942" s="5" t="str">
        <f aca="false">IF(AND(_xlfn.NUMBERVALUE(MID(AB1942,6,3))&lt;141,_xlfn.NUMBERVALUE(MID(AB1942,6,3))&gt;103),"s","probe")</f>
        <v>probe</v>
      </c>
      <c r="AE1942" s="5" t="n">
        <f aca="false">IF(AND(AC1942="Minus",AD1942="probe"),3,IF(AND(AC1942="Plus",AD1942="probe"),1,IF(AND(AC1942="Minus",AD1942="s"),12,IF(AND(AC1942="Plus",AD1942="s"),4,0))))</f>
        <v>1</v>
      </c>
      <c r="AF1942" s="6" t="s">
        <v>16</v>
      </c>
      <c r="AG1942" s="5" t="str">
        <f aca="false">AF1942&amp;AE1942&amp;","</f>
        <v>                            1,</v>
      </c>
    </row>
    <row r="1943" customFormat="false" ht="12.8" hidden="true" customHeight="false" outlineLevel="0" collapsed="false">
      <c r="A1943" s="0" t="str">
        <f aca="false">LEFT(J1943,4)</f>
        <v>b2s2</v>
      </c>
      <c r="B1943" s="0" t="n">
        <f aca="false">IF(AND(C1943&gt;97,C1943&lt;103),100,IF(AND(C1943&gt;110,C1943&lt;116),113,IF(AND(C1943&gt;122,C1943&lt;128),125,IF(AND(C1943&gt;135,C1943&lt;141),138,150))))</f>
        <v>150</v>
      </c>
      <c r="C1943" s="0" t="n">
        <f aca="false">_xlfn.NUMBERVALUE(MID(J1943,6,3))</f>
        <v>151</v>
      </c>
      <c r="D1943" s="0" t="str">
        <f aca="false">MID(J1943,10,3)</f>
        <v>reg</v>
      </c>
      <c r="E1943" s="1" t="s">
        <v>9</v>
      </c>
      <c r="F1943" s="0" t="n">
        <v>995</v>
      </c>
      <c r="G1943" s="0" t="s">
        <v>10</v>
      </c>
      <c r="H1943" s="0" t="s">
        <v>11</v>
      </c>
      <c r="I1943" s="0" t="s">
        <v>9</v>
      </c>
      <c r="J1943" s="0" t="s">
        <v>1958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"995": "b2s2_151_reg.wav",</v>
      </c>
      <c r="N1943" s="0" t="str">
        <f aca="false">IF(OR(B1943=113,B1943=138),"probe","s")</f>
        <v>s</v>
      </c>
      <c r="O1943" s="0" t="str">
        <f aca="false">IF(MID(J1943,10,2)="ir","Minus","Plus")</f>
        <v>Plus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          {%            "class": "sPlus",%            "stim_name": "995"%          },</v>
      </c>
      <c r="AA1943" s="5" t="n">
        <f aca="false">F1943</f>
        <v>995</v>
      </c>
      <c r="AB1943" s="5" t="s">
        <v>1958</v>
      </c>
      <c r="AC1943" s="5" t="str">
        <f aca="false">IF(MID(AB1943,10,2)="ir","Minus","Plus")</f>
        <v>Plus</v>
      </c>
      <c r="AD1943" s="5" t="str">
        <f aca="false">IF(AND(_xlfn.NUMBERVALUE(MID(AB1943,6,3))&lt;141,_xlfn.NUMBERVALUE(MID(AB1943,6,3))&gt;103),"s","probe")</f>
        <v>probe</v>
      </c>
      <c r="AE1943" s="5" t="n">
        <f aca="false">IF(AND(AC1943="Minus",AD1943="probe"),3,IF(AND(AC1943="Plus",AD1943="probe"),1,IF(AND(AC1943="Minus",AD1943="s"),12,IF(AND(AC1943="Plus",AD1943="s"),4,0))))</f>
        <v>1</v>
      </c>
      <c r="AF1943" s="6" t="s">
        <v>16</v>
      </c>
      <c r="AG1943" s="5" t="str">
        <f aca="false">AF1943&amp;AE1943&amp;","</f>
        <v>                            1,</v>
      </c>
    </row>
    <row r="1944" customFormat="false" ht="12.8" hidden="true" customHeight="false" outlineLevel="0" collapsed="false">
      <c r="A1944" s="0" t="str">
        <f aca="false">LEFT(J1944,4)</f>
        <v>b3i1</v>
      </c>
      <c r="B1944" s="0" t="n">
        <f aca="false">IF(AND(C1944&gt;97,C1944&lt;103),100,IF(AND(C1944&gt;110,C1944&lt;116),113,IF(AND(C1944&gt;122,C1944&lt;128),125,IF(AND(C1944&gt;135,C1944&lt;141),138,150))))</f>
        <v>150</v>
      </c>
      <c r="C1944" s="0" t="n">
        <f aca="false">_xlfn.NUMBERVALUE(MID(J1944,6,3))</f>
        <v>151</v>
      </c>
      <c r="D1944" s="0" t="str">
        <f aca="false">MID(J1944,10,3)</f>
        <v>reg</v>
      </c>
      <c r="E1944" s="0" t="s">
        <v>9</v>
      </c>
      <c r="F1944" s="0" t="n">
        <v>1120</v>
      </c>
      <c r="G1944" s="0" t="s">
        <v>10</v>
      </c>
      <c r="H1944" s="0" t="s">
        <v>11</v>
      </c>
      <c r="I1944" s="0" t="s">
        <v>9</v>
      </c>
      <c r="J1944" s="0" t="s">
        <v>1959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"1120": "b3i1_151_reg.wav",</v>
      </c>
      <c r="N1944" s="0" t="str">
        <f aca="false">IF(OR(B1944=113,B1944=138),"probe","s")</f>
        <v>s</v>
      </c>
      <c r="O1944" s="0" t="str">
        <f aca="false">IF(MID(J1944,10,2)="ir","Minus","Plus")</f>
        <v>Plus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          {%            "class": "sPlus",%            "stim_name": "1120"%          },</v>
      </c>
      <c r="AA1944" s="5" t="n">
        <f aca="false">F1944</f>
        <v>1120</v>
      </c>
      <c r="AB1944" s="5" t="s">
        <v>1959</v>
      </c>
      <c r="AC1944" s="5" t="str">
        <f aca="false">IF(MID(AB1944,10,2)="ir","Minus","Plus")</f>
        <v>Plus</v>
      </c>
      <c r="AD1944" s="5" t="str">
        <f aca="false">IF(AND(_xlfn.NUMBERVALUE(MID(AB1944,6,3))&lt;141,_xlfn.NUMBERVALUE(MID(AB1944,6,3))&gt;103),"s","probe")</f>
        <v>probe</v>
      </c>
      <c r="AE1944" s="5" t="n">
        <f aca="false">IF(AND(AC1944="Minus",AD1944="probe"),3,IF(AND(AC1944="Plus",AD1944="probe"),1,IF(AND(AC1944="Minus",AD1944="s"),12,IF(AND(AC1944="Plus",AD1944="s"),4,0))))</f>
        <v>1</v>
      </c>
      <c r="AF1944" s="6" t="s">
        <v>16</v>
      </c>
      <c r="AG1944" s="5" t="str">
        <f aca="false">AF1944&amp;AE1944&amp;","</f>
        <v>                            1,</v>
      </c>
    </row>
    <row r="1945" customFormat="false" ht="12.8" hidden="true" customHeight="false" outlineLevel="0" collapsed="false">
      <c r="A1945" s="0" t="str">
        <f aca="false">LEFT(J1945,4)</f>
        <v>b3i2</v>
      </c>
      <c r="B1945" s="0" t="n">
        <f aca="false">IF(AND(C1945&gt;97,C1945&lt;103),100,IF(AND(C1945&gt;110,C1945&lt;116),113,IF(AND(C1945&gt;122,C1945&lt;128),125,IF(AND(C1945&gt;135,C1945&lt;141),138,150))))</f>
        <v>150</v>
      </c>
      <c r="C1945" s="0" t="n">
        <f aca="false">_xlfn.NUMBERVALUE(MID(J1945,6,3))</f>
        <v>151</v>
      </c>
      <c r="D1945" s="0" t="str">
        <f aca="false">MID(J1945,10,3)</f>
        <v>reg</v>
      </c>
      <c r="E1945" s="0" t="s">
        <v>9</v>
      </c>
      <c r="F1945" s="0" t="n">
        <v>1245</v>
      </c>
      <c r="G1945" s="0" t="s">
        <v>10</v>
      </c>
      <c r="H1945" s="0" t="s">
        <v>11</v>
      </c>
      <c r="I1945" s="0" t="s">
        <v>9</v>
      </c>
      <c r="J1945" s="0" t="s">
        <v>1960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"1245": "b3i2_151_reg.wav",</v>
      </c>
      <c r="N1945" s="0" t="str">
        <f aca="false">IF(OR(B1945=113,B1945=138),"probe","s")</f>
        <v>s</v>
      </c>
      <c r="O1945" s="0" t="str">
        <f aca="false">IF(MID(J1945,10,2)="ir","Minus","Plus")</f>
        <v>Plus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          {%            "class": "sPlus",%            "stim_name": "1245"%          },</v>
      </c>
      <c r="AA1945" s="5" t="n">
        <f aca="false">F1945</f>
        <v>1245</v>
      </c>
      <c r="AB1945" s="5" t="s">
        <v>1960</v>
      </c>
      <c r="AC1945" s="5" t="str">
        <f aca="false">IF(MID(AB1945,10,2)="ir","Minus","Plus")</f>
        <v>Plus</v>
      </c>
      <c r="AD1945" s="5" t="str">
        <f aca="false">IF(AND(_xlfn.NUMBERVALUE(MID(AB1945,6,3))&lt;141,_xlfn.NUMBERVALUE(MID(AB1945,6,3))&gt;103),"s","probe")</f>
        <v>probe</v>
      </c>
      <c r="AE1945" s="5" t="n">
        <f aca="false">IF(AND(AC1945="Minus",AD1945="probe"),3,IF(AND(AC1945="Plus",AD1945="probe"),1,IF(AND(AC1945="Minus",AD1945="s"),12,IF(AND(AC1945="Plus",AD1945="s"),4,0))))</f>
        <v>1</v>
      </c>
      <c r="AF1945" s="6" t="s">
        <v>16</v>
      </c>
      <c r="AG1945" s="5" t="str">
        <f aca="false">AF1945&amp;AE1945&amp;","</f>
        <v>                            1,</v>
      </c>
    </row>
    <row r="1946" customFormat="false" ht="12.8" hidden="true" customHeight="false" outlineLevel="0" collapsed="false">
      <c r="A1946" s="0" t="str">
        <f aca="false">LEFT(J1946,4)</f>
        <v>b3s1</v>
      </c>
      <c r="B1946" s="0" t="n">
        <f aca="false">IF(AND(C1946&gt;97,C1946&lt;103),100,IF(AND(C1946&gt;110,C1946&lt;116),113,IF(AND(C1946&gt;122,C1946&lt;128),125,IF(AND(C1946&gt;135,C1946&lt;141),138,150))))</f>
        <v>150</v>
      </c>
      <c r="C1946" s="0" t="n">
        <f aca="false">_xlfn.NUMBERVALUE(MID(J1946,6,3))</f>
        <v>151</v>
      </c>
      <c r="D1946" s="0" t="str">
        <f aca="false">MID(J1946,10,3)</f>
        <v>reg</v>
      </c>
      <c r="E1946" s="0" t="s">
        <v>9</v>
      </c>
      <c r="F1946" s="0" t="n">
        <v>1370</v>
      </c>
      <c r="G1946" s="0" t="s">
        <v>10</v>
      </c>
      <c r="H1946" s="0" t="s">
        <v>11</v>
      </c>
      <c r="I1946" s="0" t="s">
        <v>9</v>
      </c>
      <c r="J1946" s="0" t="s">
        <v>1961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"1370": "b3s1_151_reg.wav",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          {%            "class": "sPlus",%            "stim_name": "1370"%          },</v>
      </c>
      <c r="AA1946" s="5" t="n">
        <f aca="false">F1946</f>
        <v>1370</v>
      </c>
      <c r="AB1946" s="5" t="s">
        <v>1961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probe</v>
      </c>
      <c r="AE1946" s="5" t="n">
        <f aca="false">IF(AND(AC1946="Minus",AD1946="probe"),3,IF(AND(AC1946="Plus",AD1946="probe"),1,IF(AND(AC1946="Minus",AD1946="s"),12,IF(AND(AC1946="Plus",AD1946="s"),4,0))))</f>
        <v>1</v>
      </c>
      <c r="AF1946" s="6" t="s">
        <v>16</v>
      </c>
      <c r="AG1946" s="5" t="str">
        <f aca="false">AF1946&amp;AE1946&amp;","</f>
        <v>                            1,</v>
      </c>
    </row>
    <row r="1947" customFormat="false" ht="12.8" hidden="true" customHeight="false" outlineLevel="0" collapsed="false">
      <c r="A1947" s="0" t="str">
        <f aca="false">LEFT(J1947,4)</f>
        <v>b3s2</v>
      </c>
      <c r="B1947" s="0" t="n">
        <f aca="false">IF(AND(C1947&gt;97,C1947&lt;103),100,IF(AND(C1947&gt;110,C1947&lt;116),113,IF(AND(C1947&gt;122,C1947&lt;128),125,IF(AND(C1947&gt;135,C1947&lt;141),138,150))))</f>
        <v>150</v>
      </c>
      <c r="C1947" s="0" t="n">
        <f aca="false">_xlfn.NUMBERVALUE(MID(J1947,6,3))</f>
        <v>151</v>
      </c>
      <c r="D1947" s="0" t="str">
        <f aca="false">MID(J1947,10,3)</f>
        <v>reg</v>
      </c>
      <c r="E1947" s="0" t="s">
        <v>9</v>
      </c>
      <c r="F1947" s="0" t="n">
        <v>1495</v>
      </c>
      <c r="G1947" s="0" t="s">
        <v>10</v>
      </c>
      <c r="H1947" s="0" t="s">
        <v>11</v>
      </c>
      <c r="I1947" s="0" t="s">
        <v>9</v>
      </c>
      <c r="J1947" s="0" t="s">
        <v>1962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"1495": "b3s2_151_reg.wav",</v>
      </c>
      <c r="N1947" s="0" t="str">
        <f aca="false">IF(OR(B1947=113,B1947=138),"probe","s")</f>
        <v>s</v>
      </c>
      <c r="O1947" s="0" t="str">
        <f aca="false">IF(MID(J1947,10,2)="ir","Minus","Plus")</f>
        <v>Plus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          {%            "class": "sPlus",%            "stim_name": "1495"%          },</v>
      </c>
      <c r="AA1947" s="5" t="n">
        <f aca="false">F1947</f>
        <v>1495</v>
      </c>
      <c r="AB1947" s="5" t="s">
        <v>1962</v>
      </c>
      <c r="AC1947" s="5" t="str">
        <f aca="false">IF(MID(AB1947,10,2)="ir","Minus","Plus")</f>
        <v>Plus</v>
      </c>
      <c r="AD1947" s="5" t="str">
        <f aca="false">IF(AND(_xlfn.NUMBERVALUE(MID(AB1947,6,3))&lt;141,_xlfn.NUMBERVALUE(MID(AB1947,6,3))&gt;103),"s","probe")</f>
        <v>probe</v>
      </c>
      <c r="AE1947" s="5" t="n">
        <f aca="false">IF(AND(AC1947="Minus",AD1947="probe"),3,IF(AND(AC1947="Plus",AD1947="probe"),1,IF(AND(AC1947="Minus",AD1947="s"),12,IF(AND(AC1947="Plus",AD1947="s"),4,0))))</f>
        <v>1</v>
      </c>
      <c r="AF1947" s="6" t="s">
        <v>16</v>
      </c>
      <c r="AG1947" s="5" t="str">
        <f aca="false">AF1947&amp;AE1947&amp;","</f>
        <v>                            1,</v>
      </c>
    </row>
    <row r="1948" customFormat="false" ht="12.8" hidden="true" customHeight="false" outlineLevel="0" collapsed="false">
      <c r="A1948" s="0" t="str">
        <f aca="false">LEFT(J1948,4)</f>
        <v>b4i1</v>
      </c>
      <c r="B1948" s="0" t="n">
        <f aca="false">IF(AND(C1948&gt;97,C1948&lt;103),100,IF(AND(C1948&gt;110,C1948&lt;116),113,IF(AND(C1948&gt;122,C1948&lt;128),125,IF(AND(C1948&gt;135,C1948&lt;141),138,150))))</f>
        <v>150</v>
      </c>
      <c r="C1948" s="0" t="n">
        <f aca="false">_xlfn.NUMBERVALUE(MID(J1948,6,3))</f>
        <v>151</v>
      </c>
      <c r="D1948" s="0" t="str">
        <f aca="false">MID(J1948,10,3)</f>
        <v>reg</v>
      </c>
      <c r="E1948" s="0" t="s">
        <v>9</v>
      </c>
      <c r="F1948" s="0" t="n">
        <v>1620</v>
      </c>
      <c r="G1948" s="0" t="s">
        <v>10</v>
      </c>
      <c r="H1948" s="0" t="s">
        <v>11</v>
      </c>
      <c r="I1948" s="0" t="s">
        <v>9</v>
      </c>
      <c r="J1948" s="0" t="s">
        <v>1963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"1620": "b4i1_151_reg.wav",</v>
      </c>
      <c r="N1948" s="0" t="str">
        <f aca="false">IF(OR(B1948=113,B1948=138),"probe","s")</f>
        <v>s</v>
      </c>
      <c r="O1948" s="0" t="str">
        <f aca="false">IF(MID(J1948,10,2)="ir","Minus","Plus")</f>
        <v>Plus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          {%            "class": "sPlus",%            "stim_name": "1620"%          },</v>
      </c>
      <c r="AA1948" s="5" t="n">
        <f aca="false">F1948</f>
        <v>1620</v>
      </c>
      <c r="AB1948" s="5" t="s">
        <v>1963</v>
      </c>
      <c r="AC1948" s="5" t="str">
        <f aca="false">IF(MID(AB1948,10,2)="ir","Minus","Plus")</f>
        <v>Plus</v>
      </c>
      <c r="AD1948" s="5" t="str">
        <f aca="false">IF(AND(_xlfn.NUMBERVALUE(MID(AB1948,6,3))&lt;141,_xlfn.NUMBERVALUE(MID(AB1948,6,3))&gt;103),"s","probe")</f>
        <v>probe</v>
      </c>
      <c r="AE1948" s="5" t="n">
        <f aca="false">IF(AND(AC1948="Minus",AD1948="probe"),3,IF(AND(AC1948="Plus",AD1948="probe"),1,IF(AND(AC1948="Minus",AD1948="s"),12,IF(AND(AC1948="Plus",AD1948="s"),4,0))))</f>
        <v>1</v>
      </c>
      <c r="AF1948" s="6" t="s">
        <v>16</v>
      </c>
      <c r="AG1948" s="5" t="str">
        <f aca="false">AF1948&amp;AE1948&amp;","</f>
        <v>                            1,</v>
      </c>
    </row>
    <row r="1949" customFormat="false" ht="12.8" hidden="true" customHeight="false" outlineLevel="0" collapsed="false">
      <c r="A1949" s="0" t="str">
        <f aca="false">LEFT(J1949,4)</f>
        <v>b4i2</v>
      </c>
      <c r="B1949" s="0" t="n">
        <f aca="false">IF(AND(C1949&gt;97,C1949&lt;103),100,IF(AND(C1949&gt;110,C1949&lt;116),113,IF(AND(C1949&gt;122,C1949&lt;128),125,IF(AND(C1949&gt;135,C1949&lt;141),138,150))))</f>
        <v>150</v>
      </c>
      <c r="C1949" s="0" t="n">
        <f aca="false">_xlfn.NUMBERVALUE(MID(J1949,6,3))</f>
        <v>151</v>
      </c>
      <c r="D1949" s="0" t="str">
        <f aca="false">MID(J1949,10,3)</f>
        <v>reg</v>
      </c>
      <c r="E1949" s="0" t="s">
        <v>9</v>
      </c>
      <c r="F1949" s="0" t="n">
        <v>1745</v>
      </c>
      <c r="G1949" s="0" t="s">
        <v>10</v>
      </c>
      <c r="H1949" s="0" t="s">
        <v>11</v>
      </c>
      <c r="I1949" s="0" t="s">
        <v>9</v>
      </c>
      <c r="J1949" s="0" t="s">
        <v>1964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"1745": "b4i2_151_reg.wav",</v>
      </c>
      <c r="N1949" s="0" t="str">
        <f aca="false">IF(OR(B1949=113,B1949=138),"probe","s")</f>
        <v>s</v>
      </c>
      <c r="O1949" s="0" t="str">
        <f aca="false">IF(MID(J1949,10,2)="ir","Minus","Plus")</f>
        <v>Plus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          {%            "class": "sPlus",%            "stim_name": "1745"%          },</v>
      </c>
      <c r="AA1949" s="5" t="n">
        <f aca="false">F1949</f>
        <v>1745</v>
      </c>
      <c r="AB1949" s="5" t="s">
        <v>1964</v>
      </c>
      <c r="AC1949" s="5" t="str">
        <f aca="false">IF(MID(AB1949,10,2)="ir","Minus","Plus")</f>
        <v>Plus</v>
      </c>
      <c r="AD1949" s="5" t="str">
        <f aca="false">IF(AND(_xlfn.NUMBERVALUE(MID(AB1949,6,3))&lt;141,_xlfn.NUMBERVALUE(MID(AB1949,6,3))&gt;103),"s","probe")</f>
        <v>probe</v>
      </c>
      <c r="AE1949" s="5" t="n">
        <f aca="false">IF(AND(AC1949="Minus",AD1949="probe"),3,IF(AND(AC1949="Plus",AD1949="probe"),1,IF(AND(AC1949="Minus",AD1949="s"),12,IF(AND(AC1949="Plus",AD1949="s"),4,0))))</f>
        <v>1</v>
      </c>
      <c r="AF1949" s="6" t="s">
        <v>16</v>
      </c>
      <c r="AG1949" s="5" t="str">
        <f aca="false">AF1949&amp;AE1949&amp;","</f>
        <v>                            1,</v>
      </c>
    </row>
    <row r="1950" customFormat="false" ht="12.8" hidden="true" customHeight="false" outlineLevel="0" collapsed="false">
      <c r="A1950" s="0" t="str">
        <f aca="false">LEFT(J1950,4)</f>
        <v>b4s1</v>
      </c>
      <c r="B1950" s="0" t="n">
        <f aca="false">IF(AND(C1950&gt;97,C1950&lt;103),100,IF(AND(C1950&gt;110,C1950&lt;116),113,IF(AND(C1950&gt;122,C1950&lt;128),125,IF(AND(C1950&gt;135,C1950&lt;141),138,150))))</f>
        <v>150</v>
      </c>
      <c r="C1950" s="0" t="n">
        <f aca="false">_xlfn.NUMBERVALUE(MID(J1950,6,3))</f>
        <v>151</v>
      </c>
      <c r="D1950" s="0" t="str">
        <f aca="false">MID(J1950,10,3)</f>
        <v>reg</v>
      </c>
      <c r="E1950" s="0" t="s">
        <v>9</v>
      </c>
      <c r="F1950" s="0" t="n">
        <v>1870</v>
      </c>
      <c r="G1950" s="0" t="s">
        <v>10</v>
      </c>
      <c r="H1950" s="0" t="s">
        <v>11</v>
      </c>
      <c r="I1950" s="0" t="s">
        <v>9</v>
      </c>
      <c r="J1950" s="0" t="s">
        <v>1965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"1870": "b4s1_151_reg.wav",</v>
      </c>
      <c r="N1950" s="0" t="str">
        <f aca="false">IF(OR(B1950=113,B1950=138),"probe","s")</f>
        <v>s</v>
      </c>
      <c r="O1950" s="0" t="str">
        <f aca="false">IF(MID(J1950,10,2)="ir","Minus","Plus")</f>
        <v>Plus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          {%            "class": "sPlus",%            "stim_name": "1870"%          },</v>
      </c>
      <c r="AA1950" s="5" t="n">
        <f aca="false">F1950</f>
        <v>1870</v>
      </c>
      <c r="AB1950" s="5" t="s">
        <v>1965</v>
      </c>
      <c r="AC1950" s="5" t="str">
        <f aca="false">IF(MID(AB1950,10,2)="ir","Minus","Plus")</f>
        <v>Plus</v>
      </c>
      <c r="AD1950" s="5" t="str">
        <f aca="false">IF(AND(_xlfn.NUMBERVALUE(MID(AB1950,6,3))&lt;141,_xlfn.NUMBERVALUE(MID(AB1950,6,3))&gt;103),"s","probe")</f>
        <v>probe</v>
      </c>
      <c r="AE1950" s="5" t="n">
        <f aca="false">IF(AND(AC1950="Minus",AD1950="probe"),3,IF(AND(AC1950="Plus",AD1950="probe"),1,IF(AND(AC1950="Minus",AD1950="s"),12,IF(AND(AC1950="Plus",AD1950="s"),4,0))))</f>
        <v>1</v>
      </c>
      <c r="AF1950" s="6" t="s">
        <v>16</v>
      </c>
      <c r="AG1950" s="5" t="str">
        <f aca="false">AF1950&amp;AE1950&amp;","</f>
        <v>                            1,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150</v>
      </c>
      <c r="C1951" s="0" t="n">
        <f aca="false">_xlfn.NUMBERVALUE(MID(J1951,6,3))</f>
        <v>151</v>
      </c>
      <c r="D1951" s="0" t="str">
        <f aca="false">MID(J1951,10,3)</f>
        <v>reg</v>
      </c>
      <c r="E1951" s="0" t="s">
        <v>9</v>
      </c>
      <c r="F1951" s="0" t="n">
        <v>1995</v>
      </c>
      <c r="G1951" s="0" t="s">
        <v>10</v>
      </c>
      <c r="H1951" s="0" t="s">
        <v>11</v>
      </c>
      <c r="I1951" s="0" t="s">
        <v>9</v>
      </c>
      <c r="J1951" s="0" t="s">
        <v>1966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"1995": "b4s2_151_reg.wav",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          {%            "class": "sPlus",%            "stim_name": "1995"%          },</v>
      </c>
      <c r="AA1951" s="5" t="n">
        <f aca="false">F1951</f>
        <v>1995</v>
      </c>
      <c r="AB1951" s="5" t="s">
        <v>1966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probe</v>
      </c>
      <c r="AE1951" s="5" t="n">
        <f aca="false">IF(AND(AC1951="Minus",AD1951="probe"),3,IF(AND(AC1951="Plus",AD1951="probe"),1,IF(AND(AC1951="Minus",AD1951="s"),12,IF(AND(AC1951="Plus",AD1951="s"),4,0))))</f>
        <v>1</v>
      </c>
      <c r="AF1951" s="6" t="s">
        <v>16</v>
      </c>
      <c r="AG1951" s="5" t="str">
        <f aca="false">AF1951&amp;AE1951&amp;","</f>
        <v>                            1,</v>
      </c>
    </row>
    <row r="1952" customFormat="false" ht="12.8" hidden="true" customHeight="false" outlineLevel="0" collapsed="false">
      <c r="A1952" s="0" t="str">
        <f aca="false">LEFT(J1952,4)</f>
        <v>b1i1</v>
      </c>
      <c r="B1952" s="0" t="n">
        <f aca="false">IF(AND(C1952&gt;97,C1952&lt;103),100,IF(AND(C1952&gt;110,C1952&lt;116),113,IF(AND(C1952&gt;122,C1952&lt;128),125,IF(AND(C1952&gt;135,C1952&lt;141),138,150))))</f>
        <v>150</v>
      </c>
      <c r="C1952" s="0" t="n">
        <f aca="false">_xlfn.NUMBERVALUE(MID(J1952,6,3))</f>
        <v>152</v>
      </c>
      <c r="D1952" s="0" t="str">
        <f aca="false">MID(J1952,10,3)</f>
        <v>ir1</v>
      </c>
      <c r="E1952" s="1" t="s">
        <v>9</v>
      </c>
      <c r="F1952" s="0" t="n">
        <v>121</v>
      </c>
      <c r="G1952" s="0" t="s">
        <v>10</v>
      </c>
      <c r="H1952" s="0" t="s">
        <v>11</v>
      </c>
      <c r="I1952" s="0" t="s">
        <v>9</v>
      </c>
      <c r="J1952" s="0" t="s">
        <v>1967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"121": "b1i1_152_ir1.wav",</v>
      </c>
      <c r="N1952" s="0" t="str">
        <f aca="false">IF(OR(B1952=113,B1952=138),"probe","s")</f>
        <v>s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          {%            "class": "sMinus",%            "stim_name": "121"%          },</v>
      </c>
      <c r="AA1952" s="5" t="n">
        <f aca="false">F1952</f>
        <v>121</v>
      </c>
      <c r="AB1952" s="5" t="s">
        <v>1967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IF(AND(_xlfn.NUMBERVALUE(MID(AB1952,6,3))&lt;141,_xlfn.NUMBERVALUE(MID(AB1952,6,3))&gt;103),"s","s")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                            12,</v>
      </c>
    </row>
    <row r="1953" customFormat="false" ht="12.8" hidden="true" customHeight="false" outlineLevel="0" collapsed="false">
      <c r="A1953" s="0" t="str">
        <f aca="false">LEFT(J1953,4)</f>
        <v>b1i2</v>
      </c>
      <c r="B1953" s="0" t="n">
        <f aca="false">IF(AND(C1953&gt;97,C1953&lt;103),100,IF(AND(C1953&gt;110,C1953&lt;116),113,IF(AND(C1953&gt;122,C1953&lt;128),125,IF(AND(C1953&gt;135,C1953&lt;141),138,150))))</f>
        <v>150</v>
      </c>
      <c r="C1953" s="0" t="n">
        <f aca="false">_xlfn.NUMBERVALUE(MID(J1953,6,3))</f>
        <v>152</v>
      </c>
      <c r="D1953" s="0" t="str">
        <f aca="false">MID(J1953,10,3)</f>
        <v>ir1</v>
      </c>
      <c r="E1953" s="1" t="s">
        <v>9</v>
      </c>
      <c r="F1953" s="0" t="n">
        <v>246</v>
      </c>
      <c r="G1953" s="0" t="s">
        <v>10</v>
      </c>
      <c r="H1953" s="0" t="s">
        <v>11</v>
      </c>
      <c r="I1953" s="0" t="s">
        <v>9</v>
      </c>
      <c r="J1953" s="0" t="s">
        <v>1968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"246": "b1i2_152_ir1.wav",</v>
      </c>
      <c r="N1953" s="0" t="str">
        <f aca="false">IF(OR(B1953=113,B1953=138),"probe","s")</f>
        <v>s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          {%            "class": "sMinus",%            "stim_name": "246"%          },</v>
      </c>
      <c r="AA1953" s="5" t="n">
        <f aca="false">F1953</f>
        <v>246</v>
      </c>
      <c r="AB1953" s="5" t="s">
        <v>1968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probe</v>
      </c>
      <c r="AE1953" s="5" t="n">
        <f aca="false">IF(AND(AC1953="Minus",AD1953="probe"),3,IF(AND(AC1953="Plus",AD1953="probe"),1,IF(AND(AC1953="Minus",AD1953="s"),12,IF(AND(AC1953="Plus",AD1953="s"),4,0))))</f>
        <v>3</v>
      </c>
      <c r="AF1953" s="6" t="s">
        <v>16</v>
      </c>
      <c r="AG1953" s="5" t="str">
        <f aca="false">AF1953&amp;AE1953&amp;","</f>
        <v>                            3,</v>
      </c>
    </row>
    <row r="1954" customFormat="false" ht="12.8" hidden="true" customHeight="false" outlineLevel="0" collapsed="false">
      <c r="A1954" s="0" t="str">
        <f aca="false">LEFT(J1954,4)</f>
        <v>b1s1</v>
      </c>
      <c r="B1954" s="0" t="n">
        <f aca="false">IF(AND(C1954&gt;97,C1954&lt;103),100,IF(AND(C1954&gt;110,C1954&lt;116),113,IF(AND(C1954&gt;122,C1954&lt;128),125,IF(AND(C1954&gt;135,C1954&lt;141),138,150))))</f>
        <v>150</v>
      </c>
      <c r="C1954" s="0" t="n">
        <f aca="false">_xlfn.NUMBERVALUE(MID(J1954,6,3))</f>
        <v>152</v>
      </c>
      <c r="D1954" s="0" t="str">
        <f aca="false">MID(J1954,10,3)</f>
        <v>ir1</v>
      </c>
      <c r="E1954" s="0" t="s">
        <v>9</v>
      </c>
      <c r="F1954" s="0" t="n">
        <v>371</v>
      </c>
      <c r="G1954" s="0" t="s">
        <v>10</v>
      </c>
      <c r="H1954" s="0" t="s">
        <v>11</v>
      </c>
      <c r="I1954" s="0" t="s">
        <v>9</v>
      </c>
      <c r="J1954" s="0" t="s">
        <v>1969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"371": "b1s1_152_ir1.wav",</v>
      </c>
      <c r="N1954" s="0" t="str">
        <f aca="false">IF(OR(B1954=113,B1954=138),"probe","s")</f>
        <v>s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          {%            "class": "sMinus",%            "stim_name": "371"%          },</v>
      </c>
      <c r="AA1954" s="5" t="n">
        <f aca="false">F1954</f>
        <v>371</v>
      </c>
      <c r="AB1954" s="5" t="s">
        <v>1969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probe</v>
      </c>
      <c r="AE1954" s="5" t="n">
        <f aca="false">IF(AND(AC1954="Minus",AD1954="probe"),3,IF(AND(AC1954="Plus",AD1954="probe"),1,IF(AND(AC1954="Minus",AD1954="s"),12,IF(AND(AC1954="Plus",AD1954="s"),4,0))))</f>
        <v>3</v>
      </c>
      <c r="AF1954" s="6" t="s">
        <v>16</v>
      </c>
      <c r="AG1954" s="5" t="str">
        <f aca="false">AF1954&amp;AE1954&amp;","</f>
        <v>                            3,</v>
      </c>
    </row>
    <row r="1955" customFormat="false" ht="12.8" hidden="true" customHeight="false" outlineLevel="0" collapsed="false">
      <c r="A1955" s="0" t="str">
        <f aca="false">LEFT(J1955,4)</f>
        <v>b1s2</v>
      </c>
      <c r="B1955" s="0" t="n">
        <f aca="false">IF(AND(C1955&gt;97,C1955&lt;103),100,IF(AND(C1955&gt;110,C1955&lt;116),113,IF(AND(C1955&gt;122,C1955&lt;128),125,IF(AND(C1955&gt;135,C1955&lt;141),138,150))))</f>
        <v>150</v>
      </c>
      <c r="C1955" s="0" t="n">
        <f aca="false">_xlfn.NUMBERVALUE(MID(J1955,6,3))</f>
        <v>152</v>
      </c>
      <c r="D1955" s="0" t="str">
        <f aca="false">MID(J1955,10,3)</f>
        <v>ir1</v>
      </c>
      <c r="E1955" s="0" t="s">
        <v>9</v>
      </c>
      <c r="F1955" s="0" t="n">
        <v>496</v>
      </c>
      <c r="G1955" s="0" t="s">
        <v>10</v>
      </c>
      <c r="H1955" s="0" t="s">
        <v>11</v>
      </c>
      <c r="I1955" s="0" t="s">
        <v>9</v>
      </c>
      <c r="J1955" s="0" t="s">
        <v>1970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"496": "b1s2_152_ir1.wav",</v>
      </c>
      <c r="N1955" s="0" t="str">
        <f aca="false">IF(OR(B1955=113,B1955=138),"probe","s")</f>
        <v>s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          {%            "class": "sMinus",%            "stim_name": "496"%          },</v>
      </c>
      <c r="AA1955" s="5" t="n">
        <f aca="false">F1955</f>
        <v>496</v>
      </c>
      <c r="AB1955" s="5" t="s">
        <v>1970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probe</v>
      </c>
      <c r="AE1955" s="5" t="n">
        <f aca="false">IF(AND(AC1955="Minus",AD1955="probe"),3,IF(AND(AC1955="Plus",AD1955="probe"),1,IF(AND(AC1955="Minus",AD1955="s"),12,IF(AND(AC1955="Plus",AD1955="s"),4,0))))</f>
        <v>3</v>
      </c>
      <c r="AF1955" s="6" t="s">
        <v>16</v>
      </c>
      <c r="AG1955" s="5" t="str">
        <f aca="false">AF1955&amp;AE1955&amp;","</f>
        <v>                            3,</v>
      </c>
    </row>
    <row r="1956" customFormat="false" ht="12.8" hidden="true" customHeight="false" outlineLevel="0" collapsed="false">
      <c r="A1956" s="0" t="str">
        <f aca="false">LEFT(J1956,4)</f>
        <v>b2i1</v>
      </c>
      <c r="B1956" s="0" t="n">
        <f aca="false">IF(AND(C1956&gt;97,C1956&lt;103),100,IF(AND(C1956&gt;110,C1956&lt;116),113,IF(AND(C1956&gt;122,C1956&lt;128),125,IF(AND(C1956&gt;135,C1956&lt;141),138,150))))</f>
        <v>150</v>
      </c>
      <c r="C1956" s="0" t="n">
        <f aca="false">_xlfn.NUMBERVALUE(MID(J1956,6,3))</f>
        <v>152</v>
      </c>
      <c r="D1956" s="0" t="str">
        <f aca="false">MID(J1956,10,3)</f>
        <v>ir1</v>
      </c>
      <c r="E1956" s="0" t="s">
        <v>9</v>
      </c>
      <c r="F1956" s="0" t="n">
        <v>621</v>
      </c>
      <c r="G1956" s="0" t="s">
        <v>10</v>
      </c>
      <c r="H1956" s="0" t="s">
        <v>11</v>
      </c>
      <c r="I1956" s="0" t="s">
        <v>9</v>
      </c>
      <c r="J1956" s="0" t="s">
        <v>1971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"621": "b2i1_152_ir1.wav",</v>
      </c>
      <c r="N1956" s="0" t="str">
        <f aca="false">IF(OR(B1956=113,B1956=138),"probe","s")</f>
        <v>s</v>
      </c>
      <c r="O1956" s="0" t="str">
        <f aca="false">IF(MID(J1956,10,2)="ir","Minus","Plus")</f>
        <v>Minus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          {%            "class": "sMinus",%            "stim_name": "621"%          },</v>
      </c>
      <c r="AA1956" s="5" t="n">
        <f aca="false">F1956</f>
        <v>621</v>
      </c>
      <c r="AB1956" s="5" t="s">
        <v>1971</v>
      </c>
      <c r="AC1956" s="5" t="str">
        <f aca="false">IF(MID(AB1956,10,2)="ir","Minus","Plus")</f>
        <v>Minus</v>
      </c>
      <c r="AD1956" s="5" t="str">
        <f aca="false">IF(AND(_xlfn.NUMBERVALUE(MID(AB1956,6,3))&lt;141,_xlfn.NUMBERVALUE(MID(AB1956,6,3))&gt;103),"s","probe")</f>
        <v>probe</v>
      </c>
      <c r="AE1956" s="5" t="n">
        <f aca="false">IF(AND(AC1956="Minus",AD1956="probe"),3,IF(AND(AC1956="Plus",AD1956="probe"),1,IF(AND(AC1956="Minus",AD1956="s"),12,IF(AND(AC1956="Plus",AD1956="s"),4,0))))</f>
        <v>3</v>
      </c>
      <c r="AF1956" s="6" t="s">
        <v>16</v>
      </c>
      <c r="AG1956" s="5" t="str">
        <f aca="false">AF1956&amp;AE1956&amp;","</f>
        <v>                            3,</v>
      </c>
    </row>
    <row r="1957" customFormat="false" ht="12.8" hidden="true" customHeight="false" outlineLevel="0" collapsed="false">
      <c r="A1957" s="0" t="str">
        <f aca="false">LEFT(J1957,4)</f>
        <v>b2i2</v>
      </c>
      <c r="B1957" s="0" t="n">
        <f aca="false">IF(AND(C1957&gt;97,C1957&lt;103),100,IF(AND(C1957&gt;110,C1957&lt;116),113,IF(AND(C1957&gt;122,C1957&lt;128),125,IF(AND(C1957&gt;135,C1957&lt;141),138,150))))</f>
        <v>150</v>
      </c>
      <c r="C1957" s="0" t="n">
        <f aca="false">_xlfn.NUMBERVALUE(MID(J1957,6,3))</f>
        <v>152</v>
      </c>
      <c r="D1957" s="0" t="str">
        <f aca="false">MID(J1957,10,3)</f>
        <v>ir1</v>
      </c>
      <c r="E1957" s="0" t="s">
        <v>9</v>
      </c>
      <c r="F1957" s="0" t="n">
        <v>746</v>
      </c>
      <c r="G1957" s="0" t="s">
        <v>10</v>
      </c>
      <c r="H1957" s="0" t="s">
        <v>11</v>
      </c>
      <c r="I1957" s="0" t="s">
        <v>9</v>
      </c>
      <c r="J1957" s="0" t="s">
        <v>1972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"746": "b2i2_152_ir1.wav",</v>
      </c>
      <c r="N1957" s="0" t="str">
        <f aca="false">IF(OR(B1957=113,B1957=138),"probe","s")</f>
        <v>s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          {%            "class": "sMinus",%            "stim_name": "746"%          },</v>
      </c>
      <c r="AA1957" s="5" t="n">
        <f aca="false">F1957</f>
        <v>746</v>
      </c>
      <c r="AB1957" s="5" t="s">
        <v>1972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probe</v>
      </c>
      <c r="AE1957" s="5" t="n">
        <f aca="false">IF(AND(AC1957="Minus",AD1957="probe"),3,IF(AND(AC1957="Plus",AD1957="probe"),1,IF(AND(AC1957="Minus",AD1957="s"),12,IF(AND(AC1957="Plus",AD1957="s"),4,0))))</f>
        <v>3</v>
      </c>
      <c r="AF1957" s="6" t="s">
        <v>16</v>
      </c>
      <c r="AG1957" s="5" t="str">
        <f aca="false">AF1957&amp;AE1957&amp;","</f>
        <v>                            3,</v>
      </c>
    </row>
    <row r="1958" customFormat="false" ht="12.8" hidden="false" customHeight="false" outlineLevel="0" collapsed="false">
      <c r="A1958" s="0" t="str">
        <f aca="false">LEFT(J1958,4)</f>
        <v>b2s1</v>
      </c>
      <c r="B1958" s="0" t="n">
        <f aca="false">IF(AND(C1958&gt;97,C1958&lt;103),100,IF(AND(C1958&gt;110,C1958&lt;116),113,IF(AND(C1958&gt;122,C1958&lt;128),125,IF(AND(C1958&gt;135,C1958&lt;141),138,150))))</f>
        <v>150</v>
      </c>
      <c r="C1958" s="0" t="n">
        <f aca="false">_xlfn.NUMBERVALUE(MID(J1958,6,3))</f>
        <v>152</v>
      </c>
      <c r="D1958" s="0" t="str">
        <f aca="false">MID(J1958,10,3)</f>
        <v>ir1</v>
      </c>
      <c r="E1958" s="1" t="s">
        <v>9</v>
      </c>
      <c r="F1958" s="0" t="n">
        <v>871</v>
      </c>
      <c r="G1958" s="0" t="s">
        <v>10</v>
      </c>
      <c r="H1958" s="0" t="s">
        <v>11</v>
      </c>
      <c r="I1958" s="0" t="s">
        <v>9</v>
      </c>
      <c r="J1958" s="0" t="s">
        <v>1973</v>
      </c>
      <c r="K1958" s="0" t="s">
        <v>9</v>
      </c>
      <c r="L1958" s="0" t="str">
        <f aca="false">IF(ISBLANK(J1959),"",",")</f>
        <v>,</v>
      </c>
      <c r="M1958" s="0" t="str">
        <f aca="false">E1958&amp;J1958&amp;G1958&amp;E1958&amp;J1958&amp;E1958&amp;L1958</f>
        <v>"b2s1_152_ir1.wav":"b2s1_152_ir1.wav",</v>
      </c>
      <c r="N1958" s="0" t="str">
        <f aca="false">IF(OR(B1958=113,B1958=138),"probe","s")</f>
        <v>s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P1958&amp;N1958&amp;O1958&amp;Q1958&amp;J1958&amp;R1958&amp;L1958</f>
        <v>          {%            "class": "sMinus",%            "stim_name": "b2s1_152_ir1.wav"%          },</v>
      </c>
      <c r="AA1958" s="5" t="n">
        <f aca="false">F1958</f>
        <v>871</v>
      </c>
      <c r="AB1958" s="5" t="s">
        <v>1973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probe</v>
      </c>
      <c r="AE1958" s="5" t="n">
        <f aca="false">IF(AND(AC1958="Minus",AD1958="probe"),3,IF(AND(AC1958="Plus",AD1958="probe"),1,IF(AND(AC1958="Minus",AD1958="s"),12,IF(AND(AC1958="Plus",AD1958="s"),4,0))))</f>
        <v>3</v>
      </c>
      <c r="AF1958" s="6" t="s">
        <v>16</v>
      </c>
      <c r="AG1958" s="5" t="str">
        <f aca="false">AF1958&amp;AE1958&amp;","</f>
        <v>                            3,</v>
      </c>
    </row>
    <row r="1959" customFormat="false" ht="12.8" hidden="true" customHeight="false" outlineLevel="0" collapsed="false">
      <c r="A1959" s="0" t="str">
        <f aca="false">LEFT(J1959,4)</f>
        <v>b2s2</v>
      </c>
      <c r="B1959" s="0" t="n">
        <f aca="false">IF(AND(C1959&gt;97,C1959&lt;103),100,IF(AND(C1959&gt;110,C1959&lt;116),113,IF(AND(C1959&gt;122,C1959&lt;128),125,IF(AND(C1959&gt;135,C1959&lt;141),138,150))))</f>
        <v>150</v>
      </c>
      <c r="C1959" s="0" t="n">
        <f aca="false">_xlfn.NUMBERVALUE(MID(J1959,6,3))</f>
        <v>152</v>
      </c>
      <c r="D1959" s="0" t="str">
        <f aca="false">MID(J1959,10,3)</f>
        <v>ir1</v>
      </c>
      <c r="E1959" s="1" t="s">
        <v>9</v>
      </c>
      <c r="F1959" s="0" t="n">
        <v>996</v>
      </c>
      <c r="G1959" s="0" t="s">
        <v>10</v>
      </c>
      <c r="H1959" s="0" t="s">
        <v>11</v>
      </c>
      <c r="I1959" s="0" t="s">
        <v>9</v>
      </c>
      <c r="J1959" s="0" t="s">
        <v>1974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"996": "b2s2_152_ir1.wav",</v>
      </c>
      <c r="N1959" s="0" t="str">
        <f aca="false">IF(OR(B1959=113,B1959=138),"probe","s")</f>
        <v>s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          {%            "class": "sMinus",%            "stim_name": "996"%          },</v>
      </c>
      <c r="AA1959" s="5" t="n">
        <f aca="false">F1959</f>
        <v>996</v>
      </c>
      <c r="AB1959" s="5" t="s">
        <v>1974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probe</v>
      </c>
      <c r="AE1959" s="5" t="n">
        <f aca="false">IF(AND(AC1959="Minus",AD1959="probe"),3,IF(AND(AC1959="Plus",AD1959="probe"),1,IF(AND(AC1959="Minus",AD1959="s"),12,IF(AND(AC1959="Plus",AD1959="s"),4,0))))</f>
        <v>3</v>
      </c>
      <c r="AF1959" s="6" t="s">
        <v>16</v>
      </c>
      <c r="AG1959" s="5" t="str">
        <f aca="false">AF1959&amp;AE1959&amp;","</f>
        <v>                            3,</v>
      </c>
    </row>
    <row r="1960" customFormat="false" ht="12.8" hidden="true" customHeight="false" outlineLevel="0" collapsed="false">
      <c r="A1960" s="0" t="str">
        <f aca="false">LEFT(J1960,4)</f>
        <v>b3i1</v>
      </c>
      <c r="B1960" s="0" t="n">
        <f aca="false">IF(AND(C1960&gt;97,C1960&lt;103),100,IF(AND(C1960&gt;110,C1960&lt;116),113,IF(AND(C1960&gt;122,C1960&lt;128),125,IF(AND(C1960&gt;135,C1960&lt;141),138,150))))</f>
        <v>150</v>
      </c>
      <c r="C1960" s="0" t="n">
        <f aca="false">_xlfn.NUMBERVALUE(MID(J1960,6,3))</f>
        <v>152</v>
      </c>
      <c r="D1960" s="0" t="str">
        <f aca="false">MID(J1960,10,3)</f>
        <v>ir1</v>
      </c>
      <c r="E1960" s="0" t="s">
        <v>9</v>
      </c>
      <c r="F1960" s="0" t="n">
        <v>1121</v>
      </c>
      <c r="G1960" s="0" t="s">
        <v>10</v>
      </c>
      <c r="H1960" s="0" t="s">
        <v>11</v>
      </c>
      <c r="I1960" s="0" t="s">
        <v>9</v>
      </c>
      <c r="J1960" s="0" t="s">
        <v>1975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"1121": "b3i1_152_ir1.wav",</v>
      </c>
      <c r="N1960" s="0" t="str">
        <f aca="false">IF(OR(B1960=113,B1960=138),"probe","s")</f>
        <v>s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          {%            "class": "sMinus",%            "stim_name": "1121"%          },</v>
      </c>
      <c r="AA1960" s="5" t="n">
        <f aca="false">F1960</f>
        <v>1121</v>
      </c>
      <c r="AB1960" s="5" t="s">
        <v>1975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probe</v>
      </c>
      <c r="AE1960" s="5" t="n">
        <f aca="false">IF(AND(AC1960="Minus",AD1960="probe"),3,IF(AND(AC1960="Plus",AD1960="probe"),1,IF(AND(AC1960="Minus",AD1960="s"),12,IF(AND(AC1960="Plus",AD1960="s"),4,0))))</f>
        <v>3</v>
      </c>
      <c r="AF1960" s="6" t="s">
        <v>16</v>
      </c>
      <c r="AG1960" s="5" t="str">
        <f aca="false">AF1960&amp;AE1960&amp;","</f>
        <v>                            3,</v>
      </c>
    </row>
    <row r="1961" customFormat="false" ht="12.8" hidden="true" customHeight="false" outlineLevel="0" collapsed="false">
      <c r="A1961" s="0" t="str">
        <f aca="false">LEFT(J1961,4)</f>
        <v>b3i2</v>
      </c>
      <c r="B1961" s="0" t="n">
        <f aca="false">IF(AND(C1961&gt;97,C1961&lt;103),100,IF(AND(C1961&gt;110,C1961&lt;116),113,IF(AND(C1961&gt;122,C1961&lt;128),125,IF(AND(C1961&gt;135,C1961&lt;141),138,150))))</f>
        <v>150</v>
      </c>
      <c r="C1961" s="0" t="n">
        <f aca="false">_xlfn.NUMBERVALUE(MID(J1961,6,3))</f>
        <v>152</v>
      </c>
      <c r="D1961" s="0" t="str">
        <f aca="false">MID(J1961,10,3)</f>
        <v>ir1</v>
      </c>
      <c r="E1961" s="0" t="s">
        <v>9</v>
      </c>
      <c r="F1961" s="0" t="n">
        <v>1246</v>
      </c>
      <c r="G1961" s="0" t="s">
        <v>10</v>
      </c>
      <c r="H1961" s="0" t="s">
        <v>11</v>
      </c>
      <c r="I1961" s="0" t="s">
        <v>9</v>
      </c>
      <c r="J1961" s="0" t="s">
        <v>1976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"1246": "b3i2_152_ir1.wav",</v>
      </c>
      <c r="N1961" s="0" t="str">
        <f aca="false">IF(OR(B1961=113,B1961=138),"probe","s")</f>
        <v>s</v>
      </c>
      <c r="O1961" s="0" t="str">
        <f aca="false">IF(MID(J1961,10,2)="ir","Minus","Plus")</f>
        <v>Minus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          {%            "class": "sMinus",%            "stim_name": "1246"%          },</v>
      </c>
      <c r="AA1961" s="5" t="n">
        <f aca="false">F1961</f>
        <v>1246</v>
      </c>
      <c r="AB1961" s="5" t="s">
        <v>1976</v>
      </c>
      <c r="AC1961" s="5" t="str">
        <f aca="false">IF(MID(AB1961,10,2)="ir","Minus","Plus")</f>
        <v>Minus</v>
      </c>
      <c r="AD1961" s="5" t="str">
        <f aca="false">IF(AND(_xlfn.NUMBERVALUE(MID(AB1961,6,3))&lt;141,_xlfn.NUMBERVALUE(MID(AB1961,6,3))&gt;103),"s","probe")</f>
        <v>probe</v>
      </c>
      <c r="AE1961" s="5" t="n">
        <f aca="false">IF(AND(AC1961="Minus",AD1961="probe"),3,IF(AND(AC1961="Plus",AD1961="probe"),1,IF(AND(AC1961="Minus",AD1961="s"),12,IF(AND(AC1961="Plus",AD1961="s"),4,0))))</f>
        <v>3</v>
      </c>
      <c r="AF1961" s="6" t="s">
        <v>16</v>
      </c>
      <c r="AG1961" s="5" t="str">
        <f aca="false">AF1961&amp;AE1961&amp;","</f>
        <v>                            3,</v>
      </c>
    </row>
    <row r="1962" customFormat="false" ht="12.8" hidden="true" customHeight="false" outlineLevel="0" collapsed="false">
      <c r="A1962" s="0" t="str">
        <f aca="false">LEFT(J1962,4)</f>
        <v>b3s1</v>
      </c>
      <c r="B1962" s="0" t="n">
        <f aca="false">IF(AND(C1962&gt;97,C1962&lt;103),100,IF(AND(C1962&gt;110,C1962&lt;116),113,IF(AND(C1962&gt;122,C1962&lt;128),125,IF(AND(C1962&gt;135,C1962&lt;141),138,150))))</f>
        <v>150</v>
      </c>
      <c r="C1962" s="0" t="n">
        <f aca="false">_xlfn.NUMBERVALUE(MID(J1962,6,3))</f>
        <v>152</v>
      </c>
      <c r="D1962" s="0" t="str">
        <f aca="false">MID(J1962,10,3)</f>
        <v>ir1</v>
      </c>
      <c r="E1962" s="0" t="s">
        <v>9</v>
      </c>
      <c r="F1962" s="0" t="n">
        <v>1371</v>
      </c>
      <c r="G1962" s="0" t="s">
        <v>10</v>
      </c>
      <c r="H1962" s="0" t="s">
        <v>11</v>
      </c>
      <c r="I1962" s="0" t="s">
        <v>9</v>
      </c>
      <c r="J1962" s="0" t="s">
        <v>1977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"1371": "b3s1_152_ir1.wav",</v>
      </c>
      <c r="N1962" s="0" t="str">
        <f aca="false">IF(OR(B1962=113,B1962=138),"probe","s")</f>
        <v>s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          {%            "class": "sMinus",%            "stim_name": "1371"%          },</v>
      </c>
      <c r="AA1962" s="5" t="n">
        <f aca="false">F1962</f>
        <v>1371</v>
      </c>
      <c r="AB1962" s="5" t="s">
        <v>1977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probe</v>
      </c>
      <c r="AE1962" s="5" t="n">
        <f aca="false">IF(AND(AC1962="Minus",AD1962="probe"),3,IF(AND(AC1962="Plus",AD1962="probe"),1,IF(AND(AC1962="Minus",AD1962="s"),12,IF(AND(AC1962="Plus",AD1962="s"),4,0))))</f>
        <v>3</v>
      </c>
      <c r="AF1962" s="6" t="s">
        <v>16</v>
      </c>
      <c r="AG1962" s="5" t="str">
        <f aca="false">AF1962&amp;AE1962&amp;","</f>
        <v>                            3,</v>
      </c>
    </row>
    <row r="1963" customFormat="false" ht="12.8" hidden="true" customHeight="false" outlineLevel="0" collapsed="false">
      <c r="A1963" s="0" t="str">
        <f aca="false">LEFT(J1963,4)</f>
        <v>b3s2</v>
      </c>
      <c r="B1963" s="0" t="n">
        <f aca="false">IF(AND(C1963&gt;97,C1963&lt;103),100,IF(AND(C1963&gt;110,C1963&lt;116),113,IF(AND(C1963&gt;122,C1963&lt;128),125,IF(AND(C1963&gt;135,C1963&lt;141),138,150))))</f>
        <v>150</v>
      </c>
      <c r="C1963" s="0" t="n">
        <f aca="false">_xlfn.NUMBERVALUE(MID(J1963,6,3))</f>
        <v>152</v>
      </c>
      <c r="D1963" s="0" t="str">
        <f aca="false">MID(J1963,10,3)</f>
        <v>ir1</v>
      </c>
      <c r="E1963" s="0" t="s">
        <v>9</v>
      </c>
      <c r="F1963" s="0" t="n">
        <v>1496</v>
      </c>
      <c r="G1963" s="0" t="s">
        <v>10</v>
      </c>
      <c r="H1963" s="0" t="s">
        <v>11</v>
      </c>
      <c r="I1963" s="0" t="s">
        <v>9</v>
      </c>
      <c r="J1963" s="0" t="s">
        <v>1978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"1496": "b3s2_152_ir1.wav",</v>
      </c>
      <c r="N1963" s="0" t="str">
        <f aca="false">IF(OR(B1963=113,B1963=138),"probe","s")</f>
        <v>s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          {%            "class": "sMinus",%            "stim_name": "1496"%          },</v>
      </c>
      <c r="AA1963" s="5" t="n">
        <f aca="false">F1963</f>
        <v>1496</v>
      </c>
      <c r="AB1963" s="5" t="s">
        <v>1978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probe</v>
      </c>
      <c r="AE1963" s="5" t="n">
        <f aca="false">IF(AND(AC1963="Minus",AD1963="probe"),3,IF(AND(AC1963="Plus",AD1963="probe"),1,IF(AND(AC1963="Minus",AD1963="s"),12,IF(AND(AC1963="Plus",AD1963="s"),4,0))))</f>
        <v>3</v>
      </c>
      <c r="AF1963" s="6" t="s">
        <v>16</v>
      </c>
      <c r="AG1963" s="5" t="str">
        <f aca="false">AF1963&amp;AE1963&amp;","</f>
        <v>                            3,</v>
      </c>
    </row>
    <row r="1964" customFormat="false" ht="12.8" hidden="true" customHeight="false" outlineLevel="0" collapsed="false">
      <c r="A1964" s="0" t="str">
        <f aca="false">LEFT(J1964,4)</f>
        <v>b4i1</v>
      </c>
      <c r="B1964" s="0" t="n">
        <f aca="false">IF(AND(C1964&gt;97,C1964&lt;103),100,IF(AND(C1964&gt;110,C1964&lt;116),113,IF(AND(C1964&gt;122,C1964&lt;128),125,IF(AND(C1964&gt;135,C1964&lt;141),138,150))))</f>
        <v>150</v>
      </c>
      <c r="C1964" s="0" t="n">
        <f aca="false">_xlfn.NUMBERVALUE(MID(J1964,6,3))</f>
        <v>152</v>
      </c>
      <c r="D1964" s="0" t="str">
        <f aca="false">MID(J1964,10,3)</f>
        <v>ir1</v>
      </c>
      <c r="E1964" s="0" t="s">
        <v>9</v>
      </c>
      <c r="F1964" s="0" t="n">
        <v>1621</v>
      </c>
      <c r="G1964" s="0" t="s">
        <v>10</v>
      </c>
      <c r="H1964" s="0" t="s">
        <v>11</v>
      </c>
      <c r="I1964" s="0" t="s">
        <v>9</v>
      </c>
      <c r="J1964" s="0" t="s">
        <v>1979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"1621": "b4i1_152_ir1.wav",</v>
      </c>
      <c r="N1964" s="0" t="str">
        <f aca="false">IF(OR(B1964=113,B1964=138),"probe","s")</f>
        <v>s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          {%            "class": "sMinus",%            "stim_name": "1621"%          },</v>
      </c>
      <c r="AA1964" s="5" t="n">
        <f aca="false">F1964</f>
        <v>1621</v>
      </c>
      <c r="AB1964" s="5" t="s">
        <v>1979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probe</v>
      </c>
      <c r="AE1964" s="5" t="n">
        <f aca="false">IF(AND(AC1964="Minus",AD1964="probe"),3,IF(AND(AC1964="Plus",AD1964="probe"),1,IF(AND(AC1964="Minus",AD1964="s"),12,IF(AND(AC1964="Plus",AD1964="s"),4,0))))</f>
        <v>3</v>
      </c>
      <c r="AF1964" s="6" t="s">
        <v>16</v>
      </c>
      <c r="AG1964" s="5" t="str">
        <f aca="false">AF1964&amp;AE1964&amp;","</f>
        <v>                            3,</v>
      </c>
    </row>
    <row r="1965" customFormat="false" ht="12.8" hidden="true" customHeight="false" outlineLevel="0" collapsed="false">
      <c r="A1965" s="0" t="str">
        <f aca="false">LEFT(J1965,4)</f>
        <v>b4i2</v>
      </c>
      <c r="B1965" s="0" t="n">
        <f aca="false">IF(AND(C1965&gt;97,C1965&lt;103),100,IF(AND(C1965&gt;110,C1965&lt;116),113,IF(AND(C1965&gt;122,C1965&lt;128),125,IF(AND(C1965&gt;135,C1965&lt;141),138,150))))</f>
        <v>150</v>
      </c>
      <c r="C1965" s="0" t="n">
        <f aca="false">_xlfn.NUMBERVALUE(MID(J1965,6,3))</f>
        <v>152</v>
      </c>
      <c r="D1965" s="0" t="str">
        <f aca="false">MID(J1965,10,3)</f>
        <v>ir1</v>
      </c>
      <c r="E1965" s="0" t="s">
        <v>9</v>
      </c>
      <c r="F1965" s="0" t="n">
        <v>1746</v>
      </c>
      <c r="G1965" s="0" t="s">
        <v>10</v>
      </c>
      <c r="H1965" s="0" t="s">
        <v>11</v>
      </c>
      <c r="I1965" s="0" t="s">
        <v>9</v>
      </c>
      <c r="J1965" s="0" t="s">
        <v>1980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"1746": "b4i2_152_ir1.wav",</v>
      </c>
      <c r="N1965" s="0" t="str">
        <f aca="false">IF(OR(B1965=113,B1965=138),"probe","s")</f>
        <v>s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          {%            "class": "sMinus",%            "stim_name": "1746"%          },</v>
      </c>
      <c r="AA1965" s="5" t="n">
        <f aca="false">F1965</f>
        <v>1746</v>
      </c>
      <c r="AB1965" s="5" t="s">
        <v>1980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probe</v>
      </c>
      <c r="AE1965" s="5" t="n">
        <f aca="false">IF(AND(AC1965="Minus",AD1965="probe"),3,IF(AND(AC1965="Plus",AD1965="probe"),1,IF(AND(AC1965="Minus",AD1965="s"),12,IF(AND(AC1965="Plus",AD1965="s"),4,0))))</f>
        <v>3</v>
      </c>
      <c r="AF1965" s="6" t="s">
        <v>16</v>
      </c>
      <c r="AG1965" s="5" t="str">
        <f aca="false">AF1965&amp;AE1965&amp;","</f>
        <v>                            3,</v>
      </c>
    </row>
    <row r="1966" customFormat="false" ht="12.8" hidden="true" customHeight="false" outlineLevel="0" collapsed="false">
      <c r="A1966" s="0" t="str">
        <f aca="false">LEFT(J1966,4)</f>
        <v>b4s1</v>
      </c>
      <c r="B1966" s="0" t="n">
        <f aca="false">IF(AND(C1966&gt;97,C1966&lt;103),100,IF(AND(C1966&gt;110,C1966&lt;116),113,IF(AND(C1966&gt;122,C1966&lt;128),125,IF(AND(C1966&gt;135,C1966&lt;141),138,150))))</f>
        <v>150</v>
      </c>
      <c r="C1966" s="0" t="n">
        <f aca="false">_xlfn.NUMBERVALUE(MID(J1966,6,3))</f>
        <v>152</v>
      </c>
      <c r="D1966" s="0" t="str">
        <f aca="false">MID(J1966,10,3)</f>
        <v>ir1</v>
      </c>
      <c r="E1966" s="0" t="s">
        <v>9</v>
      </c>
      <c r="F1966" s="0" t="n">
        <v>1871</v>
      </c>
      <c r="G1966" s="0" t="s">
        <v>10</v>
      </c>
      <c r="H1966" s="0" t="s">
        <v>11</v>
      </c>
      <c r="I1966" s="0" t="s">
        <v>9</v>
      </c>
      <c r="J1966" s="0" t="s">
        <v>1981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"1871": "b4s1_152_ir1.wav",</v>
      </c>
      <c r="N1966" s="0" t="str">
        <f aca="false">IF(OR(B1966=113,B1966=138),"probe","s")</f>
        <v>s</v>
      </c>
      <c r="O1966" s="0" t="str">
        <f aca="false">IF(MID(J1966,10,2)="ir","Minus","Plus")</f>
        <v>Minus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          {%            "class": "sMinus",%            "stim_name": "1871"%          },</v>
      </c>
      <c r="AA1966" s="5" t="n">
        <f aca="false">F1966</f>
        <v>1871</v>
      </c>
      <c r="AB1966" s="5" t="s">
        <v>1981</v>
      </c>
      <c r="AC1966" s="5" t="str">
        <f aca="false">IF(MID(AB1966,10,2)="ir","Minus","Plus")</f>
        <v>Minus</v>
      </c>
      <c r="AD1966" s="5" t="str">
        <f aca="false">IF(AND(_xlfn.NUMBERVALUE(MID(AB1966,6,3))&lt;141,_xlfn.NUMBERVALUE(MID(AB1966,6,3))&gt;103),"s","probe")</f>
        <v>probe</v>
      </c>
      <c r="AE1966" s="5" t="n">
        <f aca="false">IF(AND(AC1966="Minus",AD1966="probe"),3,IF(AND(AC1966="Plus",AD1966="probe"),1,IF(AND(AC1966="Minus",AD1966="s"),12,IF(AND(AC1966="Plus",AD1966="s"),4,0))))</f>
        <v>3</v>
      </c>
      <c r="AF1966" s="6" t="s">
        <v>16</v>
      </c>
      <c r="AG1966" s="5" t="str">
        <f aca="false">AF1966&amp;AE1966&amp;","</f>
        <v>                            3,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150</v>
      </c>
      <c r="C1967" s="0" t="n">
        <f aca="false">_xlfn.NUMBERVALUE(MID(J1967,6,3))</f>
        <v>152</v>
      </c>
      <c r="D1967" s="0" t="str">
        <f aca="false">MID(J1967,10,3)</f>
        <v>ir1</v>
      </c>
      <c r="E1967" s="0" t="s">
        <v>9</v>
      </c>
      <c r="F1967" s="0" t="n">
        <v>1996</v>
      </c>
      <c r="G1967" s="0" t="s">
        <v>10</v>
      </c>
      <c r="H1967" s="0" t="s">
        <v>11</v>
      </c>
      <c r="I1967" s="0" t="s">
        <v>9</v>
      </c>
      <c r="J1967" s="0" t="s">
        <v>1982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"1996": "b4s2_152_ir1.wav",</v>
      </c>
      <c r="N1967" s="0" t="str">
        <f aca="false">IF(OR(B1967=113,B1967=138),"probe","s")</f>
        <v>s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          {%            "class": "sMinus",%            "stim_name": "1996"%          },</v>
      </c>
      <c r="AA1967" s="5" t="n">
        <f aca="false">F1967</f>
        <v>1996</v>
      </c>
      <c r="AB1967" s="5" t="s">
        <v>1982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probe</v>
      </c>
      <c r="AE1967" s="5" t="n">
        <f aca="false">IF(AND(AC1967="Minus",AD1967="probe"),3,IF(AND(AC1967="Plus",AD1967="probe"),1,IF(AND(AC1967="Minus",AD1967="s"),12,IF(AND(AC1967="Plus",AD1967="s"),4,0))))</f>
        <v>3</v>
      </c>
      <c r="AF1967" s="6" t="s">
        <v>16</v>
      </c>
      <c r="AG1967" s="5" t="str">
        <f aca="false">AF1967&amp;AE1967&amp;","</f>
        <v>                            3,</v>
      </c>
    </row>
    <row r="1968" customFormat="false" ht="12.8" hidden="true" customHeight="false" outlineLevel="0" collapsed="false">
      <c r="A1968" s="0" t="str">
        <f aca="false">LEFT(J1968,4)</f>
        <v>b1i1</v>
      </c>
      <c r="B1968" s="0" t="n">
        <f aca="false">IF(AND(C1968&gt;97,C1968&lt;103),100,IF(AND(C1968&gt;110,C1968&lt;116),113,IF(AND(C1968&gt;122,C1968&lt;128),125,IF(AND(C1968&gt;135,C1968&lt;141),138,150))))</f>
        <v>150</v>
      </c>
      <c r="C1968" s="0" t="n">
        <f aca="false">_xlfn.NUMBERVALUE(MID(J1968,6,3))</f>
        <v>152</v>
      </c>
      <c r="D1968" s="0" t="str">
        <f aca="false">MID(J1968,10,3)</f>
        <v>ir2</v>
      </c>
      <c r="E1968" s="1" t="s">
        <v>9</v>
      </c>
      <c r="F1968" s="0" t="n">
        <v>122</v>
      </c>
      <c r="G1968" s="0" t="s">
        <v>10</v>
      </c>
      <c r="H1968" s="0" t="s">
        <v>11</v>
      </c>
      <c r="I1968" s="0" t="s">
        <v>9</v>
      </c>
      <c r="J1968" s="0" t="s">
        <v>1983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"122": "b1i1_152_ir2.wav",</v>
      </c>
      <c r="N1968" s="0" t="str">
        <f aca="false">IF(OR(B1968=113,B1968=138),"probe","s")</f>
        <v>s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          {%            "class": "sMinus",%            "stim_name": "122"%          },</v>
      </c>
      <c r="AA1968" s="5" t="n">
        <f aca="false">F1968</f>
        <v>122</v>
      </c>
      <c r="AB1968" s="5" t="s">
        <v>1983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IF(AND(_xlfn.NUMBERVALUE(MID(AB1968,6,3))&lt;141,_xlfn.NUMBERVALUE(MID(AB1968,6,3))&gt;103),"s","s")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                            12,</v>
      </c>
    </row>
    <row r="1969" customFormat="false" ht="12.8" hidden="true" customHeight="false" outlineLevel="0" collapsed="false">
      <c r="A1969" s="0" t="str">
        <f aca="false">LEFT(J1969,4)</f>
        <v>b1i2</v>
      </c>
      <c r="B1969" s="0" t="n">
        <f aca="false">IF(AND(C1969&gt;97,C1969&lt;103),100,IF(AND(C1969&gt;110,C1969&lt;116),113,IF(AND(C1969&gt;122,C1969&lt;128),125,IF(AND(C1969&gt;135,C1969&lt;141),138,150))))</f>
        <v>150</v>
      </c>
      <c r="C1969" s="0" t="n">
        <f aca="false">_xlfn.NUMBERVALUE(MID(J1969,6,3))</f>
        <v>152</v>
      </c>
      <c r="D1969" s="0" t="str">
        <f aca="false">MID(J1969,10,3)</f>
        <v>ir2</v>
      </c>
      <c r="E1969" s="1" t="s">
        <v>9</v>
      </c>
      <c r="F1969" s="0" t="n">
        <v>247</v>
      </c>
      <c r="G1969" s="0" t="s">
        <v>10</v>
      </c>
      <c r="H1969" s="0" t="s">
        <v>11</v>
      </c>
      <c r="I1969" s="0" t="s">
        <v>9</v>
      </c>
      <c r="J1969" s="0" t="s">
        <v>1984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"247": "b1i2_152_ir2.wav",</v>
      </c>
      <c r="N1969" s="0" t="str">
        <f aca="false">IF(OR(B1969=113,B1969=138),"probe","s")</f>
        <v>s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          {%            "class": "sMinus",%            "stim_name": "247"%          },</v>
      </c>
      <c r="AA1969" s="5" t="n">
        <f aca="false">F1969</f>
        <v>247</v>
      </c>
      <c r="AB1969" s="5" t="s">
        <v>1984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probe</v>
      </c>
      <c r="AE1969" s="5" t="n">
        <f aca="false">IF(AND(AC1969="Minus",AD1969="probe"),3,IF(AND(AC1969="Plus",AD1969="probe"),1,IF(AND(AC1969="Minus",AD1969="s"),12,IF(AND(AC1969="Plus",AD1969="s"),4,0))))</f>
        <v>3</v>
      </c>
      <c r="AF1969" s="6" t="s">
        <v>16</v>
      </c>
      <c r="AG1969" s="5" t="str">
        <f aca="false">AF1969&amp;AE1969&amp;","</f>
        <v>                            3,</v>
      </c>
    </row>
    <row r="1970" customFormat="false" ht="12.8" hidden="true" customHeight="false" outlineLevel="0" collapsed="false">
      <c r="A1970" s="0" t="str">
        <f aca="false">LEFT(J1970,4)</f>
        <v>b1s1</v>
      </c>
      <c r="B1970" s="0" t="n">
        <f aca="false">IF(AND(C1970&gt;97,C1970&lt;103),100,IF(AND(C1970&gt;110,C1970&lt;116),113,IF(AND(C1970&gt;122,C1970&lt;128),125,IF(AND(C1970&gt;135,C1970&lt;141),138,150))))</f>
        <v>150</v>
      </c>
      <c r="C1970" s="0" t="n">
        <f aca="false">_xlfn.NUMBERVALUE(MID(J1970,6,3))</f>
        <v>152</v>
      </c>
      <c r="D1970" s="0" t="str">
        <f aca="false">MID(J1970,10,3)</f>
        <v>ir2</v>
      </c>
      <c r="E1970" s="0" t="s">
        <v>9</v>
      </c>
      <c r="F1970" s="0" t="n">
        <v>372</v>
      </c>
      <c r="G1970" s="0" t="s">
        <v>10</v>
      </c>
      <c r="H1970" s="0" t="s">
        <v>11</v>
      </c>
      <c r="I1970" s="0" t="s">
        <v>9</v>
      </c>
      <c r="J1970" s="0" t="s">
        <v>1985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"372": "b1s1_152_ir2.wav",</v>
      </c>
      <c r="N1970" s="0" t="str">
        <f aca="false">IF(OR(B1970=113,B1970=138),"probe","s")</f>
        <v>s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          {%            "class": "sMinus",%            "stim_name": "372"%          },</v>
      </c>
      <c r="AA1970" s="5" t="n">
        <f aca="false">F1970</f>
        <v>372</v>
      </c>
      <c r="AB1970" s="5" t="s">
        <v>1985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probe</v>
      </c>
      <c r="AE1970" s="5" t="n">
        <f aca="false">IF(AND(AC1970="Minus",AD1970="probe"),3,IF(AND(AC1970="Plus",AD1970="probe"),1,IF(AND(AC1970="Minus",AD1970="s"),12,IF(AND(AC1970="Plus",AD1970="s"),4,0))))</f>
        <v>3</v>
      </c>
      <c r="AF1970" s="6" t="s">
        <v>16</v>
      </c>
      <c r="AG1970" s="5" t="str">
        <f aca="false">AF1970&amp;AE1970&amp;","</f>
        <v>                            3,</v>
      </c>
    </row>
    <row r="1971" customFormat="false" ht="12.8" hidden="true" customHeight="false" outlineLevel="0" collapsed="false">
      <c r="A1971" s="0" t="str">
        <f aca="false">LEFT(J1971,4)</f>
        <v>b1s2</v>
      </c>
      <c r="B1971" s="0" t="n">
        <f aca="false">IF(AND(C1971&gt;97,C1971&lt;103),100,IF(AND(C1971&gt;110,C1971&lt;116),113,IF(AND(C1971&gt;122,C1971&lt;128),125,IF(AND(C1971&gt;135,C1971&lt;141),138,150))))</f>
        <v>150</v>
      </c>
      <c r="C1971" s="0" t="n">
        <f aca="false">_xlfn.NUMBERVALUE(MID(J1971,6,3))</f>
        <v>152</v>
      </c>
      <c r="D1971" s="0" t="str">
        <f aca="false">MID(J1971,10,3)</f>
        <v>ir2</v>
      </c>
      <c r="E1971" s="0" t="s">
        <v>9</v>
      </c>
      <c r="F1971" s="0" t="n">
        <v>497</v>
      </c>
      <c r="G1971" s="0" t="s">
        <v>10</v>
      </c>
      <c r="H1971" s="0" t="s">
        <v>11</v>
      </c>
      <c r="I1971" s="0" t="s">
        <v>9</v>
      </c>
      <c r="J1971" s="0" t="s">
        <v>1986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"497": "b1s2_152_ir2.wav",</v>
      </c>
      <c r="N1971" s="0" t="str">
        <f aca="false">IF(OR(B1971=113,B1971=138),"probe","s")</f>
        <v>s</v>
      </c>
      <c r="O1971" s="0" t="str">
        <f aca="false">IF(MID(J1971,10,2)="ir","Minus","Plus")</f>
        <v>Minus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          {%            "class": "sMinus",%            "stim_name": "497"%          },</v>
      </c>
      <c r="AA1971" s="5" t="n">
        <f aca="false">F1971</f>
        <v>497</v>
      </c>
      <c r="AB1971" s="5" t="s">
        <v>1986</v>
      </c>
      <c r="AC1971" s="5" t="str">
        <f aca="false">IF(MID(AB1971,10,2)="ir","Minus","Plus")</f>
        <v>Minus</v>
      </c>
      <c r="AD1971" s="5" t="str">
        <f aca="false">IF(AND(_xlfn.NUMBERVALUE(MID(AB1971,6,3))&lt;141,_xlfn.NUMBERVALUE(MID(AB1971,6,3))&gt;103),"s","probe")</f>
        <v>probe</v>
      </c>
      <c r="AE1971" s="5" t="n">
        <f aca="false">IF(AND(AC1971="Minus",AD1971="probe"),3,IF(AND(AC1971="Plus",AD1971="probe"),1,IF(AND(AC1971="Minus",AD1971="s"),12,IF(AND(AC1971="Plus",AD1971="s"),4,0))))</f>
        <v>3</v>
      </c>
      <c r="AF1971" s="6" t="s">
        <v>16</v>
      </c>
      <c r="AG1971" s="5" t="str">
        <f aca="false">AF1971&amp;AE1971&amp;","</f>
        <v>                            3,</v>
      </c>
    </row>
    <row r="1972" customFormat="false" ht="12.8" hidden="true" customHeight="false" outlineLevel="0" collapsed="false">
      <c r="A1972" s="0" t="str">
        <f aca="false">LEFT(J1972,4)</f>
        <v>b2i1</v>
      </c>
      <c r="B1972" s="0" t="n">
        <f aca="false">IF(AND(C1972&gt;97,C1972&lt;103),100,IF(AND(C1972&gt;110,C1972&lt;116),113,IF(AND(C1972&gt;122,C1972&lt;128),125,IF(AND(C1972&gt;135,C1972&lt;141),138,150))))</f>
        <v>150</v>
      </c>
      <c r="C1972" s="0" t="n">
        <f aca="false">_xlfn.NUMBERVALUE(MID(J1972,6,3))</f>
        <v>152</v>
      </c>
      <c r="D1972" s="0" t="str">
        <f aca="false">MID(J1972,10,3)</f>
        <v>ir2</v>
      </c>
      <c r="E1972" s="0" t="s">
        <v>9</v>
      </c>
      <c r="F1972" s="0" t="n">
        <v>622</v>
      </c>
      <c r="G1972" s="0" t="s">
        <v>10</v>
      </c>
      <c r="H1972" s="0" t="s">
        <v>11</v>
      </c>
      <c r="I1972" s="0" t="s">
        <v>9</v>
      </c>
      <c r="J1972" s="0" t="s">
        <v>1987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"622": "b2i1_152_ir2.wav",</v>
      </c>
      <c r="N1972" s="0" t="str">
        <f aca="false">IF(OR(B1972=113,B1972=138),"probe","s")</f>
        <v>s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          {%            "class": "sMinus",%            "stim_name": "622"%          },</v>
      </c>
      <c r="AA1972" s="5" t="n">
        <f aca="false">F1972</f>
        <v>622</v>
      </c>
      <c r="AB1972" s="5" t="s">
        <v>1987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probe</v>
      </c>
      <c r="AE1972" s="5" t="n">
        <f aca="false">IF(AND(AC1972="Minus",AD1972="probe"),3,IF(AND(AC1972="Plus",AD1972="probe"),1,IF(AND(AC1972="Minus",AD1972="s"),12,IF(AND(AC1972="Plus",AD1972="s"),4,0))))</f>
        <v>3</v>
      </c>
      <c r="AF1972" s="6" t="s">
        <v>16</v>
      </c>
      <c r="AG1972" s="5" t="str">
        <f aca="false">AF1972&amp;AE1972&amp;","</f>
        <v>                            3,</v>
      </c>
    </row>
    <row r="1973" customFormat="false" ht="12.8" hidden="true" customHeight="false" outlineLevel="0" collapsed="false">
      <c r="A1973" s="0" t="str">
        <f aca="false">LEFT(J1973,4)</f>
        <v>b2i2</v>
      </c>
      <c r="B1973" s="0" t="n">
        <f aca="false">IF(AND(C1973&gt;97,C1973&lt;103),100,IF(AND(C1973&gt;110,C1973&lt;116),113,IF(AND(C1973&gt;122,C1973&lt;128),125,IF(AND(C1973&gt;135,C1973&lt;141),138,150))))</f>
        <v>150</v>
      </c>
      <c r="C1973" s="0" t="n">
        <f aca="false">_xlfn.NUMBERVALUE(MID(J1973,6,3))</f>
        <v>152</v>
      </c>
      <c r="D1973" s="0" t="str">
        <f aca="false">MID(J1973,10,3)</f>
        <v>ir2</v>
      </c>
      <c r="E1973" s="0" t="s">
        <v>9</v>
      </c>
      <c r="F1973" s="0" t="n">
        <v>747</v>
      </c>
      <c r="G1973" s="0" t="s">
        <v>10</v>
      </c>
      <c r="H1973" s="0" t="s">
        <v>11</v>
      </c>
      <c r="I1973" s="0" t="s">
        <v>9</v>
      </c>
      <c r="J1973" s="0" t="s">
        <v>1988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"747": "b2i2_152_ir2.wav",</v>
      </c>
      <c r="N1973" s="0" t="str">
        <f aca="false">IF(OR(B1973=113,B1973=138),"probe","s")</f>
        <v>s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          {%            "class": "sMinus",%            "stim_name": "747"%          },</v>
      </c>
      <c r="AA1973" s="5" t="n">
        <f aca="false">F1973</f>
        <v>747</v>
      </c>
      <c r="AB1973" s="5" t="s">
        <v>1988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probe</v>
      </c>
      <c r="AE1973" s="5" t="n">
        <f aca="false">IF(AND(AC1973="Minus",AD1973="probe"),3,IF(AND(AC1973="Plus",AD1973="probe"),1,IF(AND(AC1973="Minus",AD1973="s"),12,IF(AND(AC1973="Plus",AD1973="s"),4,0))))</f>
        <v>3</v>
      </c>
      <c r="AF1973" s="6" t="s">
        <v>16</v>
      </c>
      <c r="AG1973" s="5" t="str">
        <f aca="false">AF1973&amp;AE1973&amp;","</f>
        <v>                            3,</v>
      </c>
    </row>
    <row r="1974" customFormat="false" ht="12.8" hidden="false" customHeight="false" outlineLevel="0" collapsed="false">
      <c r="A1974" s="0" t="str">
        <f aca="false">LEFT(J1974,4)</f>
        <v>b2s1</v>
      </c>
      <c r="B1974" s="0" t="n">
        <f aca="false">IF(AND(C1974&gt;97,C1974&lt;103),100,IF(AND(C1974&gt;110,C1974&lt;116),113,IF(AND(C1974&gt;122,C1974&lt;128),125,IF(AND(C1974&gt;135,C1974&lt;141),138,150))))</f>
        <v>150</v>
      </c>
      <c r="C1974" s="0" t="n">
        <f aca="false">_xlfn.NUMBERVALUE(MID(J1974,6,3))</f>
        <v>152</v>
      </c>
      <c r="D1974" s="0" t="str">
        <f aca="false">MID(J1974,10,3)</f>
        <v>ir2</v>
      </c>
      <c r="E1974" s="1" t="s">
        <v>9</v>
      </c>
      <c r="F1974" s="0" t="n">
        <v>872</v>
      </c>
      <c r="G1974" s="0" t="s">
        <v>10</v>
      </c>
      <c r="H1974" s="0" t="s">
        <v>11</v>
      </c>
      <c r="I1974" s="0" t="s">
        <v>9</v>
      </c>
      <c r="J1974" s="0" t="s">
        <v>1989</v>
      </c>
      <c r="K1974" s="0" t="s">
        <v>9</v>
      </c>
      <c r="L1974" s="0" t="str">
        <f aca="false">IF(ISBLANK(J1975),"",",")</f>
        <v>,</v>
      </c>
      <c r="M1974" s="0" t="str">
        <f aca="false">E1974&amp;J1974&amp;G1974&amp;E1974&amp;J1974&amp;E1974&amp;L1974</f>
        <v>"b2s1_152_ir2.wav":"b2s1_152_ir2.wav",</v>
      </c>
      <c r="N1974" s="0" t="str">
        <f aca="false">IF(OR(B1974=113,B1974=138),"probe","s")</f>
        <v>s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P1974&amp;N1974&amp;O1974&amp;Q1974&amp;J1974&amp;R1974&amp;L1974</f>
        <v>          {%            "class": "sMinus",%            "stim_name": "b2s1_152_ir2.wav"%          },</v>
      </c>
      <c r="AA1974" s="5" t="n">
        <f aca="false">F1974</f>
        <v>872</v>
      </c>
      <c r="AB1974" s="5" t="s">
        <v>1989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probe</v>
      </c>
      <c r="AE1974" s="5" t="n">
        <f aca="false">IF(AND(AC1974="Minus",AD1974="probe"),3,IF(AND(AC1974="Plus",AD1974="probe"),1,IF(AND(AC1974="Minus",AD1974="s"),12,IF(AND(AC1974="Plus",AD1974="s"),4,0))))</f>
        <v>3</v>
      </c>
      <c r="AF1974" s="6" t="s">
        <v>16</v>
      </c>
      <c r="AG1974" s="5" t="str">
        <f aca="false">AF1974&amp;AE1974&amp;","</f>
        <v>                            3,</v>
      </c>
    </row>
    <row r="1975" customFormat="false" ht="12.8" hidden="true" customHeight="false" outlineLevel="0" collapsed="false">
      <c r="A1975" s="0" t="str">
        <f aca="false">LEFT(J1975,4)</f>
        <v>b2s2</v>
      </c>
      <c r="B1975" s="0" t="n">
        <f aca="false">IF(AND(C1975&gt;97,C1975&lt;103),100,IF(AND(C1975&gt;110,C1975&lt;116),113,IF(AND(C1975&gt;122,C1975&lt;128),125,IF(AND(C1975&gt;135,C1975&lt;141),138,150))))</f>
        <v>150</v>
      </c>
      <c r="C1975" s="0" t="n">
        <f aca="false">_xlfn.NUMBERVALUE(MID(J1975,6,3))</f>
        <v>152</v>
      </c>
      <c r="D1975" s="0" t="str">
        <f aca="false">MID(J1975,10,3)</f>
        <v>ir2</v>
      </c>
      <c r="E1975" s="1" t="s">
        <v>9</v>
      </c>
      <c r="F1975" s="0" t="n">
        <v>997</v>
      </c>
      <c r="G1975" s="0" t="s">
        <v>10</v>
      </c>
      <c r="H1975" s="0" t="s">
        <v>11</v>
      </c>
      <c r="I1975" s="0" t="s">
        <v>9</v>
      </c>
      <c r="J1975" s="0" t="s">
        <v>1990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"997": "b2s2_152_ir2.wav",</v>
      </c>
      <c r="N1975" s="0" t="str">
        <f aca="false">IF(OR(B1975=113,B1975=138),"probe","s")</f>
        <v>s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          {%            "class": "sMinus",%            "stim_name": "997"%          },</v>
      </c>
      <c r="AA1975" s="5" t="n">
        <f aca="false">F1975</f>
        <v>997</v>
      </c>
      <c r="AB1975" s="5" t="s">
        <v>1990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probe</v>
      </c>
      <c r="AE1975" s="5" t="n">
        <f aca="false">IF(AND(AC1975="Minus",AD1975="probe"),3,IF(AND(AC1975="Plus",AD1975="probe"),1,IF(AND(AC1975="Minus",AD1975="s"),12,IF(AND(AC1975="Plus",AD1975="s"),4,0))))</f>
        <v>3</v>
      </c>
      <c r="AF1975" s="6" t="s">
        <v>16</v>
      </c>
      <c r="AG1975" s="5" t="str">
        <f aca="false">AF1975&amp;AE1975&amp;","</f>
        <v>                            3,</v>
      </c>
    </row>
    <row r="1976" customFormat="false" ht="12.8" hidden="true" customHeight="false" outlineLevel="0" collapsed="false">
      <c r="A1976" s="0" t="str">
        <f aca="false">LEFT(J1976,4)</f>
        <v>b3i1</v>
      </c>
      <c r="B1976" s="0" t="n">
        <f aca="false">IF(AND(C1976&gt;97,C1976&lt;103),100,IF(AND(C1976&gt;110,C1976&lt;116),113,IF(AND(C1976&gt;122,C1976&lt;128),125,IF(AND(C1976&gt;135,C1976&lt;141),138,150))))</f>
        <v>150</v>
      </c>
      <c r="C1976" s="0" t="n">
        <f aca="false">_xlfn.NUMBERVALUE(MID(J1976,6,3))</f>
        <v>152</v>
      </c>
      <c r="D1976" s="0" t="str">
        <f aca="false">MID(J1976,10,3)</f>
        <v>ir2</v>
      </c>
      <c r="E1976" s="0" t="s">
        <v>9</v>
      </c>
      <c r="F1976" s="0" t="n">
        <v>1122</v>
      </c>
      <c r="G1976" s="0" t="s">
        <v>10</v>
      </c>
      <c r="H1976" s="0" t="s">
        <v>11</v>
      </c>
      <c r="I1976" s="0" t="s">
        <v>9</v>
      </c>
      <c r="J1976" s="0" t="s">
        <v>1991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"1122": "b3i1_152_ir2.wav",</v>
      </c>
      <c r="N1976" s="0" t="str">
        <f aca="false">IF(OR(B1976=113,B1976=138),"probe","s")</f>
        <v>s</v>
      </c>
      <c r="O1976" s="0" t="str">
        <f aca="false">IF(MID(J1976,10,2)="ir","Minus","Plus")</f>
        <v>Minus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          {%            "class": "sMinus",%            "stim_name": "1122"%          },</v>
      </c>
      <c r="AA1976" s="5" t="n">
        <f aca="false">F1976</f>
        <v>1122</v>
      </c>
      <c r="AB1976" s="5" t="s">
        <v>1991</v>
      </c>
      <c r="AC1976" s="5" t="str">
        <f aca="false">IF(MID(AB1976,10,2)="ir","Minus","Plus")</f>
        <v>Minus</v>
      </c>
      <c r="AD1976" s="5" t="str">
        <f aca="false">IF(AND(_xlfn.NUMBERVALUE(MID(AB1976,6,3))&lt;141,_xlfn.NUMBERVALUE(MID(AB1976,6,3))&gt;103),"s","probe")</f>
        <v>probe</v>
      </c>
      <c r="AE1976" s="5" t="n">
        <f aca="false">IF(AND(AC1976="Minus",AD1976="probe"),3,IF(AND(AC1976="Plus",AD1976="probe"),1,IF(AND(AC1976="Minus",AD1976="s"),12,IF(AND(AC1976="Plus",AD1976="s"),4,0))))</f>
        <v>3</v>
      </c>
      <c r="AF1976" s="6" t="s">
        <v>16</v>
      </c>
      <c r="AG1976" s="5" t="str">
        <f aca="false">AF1976&amp;AE1976&amp;","</f>
        <v>                            3,</v>
      </c>
    </row>
    <row r="1977" customFormat="false" ht="12.8" hidden="true" customHeight="false" outlineLevel="0" collapsed="false">
      <c r="A1977" s="0" t="str">
        <f aca="false">LEFT(J1977,4)</f>
        <v>b3i2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152</v>
      </c>
      <c r="D1977" s="0" t="str">
        <f aca="false">MID(J1977,10,3)</f>
        <v>ir2</v>
      </c>
      <c r="E1977" s="0" t="s">
        <v>9</v>
      </c>
      <c r="F1977" s="0" t="n">
        <v>1247</v>
      </c>
      <c r="G1977" s="0" t="s">
        <v>10</v>
      </c>
      <c r="H1977" s="0" t="s">
        <v>11</v>
      </c>
      <c r="I1977" s="0" t="s">
        <v>9</v>
      </c>
      <c r="J1977" s="0" t="s">
        <v>1992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"1247": "b3i2_152_ir2.wav",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          {%            "class": "sMinus",%            "stim_name": "1247"%          },</v>
      </c>
      <c r="AA1977" s="5" t="n">
        <f aca="false">F1977</f>
        <v>1247</v>
      </c>
      <c r="AB1977" s="5" t="s">
        <v>1992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                            3,</v>
      </c>
    </row>
    <row r="1978" customFormat="false" ht="12.8" hidden="true" customHeight="false" outlineLevel="0" collapsed="false">
      <c r="A1978" s="0" t="str">
        <f aca="false">LEFT(J1978,4)</f>
        <v>b3s1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152</v>
      </c>
      <c r="D1978" s="0" t="str">
        <f aca="false">MID(J1978,10,3)</f>
        <v>ir2</v>
      </c>
      <c r="E1978" s="0" t="s">
        <v>9</v>
      </c>
      <c r="F1978" s="0" t="n">
        <v>1372</v>
      </c>
      <c r="G1978" s="0" t="s">
        <v>10</v>
      </c>
      <c r="H1978" s="0" t="s">
        <v>11</v>
      </c>
      <c r="I1978" s="0" t="s">
        <v>9</v>
      </c>
      <c r="J1978" s="0" t="s">
        <v>1993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"1372": "b3s1_152_ir2.wav",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          {%            "class": "sMinus",%            "stim_name": "1372"%          },</v>
      </c>
      <c r="AA1978" s="5" t="n">
        <f aca="false">F1978</f>
        <v>1372</v>
      </c>
      <c r="AB1978" s="5" t="s">
        <v>1993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                            3,</v>
      </c>
    </row>
    <row r="1979" customFormat="false" ht="12.8" hidden="true" customHeight="false" outlineLevel="0" collapsed="false">
      <c r="A1979" s="0" t="str">
        <f aca="false">LEFT(J1979,4)</f>
        <v>b3s2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152</v>
      </c>
      <c r="D1979" s="0" t="str">
        <f aca="false">MID(J1979,10,3)</f>
        <v>ir2</v>
      </c>
      <c r="E1979" s="0" t="s">
        <v>9</v>
      </c>
      <c r="F1979" s="0" t="n">
        <v>1497</v>
      </c>
      <c r="G1979" s="0" t="s">
        <v>10</v>
      </c>
      <c r="H1979" s="0" t="s">
        <v>11</v>
      </c>
      <c r="I1979" s="0" t="s">
        <v>9</v>
      </c>
      <c r="J1979" s="0" t="s">
        <v>1994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"1497": "b3s2_152_ir2.wav",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          {%            "class": "sMinus",%            "stim_name": "1497"%          },</v>
      </c>
      <c r="AA1979" s="5" t="n">
        <f aca="false">F1979</f>
        <v>1497</v>
      </c>
      <c r="AB1979" s="5" t="s">
        <v>1994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                            3,</v>
      </c>
    </row>
    <row r="1980" customFormat="false" ht="12.8" hidden="true" customHeight="false" outlineLevel="0" collapsed="false">
      <c r="A1980" s="0" t="str">
        <f aca="false">LEFT(J1980,4)</f>
        <v>b4i1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152</v>
      </c>
      <c r="D1980" s="0" t="str">
        <f aca="false">MID(J1980,10,3)</f>
        <v>ir2</v>
      </c>
      <c r="E1980" s="0" t="s">
        <v>9</v>
      </c>
      <c r="F1980" s="0" t="n">
        <v>1622</v>
      </c>
      <c r="G1980" s="0" t="s">
        <v>10</v>
      </c>
      <c r="H1980" s="0" t="s">
        <v>11</v>
      </c>
      <c r="I1980" s="0" t="s">
        <v>9</v>
      </c>
      <c r="J1980" s="0" t="s">
        <v>1995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"1622": "b4i1_152_ir2.wav",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          {%            "class": "sMinus",%            "stim_name": "1622"%          },</v>
      </c>
      <c r="AA1980" s="5" t="n">
        <f aca="false">F1980</f>
        <v>1622</v>
      </c>
      <c r="AB1980" s="5" t="s">
        <v>1995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                            3,</v>
      </c>
    </row>
    <row r="1981" customFormat="false" ht="12.8" hidden="true" customHeight="false" outlineLevel="0" collapsed="false">
      <c r="A1981" s="0" t="str">
        <f aca="false">LEFT(J1981,4)</f>
        <v>b4i2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152</v>
      </c>
      <c r="D1981" s="0" t="str">
        <f aca="false">MID(J1981,10,3)</f>
        <v>ir2</v>
      </c>
      <c r="E1981" s="0" t="s">
        <v>9</v>
      </c>
      <c r="F1981" s="0" t="n">
        <v>1747</v>
      </c>
      <c r="G1981" s="0" t="s">
        <v>10</v>
      </c>
      <c r="H1981" s="0" t="s">
        <v>11</v>
      </c>
      <c r="I1981" s="0" t="s">
        <v>9</v>
      </c>
      <c r="J1981" s="0" t="s">
        <v>1996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"1747": "b4i2_152_ir2.wav",</v>
      </c>
      <c r="N1981" s="0" t="str">
        <f aca="false">IF(OR(B1981=113,B1981=138),"probe","s")</f>
        <v>s</v>
      </c>
      <c r="O1981" s="0" t="str">
        <f aca="false">IF(MID(J1981,10,2)="ir","Minus","Plus")</f>
        <v>Minus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          {%            "class": "sMinus",%            "stim_name": "1747"%          },</v>
      </c>
      <c r="AA1981" s="5" t="n">
        <f aca="false">F1981</f>
        <v>1747</v>
      </c>
      <c r="AB1981" s="5" t="s">
        <v>1996</v>
      </c>
      <c r="AC1981" s="5" t="str">
        <f aca="false">IF(MID(AB1981,10,2)="ir","Minus","Plus")</f>
        <v>Minus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3</v>
      </c>
      <c r="AF1981" s="6" t="s">
        <v>16</v>
      </c>
      <c r="AG1981" s="5" t="str">
        <f aca="false">AF1981&amp;AE1981&amp;","</f>
        <v>                            3,</v>
      </c>
    </row>
    <row r="1982" customFormat="false" ht="12.8" hidden="true" customHeight="false" outlineLevel="0" collapsed="false">
      <c r="A1982" s="0" t="str">
        <f aca="false">LEFT(J1982,4)</f>
        <v>b4s1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152</v>
      </c>
      <c r="D1982" s="0" t="str">
        <f aca="false">MID(J1982,10,3)</f>
        <v>ir2</v>
      </c>
      <c r="E1982" s="0" t="s">
        <v>9</v>
      </c>
      <c r="F1982" s="0" t="n">
        <v>1872</v>
      </c>
      <c r="G1982" s="0" t="s">
        <v>10</v>
      </c>
      <c r="H1982" s="0" t="s">
        <v>11</v>
      </c>
      <c r="I1982" s="0" t="s">
        <v>9</v>
      </c>
      <c r="J1982" s="0" t="s">
        <v>1997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"1872": "b4s1_152_ir2.wav",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          {%            "class": "sMinus",%            "stim_name": "1872"%          },</v>
      </c>
      <c r="AA1982" s="5" t="n">
        <f aca="false">F1982</f>
        <v>1872</v>
      </c>
      <c r="AB1982" s="5" t="s">
        <v>1997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                            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152</v>
      </c>
      <c r="D1983" s="0" t="str">
        <f aca="false">MID(J1983,10,3)</f>
        <v>ir2</v>
      </c>
      <c r="E1983" s="0" t="s">
        <v>9</v>
      </c>
      <c r="F1983" s="0" t="n">
        <v>1997</v>
      </c>
      <c r="G1983" s="0" t="s">
        <v>10</v>
      </c>
      <c r="H1983" s="0" t="s">
        <v>11</v>
      </c>
      <c r="I1983" s="0" t="s">
        <v>9</v>
      </c>
      <c r="J1983" s="0" t="s">
        <v>1998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"1997": "b4s2_152_ir2.wav",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          {%            "class": "sMinus",%            "stim_name": "1997"%          },</v>
      </c>
      <c r="AA1983" s="5" t="n">
        <f aca="false">F1983</f>
        <v>1997</v>
      </c>
      <c r="AB1983" s="5" t="s">
        <v>1998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                            3,</v>
      </c>
    </row>
    <row r="1984" customFormat="false" ht="12.8" hidden="true" customHeight="false" outlineLevel="0" collapsed="false">
      <c r="A1984" s="0" t="str">
        <f aca="false">LEFT(J1984,4)</f>
        <v>b1i1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152</v>
      </c>
      <c r="D1984" s="0" t="str">
        <f aca="false">MID(J1984,10,3)</f>
        <v>ir3</v>
      </c>
      <c r="E1984" s="1" t="s">
        <v>9</v>
      </c>
      <c r="F1984" s="0" t="n">
        <v>123</v>
      </c>
      <c r="G1984" s="0" t="s">
        <v>10</v>
      </c>
      <c r="H1984" s="0" t="s">
        <v>11</v>
      </c>
      <c r="I1984" s="0" t="s">
        <v>9</v>
      </c>
      <c r="J1984" s="0" t="s">
        <v>1999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"123": "b1i1_152_ir3.wav",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          {%            "class": "sMinus",%            "stim_name": "123"%          },</v>
      </c>
      <c r="AA1984" s="5" t="n">
        <f aca="false">F1984</f>
        <v>123</v>
      </c>
      <c r="AB1984" s="5" t="s">
        <v>1999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IF(AND(_xlfn.NUMBERVALUE(MID(AB1984,6,3))&lt;141,_xlfn.NUMBERVALUE(MID(AB1984,6,3))&gt;103),"s","s")</f>
        <v>s</v>
      </c>
      <c r="AE1984" s="5" t="n">
        <f aca="false">IF(AND(AC1984="Minus",AD1984="probe"),3,IF(AND(AC1984="Plus",AD1984="probe"),1,IF(AND(AC1984="Minus",AD1984="s"),12,IF(AND(AC1984="Plus",AD1984="s"),4,0))))</f>
        <v>12</v>
      </c>
      <c r="AF1984" s="6" t="s">
        <v>16</v>
      </c>
      <c r="AG1984" s="5" t="str">
        <f aca="false">AF1984&amp;AE1984&amp;","</f>
        <v>                            12,</v>
      </c>
    </row>
    <row r="1985" customFormat="false" ht="12.8" hidden="true" customHeight="false" outlineLevel="0" collapsed="false">
      <c r="A1985" s="0" t="str">
        <f aca="false">LEFT(J1985,4)</f>
        <v>b1i2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152</v>
      </c>
      <c r="D1985" s="0" t="str">
        <f aca="false">MID(J1985,10,3)</f>
        <v>ir3</v>
      </c>
      <c r="E1985" s="1" t="s">
        <v>9</v>
      </c>
      <c r="F1985" s="0" t="n">
        <v>248</v>
      </c>
      <c r="G1985" s="0" t="s">
        <v>10</v>
      </c>
      <c r="H1985" s="0" t="s">
        <v>11</v>
      </c>
      <c r="I1985" s="0" t="s">
        <v>9</v>
      </c>
      <c r="J1985" s="0" t="s">
        <v>2000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"248": "b1i2_152_ir3.wav",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          {%            "class": "sMinus",%            "stim_name": "248"%          },</v>
      </c>
      <c r="AA1985" s="5" t="n">
        <f aca="false">F1985</f>
        <v>248</v>
      </c>
      <c r="AB1985" s="5" t="s">
        <v>2000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                            3,</v>
      </c>
    </row>
    <row r="1986" customFormat="false" ht="12.8" hidden="true" customHeight="false" outlineLevel="0" collapsed="false">
      <c r="A1986" s="0" t="str">
        <f aca="false">LEFT(J1986,4)</f>
        <v>b1s1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152</v>
      </c>
      <c r="D1986" s="0" t="str">
        <f aca="false">MID(J1986,10,3)</f>
        <v>ir3</v>
      </c>
      <c r="E1986" s="0" t="s">
        <v>9</v>
      </c>
      <c r="F1986" s="0" t="n">
        <v>373</v>
      </c>
      <c r="G1986" s="0" t="s">
        <v>10</v>
      </c>
      <c r="H1986" s="0" t="s">
        <v>11</v>
      </c>
      <c r="I1986" s="0" t="s">
        <v>9</v>
      </c>
      <c r="J1986" s="0" t="s">
        <v>2001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"373": "b1s1_152_ir3.wav",</v>
      </c>
      <c r="N1986" s="0" t="str">
        <f aca="false">IF(OR(B1986=113,B1986=138),"probe","s")</f>
        <v>s</v>
      </c>
      <c r="O1986" s="0" t="str">
        <f aca="false">IF(MID(J1986,10,2)="ir","Minus","Plus")</f>
        <v>Minus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          {%            "class": "sMinus",%            "stim_name": "373"%          },</v>
      </c>
      <c r="AA1986" s="5" t="n">
        <f aca="false">F1986</f>
        <v>373</v>
      </c>
      <c r="AB1986" s="5" t="s">
        <v>2001</v>
      </c>
      <c r="AC1986" s="5" t="str">
        <f aca="false">IF(MID(AB1986,10,2)="ir","Minus","Plus")</f>
        <v>Minus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3</v>
      </c>
      <c r="AF1986" s="6" t="s">
        <v>16</v>
      </c>
      <c r="AG1986" s="5" t="str">
        <f aca="false">AF1986&amp;AE1986&amp;","</f>
        <v>                            3,</v>
      </c>
    </row>
    <row r="1987" customFormat="false" ht="12.8" hidden="true" customHeight="false" outlineLevel="0" collapsed="false">
      <c r="A1987" s="0" t="str">
        <f aca="false">LEFT(J1987,4)</f>
        <v>b1s2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152</v>
      </c>
      <c r="D1987" s="0" t="str">
        <f aca="false">MID(J1987,10,3)</f>
        <v>ir3</v>
      </c>
      <c r="E1987" s="0" t="s">
        <v>9</v>
      </c>
      <c r="F1987" s="0" t="n">
        <v>498</v>
      </c>
      <c r="G1987" s="0" t="s">
        <v>10</v>
      </c>
      <c r="H1987" s="0" t="s">
        <v>11</v>
      </c>
      <c r="I1987" s="0" t="s">
        <v>9</v>
      </c>
      <c r="J1987" s="0" t="s">
        <v>2002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"498": "b1s2_152_ir3.wav",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          {%            "class": "sMinus",%            "stim_name": "498"%          },</v>
      </c>
      <c r="AA1987" s="5" t="n">
        <f aca="false">F1987</f>
        <v>498</v>
      </c>
      <c r="AB1987" s="5" t="s">
        <v>2002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                            3,</v>
      </c>
    </row>
    <row r="1988" customFormat="false" ht="12.8" hidden="true" customHeight="false" outlineLevel="0" collapsed="false">
      <c r="A1988" s="0" t="str">
        <f aca="false">LEFT(J1988,4)</f>
        <v>b2i1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152</v>
      </c>
      <c r="D1988" s="0" t="str">
        <f aca="false">MID(J1988,10,3)</f>
        <v>ir3</v>
      </c>
      <c r="E1988" s="0" t="s">
        <v>9</v>
      </c>
      <c r="F1988" s="0" t="n">
        <v>623</v>
      </c>
      <c r="G1988" s="0" t="s">
        <v>10</v>
      </c>
      <c r="H1988" s="0" t="s">
        <v>11</v>
      </c>
      <c r="I1988" s="0" t="s">
        <v>9</v>
      </c>
      <c r="J1988" s="0" t="s">
        <v>2003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"623": "b2i1_152_ir3.wav",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          {%            "class": "sMinus",%            "stim_name": "623"%          },</v>
      </c>
      <c r="AA1988" s="5" t="n">
        <f aca="false">F1988</f>
        <v>623</v>
      </c>
      <c r="AB1988" s="5" t="s">
        <v>2003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                            3,</v>
      </c>
    </row>
    <row r="1989" customFormat="false" ht="12.8" hidden="true" customHeight="false" outlineLevel="0" collapsed="false">
      <c r="A1989" s="0" t="str">
        <f aca="false">LEFT(J1989,4)</f>
        <v>b2i2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152</v>
      </c>
      <c r="D1989" s="0" t="str">
        <f aca="false">MID(J1989,10,3)</f>
        <v>ir3</v>
      </c>
      <c r="E1989" s="0" t="s">
        <v>9</v>
      </c>
      <c r="F1989" s="0" t="n">
        <v>748</v>
      </c>
      <c r="G1989" s="0" t="s">
        <v>10</v>
      </c>
      <c r="H1989" s="0" t="s">
        <v>11</v>
      </c>
      <c r="I1989" s="0" t="s">
        <v>9</v>
      </c>
      <c r="J1989" s="0" t="s">
        <v>2004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"748": "b2i2_152_ir3.wav",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          {%            "class": "sMinus",%            "stim_name": "748"%          },</v>
      </c>
      <c r="AA1989" s="5" t="n">
        <f aca="false">F1989</f>
        <v>748</v>
      </c>
      <c r="AB1989" s="5" t="s">
        <v>2004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                            3,</v>
      </c>
    </row>
    <row r="1990" customFormat="false" ht="12.8" hidden="false" customHeight="false" outlineLevel="0" collapsed="false">
      <c r="A1990" s="0" t="str">
        <f aca="false">LEFT(J1990,4)</f>
        <v>b2s1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152</v>
      </c>
      <c r="D1990" s="0" t="str">
        <f aca="false">MID(J1990,10,3)</f>
        <v>ir3</v>
      </c>
      <c r="E1990" s="1" t="s">
        <v>9</v>
      </c>
      <c r="F1990" s="0" t="n">
        <v>873</v>
      </c>
      <c r="G1990" s="0" t="s">
        <v>10</v>
      </c>
      <c r="H1990" s="0" t="s">
        <v>11</v>
      </c>
      <c r="I1990" s="0" t="s">
        <v>9</v>
      </c>
      <c r="J1990" s="0" t="s">
        <v>2005</v>
      </c>
      <c r="K1990" s="0" t="s">
        <v>9</v>
      </c>
      <c r="L1990" s="0" t="str">
        <f aca="false">IF(ISBLANK(J1991),"",",")</f>
        <v>,</v>
      </c>
      <c r="M1990" s="0" t="str">
        <f aca="false">E1990&amp;J1990&amp;G1990&amp;E1990&amp;J1990&amp;E1990&amp;L1990</f>
        <v>"b2s1_152_ir3.wav":"b2s1_152_ir3.wav",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P1990&amp;N1990&amp;O1990&amp;Q1990&amp;J1990&amp;R1990&amp;L1990</f>
        <v>          {%            "class": "sMinus",%            "stim_name": "b2s1_152_ir3.wav"%          },</v>
      </c>
      <c r="AA1990" s="5" t="n">
        <f aca="false">F1990</f>
        <v>873</v>
      </c>
      <c r="AB1990" s="5" t="s">
        <v>2005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                            3,</v>
      </c>
    </row>
    <row r="1991" customFormat="false" ht="12.8" hidden="true" customHeight="false" outlineLevel="0" collapsed="false">
      <c r="A1991" s="0" t="str">
        <f aca="false">LEFT(J1991,4)</f>
        <v>b2s2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152</v>
      </c>
      <c r="D1991" s="0" t="str">
        <f aca="false">MID(J1991,10,3)</f>
        <v>ir3</v>
      </c>
      <c r="E1991" s="1" t="s">
        <v>9</v>
      </c>
      <c r="F1991" s="0" t="n">
        <v>998</v>
      </c>
      <c r="G1991" s="0" t="s">
        <v>10</v>
      </c>
      <c r="H1991" s="0" t="s">
        <v>11</v>
      </c>
      <c r="I1991" s="0" t="s">
        <v>9</v>
      </c>
      <c r="J1991" s="0" t="s">
        <v>2006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"998": "b2s2_152_ir3.wav",</v>
      </c>
      <c r="N1991" s="0" t="str">
        <f aca="false">IF(OR(B1991=113,B1991=138),"probe","s")</f>
        <v>s</v>
      </c>
      <c r="O1991" s="0" t="str">
        <f aca="false">IF(MID(J1991,10,2)="ir","Minus","Plus")</f>
        <v>Minus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          {%            "class": "sMinus",%            "stim_name": "998"%          },</v>
      </c>
      <c r="AA1991" s="5" t="n">
        <f aca="false">F1991</f>
        <v>998</v>
      </c>
      <c r="AB1991" s="5" t="s">
        <v>2006</v>
      </c>
      <c r="AC1991" s="5" t="str">
        <f aca="false">IF(MID(AB1991,10,2)="ir","Minus","Plus")</f>
        <v>Minus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3</v>
      </c>
      <c r="AF1991" s="6" t="s">
        <v>16</v>
      </c>
      <c r="AG1991" s="5" t="str">
        <f aca="false">AF1991&amp;AE1991&amp;","</f>
        <v>                            3,</v>
      </c>
    </row>
    <row r="1992" customFormat="false" ht="12.8" hidden="true" customHeight="false" outlineLevel="0" collapsed="false">
      <c r="A1992" s="0" t="str">
        <f aca="false">LEFT(J1992,4)</f>
        <v>b3i1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152</v>
      </c>
      <c r="D1992" s="0" t="str">
        <f aca="false">MID(J1992,10,3)</f>
        <v>ir3</v>
      </c>
      <c r="E1992" s="0" t="s">
        <v>9</v>
      </c>
      <c r="F1992" s="0" t="n">
        <v>1123</v>
      </c>
      <c r="G1992" s="0" t="s">
        <v>10</v>
      </c>
      <c r="H1992" s="0" t="s">
        <v>11</v>
      </c>
      <c r="I1992" s="0" t="s">
        <v>9</v>
      </c>
      <c r="J1992" s="0" t="s">
        <v>2007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"1123": "b3i1_152_ir3.wav",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          {%            "class": "sMinus",%            "stim_name": "1123"%          },</v>
      </c>
      <c r="AA1992" s="5" t="n">
        <f aca="false">F1992</f>
        <v>1123</v>
      </c>
      <c r="AB1992" s="5" t="s">
        <v>2007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                            3,</v>
      </c>
    </row>
    <row r="1993" customFormat="false" ht="12.8" hidden="true" customHeight="false" outlineLevel="0" collapsed="false">
      <c r="A1993" s="0" t="str">
        <f aca="false">LEFT(J1993,4)</f>
        <v>b3i2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152</v>
      </c>
      <c r="D1993" s="0" t="str">
        <f aca="false">MID(J1993,10,3)</f>
        <v>ir3</v>
      </c>
      <c r="E1993" s="0" t="s">
        <v>9</v>
      </c>
      <c r="F1993" s="0" t="n">
        <v>1248</v>
      </c>
      <c r="G1993" s="0" t="s">
        <v>10</v>
      </c>
      <c r="H1993" s="0" t="s">
        <v>11</v>
      </c>
      <c r="I1993" s="0" t="s">
        <v>9</v>
      </c>
      <c r="J1993" s="0" t="s">
        <v>2008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"1248": "b3i2_152_ir3.wav",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          {%            "class": "sMinus",%            "stim_name": "1248"%          },</v>
      </c>
      <c r="AA1993" s="5" t="n">
        <f aca="false">F1993</f>
        <v>1248</v>
      </c>
      <c r="AB1993" s="5" t="s">
        <v>2008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                            3,</v>
      </c>
    </row>
    <row r="1994" customFormat="false" ht="12.8" hidden="true" customHeight="false" outlineLevel="0" collapsed="false">
      <c r="A1994" s="0" t="str">
        <f aca="false">LEFT(J1994,4)</f>
        <v>b3s1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152</v>
      </c>
      <c r="D1994" s="0" t="str">
        <f aca="false">MID(J1994,10,3)</f>
        <v>ir3</v>
      </c>
      <c r="E1994" s="0" t="s">
        <v>9</v>
      </c>
      <c r="F1994" s="0" t="n">
        <v>1373</v>
      </c>
      <c r="G1994" s="0" t="s">
        <v>10</v>
      </c>
      <c r="H1994" s="0" t="s">
        <v>11</v>
      </c>
      <c r="I1994" s="0" t="s">
        <v>9</v>
      </c>
      <c r="J1994" s="0" t="s">
        <v>2009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"1373": "b3s1_152_ir3.wav",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          {%            "class": "sMinus",%            "stim_name": "1373"%          },</v>
      </c>
      <c r="AA1994" s="5" t="n">
        <f aca="false">F1994</f>
        <v>1373</v>
      </c>
      <c r="AB1994" s="5" t="s">
        <v>2009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                            3,</v>
      </c>
    </row>
    <row r="1995" customFormat="false" ht="12.8" hidden="true" customHeight="false" outlineLevel="0" collapsed="false">
      <c r="A1995" s="0" t="str">
        <f aca="false">LEFT(J1995,4)</f>
        <v>b3s2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152</v>
      </c>
      <c r="D1995" s="0" t="str">
        <f aca="false">MID(J1995,10,3)</f>
        <v>ir3</v>
      </c>
      <c r="E1995" s="0" t="s">
        <v>9</v>
      </c>
      <c r="F1995" s="0" t="n">
        <v>1498</v>
      </c>
      <c r="G1995" s="0" t="s">
        <v>10</v>
      </c>
      <c r="H1995" s="0" t="s">
        <v>11</v>
      </c>
      <c r="I1995" s="0" t="s">
        <v>9</v>
      </c>
      <c r="J1995" s="0" t="s">
        <v>2010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"1498": "b3s2_152_ir3.wav",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          {%            "class": "sMinus",%            "stim_name": "1498"%          },</v>
      </c>
      <c r="AA1995" s="5" t="n">
        <f aca="false">F1995</f>
        <v>1498</v>
      </c>
      <c r="AB1995" s="5" t="s">
        <v>2010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                            3,</v>
      </c>
    </row>
    <row r="1996" customFormat="false" ht="12.8" hidden="true" customHeight="false" outlineLevel="0" collapsed="false">
      <c r="A1996" s="0" t="str">
        <f aca="false">LEFT(J1996,4)</f>
        <v>b4i1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152</v>
      </c>
      <c r="D1996" s="0" t="str">
        <f aca="false">MID(J1996,10,3)</f>
        <v>ir3</v>
      </c>
      <c r="E1996" s="0" t="s">
        <v>9</v>
      </c>
      <c r="F1996" s="0" t="n">
        <v>1623</v>
      </c>
      <c r="G1996" s="0" t="s">
        <v>10</v>
      </c>
      <c r="H1996" s="0" t="s">
        <v>11</v>
      </c>
      <c r="I1996" s="0" t="s">
        <v>9</v>
      </c>
      <c r="J1996" s="0" t="s">
        <v>2011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"1623": "b4i1_152_ir3.wav",</v>
      </c>
      <c r="N1996" s="0" t="str">
        <f aca="false">IF(OR(B1996=113,B1996=138),"probe","s")</f>
        <v>s</v>
      </c>
      <c r="O1996" s="0" t="str">
        <f aca="false">IF(MID(J1996,10,2)="ir","Minus","Plus")</f>
        <v>Minus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          {%            "class": "sMinus",%            "stim_name": "1623"%          },</v>
      </c>
      <c r="AA1996" s="5" t="n">
        <f aca="false">F1996</f>
        <v>1623</v>
      </c>
      <c r="AB1996" s="5" t="s">
        <v>2011</v>
      </c>
      <c r="AC1996" s="5" t="str">
        <f aca="false">IF(MID(AB1996,10,2)="ir","Minus","Plus")</f>
        <v>Minus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3</v>
      </c>
      <c r="AF1996" s="6" t="s">
        <v>16</v>
      </c>
      <c r="AG1996" s="5" t="str">
        <f aca="false">AF1996&amp;AE1996&amp;","</f>
        <v>                            3,</v>
      </c>
    </row>
    <row r="1997" customFormat="false" ht="12.8" hidden="true" customHeight="false" outlineLevel="0" collapsed="false">
      <c r="A1997" s="0" t="str">
        <f aca="false">LEFT(J1997,4)</f>
        <v>b4i2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ir3</v>
      </c>
      <c r="E1997" s="0" t="s">
        <v>9</v>
      </c>
      <c r="F1997" s="0" t="n">
        <v>1748</v>
      </c>
      <c r="G1997" s="0" t="s">
        <v>10</v>
      </c>
      <c r="H1997" s="0" t="s">
        <v>11</v>
      </c>
      <c r="I1997" s="0" t="s">
        <v>9</v>
      </c>
      <c r="J1997" s="0" t="s">
        <v>2012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"1748": "b4i2_152_ir3.wav",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          {%            "class": "sMinus",%            "stim_name": "1748"%          },</v>
      </c>
      <c r="AA1997" s="5" t="n">
        <f aca="false">F1997</f>
        <v>1748</v>
      </c>
      <c r="AB1997" s="5" t="s">
        <v>2012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                            3,</v>
      </c>
    </row>
    <row r="1998" customFormat="false" ht="12.8" hidden="true" customHeight="false" outlineLevel="0" collapsed="false">
      <c r="A1998" s="0" t="str">
        <f aca="false">LEFT(J1998,4)</f>
        <v>b4s1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ir3</v>
      </c>
      <c r="E1998" s="0" t="s">
        <v>9</v>
      </c>
      <c r="F1998" s="0" t="n">
        <v>1873</v>
      </c>
      <c r="G1998" s="0" t="s">
        <v>10</v>
      </c>
      <c r="H1998" s="0" t="s">
        <v>11</v>
      </c>
      <c r="I1998" s="0" t="s">
        <v>9</v>
      </c>
      <c r="J1998" s="0" t="s">
        <v>2013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"1873": "b4s1_152_ir3.wav",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          {%            "class": "sMinus",%            "stim_name": "1873"%          },</v>
      </c>
      <c r="AA1998" s="5" t="n">
        <f aca="false">F1998</f>
        <v>1873</v>
      </c>
      <c r="AB1998" s="5" t="s">
        <v>2013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                            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2014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          {%            "class": "sMinus",%            "stim_name": "1998"%          },</v>
      </c>
      <c r="AA1999" s="5" t="n">
        <f aca="false">F1999</f>
        <v>1998</v>
      </c>
      <c r="AB1999" s="5" t="s">
        <v>2014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                            3,</v>
      </c>
    </row>
    <row r="2000" customFormat="false" ht="12.8" hidden="true" customHeight="false" outlineLevel="0" collapsed="false">
      <c r="A2000" s="0" t="str">
        <f aca="false">LEFT(J2000,4)</f>
        <v>b1i1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1" t="s">
        <v>9</v>
      </c>
      <c r="F2000" s="0" t="n">
        <v>124</v>
      </c>
      <c r="G2000" s="0" t="s">
        <v>10</v>
      </c>
      <c r="H2000" s="0" t="s">
        <v>11</v>
      </c>
      <c r="I2000" s="0" t="s">
        <v>9</v>
      </c>
      <c r="J2000" s="0" t="s">
        <v>2015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"124": "b1i1_152_ir4.wav",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          {%            "class": "sMinus",%            "stim_name": "124"%          },</v>
      </c>
      <c r="AA2000" s="5" t="n">
        <f aca="false">F2000</f>
        <v>124</v>
      </c>
      <c r="AB2000" s="5" t="s">
        <v>2015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IF(AND(_xlfn.NUMBERVALUE(MID(AB2000,6,3))&lt;141,_xlfn.NUMBERVALUE(MID(AB2000,6,3))&gt;103),"s","s")</f>
        <v>s</v>
      </c>
      <c r="AE2000" s="5" t="n">
        <f aca="false">IF(AND(AC2000="Minus",AD2000="probe"),3,IF(AND(AC2000="Plus",AD2000="probe"),1,IF(AND(AC2000="Minus",AD2000="s"),12,IF(AND(AC2000="Plus",AD2000="s"),4,0))))</f>
        <v>12</v>
      </c>
      <c r="AF2000" s="6" t="s">
        <v>16</v>
      </c>
      <c r="AG2000" s="5" t="str">
        <f aca="false">AF2000&amp;AE2000&amp;","</f>
        <v>                            12,</v>
      </c>
    </row>
    <row r="2001" customFormat="false" ht="12.8" hidden="true" customHeight="false" outlineLevel="0" collapsed="false">
      <c r="A2001" s="0" t="str">
        <f aca="false">LEFT(J2001,4)</f>
        <v>b1i2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ir4</v>
      </c>
      <c r="E2001" s="1" t="s">
        <v>9</v>
      </c>
      <c r="F2001" s="0" t="n">
        <v>249</v>
      </c>
      <c r="G2001" s="0" t="s">
        <v>10</v>
      </c>
      <c r="H2001" s="0" t="s">
        <v>11</v>
      </c>
      <c r="I2001" s="0" t="s">
        <v>9</v>
      </c>
      <c r="J2001" s="0" t="s">
        <v>2016</v>
      </c>
      <c r="K2001" s="0" t="s">
        <v>9</v>
      </c>
      <c r="L2001" s="0" t="str">
        <f aca="false">IF(ISBLANK(J2002),"",",")</f>
        <v>,</v>
      </c>
      <c r="M2001" s="0" t="str">
        <f aca="false">E2001&amp;F2001&amp;G2001&amp;H2001&amp;I2001&amp;J2001&amp;K2001&amp;L2001</f>
        <v>"249": "b1i2_152_ir4.wav",</v>
      </c>
      <c r="N2001" s="0" t="str">
        <f aca="false">IF(OR(B2001=113,B2001=138),"probe","s")</f>
        <v>s</v>
      </c>
      <c r="O2001" s="0" t="str">
        <f aca="false">IF(MID(J2001,10,2)="ir","Minus","Plus")</f>
        <v>Minus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          {%            "class": "sMinus",%            "stim_name": "249"%          },</v>
      </c>
      <c r="AA2001" s="5" t="n">
        <f aca="false">F2001</f>
        <v>249</v>
      </c>
      <c r="AB2001" s="5" t="s">
        <v>2016</v>
      </c>
      <c r="AC2001" s="5" t="str">
        <f aca="false">IF(MID(AB2001,10,2)="ir","Minus","Plus")</f>
        <v>Minus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3</v>
      </c>
      <c r="AF2001" s="6" t="s">
        <v>16</v>
      </c>
      <c r="AG2001" s="5" t="str">
        <f aca="false">AF2001&amp;AE2001&amp;","</f>
        <v>                            3,</v>
      </c>
    </row>
    <row r="2002" customFormat="false" ht="12.8" hidden="true" customHeight="false" outlineLevel="0" collapsed="false">
      <c r="A2002" s="0" t="str">
        <f aca="false">LEFT(J2002,4)</f>
        <v>b1s1</v>
      </c>
      <c r="B2002" s="0" t="n">
        <f aca="false">IF(AND(C2002&gt;97,C2002&lt;103),100,IF(AND(C2002&gt;110,C2002&lt;116),113,IF(AND(C2002&gt;122,C2002&lt;128),125,IF(AND(C2002&gt;135,C2002&lt;141),138,150))))</f>
        <v>150</v>
      </c>
      <c r="C2002" s="0" t="n">
        <f aca="false">_xlfn.NUMBERVALUE(MID(J2002,6,3))</f>
        <v>152</v>
      </c>
      <c r="D2002" s="0" t="str">
        <f aca="false">MID(J2002,10,3)</f>
        <v>ir4</v>
      </c>
      <c r="E2002" s="0" t="s">
        <v>9</v>
      </c>
      <c r="F2002" s="0" t="n">
        <v>374</v>
      </c>
      <c r="G2002" s="0" t="s">
        <v>10</v>
      </c>
      <c r="H2002" s="0" t="s">
        <v>11</v>
      </c>
      <c r="I2002" s="0" t="s">
        <v>9</v>
      </c>
      <c r="J2002" s="0" t="s">
        <v>2017</v>
      </c>
      <c r="K2002" s="0" t="s">
        <v>9</v>
      </c>
      <c r="L2002" s="0" t="str">
        <f aca="false">IF(ISBLANK(J2003),"",",")</f>
        <v>,</v>
      </c>
      <c r="M2002" s="0" t="str">
        <f aca="false">E2002&amp;F2002&amp;G2002&amp;H2002&amp;I2002&amp;J2002&amp;K2002&amp;L2002</f>
        <v>"374": "b1s1_152_ir4.wav",</v>
      </c>
      <c r="N2002" s="0" t="str">
        <f aca="false">IF(OR(B2002=113,B2002=138),"probe","s")</f>
        <v>s</v>
      </c>
      <c r="O2002" s="0" t="str">
        <f aca="false">IF(MID(J2002,10,2)="ir","Minus","Plus")</f>
        <v>Minus</v>
      </c>
      <c r="P2002" s="0" t="s">
        <v>13</v>
      </c>
      <c r="Q2002" s="5" t="s">
        <v>14</v>
      </c>
      <c r="R2002" s="0" t="s">
        <v>15</v>
      </c>
      <c r="S2002" s="0" t="str">
        <f aca="false">P2002&amp;N2002&amp;O2002&amp;Q2002&amp;F2002&amp;R2002&amp;L2002</f>
        <v>          {%            "class": "sMinus",%            "stim_name": "374"%          },</v>
      </c>
      <c r="AA2002" s="5" t="n">
        <f aca="false">F2002</f>
        <v>374</v>
      </c>
      <c r="AB2002" s="5" t="s">
        <v>2017</v>
      </c>
      <c r="AC2002" s="5" t="str">
        <f aca="false">IF(MID(AB2002,10,2)="ir","Minus","Plus")</f>
        <v>Minus</v>
      </c>
      <c r="AD2002" s="5" t="str">
        <f aca="false">IF(AND(_xlfn.NUMBERVALUE(MID(AB2002,6,3))&lt;141,_xlfn.NUMBERVALUE(MID(AB2002,6,3))&gt;103),"s","probe")</f>
        <v>probe</v>
      </c>
      <c r="AE2002" s="5" t="n">
        <f aca="false">IF(AND(AC2002="Minus",AD2002="probe"),3,IF(AND(AC2002="Plus",AD2002="probe"),1,IF(AND(AC2002="Minus",AD2002="s"),12,IF(AND(AC2002="Plus",AD2002="s"),4,0))))</f>
        <v>3</v>
      </c>
      <c r="AF2002" s="6" t="s">
        <v>16</v>
      </c>
      <c r="AG2002" s="5" t="str">
        <f aca="false">AF2002&amp;AE2002&amp;","</f>
        <v>                            3,</v>
      </c>
    </row>
    <row r="2003" customFormat="false" ht="12.8" hidden="true" customHeight="false" outlineLevel="0" collapsed="false">
      <c r="A2003" s="0" t="str">
        <f aca="false">LEFT(J2003,4)</f>
        <v>b1s2</v>
      </c>
      <c r="B2003" s="0" t="n">
        <f aca="false">IF(AND(C2003&gt;97,C2003&lt;103),100,IF(AND(C2003&gt;110,C2003&lt;116),113,IF(AND(C2003&gt;122,C2003&lt;128),125,IF(AND(C2003&gt;135,C2003&lt;141),138,150))))</f>
        <v>150</v>
      </c>
      <c r="C2003" s="0" t="n">
        <f aca="false">_xlfn.NUMBERVALUE(MID(J2003,6,3))</f>
        <v>152</v>
      </c>
      <c r="D2003" s="0" t="str">
        <f aca="false">MID(J2003,10,3)</f>
        <v>ir4</v>
      </c>
      <c r="E2003" s="0" t="s">
        <v>9</v>
      </c>
      <c r="F2003" s="0" t="n">
        <v>499</v>
      </c>
      <c r="G2003" s="0" t="s">
        <v>10</v>
      </c>
      <c r="H2003" s="0" t="s">
        <v>11</v>
      </c>
      <c r="I2003" s="0" t="s">
        <v>9</v>
      </c>
      <c r="J2003" s="0" t="s">
        <v>2018</v>
      </c>
      <c r="K2003" s="0" t="s">
        <v>9</v>
      </c>
      <c r="L2003" s="0" t="str">
        <f aca="false">IF(ISBLANK(J2004),"",",")</f>
        <v>,</v>
      </c>
      <c r="M2003" s="0" t="str">
        <f aca="false">E2003&amp;F2003&amp;G2003&amp;H2003&amp;I2003&amp;J2003&amp;K2003&amp;L2003</f>
        <v>"499": "b1s2_152_ir4.wav",</v>
      </c>
      <c r="N2003" s="0" t="str">
        <f aca="false">IF(OR(B2003=113,B2003=138),"probe","s")</f>
        <v>s</v>
      </c>
      <c r="O2003" s="0" t="str">
        <f aca="false">IF(MID(J2003,10,2)="ir","Minus","Plus")</f>
        <v>Minus</v>
      </c>
      <c r="P2003" s="0" t="s">
        <v>13</v>
      </c>
      <c r="Q2003" s="5" t="s">
        <v>14</v>
      </c>
      <c r="R2003" s="0" t="s">
        <v>15</v>
      </c>
      <c r="S2003" s="0" t="str">
        <f aca="false">P2003&amp;N2003&amp;O2003&amp;Q2003&amp;F2003&amp;R2003&amp;L2003</f>
        <v>          {%            "class": "sMinus",%            "stim_name": "499"%          },</v>
      </c>
      <c r="AA2003" s="5" t="n">
        <f aca="false">F2003</f>
        <v>499</v>
      </c>
      <c r="AB2003" s="5" t="s">
        <v>2018</v>
      </c>
      <c r="AC2003" s="5" t="str">
        <f aca="false">IF(MID(AB2003,10,2)="ir","Minus","Plus")</f>
        <v>Minus</v>
      </c>
      <c r="AD2003" s="5" t="str">
        <f aca="false">IF(AND(_xlfn.NUMBERVALUE(MID(AB2003,6,3))&lt;141,_xlfn.NUMBERVALUE(MID(AB2003,6,3))&gt;103),"s","probe")</f>
        <v>probe</v>
      </c>
      <c r="AE2003" s="5" t="n">
        <f aca="false">IF(AND(AC2003="Minus",AD2003="probe"),3,IF(AND(AC2003="Plus",AD2003="probe"),1,IF(AND(AC2003="Minus",AD2003="s"),12,IF(AND(AC2003="Plus",AD2003="s"),4,0))))</f>
        <v>3</v>
      </c>
      <c r="AF2003" s="6" t="s">
        <v>16</v>
      </c>
      <c r="AG2003" s="5" t="str">
        <f aca="false">AF2003&amp;AE2003&amp;","</f>
        <v>                            3,</v>
      </c>
    </row>
    <row r="2004" customFormat="false" ht="12.8" hidden="true" customHeight="false" outlineLevel="0" collapsed="false">
      <c r="A2004" s="0" t="str">
        <f aca="false">LEFT(J2004,4)</f>
        <v>b2i1</v>
      </c>
      <c r="B2004" s="0" t="n">
        <f aca="false">IF(AND(C2004&gt;97,C2004&lt;103),100,IF(AND(C2004&gt;110,C2004&lt;116),113,IF(AND(C2004&gt;122,C2004&lt;128),125,IF(AND(C2004&gt;135,C2004&lt;141),138,150))))</f>
        <v>150</v>
      </c>
      <c r="C2004" s="0" t="n">
        <f aca="false">_xlfn.NUMBERVALUE(MID(J2004,6,3))</f>
        <v>152</v>
      </c>
      <c r="D2004" s="0" t="str">
        <f aca="false">MID(J2004,10,3)</f>
        <v>ir4</v>
      </c>
      <c r="E2004" s="0" t="s">
        <v>9</v>
      </c>
      <c r="F2004" s="0" t="n">
        <v>624</v>
      </c>
      <c r="G2004" s="0" t="s">
        <v>10</v>
      </c>
      <c r="H2004" s="0" t="s">
        <v>11</v>
      </c>
      <c r="I2004" s="0" t="s">
        <v>9</v>
      </c>
      <c r="J2004" s="0" t="s">
        <v>2019</v>
      </c>
      <c r="K2004" s="0" t="s">
        <v>9</v>
      </c>
      <c r="L2004" s="0" t="str">
        <f aca="false">IF(ISBLANK(J2005),"",",")</f>
        <v>,</v>
      </c>
      <c r="M2004" s="0" t="str">
        <f aca="false">E2004&amp;F2004&amp;G2004&amp;H2004&amp;I2004&amp;J2004&amp;K2004&amp;L2004</f>
        <v>"624": "b2i1_152_ir4.wav",</v>
      </c>
      <c r="N2004" s="0" t="str">
        <f aca="false">IF(OR(B2004=113,B2004=138),"probe","s")</f>
        <v>s</v>
      </c>
      <c r="O2004" s="0" t="str">
        <f aca="false">IF(MID(J2004,10,2)="ir","Minus","Plus")</f>
        <v>Minus</v>
      </c>
      <c r="P2004" s="0" t="s">
        <v>13</v>
      </c>
      <c r="Q2004" s="5" t="s">
        <v>14</v>
      </c>
      <c r="R2004" s="0" t="s">
        <v>15</v>
      </c>
      <c r="S2004" s="0" t="str">
        <f aca="false">P2004&amp;N2004&amp;O2004&amp;Q2004&amp;F2004&amp;R2004&amp;L2004</f>
        <v>          {%            "class": "sMinus",%            "stim_name": "624"%          },</v>
      </c>
      <c r="AA2004" s="5" t="n">
        <f aca="false">F2004</f>
        <v>624</v>
      </c>
      <c r="AB2004" s="5" t="s">
        <v>2019</v>
      </c>
      <c r="AC2004" s="5" t="str">
        <f aca="false">IF(MID(AB2004,10,2)="ir","Minus","Plus")</f>
        <v>Minus</v>
      </c>
      <c r="AD2004" s="5" t="str">
        <f aca="false">IF(AND(_xlfn.NUMBERVALUE(MID(AB2004,6,3))&lt;141,_xlfn.NUMBERVALUE(MID(AB2004,6,3))&gt;103),"s","probe")</f>
        <v>probe</v>
      </c>
      <c r="AE2004" s="5" t="n">
        <f aca="false">IF(AND(AC2004="Minus",AD2004="probe"),3,IF(AND(AC2004="Plus",AD2004="probe"),1,IF(AND(AC2004="Minus",AD2004="s"),12,IF(AND(AC2004="Plus",AD2004="s"),4,0))))</f>
        <v>3</v>
      </c>
      <c r="AF2004" s="6" t="s">
        <v>16</v>
      </c>
      <c r="AG2004" s="5" t="str">
        <f aca="false">AF2004&amp;AE2004&amp;","</f>
        <v>                            3,</v>
      </c>
    </row>
    <row r="2005" customFormat="false" ht="12.8" hidden="true" customHeight="false" outlineLevel="0" collapsed="false">
      <c r="A2005" s="0" t="str">
        <f aca="false">LEFT(J2005,4)</f>
        <v>b2i2</v>
      </c>
      <c r="B2005" s="0" t="n">
        <f aca="false">IF(AND(C2005&gt;97,C2005&lt;103),100,IF(AND(C2005&gt;110,C2005&lt;116),113,IF(AND(C2005&gt;122,C2005&lt;128),125,IF(AND(C2005&gt;135,C2005&lt;141),138,150))))</f>
        <v>150</v>
      </c>
      <c r="C2005" s="0" t="n">
        <f aca="false">_xlfn.NUMBERVALUE(MID(J2005,6,3))</f>
        <v>152</v>
      </c>
      <c r="D2005" s="0" t="str">
        <f aca="false">MID(J2005,10,3)</f>
        <v>ir4</v>
      </c>
      <c r="E2005" s="0" t="s">
        <v>9</v>
      </c>
      <c r="F2005" s="0" t="n">
        <v>749</v>
      </c>
      <c r="G2005" s="0" t="s">
        <v>10</v>
      </c>
      <c r="H2005" s="0" t="s">
        <v>11</v>
      </c>
      <c r="I2005" s="0" t="s">
        <v>9</v>
      </c>
      <c r="J2005" s="0" t="s">
        <v>2020</v>
      </c>
      <c r="K2005" s="0" t="s">
        <v>9</v>
      </c>
      <c r="L2005" s="0" t="str">
        <f aca="false">IF(ISBLANK(J2006),"",",")</f>
        <v>,</v>
      </c>
      <c r="M2005" s="0" t="str">
        <f aca="false">E2005&amp;F2005&amp;G2005&amp;H2005&amp;I2005&amp;J2005&amp;K2005&amp;L2005</f>
        <v>"749": "b2i2_152_ir4.wav",</v>
      </c>
      <c r="N2005" s="0" t="str">
        <f aca="false">IF(OR(B2005=113,B2005=138),"probe","s")</f>
        <v>s</v>
      </c>
      <c r="O2005" s="0" t="str">
        <f aca="false">IF(MID(J2005,10,2)="ir","Minus","Plus")</f>
        <v>Minus</v>
      </c>
      <c r="P2005" s="0" t="s">
        <v>13</v>
      </c>
      <c r="Q2005" s="5" t="s">
        <v>14</v>
      </c>
      <c r="R2005" s="0" t="s">
        <v>15</v>
      </c>
      <c r="S2005" s="0" t="str">
        <f aca="false">P2005&amp;N2005&amp;O2005&amp;Q2005&amp;F2005&amp;R2005&amp;L2005</f>
        <v>          {%            "class": "sMinus",%            "stim_name": "749"%          },</v>
      </c>
      <c r="AA2005" s="5" t="n">
        <f aca="false">F2005</f>
        <v>749</v>
      </c>
      <c r="AB2005" s="5" t="s">
        <v>2020</v>
      </c>
      <c r="AC2005" s="5" t="str">
        <f aca="false">IF(MID(AB2005,10,2)="ir","Minus","Plus")</f>
        <v>Minus</v>
      </c>
      <c r="AD2005" s="5" t="str">
        <f aca="false">IF(AND(_xlfn.NUMBERVALUE(MID(AB2005,6,3))&lt;141,_xlfn.NUMBERVALUE(MID(AB2005,6,3))&gt;103),"s","probe")</f>
        <v>probe</v>
      </c>
      <c r="AE2005" s="5" t="n">
        <f aca="false">IF(AND(AC2005="Minus",AD2005="probe"),3,IF(AND(AC2005="Plus",AD2005="probe"),1,IF(AND(AC2005="Minus",AD2005="s"),12,IF(AND(AC2005="Plus",AD2005="s"),4,0))))</f>
        <v>3</v>
      </c>
      <c r="AF2005" s="6" t="s">
        <v>16</v>
      </c>
      <c r="AG2005" s="5" t="str">
        <f aca="false">AF2005&amp;AE2005&amp;","</f>
        <v>                            3,</v>
      </c>
    </row>
    <row r="2006" customFormat="false" ht="12.8" hidden="false" customHeight="false" outlineLevel="0" collapsed="false">
      <c r="A2006" s="0" t="str">
        <f aca="false">LEFT(J2006,4)</f>
        <v>b2s1</v>
      </c>
      <c r="B2006" s="0" t="n">
        <f aca="false">IF(AND(C2006&gt;97,C2006&lt;103),100,IF(AND(C2006&gt;110,C2006&lt;116),113,IF(AND(C2006&gt;122,C2006&lt;128),125,IF(AND(C2006&gt;135,C2006&lt;141),138,150))))</f>
        <v>150</v>
      </c>
      <c r="C2006" s="0" t="n">
        <f aca="false">_xlfn.NUMBERVALUE(MID(J2006,6,3))</f>
        <v>152</v>
      </c>
      <c r="D2006" s="0" t="str">
        <f aca="false">MID(J2006,10,3)</f>
        <v>ir4</v>
      </c>
      <c r="E2006" s="1" t="s">
        <v>9</v>
      </c>
      <c r="F2006" s="0" t="n">
        <v>874</v>
      </c>
      <c r="G2006" s="0" t="s">
        <v>10</v>
      </c>
      <c r="H2006" s="0" t="s">
        <v>11</v>
      </c>
      <c r="I2006" s="0" t="s">
        <v>9</v>
      </c>
      <c r="J2006" s="0" t="s">
        <v>2021</v>
      </c>
      <c r="K2006" s="0" t="s">
        <v>9</v>
      </c>
      <c r="L2006" s="0" t="str">
        <f aca="false">IF(ISBLANK(J2007),"",",")</f>
        <v>,</v>
      </c>
      <c r="M2006" s="0" t="str">
        <f aca="false">E2006&amp;J2006&amp;G2006&amp;E2006&amp;J2006&amp;E2006&amp;L2006</f>
        <v>"b2s1_152_ir4.wav":"b2s1_152_ir4.wav",</v>
      </c>
      <c r="N2006" s="0" t="str">
        <f aca="false">IF(OR(B2006=113,B2006=138),"probe","s")</f>
        <v>s</v>
      </c>
      <c r="O2006" s="0" t="str">
        <f aca="false">IF(MID(J2006,10,2)="ir","Minus","Plus")</f>
        <v>Minus</v>
      </c>
      <c r="P2006" s="0" t="s">
        <v>13</v>
      </c>
      <c r="Q2006" s="5" t="s">
        <v>14</v>
      </c>
      <c r="R2006" s="0" t="s">
        <v>15</v>
      </c>
      <c r="S2006" s="0" t="str">
        <f aca="false">P2006&amp;N2006&amp;O2006&amp;Q2006&amp;J2006&amp;R2006&amp;L2006</f>
        <v>          {%            "class": "sMinus",%            "stim_name": "b2s1_152_ir4.wav"%          },</v>
      </c>
      <c r="AA2006" s="5" t="n">
        <f aca="false">F2006</f>
        <v>874</v>
      </c>
      <c r="AB2006" s="5" t="s">
        <v>2021</v>
      </c>
      <c r="AC2006" s="5" t="str">
        <f aca="false">IF(MID(AB2006,10,2)="ir","Minus","Plus")</f>
        <v>Minus</v>
      </c>
      <c r="AD2006" s="5" t="str">
        <f aca="false">IF(AND(_xlfn.NUMBERVALUE(MID(AB2006,6,3))&lt;141,_xlfn.NUMBERVALUE(MID(AB2006,6,3))&gt;103),"s","probe")</f>
        <v>probe</v>
      </c>
      <c r="AE2006" s="5" t="n">
        <f aca="false">IF(AND(AC2006="Minus",AD2006="probe"),3,IF(AND(AC2006="Plus",AD2006="probe"),1,IF(AND(AC2006="Minus",AD2006="s"),12,IF(AND(AC2006="Plus",AD2006="s"),4,0))))</f>
        <v>3</v>
      </c>
      <c r="AF2006" s="6" t="s">
        <v>16</v>
      </c>
      <c r="AG2006" s="5" t="str">
        <f aca="false">AF2006&amp;AE2006&amp;","</f>
        <v>                            3,</v>
      </c>
    </row>
    <row r="2007" customFormat="false" ht="12.8" hidden="true" customHeight="false" outlineLevel="0" collapsed="false">
      <c r="A2007" s="0" t="str">
        <f aca="false">LEFT(J2007,4)</f>
        <v>b2s2</v>
      </c>
      <c r="B2007" s="0" t="n">
        <f aca="false">IF(AND(C2007&gt;97,C2007&lt;103),100,IF(AND(C2007&gt;110,C2007&lt;116),113,IF(AND(C2007&gt;122,C2007&lt;128),125,IF(AND(C2007&gt;135,C2007&lt;141),138,150))))</f>
        <v>150</v>
      </c>
      <c r="C2007" s="0" t="n">
        <f aca="false">_xlfn.NUMBERVALUE(MID(J2007,6,3))</f>
        <v>152</v>
      </c>
      <c r="D2007" s="0" t="str">
        <f aca="false">MID(J2007,10,3)</f>
        <v>ir4</v>
      </c>
      <c r="E2007" s="1" t="s">
        <v>9</v>
      </c>
      <c r="F2007" s="0" t="n">
        <v>999</v>
      </c>
      <c r="G2007" s="0" t="s">
        <v>10</v>
      </c>
      <c r="H2007" s="0" t="s">
        <v>11</v>
      </c>
      <c r="I2007" s="0" t="s">
        <v>9</v>
      </c>
      <c r="J2007" s="0" t="s">
        <v>2022</v>
      </c>
      <c r="K2007" s="0" t="s">
        <v>9</v>
      </c>
      <c r="L2007" s="0" t="str">
        <f aca="false">IF(ISBLANK(J2008),"",",")</f>
        <v>,</v>
      </c>
      <c r="M2007" s="0" t="str">
        <f aca="false">E2007&amp;F2007&amp;G2007&amp;H2007&amp;I2007&amp;J2007&amp;K2007&amp;L2007</f>
        <v>"999": "b2s2_152_ir4.wav",</v>
      </c>
      <c r="N2007" s="0" t="str">
        <f aca="false">IF(OR(B2007=113,B2007=138),"probe","s")</f>
        <v>s</v>
      </c>
      <c r="O2007" s="0" t="str">
        <f aca="false">IF(MID(J2007,10,2)="ir","Minus","Plus")</f>
        <v>Minus</v>
      </c>
      <c r="P2007" s="0" t="s">
        <v>13</v>
      </c>
      <c r="Q2007" s="5" t="s">
        <v>14</v>
      </c>
      <c r="R2007" s="0" t="s">
        <v>15</v>
      </c>
      <c r="S2007" s="0" t="str">
        <f aca="false">P2007&amp;N2007&amp;O2007&amp;Q2007&amp;F2007&amp;R2007&amp;L2007</f>
        <v>          {%            "class": "sMinus",%            "stim_name": "999"%          },</v>
      </c>
      <c r="AA2007" s="5" t="n">
        <f aca="false">F2007</f>
        <v>999</v>
      </c>
      <c r="AB2007" s="5" t="s">
        <v>2022</v>
      </c>
      <c r="AC2007" s="5" t="str">
        <f aca="false">IF(MID(AB2007,10,2)="ir","Minus","Plus")</f>
        <v>Minus</v>
      </c>
      <c r="AD2007" s="5" t="str">
        <f aca="false">IF(AND(_xlfn.NUMBERVALUE(MID(AB2007,6,3))&lt;141,_xlfn.NUMBERVALUE(MID(AB2007,6,3))&gt;103),"s","probe")</f>
        <v>probe</v>
      </c>
      <c r="AE2007" s="5" t="n">
        <f aca="false">IF(AND(AC2007="Minus",AD2007="probe"),3,IF(AND(AC2007="Plus",AD2007="probe"),1,IF(AND(AC2007="Minus",AD2007="s"),12,IF(AND(AC2007="Plus",AD2007="s"),4,0))))</f>
        <v>3</v>
      </c>
      <c r="AF2007" s="6" t="s">
        <v>16</v>
      </c>
      <c r="AG2007" s="5" t="str">
        <f aca="false">AF2007&amp;AE2007&amp;","</f>
        <v>                            3,</v>
      </c>
    </row>
    <row r="2008" customFormat="false" ht="12.8" hidden="true" customHeight="false" outlineLevel="0" collapsed="false">
      <c r="A2008" s="0" t="str">
        <f aca="false">LEFT(J2008,4)</f>
        <v>b3i1</v>
      </c>
      <c r="B2008" s="0" t="n">
        <f aca="false">IF(AND(C2008&gt;97,C2008&lt;103),100,IF(AND(C2008&gt;110,C2008&lt;116),113,IF(AND(C2008&gt;122,C2008&lt;128),125,IF(AND(C2008&gt;135,C2008&lt;141),138,150))))</f>
        <v>150</v>
      </c>
      <c r="C2008" s="0" t="n">
        <f aca="false">_xlfn.NUMBERVALUE(MID(J2008,6,3))</f>
        <v>152</v>
      </c>
      <c r="D2008" s="0" t="str">
        <f aca="false">MID(J2008,10,3)</f>
        <v>ir4</v>
      </c>
      <c r="E2008" s="0" t="s">
        <v>9</v>
      </c>
      <c r="F2008" s="0" t="n">
        <v>1124</v>
      </c>
      <c r="G2008" s="0" t="s">
        <v>10</v>
      </c>
      <c r="H2008" s="0" t="s">
        <v>11</v>
      </c>
      <c r="I2008" s="0" t="s">
        <v>9</v>
      </c>
      <c r="J2008" s="0" t="s">
        <v>2023</v>
      </c>
      <c r="K2008" s="0" t="s">
        <v>9</v>
      </c>
      <c r="L2008" s="0" t="str">
        <f aca="false">IF(ISBLANK(J2009),"",",")</f>
        <v>,</v>
      </c>
      <c r="M2008" s="0" t="str">
        <f aca="false">E2008&amp;F2008&amp;G2008&amp;H2008&amp;I2008&amp;J2008&amp;K2008&amp;L2008</f>
        <v>"1124": "b3i1_152_ir4.wav",</v>
      </c>
      <c r="N2008" s="0" t="str">
        <f aca="false">IF(OR(B2008=113,B2008=138),"probe","s")</f>
        <v>s</v>
      </c>
      <c r="O2008" s="0" t="str">
        <f aca="false">IF(MID(J2008,10,2)="ir","Minus","Plus")</f>
        <v>Minus</v>
      </c>
      <c r="P2008" s="0" t="s">
        <v>13</v>
      </c>
      <c r="Q2008" s="5" t="s">
        <v>14</v>
      </c>
      <c r="R2008" s="0" t="s">
        <v>15</v>
      </c>
      <c r="S2008" s="0" t="str">
        <f aca="false">P2008&amp;N2008&amp;O2008&amp;Q2008&amp;F2008&amp;R2008&amp;L2008</f>
        <v>          {%            "class": "sMinus",%            "stim_name": "1124"%          },</v>
      </c>
      <c r="AA2008" s="5" t="n">
        <f aca="false">F2008</f>
        <v>1124</v>
      </c>
      <c r="AB2008" s="5" t="s">
        <v>2023</v>
      </c>
      <c r="AC2008" s="5" t="str">
        <f aca="false">IF(MID(AB2008,10,2)="ir","Minus","Plus")</f>
        <v>Minus</v>
      </c>
      <c r="AD2008" s="5" t="str">
        <f aca="false">IF(AND(_xlfn.NUMBERVALUE(MID(AB2008,6,3))&lt;141,_xlfn.NUMBERVALUE(MID(AB2008,6,3))&gt;103),"s","probe")</f>
        <v>probe</v>
      </c>
      <c r="AE2008" s="5" t="n">
        <f aca="false">IF(AND(AC2008="Minus",AD2008="probe"),3,IF(AND(AC2008="Plus",AD2008="probe"),1,IF(AND(AC2008="Minus",AD2008="s"),12,IF(AND(AC2008="Plus",AD2008="s"),4,0))))</f>
        <v>3</v>
      </c>
      <c r="AF2008" s="6" t="s">
        <v>16</v>
      </c>
      <c r="AG2008" s="5" t="str">
        <f aca="false">AF2008&amp;AE2008&amp;","</f>
        <v>                            3,</v>
      </c>
    </row>
    <row r="2009" customFormat="false" ht="12.8" hidden="true" customHeight="false" outlineLevel="0" collapsed="false">
      <c r="A2009" s="0" t="str">
        <f aca="false">LEFT(J2009,4)</f>
        <v>b3i2</v>
      </c>
      <c r="B2009" s="0" t="n">
        <f aca="false">IF(AND(C2009&gt;97,C2009&lt;103),100,IF(AND(C2009&gt;110,C2009&lt;116),113,IF(AND(C2009&gt;122,C2009&lt;128),125,IF(AND(C2009&gt;135,C2009&lt;141),138,150))))</f>
        <v>150</v>
      </c>
      <c r="C2009" s="0" t="n">
        <f aca="false">_xlfn.NUMBERVALUE(MID(J2009,6,3))</f>
        <v>152</v>
      </c>
      <c r="D2009" s="0" t="str">
        <f aca="false">MID(J2009,10,3)</f>
        <v>ir4</v>
      </c>
      <c r="E2009" s="0" t="s">
        <v>9</v>
      </c>
      <c r="F2009" s="0" t="n">
        <v>1249</v>
      </c>
      <c r="G2009" s="0" t="s">
        <v>10</v>
      </c>
      <c r="H2009" s="0" t="s">
        <v>11</v>
      </c>
      <c r="I2009" s="0" t="s">
        <v>9</v>
      </c>
      <c r="J2009" s="0" t="s">
        <v>2024</v>
      </c>
      <c r="K2009" s="0" t="s">
        <v>9</v>
      </c>
      <c r="L2009" s="0" t="str">
        <f aca="false">IF(ISBLANK(J2010),"",",")</f>
        <v>,</v>
      </c>
      <c r="M2009" s="0" t="str">
        <f aca="false">E2009&amp;F2009&amp;G2009&amp;H2009&amp;I2009&amp;J2009&amp;K2009&amp;L2009</f>
        <v>"1249": "b3i2_152_ir4.wav",</v>
      </c>
      <c r="N2009" s="0" t="str">
        <f aca="false">IF(OR(B2009=113,B2009=138),"probe","s")</f>
        <v>s</v>
      </c>
      <c r="O2009" s="0" t="str">
        <f aca="false">IF(MID(J2009,10,2)="ir","Minus","Plus")</f>
        <v>Minus</v>
      </c>
      <c r="P2009" s="0" t="s">
        <v>13</v>
      </c>
      <c r="Q2009" s="5" t="s">
        <v>14</v>
      </c>
      <c r="R2009" s="0" t="s">
        <v>15</v>
      </c>
      <c r="S2009" s="0" t="str">
        <f aca="false">P2009&amp;N2009&amp;O2009&amp;Q2009&amp;F2009&amp;R2009&amp;L2009</f>
        <v>          {%            "class": "sMinus",%            "stim_name": "1249"%          },</v>
      </c>
      <c r="AA2009" s="5" t="n">
        <f aca="false">F2009</f>
        <v>1249</v>
      </c>
      <c r="AB2009" s="5" t="s">
        <v>2024</v>
      </c>
      <c r="AC2009" s="5" t="str">
        <f aca="false">IF(MID(AB2009,10,2)="ir","Minus","Plus")</f>
        <v>Minus</v>
      </c>
      <c r="AD2009" s="5" t="str">
        <f aca="false">IF(AND(_xlfn.NUMBERVALUE(MID(AB2009,6,3))&lt;141,_xlfn.NUMBERVALUE(MID(AB2009,6,3))&gt;103),"s","probe")</f>
        <v>probe</v>
      </c>
      <c r="AE2009" s="5" t="n">
        <f aca="false">IF(AND(AC2009="Minus",AD2009="probe"),3,IF(AND(AC2009="Plus",AD2009="probe"),1,IF(AND(AC2009="Minus",AD2009="s"),12,IF(AND(AC2009="Plus",AD2009="s"),4,0))))</f>
        <v>3</v>
      </c>
      <c r="AF2009" s="6" t="s">
        <v>16</v>
      </c>
      <c r="AG2009" s="5" t="str">
        <f aca="false">AF2009&amp;AE2009&amp;","</f>
        <v>                            3,</v>
      </c>
    </row>
    <row r="2010" customFormat="false" ht="12.8" hidden="true" customHeight="false" outlineLevel="0" collapsed="false">
      <c r="A2010" s="0" t="str">
        <f aca="false">LEFT(J2010,4)</f>
        <v>b3s1</v>
      </c>
      <c r="B2010" s="0" t="n">
        <f aca="false">IF(AND(C2010&gt;97,C2010&lt;103),100,IF(AND(C2010&gt;110,C2010&lt;116),113,IF(AND(C2010&gt;122,C2010&lt;128),125,IF(AND(C2010&gt;135,C2010&lt;141),138,150))))</f>
        <v>150</v>
      </c>
      <c r="C2010" s="0" t="n">
        <f aca="false">_xlfn.NUMBERVALUE(MID(J2010,6,3))</f>
        <v>152</v>
      </c>
      <c r="D2010" s="0" t="str">
        <f aca="false">MID(J2010,10,3)</f>
        <v>ir4</v>
      </c>
      <c r="E2010" s="0" t="s">
        <v>9</v>
      </c>
      <c r="F2010" s="0" t="n">
        <v>1374</v>
      </c>
      <c r="G2010" s="0" t="s">
        <v>10</v>
      </c>
      <c r="H2010" s="0" t="s">
        <v>11</v>
      </c>
      <c r="I2010" s="0" t="s">
        <v>9</v>
      </c>
      <c r="J2010" s="0" t="s">
        <v>2025</v>
      </c>
      <c r="K2010" s="0" t="s">
        <v>9</v>
      </c>
      <c r="L2010" s="0" t="str">
        <f aca="false">IF(ISBLANK(J2011),"",",")</f>
        <v>,</v>
      </c>
      <c r="M2010" s="0" t="str">
        <f aca="false">E2010&amp;F2010&amp;G2010&amp;H2010&amp;I2010&amp;J2010&amp;K2010&amp;L2010</f>
        <v>"1374": "b3s1_152_ir4.wav",</v>
      </c>
      <c r="N2010" s="0" t="str">
        <f aca="false">IF(OR(B2010=113,B2010=138),"probe","s")</f>
        <v>s</v>
      </c>
      <c r="O2010" s="0" t="str">
        <f aca="false">IF(MID(J2010,10,2)="ir","Minus","Plus")</f>
        <v>Minus</v>
      </c>
      <c r="P2010" s="0" t="s">
        <v>13</v>
      </c>
      <c r="Q2010" s="5" t="s">
        <v>14</v>
      </c>
      <c r="R2010" s="0" t="s">
        <v>15</v>
      </c>
      <c r="S2010" s="0" t="str">
        <f aca="false">P2010&amp;N2010&amp;O2010&amp;Q2010&amp;F2010&amp;R2010&amp;L2010</f>
        <v>          {%            "class": "sMinus",%            "stim_name": "1374"%          },</v>
      </c>
      <c r="AA2010" s="5" t="n">
        <f aca="false">F2010</f>
        <v>1374</v>
      </c>
      <c r="AB2010" s="5" t="s">
        <v>2025</v>
      </c>
      <c r="AC2010" s="5" t="str">
        <f aca="false">IF(MID(AB2010,10,2)="ir","Minus","Plus")</f>
        <v>Minus</v>
      </c>
      <c r="AD2010" s="5" t="str">
        <f aca="false">IF(AND(_xlfn.NUMBERVALUE(MID(AB2010,6,3))&lt;141,_xlfn.NUMBERVALUE(MID(AB2010,6,3))&gt;103),"s","probe")</f>
        <v>probe</v>
      </c>
      <c r="AE2010" s="5" t="n">
        <f aca="false">IF(AND(AC2010="Minus",AD2010="probe"),3,IF(AND(AC2010="Plus",AD2010="probe"),1,IF(AND(AC2010="Minus",AD2010="s"),12,IF(AND(AC2010="Plus",AD2010="s"),4,0))))</f>
        <v>3</v>
      </c>
      <c r="AF2010" s="6" t="s">
        <v>16</v>
      </c>
      <c r="AG2010" s="5" t="str">
        <f aca="false">AF2010&amp;AE2010&amp;","</f>
        <v>                            3,</v>
      </c>
    </row>
    <row r="2011" customFormat="false" ht="12.8" hidden="true" customHeight="false" outlineLevel="0" collapsed="false">
      <c r="A2011" s="0" t="str">
        <f aca="false">LEFT(J2011,4)</f>
        <v>b3s2</v>
      </c>
      <c r="B2011" s="0" t="n">
        <f aca="false">IF(AND(C2011&gt;97,C2011&lt;103),100,IF(AND(C2011&gt;110,C2011&lt;116),113,IF(AND(C2011&gt;122,C2011&lt;128),125,IF(AND(C2011&gt;135,C2011&lt;141),138,150))))</f>
        <v>150</v>
      </c>
      <c r="C2011" s="0" t="n">
        <f aca="false">_xlfn.NUMBERVALUE(MID(J2011,6,3))</f>
        <v>152</v>
      </c>
      <c r="D2011" s="0" t="str">
        <f aca="false">MID(J2011,10,3)</f>
        <v>ir4</v>
      </c>
      <c r="E2011" s="0" t="s">
        <v>9</v>
      </c>
      <c r="F2011" s="0" t="n">
        <v>1499</v>
      </c>
      <c r="G2011" s="0" t="s">
        <v>10</v>
      </c>
      <c r="H2011" s="0" t="s">
        <v>11</v>
      </c>
      <c r="I2011" s="0" t="s">
        <v>9</v>
      </c>
      <c r="J2011" s="0" t="s">
        <v>2026</v>
      </c>
      <c r="K2011" s="0" t="s">
        <v>9</v>
      </c>
      <c r="L2011" s="0" t="str">
        <f aca="false">IF(ISBLANK(J2012),"",",")</f>
        <v>,</v>
      </c>
      <c r="M2011" s="0" t="str">
        <f aca="false">E2011&amp;F2011&amp;G2011&amp;H2011&amp;I2011&amp;J2011&amp;K2011&amp;L2011</f>
        <v>"1499": "b3s2_152_ir4.wav",</v>
      </c>
      <c r="N2011" s="0" t="str">
        <f aca="false">IF(OR(B2011=113,B2011=138),"probe","s")</f>
        <v>s</v>
      </c>
      <c r="O2011" s="0" t="str">
        <f aca="false">IF(MID(J2011,10,2)="ir","Minus","Plus")</f>
        <v>Minus</v>
      </c>
      <c r="P2011" s="0" t="s">
        <v>13</v>
      </c>
      <c r="Q2011" s="5" t="s">
        <v>14</v>
      </c>
      <c r="R2011" s="0" t="s">
        <v>15</v>
      </c>
      <c r="S2011" s="0" t="str">
        <f aca="false">P2011&amp;N2011&amp;O2011&amp;Q2011&amp;F2011&amp;R2011&amp;L2011</f>
        <v>          {%            "class": "sMinus",%            "stim_name": "1499"%          },</v>
      </c>
      <c r="AA2011" s="5" t="n">
        <f aca="false">F2011</f>
        <v>1499</v>
      </c>
      <c r="AB2011" s="5" t="s">
        <v>2026</v>
      </c>
      <c r="AC2011" s="5" t="str">
        <f aca="false">IF(MID(AB2011,10,2)="ir","Minus","Plus")</f>
        <v>Minus</v>
      </c>
      <c r="AD2011" s="5" t="str">
        <f aca="false">IF(AND(_xlfn.NUMBERVALUE(MID(AB2011,6,3))&lt;141,_xlfn.NUMBERVALUE(MID(AB2011,6,3))&gt;103),"s","probe")</f>
        <v>probe</v>
      </c>
      <c r="AE2011" s="5" t="n">
        <f aca="false">IF(AND(AC2011="Minus",AD2011="probe"),3,IF(AND(AC2011="Plus",AD2011="probe"),1,IF(AND(AC2011="Minus",AD2011="s"),12,IF(AND(AC2011="Plus",AD2011="s"),4,0))))</f>
        <v>3</v>
      </c>
      <c r="AF2011" s="6" t="s">
        <v>16</v>
      </c>
      <c r="AG2011" s="5" t="str">
        <f aca="false">AF2011&amp;AE2011&amp;","</f>
        <v>                            3,</v>
      </c>
    </row>
    <row r="2012" customFormat="false" ht="12.8" hidden="true" customHeight="false" outlineLevel="0" collapsed="false">
      <c r="A2012" s="0" t="str">
        <f aca="false">LEFT(J2012,4)</f>
        <v>b4i1</v>
      </c>
      <c r="B2012" s="0" t="n">
        <f aca="false">IF(AND(C2012&gt;97,C2012&lt;103),100,IF(AND(C2012&gt;110,C2012&lt;116),113,IF(AND(C2012&gt;122,C2012&lt;128),125,IF(AND(C2012&gt;135,C2012&lt;141),138,150))))</f>
        <v>150</v>
      </c>
      <c r="C2012" s="0" t="n">
        <f aca="false">_xlfn.NUMBERVALUE(MID(J2012,6,3))</f>
        <v>152</v>
      </c>
      <c r="D2012" s="0" t="str">
        <f aca="false">MID(J2012,10,3)</f>
        <v>ir4</v>
      </c>
      <c r="E2012" s="0" t="s">
        <v>9</v>
      </c>
      <c r="F2012" s="0" t="n">
        <v>1624</v>
      </c>
      <c r="G2012" s="0" t="s">
        <v>10</v>
      </c>
      <c r="H2012" s="0" t="s">
        <v>11</v>
      </c>
      <c r="I2012" s="0" t="s">
        <v>9</v>
      </c>
      <c r="J2012" s="0" t="s">
        <v>2027</v>
      </c>
      <c r="K2012" s="0" t="s">
        <v>9</v>
      </c>
      <c r="L2012" s="0" t="str">
        <f aca="false">IF(ISBLANK(J2013),"",",")</f>
        <v>,</v>
      </c>
      <c r="M2012" s="0" t="str">
        <f aca="false">E2012&amp;F2012&amp;G2012&amp;H2012&amp;I2012&amp;J2012&amp;K2012&amp;L2012</f>
        <v>"1624": "b4i1_152_ir4.wav",</v>
      </c>
      <c r="N2012" s="0" t="str">
        <f aca="false">IF(OR(B2012=113,B2012=138),"probe","s")</f>
        <v>s</v>
      </c>
      <c r="O2012" s="0" t="str">
        <f aca="false">IF(MID(J2012,10,2)="ir","Minus","Plus")</f>
        <v>Minus</v>
      </c>
      <c r="P2012" s="0" t="s">
        <v>13</v>
      </c>
      <c r="Q2012" s="5" t="s">
        <v>14</v>
      </c>
      <c r="R2012" s="0" t="s">
        <v>15</v>
      </c>
      <c r="S2012" s="0" t="str">
        <f aca="false">P2012&amp;N2012&amp;O2012&amp;Q2012&amp;F2012&amp;R2012&amp;L2012</f>
        <v>          {%            "class": "sMinus",%            "stim_name": "1624"%          },</v>
      </c>
      <c r="AA2012" s="5" t="n">
        <f aca="false">F2012</f>
        <v>1624</v>
      </c>
      <c r="AB2012" s="5" t="s">
        <v>2027</v>
      </c>
      <c r="AC2012" s="5" t="str">
        <f aca="false">IF(MID(AB2012,10,2)="ir","Minus","Plus")</f>
        <v>Minus</v>
      </c>
      <c r="AD2012" s="5" t="str">
        <f aca="false">IF(AND(_xlfn.NUMBERVALUE(MID(AB2012,6,3))&lt;141,_xlfn.NUMBERVALUE(MID(AB2012,6,3))&gt;103),"s","probe")</f>
        <v>probe</v>
      </c>
      <c r="AE2012" s="5" t="n">
        <f aca="false">IF(AND(AC2012="Minus",AD2012="probe"),3,IF(AND(AC2012="Plus",AD2012="probe"),1,IF(AND(AC2012="Minus",AD2012="s"),12,IF(AND(AC2012="Plus",AD2012="s"),4,0))))</f>
        <v>3</v>
      </c>
      <c r="AF2012" s="6" t="s">
        <v>16</v>
      </c>
      <c r="AG2012" s="5" t="str">
        <f aca="false">AF2012&amp;AE2012&amp;","</f>
        <v>                            3,</v>
      </c>
    </row>
    <row r="2013" customFormat="false" ht="12.8" hidden="true" customHeight="false" outlineLevel="0" collapsed="false">
      <c r="A2013" s="0" t="str">
        <f aca="false">LEFT(J2013,4)</f>
        <v>b4i2</v>
      </c>
      <c r="B2013" s="0" t="n">
        <f aca="false">IF(AND(C2013&gt;97,C2013&lt;103),100,IF(AND(C2013&gt;110,C2013&lt;116),113,IF(AND(C2013&gt;122,C2013&lt;128),125,IF(AND(C2013&gt;135,C2013&lt;141),138,150))))</f>
        <v>150</v>
      </c>
      <c r="C2013" s="0" t="n">
        <f aca="false">_xlfn.NUMBERVALUE(MID(J2013,6,3))</f>
        <v>152</v>
      </c>
      <c r="D2013" s="0" t="str">
        <f aca="false">MID(J2013,10,3)</f>
        <v>ir4</v>
      </c>
      <c r="E2013" s="0" t="s">
        <v>9</v>
      </c>
      <c r="F2013" s="0" t="n">
        <v>1749</v>
      </c>
      <c r="G2013" s="0" t="s">
        <v>10</v>
      </c>
      <c r="H2013" s="0" t="s">
        <v>11</v>
      </c>
      <c r="I2013" s="0" t="s">
        <v>9</v>
      </c>
      <c r="J2013" s="0" t="s">
        <v>2028</v>
      </c>
      <c r="K2013" s="0" t="s">
        <v>9</v>
      </c>
      <c r="L2013" s="0" t="str">
        <f aca="false">IF(ISBLANK(J2014),"",",")</f>
        <v>,</v>
      </c>
      <c r="M2013" s="0" t="str">
        <f aca="false">E2013&amp;F2013&amp;G2013&amp;H2013&amp;I2013&amp;J2013&amp;K2013&amp;L2013</f>
        <v>"1749": "b4i2_152_ir4.wav",</v>
      </c>
      <c r="N2013" s="0" t="str">
        <f aca="false">IF(OR(B2013=113,B2013=138),"probe","s")</f>
        <v>s</v>
      </c>
      <c r="O2013" s="0" t="str">
        <f aca="false">IF(MID(J2013,10,2)="ir","Minus","Plus")</f>
        <v>Minus</v>
      </c>
      <c r="P2013" s="0" t="s">
        <v>13</v>
      </c>
      <c r="Q2013" s="5" t="s">
        <v>14</v>
      </c>
      <c r="R2013" s="0" t="s">
        <v>15</v>
      </c>
      <c r="S2013" s="0" t="str">
        <f aca="false">P2013&amp;N2013&amp;O2013&amp;Q2013&amp;F2013&amp;R2013&amp;L2013</f>
        <v>          {%            "class": "sMinus",%            "stim_name": "1749"%          },</v>
      </c>
      <c r="AA2013" s="5" t="n">
        <f aca="false">F2013</f>
        <v>1749</v>
      </c>
      <c r="AB2013" s="5" t="s">
        <v>2028</v>
      </c>
      <c r="AC2013" s="5" t="str">
        <f aca="false">IF(MID(AB2013,10,2)="ir","Minus","Plus")</f>
        <v>Minus</v>
      </c>
      <c r="AD2013" s="5" t="str">
        <f aca="false">IF(AND(_xlfn.NUMBERVALUE(MID(AB2013,6,3))&lt;141,_xlfn.NUMBERVALUE(MID(AB2013,6,3))&gt;103),"s","probe")</f>
        <v>probe</v>
      </c>
      <c r="AE2013" s="5" t="n">
        <f aca="false">IF(AND(AC2013="Minus",AD2013="probe"),3,IF(AND(AC2013="Plus",AD2013="probe"),1,IF(AND(AC2013="Minus",AD2013="s"),12,IF(AND(AC2013="Plus",AD2013="s"),4,0))))</f>
        <v>3</v>
      </c>
      <c r="AF2013" s="6" t="s">
        <v>16</v>
      </c>
      <c r="AG2013" s="5" t="str">
        <f aca="false">AF2013&amp;AE2013&amp;","</f>
        <v>                            3,</v>
      </c>
    </row>
    <row r="2014" customFormat="false" ht="12.8" hidden="true" customHeight="false" outlineLevel="0" collapsed="false">
      <c r="A2014" s="0" t="str">
        <f aca="false">LEFT(J2014,4)</f>
        <v>b4s1</v>
      </c>
      <c r="B2014" s="0" t="n">
        <f aca="false">IF(AND(C2014&gt;97,C2014&lt;103),100,IF(AND(C2014&gt;110,C2014&lt;116),113,IF(AND(C2014&gt;122,C2014&lt;128),125,IF(AND(C2014&gt;135,C2014&lt;141),138,150))))</f>
        <v>150</v>
      </c>
      <c r="C2014" s="0" t="n">
        <f aca="false">_xlfn.NUMBERVALUE(MID(J2014,6,3))</f>
        <v>152</v>
      </c>
      <c r="D2014" s="0" t="str">
        <f aca="false">MID(J2014,10,3)</f>
        <v>ir4</v>
      </c>
      <c r="E2014" s="0" t="s">
        <v>9</v>
      </c>
      <c r="F2014" s="0" t="n">
        <v>1874</v>
      </c>
      <c r="G2014" s="0" t="s">
        <v>10</v>
      </c>
      <c r="H2014" s="0" t="s">
        <v>11</v>
      </c>
      <c r="I2014" s="0" t="s">
        <v>9</v>
      </c>
      <c r="J2014" s="0" t="s">
        <v>2029</v>
      </c>
      <c r="K2014" s="0" t="s">
        <v>9</v>
      </c>
      <c r="L2014" s="0" t="str">
        <f aca="false">IF(ISBLANK(J2015),"",",")</f>
        <v>,</v>
      </c>
      <c r="M2014" s="0" t="str">
        <f aca="false">E2014&amp;F2014&amp;G2014&amp;H2014&amp;I2014&amp;J2014&amp;K2014&amp;L2014</f>
        <v>"1874": "b4s1_152_ir4.wav",</v>
      </c>
      <c r="N2014" s="0" t="str">
        <f aca="false">IF(OR(B2014=113,B2014=138),"probe","s")</f>
        <v>s</v>
      </c>
      <c r="O2014" s="0" t="str">
        <f aca="false">IF(MID(J2014,10,2)="ir","Minus","Plus")</f>
        <v>Minus</v>
      </c>
      <c r="P2014" s="0" t="s">
        <v>13</v>
      </c>
      <c r="Q2014" s="5" t="s">
        <v>14</v>
      </c>
      <c r="R2014" s="0" t="s">
        <v>15</v>
      </c>
      <c r="S2014" s="0" t="str">
        <f aca="false">P2014&amp;N2014&amp;O2014&amp;Q2014&amp;F2014&amp;R2014&amp;L2014</f>
        <v>          {%            "class": "sMinus",%            "stim_name": "1874"%          },</v>
      </c>
      <c r="AA2014" s="5" t="n">
        <f aca="false">F2014</f>
        <v>1874</v>
      </c>
      <c r="AB2014" s="5" t="s">
        <v>2029</v>
      </c>
      <c r="AC2014" s="5" t="str">
        <f aca="false">IF(MID(AB2014,10,2)="ir","Minus","Plus")</f>
        <v>Minus</v>
      </c>
      <c r="AD2014" s="5" t="str">
        <f aca="false">IF(AND(_xlfn.NUMBERVALUE(MID(AB2014,6,3))&lt;141,_xlfn.NUMBERVALUE(MID(AB2014,6,3))&gt;103),"s","probe")</f>
        <v>probe</v>
      </c>
      <c r="AE2014" s="5" t="n">
        <f aca="false">IF(AND(AC2014="Minus",AD2014="probe"),3,IF(AND(AC2014="Plus",AD2014="probe"),1,IF(AND(AC2014="Minus",AD2014="s"),12,IF(AND(AC2014="Plus",AD2014="s"),4,0))))</f>
        <v>3</v>
      </c>
      <c r="AF2014" s="6" t="s">
        <v>16</v>
      </c>
      <c r="AG2014" s="5" t="str">
        <f aca="false">AF2014&amp;AE2014&amp;","</f>
        <v>                            3,</v>
      </c>
    </row>
    <row r="2015" customFormat="false" ht="12.8" hidden="true" customHeight="false" outlineLevel="0" collapsed="false">
      <c r="A2015" s="0" t="str">
        <f aca="false">LEFT(J2015,4)</f>
        <v>b4s2</v>
      </c>
      <c r="B2015" s="0" t="n">
        <f aca="false">IF(AND(C2015&gt;97,C2015&lt;103),100,IF(AND(C2015&gt;110,C2015&lt;116),113,IF(AND(C2015&gt;122,C2015&lt;128),125,IF(AND(C2015&gt;135,C2015&lt;141),138,150))))</f>
        <v>150</v>
      </c>
      <c r="C2015" s="0" t="n">
        <f aca="false">_xlfn.NUMBERVALUE(MID(J2015,6,3))</f>
        <v>152</v>
      </c>
      <c r="D2015" s="0" t="str">
        <f aca="false">MID(J2015,10,3)</f>
        <v>ir4</v>
      </c>
      <c r="E2015" s="0" t="s">
        <v>9</v>
      </c>
      <c r="F2015" s="0" t="n">
        <v>1999</v>
      </c>
      <c r="G2015" s="0" t="s">
        <v>10</v>
      </c>
      <c r="H2015" s="0" t="s">
        <v>11</v>
      </c>
      <c r="I2015" s="0" t="s">
        <v>9</v>
      </c>
      <c r="J2015" s="0" t="s">
        <v>2030</v>
      </c>
      <c r="K2015" s="0" t="s">
        <v>9</v>
      </c>
      <c r="L2015" s="0" t="str">
        <f aca="false">IF(ISBLANK(J2016),"",",")</f>
        <v>,</v>
      </c>
      <c r="M2015" s="0" t="str">
        <f aca="false">E2015&amp;F2015&amp;G2015&amp;H2015&amp;I2015&amp;J2015&amp;K2015&amp;L2015</f>
        <v>"1999": "b4s2_152_ir4.wav",</v>
      </c>
      <c r="N2015" s="0" t="str">
        <f aca="false">IF(OR(B2015=113,B2015=138),"probe","s")</f>
        <v>s</v>
      </c>
      <c r="O2015" s="0" t="str">
        <f aca="false">IF(MID(J2015,10,2)="ir","Minus","Plus")</f>
        <v>Minus</v>
      </c>
      <c r="P2015" s="0" t="s">
        <v>13</v>
      </c>
      <c r="Q2015" s="5" t="s">
        <v>14</v>
      </c>
      <c r="R2015" s="0" t="s">
        <v>15</v>
      </c>
      <c r="S2015" s="0" t="str">
        <f aca="false">P2015&amp;N2015&amp;O2015&amp;Q2015&amp;F2015&amp;R2015&amp;L2015</f>
        <v>          {%            "class": "sMinus",%            "stim_name": "1999"%          },</v>
      </c>
      <c r="AA2015" s="5" t="n">
        <f aca="false">F2015</f>
        <v>1999</v>
      </c>
      <c r="AB2015" s="5" t="s">
        <v>2030</v>
      </c>
      <c r="AC2015" s="5" t="str">
        <f aca="false">IF(MID(AB2015,10,2)="ir","Minus","Plus")</f>
        <v>Minus</v>
      </c>
      <c r="AD2015" s="5" t="str">
        <f aca="false">IF(AND(_xlfn.NUMBERVALUE(MID(AB2015,6,3))&lt;141,_xlfn.NUMBERVALUE(MID(AB2015,6,3))&gt;103),"s","probe")</f>
        <v>probe</v>
      </c>
      <c r="AE2015" s="5" t="n">
        <f aca="false">IF(AND(AC2015="Minus",AD2015="probe"),3,IF(AND(AC2015="Plus",AD2015="probe"),1,IF(AND(AC2015="Minus",AD2015="s"),12,IF(AND(AC2015="Plus",AD2015="s"),4,0))))</f>
        <v>3</v>
      </c>
      <c r="AF2015" s="6" t="s">
        <v>16</v>
      </c>
      <c r="AG2015" s="5" t="str">
        <f aca="false">AF2015&amp;AE2015&amp;","</f>
        <v>                            3,</v>
      </c>
    </row>
    <row r="2016" customFormat="false" ht="12.8" hidden="true" customHeight="false" outlineLevel="0" collapsed="false">
      <c r="A2016" s="0" t="str">
        <f aca="false">LEFT(J2016,4)</f>
        <v>b1i1</v>
      </c>
      <c r="B2016" s="0" t="n">
        <f aca="false">IF(AND(C2016&gt;97,C2016&lt;103),100,IF(AND(C2016&gt;110,C2016&lt;116),113,IF(AND(C2016&gt;122,C2016&lt;128),125,IF(AND(C2016&gt;135,C2016&lt;141),138,150))))</f>
        <v>150</v>
      </c>
      <c r="C2016" s="0" t="n">
        <f aca="false">_xlfn.NUMBERVALUE(MID(J2016,6,3))</f>
        <v>152</v>
      </c>
      <c r="D2016" s="0" t="str">
        <f aca="false">MID(J2016,10,3)</f>
        <v>reg</v>
      </c>
      <c r="E2016" s="1" t="s">
        <v>9</v>
      </c>
      <c r="F2016" s="0" t="n">
        <v>125</v>
      </c>
      <c r="G2016" s="0" t="s">
        <v>10</v>
      </c>
      <c r="H2016" s="0" t="s">
        <v>11</v>
      </c>
      <c r="I2016" s="0" t="s">
        <v>9</v>
      </c>
      <c r="J2016" s="0" t="s">
        <v>2031</v>
      </c>
      <c r="K2016" s="0" t="s">
        <v>9</v>
      </c>
      <c r="L2016" s="0" t="str">
        <f aca="false">IF(ISBLANK(J2017),"",",")</f>
        <v>,</v>
      </c>
      <c r="M2016" s="0" t="str">
        <f aca="false">E2016&amp;F2016&amp;G2016&amp;H2016&amp;I2016&amp;J2016&amp;K2016&amp;L2016</f>
        <v>"125": "b1i1_152_reg.wav",</v>
      </c>
      <c r="N2016" s="0" t="str">
        <f aca="false">IF(OR(B2016=113,B2016=138),"probe","s")</f>
        <v>s</v>
      </c>
      <c r="O2016" s="0" t="str">
        <f aca="false">IF(MID(J2016,10,2)="ir","Minus","Plus")</f>
        <v>Plus</v>
      </c>
      <c r="P2016" s="0" t="s">
        <v>13</v>
      </c>
      <c r="Q2016" s="5" t="s">
        <v>14</v>
      </c>
      <c r="R2016" s="0" t="s">
        <v>15</v>
      </c>
      <c r="S2016" s="0" t="str">
        <f aca="false">P2016&amp;N2016&amp;O2016&amp;Q2016&amp;F2016&amp;R2016&amp;L2016</f>
        <v>          {%            "class": "sPlus",%            "stim_name": "125"%          },</v>
      </c>
      <c r="AA2016" s="5" t="n">
        <f aca="false">F2016</f>
        <v>125</v>
      </c>
      <c r="AB2016" s="5" t="s">
        <v>2031</v>
      </c>
      <c r="AC2016" s="5" t="str">
        <f aca="false">IF(MID(AB2016,10,2)="ir","Minus","Plus")</f>
        <v>Plus</v>
      </c>
      <c r="AD2016" s="5" t="str">
        <f aca="false">IF(AND(_xlfn.NUMBERVALUE(MID(AB2016,6,3))&lt;141,_xlfn.NUMBERVALUE(MID(AB2016,6,3))&gt;103),"s","s")</f>
        <v>s</v>
      </c>
      <c r="AE2016" s="5" t="n">
        <f aca="false">IF(AND(AC2016="Minus",AD2016="probe"),3,IF(AND(AC2016="Plus",AD2016="probe"),1,IF(AND(AC2016="Minus",AD2016="s"),12,IF(AND(AC2016="Plus",AD2016="s"),4,0))))</f>
        <v>4</v>
      </c>
      <c r="AF2016" s="6" t="s">
        <v>16</v>
      </c>
      <c r="AG2016" s="5" t="str">
        <f aca="false">AF2016&amp;AE2016&amp;","</f>
        <v>                            4,</v>
      </c>
    </row>
    <row r="2017" customFormat="false" ht="12.8" hidden="true" customHeight="false" outlineLevel="0" collapsed="false">
      <c r="A2017" s="0" t="str">
        <f aca="false">LEFT(J2017,4)</f>
        <v>b1i2</v>
      </c>
      <c r="B2017" s="0" t="n">
        <f aca="false">IF(AND(C2017&gt;97,C2017&lt;103),100,IF(AND(C2017&gt;110,C2017&lt;116),113,IF(AND(C2017&gt;122,C2017&lt;128),125,IF(AND(C2017&gt;135,C2017&lt;141),138,150))))</f>
        <v>150</v>
      </c>
      <c r="C2017" s="0" t="n">
        <f aca="false">_xlfn.NUMBERVALUE(MID(J2017,6,3))</f>
        <v>152</v>
      </c>
      <c r="D2017" s="0" t="str">
        <f aca="false">MID(J2017,10,3)</f>
        <v>reg</v>
      </c>
      <c r="E2017" s="1" t="s">
        <v>9</v>
      </c>
      <c r="F2017" s="0" t="n">
        <v>250</v>
      </c>
      <c r="G2017" s="0" t="s">
        <v>10</v>
      </c>
      <c r="H2017" s="0" t="s">
        <v>11</v>
      </c>
      <c r="I2017" s="0" t="s">
        <v>9</v>
      </c>
      <c r="J2017" s="0" t="s">
        <v>2032</v>
      </c>
      <c r="K2017" s="0" t="s">
        <v>9</v>
      </c>
      <c r="L2017" s="0" t="str">
        <f aca="false">IF(ISBLANK(J2018),"",",")</f>
        <v>,</v>
      </c>
      <c r="M2017" s="0" t="str">
        <f aca="false">E2017&amp;F2017&amp;G2017&amp;H2017&amp;I2017&amp;J2017&amp;K2017&amp;L2017</f>
        <v>"250": "b1i2_152_reg.wav",</v>
      </c>
      <c r="N2017" s="0" t="str">
        <f aca="false">IF(OR(B2017=113,B2017=138),"probe","s")</f>
        <v>s</v>
      </c>
      <c r="O2017" s="0" t="str">
        <f aca="false">IF(MID(J2017,10,2)="ir","Minus","Plus")</f>
        <v>Plus</v>
      </c>
      <c r="P2017" s="0" t="s">
        <v>13</v>
      </c>
      <c r="Q2017" s="5" t="s">
        <v>14</v>
      </c>
      <c r="R2017" s="0" t="s">
        <v>15</v>
      </c>
      <c r="S2017" s="0" t="str">
        <f aca="false">P2017&amp;N2017&amp;O2017&amp;Q2017&amp;F2017&amp;R2017&amp;L2017</f>
        <v>          {%            "class": "sPlus",%            "stim_name": "250"%          },</v>
      </c>
      <c r="AA2017" s="5" t="n">
        <f aca="false">F2017</f>
        <v>250</v>
      </c>
      <c r="AB2017" s="5" t="s">
        <v>2032</v>
      </c>
      <c r="AC2017" s="5" t="str">
        <f aca="false">IF(MID(AB2017,10,2)="ir","Minus","Plus")</f>
        <v>Plus</v>
      </c>
      <c r="AD2017" s="5" t="str">
        <f aca="false">IF(AND(_xlfn.NUMBERVALUE(MID(AB2017,6,3))&lt;141,_xlfn.NUMBERVALUE(MID(AB2017,6,3))&gt;103),"s","probe")</f>
        <v>probe</v>
      </c>
      <c r="AE2017" s="5" t="n">
        <f aca="false">IF(AND(AC2017="Minus",AD2017="probe"),3,IF(AND(AC2017="Plus",AD2017="probe"),1,IF(AND(AC2017="Minus",AD2017="s"),12,IF(AND(AC2017="Plus",AD2017="s"),4,0))))</f>
        <v>1</v>
      </c>
      <c r="AF2017" s="6" t="s">
        <v>16</v>
      </c>
      <c r="AG2017" s="5" t="str">
        <f aca="false">AF2017&amp;AE2017&amp;","</f>
        <v>                            1,</v>
      </c>
    </row>
    <row r="2018" customFormat="false" ht="12.8" hidden="true" customHeight="false" outlineLevel="0" collapsed="false">
      <c r="A2018" s="0" t="str">
        <f aca="false">LEFT(J2018,4)</f>
        <v>b1s1</v>
      </c>
      <c r="B2018" s="0" t="n">
        <f aca="false">IF(AND(C2018&gt;97,C2018&lt;103),100,IF(AND(C2018&gt;110,C2018&lt;116),113,IF(AND(C2018&gt;122,C2018&lt;128),125,IF(AND(C2018&gt;135,C2018&lt;141),138,150))))</f>
        <v>150</v>
      </c>
      <c r="C2018" s="0" t="n">
        <f aca="false">_xlfn.NUMBERVALUE(MID(J2018,6,3))</f>
        <v>152</v>
      </c>
      <c r="D2018" s="0" t="str">
        <f aca="false">MID(J2018,10,3)</f>
        <v>reg</v>
      </c>
      <c r="E2018" s="0" t="s">
        <v>9</v>
      </c>
      <c r="F2018" s="0" t="n">
        <v>375</v>
      </c>
      <c r="G2018" s="0" t="s">
        <v>10</v>
      </c>
      <c r="H2018" s="0" t="s">
        <v>11</v>
      </c>
      <c r="I2018" s="0" t="s">
        <v>9</v>
      </c>
      <c r="J2018" s="0" t="s">
        <v>2033</v>
      </c>
      <c r="K2018" s="0" t="s">
        <v>9</v>
      </c>
      <c r="L2018" s="0" t="str">
        <f aca="false">IF(ISBLANK(J2019),"",",")</f>
        <v>,</v>
      </c>
      <c r="M2018" s="0" t="str">
        <f aca="false">E2018&amp;F2018&amp;G2018&amp;H2018&amp;I2018&amp;J2018&amp;K2018&amp;L2018</f>
        <v>"375": "b1s1_152_reg.wav",</v>
      </c>
      <c r="N2018" s="0" t="str">
        <f aca="false">IF(OR(B2018=113,B2018=138),"probe","s")</f>
        <v>s</v>
      </c>
      <c r="O2018" s="0" t="str">
        <f aca="false">IF(MID(J2018,10,2)="ir","Minus","Plus")</f>
        <v>Plus</v>
      </c>
      <c r="P2018" s="0" t="s">
        <v>13</v>
      </c>
      <c r="Q2018" s="5" t="s">
        <v>14</v>
      </c>
      <c r="R2018" s="0" t="s">
        <v>15</v>
      </c>
      <c r="S2018" s="0" t="str">
        <f aca="false">P2018&amp;N2018&amp;O2018&amp;Q2018&amp;F2018&amp;R2018&amp;L2018</f>
        <v>          {%            "class": "sPlus",%            "stim_name": "375"%          },</v>
      </c>
      <c r="AA2018" s="5" t="n">
        <f aca="false">F2018</f>
        <v>375</v>
      </c>
      <c r="AB2018" s="5" t="s">
        <v>2033</v>
      </c>
      <c r="AC2018" s="5" t="str">
        <f aca="false">IF(MID(AB2018,10,2)="ir","Minus","Plus")</f>
        <v>Plus</v>
      </c>
      <c r="AD2018" s="5" t="str">
        <f aca="false">IF(AND(_xlfn.NUMBERVALUE(MID(AB2018,6,3))&lt;141,_xlfn.NUMBERVALUE(MID(AB2018,6,3))&gt;103),"s","probe")</f>
        <v>probe</v>
      </c>
      <c r="AE2018" s="5" t="n">
        <f aca="false">IF(AND(AC2018="Minus",AD2018="probe"),3,IF(AND(AC2018="Plus",AD2018="probe"),1,IF(AND(AC2018="Minus",AD2018="s"),12,IF(AND(AC2018="Plus",AD2018="s"),4,0))))</f>
        <v>1</v>
      </c>
      <c r="AF2018" s="6" t="s">
        <v>16</v>
      </c>
      <c r="AG2018" s="5" t="str">
        <f aca="false">AF2018&amp;AE2018&amp;","</f>
        <v>                            1,</v>
      </c>
    </row>
    <row r="2019" customFormat="false" ht="12.8" hidden="true" customHeight="false" outlineLevel="0" collapsed="false">
      <c r="A2019" s="0" t="str">
        <f aca="false">LEFT(J2019,4)</f>
        <v>b1s2</v>
      </c>
      <c r="B2019" s="0" t="n">
        <f aca="false">IF(AND(C2019&gt;97,C2019&lt;103),100,IF(AND(C2019&gt;110,C2019&lt;116),113,IF(AND(C2019&gt;122,C2019&lt;128),125,IF(AND(C2019&gt;135,C2019&lt;141),138,150))))</f>
        <v>150</v>
      </c>
      <c r="C2019" s="0" t="n">
        <f aca="false">_xlfn.NUMBERVALUE(MID(J2019,6,3))</f>
        <v>152</v>
      </c>
      <c r="D2019" s="0" t="str">
        <f aca="false">MID(J2019,10,3)</f>
        <v>reg</v>
      </c>
      <c r="E2019" s="0" t="s">
        <v>9</v>
      </c>
      <c r="F2019" s="0" t="n">
        <v>500</v>
      </c>
      <c r="G2019" s="0" t="s">
        <v>10</v>
      </c>
      <c r="H2019" s="0" t="s">
        <v>11</v>
      </c>
      <c r="I2019" s="0" t="s">
        <v>9</v>
      </c>
      <c r="J2019" s="0" t="s">
        <v>2034</v>
      </c>
      <c r="K2019" s="0" t="s">
        <v>9</v>
      </c>
      <c r="L2019" s="0" t="str">
        <f aca="false">IF(ISBLANK(J2020),"",",")</f>
        <v>,</v>
      </c>
      <c r="M2019" s="0" t="str">
        <f aca="false">E2019&amp;F2019&amp;G2019&amp;H2019&amp;I2019&amp;J2019&amp;K2019&amp;L2019</f>
        <v>"500": "b1s2_152_reg.wav",</v>
      </c>
      <c r="N2019" s="0" t="str">
        <f aca="false">IF(OR(B2019=113,B2019=138),"probe","s")</f>
        <v>s</v>
      </c>
      <c r="O2019" s="0" t="str">
        <f aca="false">IF(MID(J2019,10,2)="ir","Minus","Plus")</f>
        <v>Plus</v>
      </c>
      <c r="P2019" s="0" t="s">
        <v>13</v>
      </c>
      <c r="Q2019" s="5" t="s">
        <v>14</v>
      </c>
      <c r="R2019" s="0" t="s">
        <v>15</v>
      </c>
      <c r="S2019" s="0" t="str">
        <f aca="false">P2019&amp;N2019&amp;O2019&amp;Q2019&amp;F2019&amp;R2019&amp;L2019</f>
        <v>          {%            "class": "sPlus",%            "stim_name": "500"%          },</v>
      </c>
      <c r="AA2019" s="5" t="n">
        <f aca="false">F2019</f>
        <v>500</v>
      </c>
      <c r="AB2019" s="5" t="s">
        <v>2034</v>
      </c>
      <c r="AC2019" s="5" t="str">
        <f aca="false">IF(MID(AB2019,10,2)="ir","Minus","Plus")</f>
        <v>Plus</v>
      </c>
      <c r="AD2019" s="5" t="str">
        <f aca="false">IF(AND(_xlfn.NUMBERVALUE(MID(AB2019,6,3))&lt;141,_xlfn.NUMBERVALUE(MID(AB2019,6,3))&gt;103),"s","probe")</f>
        <v>probe</v>
      </c>
      <c r="AE2019" s="5" t="n">
        <f aca="false">IF(AND(AC2019="Minus",AD2019="probe"),3,IF(AND(AC2019="Plus",AD2019="probe"),1,IF(AND(AC2019="Minus",AD2019="s"),12,IF(AND(AC2019="Plus",AD2019="s"),4,0))))</f>
        <v>1</v>
      </c>
      <c r="AF2019" s="6" t="s">
        <v>16</v>
      </c>
      <c r="AG2019" s="5" t="str">
        <f aca="false">AF2019&amp;AE2019&amp;","</f>
        <v>                            1,</v>
      </c>
    </row>
    <row r="2020" customFormat="false" ht="12.8" hidden="true" customHeight="false" outlineLevel="0" collapsed="false">
      <c r="A2020" s="0" t="str">
        <f aca="false">LEFT(J2020,4)</f>
        <v>b2i1</v>
      </c>
      <c r="B2020" s="0" t="n">
        <f aca="false">IF(AND(C2020&gt;97,C2020&lt;103),100,IF(AND(C2020&gt;110,C2020&lt;116),113,IF(AND(C2020&gt;122,C2020&lt;128),125,IF(AND(C2020&gt;135,C2020&lt;141),138,150))))</f>
        <v>150</v>
      </c>
      <c r="C2020" s="0" t="n">
        <f aca="false">_xlfn.NUMBERVALUE(MID(J2020,6,3))</f>
        <v>152</v>
      </c>
      <c r="D2020" s="0" t="str">
        <f aca="false">MID(J2020,10,3)</f>
        <v>reg</v>
      </c>
      <c r="E2020" s="0" t="s">
        <v>9</v>
      </c>
      <c r="F2020" s="0" t="n">
        <v>625</v>
      </c>
      <c r="G2020" s="0" t="s">
        <v>10</v>
      </c>
      <c r="H2020" s="0" t="s">
        <v>11</v>
      </c>
      <c r="I2020" s="0" t="s">
        <v>9</v>
      </c>
      <c r="J2020" s="0" t="s">
        <v>2035</v>
      </c>
      <c r="K2020" s="0" t="s">
        <v>9</v>
      </c>
      <c r="L2020" s="0" t="str">
        <f aca="false">IF(ISBLANK(J2021),"",",")</f>
        <v>,</v>
      </c>
      <c r="M2020" s="0" t="str">
        <f aca="false">E2020&amp;F2020&amp;G2020&amp;H2020&amp;I2020&amp;J2020&amp;K2020&amp;L2020</f>
        <v>"625": "b2i1_152_reg.wav",</v>
      </c>
      <c r="N2020" s="0" t="str">
        <f aca="false">IF(OR(B2020=113,B2020=138),"probe","s")</f>
        <v>s</v>
      </c>
      <c r="O2020" s="0" t="str">
        <f aca="false">IF(MID(J2020,10,2)="ir","Minus","Plus")</f>
        <v>Plus</v>
      </c>
      <c r="P2020" s="0" t="s">
        <v>13</v>
      </c>
      <c r="Q2020" s="5" t="s">
        <v>14</v>
      </c>
      <c r="R2020" s="0" t="s">
        <v>15</v>
      </c>
      <c r="S2020" s="0" t="str">
        <f aca="false">P2020&amp;N2020&amp;O2020&amp;Q2020&amp;F2020&amp;R2020&amp;L2020</f>
        <v>          {%            "class": "sPlus",%            "stim_name": "625"%          },</v>
      </c>
      <c r="AA2020" s="5" t="n">
        <f aca="false">F2020</f>
        <v>625</v>
      </c>
      <c r="AB2020" s="5" t="s">
        <v>2035</v>
      </c>
      <c r="AC2020" s="5" t="str">
        <f aca="false">IF(MID(AB2020,10,2)="ir","Minus","Plus")</f>
        <v>Plus</v>
      </c>
      <c r="AD2020" s="5" t="str">
        <f aca="false">IF(AND(_xlfn.NUMBERVALUE(MID(AB2020,6,3))&lt;141,_xlfn.NUMBERVALUE(MID(AB2020,6,3))&gt;103),"s","probe")</f>
        <v>probe</v>
      </c>
      <c r="AE2020" s="5" t="n">
        <f aca="false">IF(AND(AC2020="Minus",AD2020="probe"),3,IF(AND(AC2020="Plus",AD2020="probe"),1,IF(AND(AC2020="Minus",AD2020="s"),12,IF(AND(AC2020="Plus",AD2020="s"),4,0))))</f>
        <v>1</v>
      </c>
      <c r="AF2020" s="6" t="s">
        <v>16</v>
      </c>
      <c r="AG2020" s="5" t="str">
        <f aca="false">AF2020&amp;AE2020&amp;","</f>
        <v>                            1,</v>
      </c>
    </row>
    <row r="2021" customFormat="false" ht="12.8" hidden="true" customHeight="false" outlineLevel="0" collapsed="false">
      <c r="A2021" s="0" t="str">
        <f aca="false">LEFT(J2021,4)</f>
        <v>b2i2</v>
      </c>
      <c r="B2021" s="0" t="n">
        <f aca="false">IF(AND(C2021&gt;97,C2021&lt;103),100,IF(AND(C2021&gt;110,C2021&lt;116),113,IF(AND(C2021&gt;122,C2021&lt;128),125,IF(AND(C2021&gt;135,C2021&lt;141),138,150))))</f>
        <v>150</v>
      </c>
      <c r="C2021" s="0" t="n">
        <f aca="false">_xlfn.NUMBERVALUE(MID(J2021,6,3))</f>
        <v>152</v>
      </c>
      <c r="D2021" s="0" t="str">
        <f aca="false">MID(J2021,10,3)</f>
        <v>reg</v>
      </c>
      <c r="E2021" s="0" t="s">
        <v>9</v>
      </c>
      <c r="F2021" s="0" t="n">
        <v>750</v>
      </c>
      <c r="G2021" s="0" t="s">
        <v>10</v>
      </c>
      <c r="H2021" s="0" t="s">
        <v>11</v>
      </c>
      <c r="I2021" s="0" t="s">
        <v>9</v>
      </c>
      <c r="J2021" s="0" t="s">
        <v>2036</v>
      </c>
      <c r="K2021" s="0" t="s">
        <v>9</v>
      </c>
      <c r="L2021" s="0" t="str">
        <f aca="false">IF(ISBLANK(J2022),"",",")</f>
        <v>,</v>
      </c>
      <c r="M2021" s="0" t="str">
        <f aca="false">E2021&amp;F2021&amp;G2021&amp;H2021&amp;I2021&amp;J2021&amp;K2021&amp;L2021</f>
        <v>"750": "b2i2_152_reg.wav",</v>
      </c>
      <c r="N2021" s="0" t="str">
        <f aca="false">IF(OR(B2021=113,B2021=138),"probe","s")</f>
        <v>s</v>
      </c>
      <c r="O2021" s="0" t="str">
        <f aca="false">IF(MID(J2021,10,2)="ir","Minus","Plus")</f>
        <v>Plus</v>
      </c>
      <c r="P2021" s="0" t="s">
        <v>13</v>
      </c>
      <c r="Q2021" s="5" t="s">
        <v>14</v>
      </c>
      <c r="R2021" s="0" t="s">
        <v>15</v>
      </c>
      <c r="S2021" s="0" t="str">
        <f aca="false">P2021&amp;N2021&amp;O2021&amp;Q2021&amp;F2021&amp;R2021&amp;L2021</f>
        <v>          {%            "class": "sPlus",%            "stim_name": "750"%          },</v>
      </c>
      <c r="AA2021" s="5" t="n">
        <f aca="false">F2021</f>
        <v>750</v>
      </c>
      <c r="AB2021" s="5" t="s">
        <v>2036</v>
      </c>
      <c r="AC2021" s="5" t="str">
        <f aca="false">IF(MID(AB2021,10,2)="ir","Minus","Plus")</f>
        <v>Plus</v>
      </c>
      <c r="AD2021" s="5" t="str">
        <f aca="false">IF(AND(_xlfn.NUMBERVALUE(MID(AB2021,6,3))&lt;141,_xlfn.NUMBERVALUE(MID(AB2021,6,3))&gt;103),"s","probe")</f>
        <v>probe</v>
      </c>
      <c r="AE2021" s="5" t="n">
        <f aca="false">IF(AND(AC2021="Minus",AD2021="probe"),3,IF(AND(AC2021="Plus",AD2021="probe"),1,IF(AND(AC2021="Minus",AD2021="s"),12,IF(AND(AC2021="Plus",AD2021="s"),4,0))))</f>
        <v>1</v>
      </c>
      <c r="AF2021" s="6" t="s">
        <v>16</v>
      </c>
      <c r="AG2021" s="5" t="str">
        <f aca="false">AF2021&amp;AE2021&amp;","</f>
        <v>                            1,</v>
      </c>
    </row>
    <row r="2022" customFormat="false" ht="12.8" hidden="false" customHeight="false" outlineLevel="0" collapsed="false">
      <c r="A2022" s="0" t="str">
        <f aca="false">LEFT(J2022,4)</f>
        <v>b2s1</v>
      </c>
      <c r="B2022" s="0" t="n">
        <f aca="false">IF(AND(C2022&gt;97,C2022&lt;103),100,IF(AND(C2022&gt;110,C2022&lt;116),113,IF(AND(C2022&gt;122,C2022&lt;128),125,IF(AND(C2022&gt;135,C2022&lt;141),138,150))))</f>
        <v>150</v>
      </c>
      <c r="C2022" s="0" t="n">
        <f aca="false">_xlfn.NUMBERVALUE(MID(J2022,6,3))</f>
        <v>152</v>
      </c>
      <c r="D2022" s="0" t="str">
        <f aca="false">MID(J2022,10,3)</f>
        <v>reg</v>
      </c>
      <c r="E2022" s="1" t="s">
        <v>9</v>
      </c>
      <c r="F2022" s="0" t="n">
        <v>875</v>
      </c>
      <c r="G2022" s="0" t="s">
        <v>10</v>
      </c>
      <c r="H2022" s="0" t="s">
        <v>11</v>
      </c>
      <c r="I2022" s="0" t="s">
        <v>9</v>
      </c>
      <c r="J2022" s="0" t="s">
        <v>2037</v>
      </c>
      <c r="K2022" s="0" t="s">
        <v>9</v>
      </c>
      <c r="L2022" s="0" t="str">
        <f aca="false">IF(ISBLANK(J2023),"",",")</f>
        <v>,</v>
      </c>
      <c r="M2022" s="0" t="str">
        <f aca="false">E2022&amp;J2022&amp;G2022&amp;E2022&amp;J2022&amp;E2022&amp;L2022</f>
        <v>"b2s1_152_reg.wav":"b2s1_152_reg.wav",</v>
      </c>
      <c r="N2022" s="0" t="str">
        <f aca="false">IF(OR(B2022=113,B2022=138),"probe","s")</f>
        <v>s</v>
      </c>
      <c r="O2022" s="0" t="str">
        <f aca="false">IF(MID(J2022,10,2)="ir","Minus","Plus")</f>
        <v>Plus</v>
      </c>
      <c r="P2022" s="0" t="s">
        <v>13</v>
      </c>
      <c r="Q2022" s="5" t="s">
        <v>14</v>
      </c>
      <c r="R2022" s="0" t="s">
        <v>15</v>
      </c>
      <c r="S2022" s="0" t="str">
        <f aca="false">P2022&amp;N2022&amp;O2022&amp;Q2022&amp;J2022&amp;R2022&amp;L2022</f>
        <v>          {%            "class": "sPlus",%            "stim_name": "b2s1_152_reg.wav"%          },</v>
      </c>
      <c r="AA2022" s="5" t="n">
        <f aca="false">F2022</f>
        <v>875</v>
      </c>
      <c r="AB2022" s="5" t="s">
        <v>2037</v>
      </c>
      <c r="AC2022" s="5" t="str">
        <f aca="false">IF(MID(AB2022,10,2)="ir","Minus","Plus")</f>
        <v>Plus</v>
      </c>
      <c r="AD2022" s="5" t="str">
        <f aca="false">IF(AND(_xlfn.NUMBERVALUE(MID(AB2022,6,3))&lt;141,_xlfn.NUMBERVALUE(MID(AB2022,6,3))&gt;103),"s","probe")</f>
        <v>probe</v>
      </c>
      <c r="AE2022" s="5" t="n">
        <f aca="false">IF(AND(AC2022="Minus",AD2022="probe"),3,IF(AND(AC2022="Plus",AD2022="probe"),1,IF(AND(AC2022="Minus",AD2022="s"),12,IF(AND(AC2022="Plus",AD2022="s"),4,0))))</f>
        <v>1</v>
      </c>
      <c r="AF2022" s="6" t="s">
        <v>16</v>
      </c>
      <c r="AG2022" s="5" t="str">
        <f aca="false">AF2022&amp;AE2022&amp;","</f>
        <v>                            1,</v>
      </c>
    </row>
    <row r="2023" customFormat="false" ht="12.8" hidden="true" customHeight="false" outlineLevel="0" collapsed="false">
      <c r="A2023" s="0" t="str">
        <f aca="false">LEFT(J2023,4)</f>
        <v>b2s2</v>
      </c>
      <c r="B2023" s="0" t="n">
        <f aca="false">IF(AND(C2023&gt;97,C2023&lt;103),100,IF(AND(C2023&gt;110,C2023&lt;116),113,IF(AND(C2023&gt;122,C2023&lt;128),125,IF(AND(C2023&gt;135,C2023&lt;141),138,150))))</f>
        <v>150</v>
      </c>
      <c r="C2023" s="0" t="n">
        <f aca="false">_xlfn.NUMBERVALUE(MID(J2023,6,3))</f>
        <v>152</v>
      </c>
      <c r="D2023" s="0" t="str">
        <f aca="false">MID(J2023,10,3)</f>
        <v>reg</v>
      </c>
      <c r="E2023" s="1" t="s">
        <v>9</v>
      </c>
      <c r="F2023" s="0" t="n">
        <v>1000</v>
      </c>
      <c r="G2023" s="0" t="s">
        <v>10</v>
      </c>
      <c r="H2023" s="0" t="s">
        <v>11</v>
      </c>
      <c r="I2023" s="0" t="s">
        <v>9</v>
      </c>
      <c r="J2023" s="0" t="s">
        <v>2038</v>
      </c>
      <c r="K2023" s="0" t="s">
        <v>9</v>
      </c>
      <c r="L2023" s="0" t="str">
        <f aca="false">IF(ISBLANK(J2024),"",",")</f>
        <v>,</v>
      </c>
      <c r="M2023" s="0" t="str">
        <f aca="false">E2023&amp;F2023&amp;G2023&amp;H2023&amp;I2023&amp;J2023&amp;K2023&amp;L2023</f>
        <v>"1000": "b2s2_152_reg.wav",</v>
      </c>
      <c r="N2023" s="0" t="str">
        <f aca="false">IF(OR(B2023=113,B2023=138),"probe","s")</f>
        <v>s</v>
      </c>
      <c r="O2023" s="0" t="str">
        <f aca="false">IF(MID(J2023,10,2)="ir","Minus","Plus")</f>
        <v>Plus</v>
      </c>
      <c r="P2023" s="0" t="s">
        <v>13</v>
      </c>
      <c r="Q2023" s="5" t="s">
        <v>14</v>
      </c>
      <c r="R2023" s="0" t="s">
        <v>15</v>
      </c>
      <c r="S2023" s="0" t="str">
        <f aca="false">P2023&amp;N2023&amp;O2023&amp;Q2023&amp;F2023&amp;R2023&amp;L2023</f>
        <v>          {%            "class": "sPlus",%            "stim_name": "1000"%          },</v>
      </c>
      <c r="AA2023" s="5" t="n">
        <f aca="false">F2023</f>
        <v>1000</v>
      </c>
      <c r="AB2023" s="5" t="s">
        <v>2038</v>
      </c>
      <c r="AC2023" s="5" t="str">
        <f aca="false">IF(MID(AB2023,10,2)="ir","Minus","Plus")</f>
        <v>Plus</v>
      </c>
      <c r="AD2023" s="5" t="str">
        <f aca="false">IF(AND(_xlfn.NUMBERVALUE(MID(AB2023,6,3))&lt;141,_xlfn.NUMBERVALUE(MID(AB2023,6,3))&gt;103),"s","probe")</f>
        <v>probe</v>
      </c>
      <c r="AE2023" s="5" t="n">
        <f aca="false">IF(AND(AC2023="Minus",AD2023="probe"),3,IF(AND(AC2023="Plus",AD2023="probe"),1,IF(AND(AC2023="Minus",AD2023="s"),12,IF(AND(AC2023="Plus",AD2023="s"),4,0))))</f>
        <v>1</v>
      </c>
      <c r="AF2023" s="6" t="s">
        <v>16</v>
      </c>
      <c r="AG2023" s="5" t="str">
        <f aca="false">AF2023&amp;AE2023&amp;","</f>
        <v>                            1,</v>
      </c>
    </row>
    <row r="2024" customFormat="false" ht="12.8" hidden="true" customHeight="false" outlineLevel="0" collapsed="false">
      <c r="A2024" s="0" t="str">
        <f aca="false">LEFT(J2024,4)</f>
        <v>b3i1</v>
      </c>
      <c r="B2024" s="0" t="n">
        <f aca="false">IF(AND(C2024&gt;97,C2024&lt;103),100,IF(AND(C2024&gt;110,C2024&lt;116),113,IF(AND(C2024&gt;122,C2024&lt;128),125,IF(AND(C2024&gt;135,C2024&lt;141),138,150))))</f>
        <v>150</v>
      </c>
      <c r="C2024" s="0" t="n">
        <f aca="false">_xlfn.NUMBERVALUE(MID(J2024,6,3))</f>
        <v>152</v>
      </c>
      <c r="D2024" s="0" t="str">
        <f aca="false">MID(J2024,10,3)</f>
        <v>reg</v>
      </c>
      <c r="E2024" s="0" t="s">
        <v>9</v>
      </c>
      <c r="F2024" s="0" t="n">
        <v>1125</v>
      </c>
      <c r="G2024" s="0" t="s">
        <v>10</v>
      </c>
      <c r="H2024" s="0" t="s">
        <v>11</v>
      </c>
      <c r="I2024" s="0" t="s">
        <v>9</v>
      </c>
      <c r="J2024" s="0" t="s">
        <v>2039</v>
      </c>
      <c r="K2024" s="0" t="s">
        <v>9</v>
      </c>
      <c r="L2024" s="0" t="str">
        <f aca="false">IF(ISBLANK(J2025),"",",")</f>
        <v>,</v>
      </c>
      <c r="M2024" s="0" t="str">
        <f aca="false">E2024&amp;F2024&amp;G2024&amp;H2024&amp;I2024&amp;J2024&amp;K2024&amp;L2024</f>
        <v>"1125": "b3i1_152_reg.wav",</v>
      </c>
      <c r="N2024" s="0" t="str">
        <f aca="false">IF(OR(B2024=113,B2024=138),"probe","s")</f>
        <v>s</v>
      </c>
      <c r="O2024" s="0" t="str">
        <f aca="false">IF(MID(J2024,10,2)="ir","Minus","Plus")</f>
        <v>Plus</v>
      </c>
      <c r="P2024" s="0" t="s">
        <v>13</v>
      </c>
      <c r="Q2024" s="5" t="s">
        <v>14</v>
      </c>
      <c r="R2024" s="0" t="s">
        <v>15</v>
      </c>
      <c r="S2024" s="0" t="str">
        <f aca="false">P2024&amp;N2024&amp;O2024&amp;Q2024&amp;F2024&amp;R2024&amp;L2024</f>
        <v>          {%            "class": "sPlus",%            "stim_name": "1125"%          },</v>
      </c>
      <c r="AA2024" s="5" t="n">
        <f aca="false">F2024</f>
        <v>1125</v>
      </c>
      <c r="AB2024" s="5" t="s">
        <v>2039</v>
      </c>
      <c r="AC2024" s="5" t="str">
        <f aca="false">IF(MID(AB2024,10,2)="ir","Minus","Plus")</f>
        <v>Plus</v>
      </c>
      <c r="AD2024" s="5" t="str">
        <f aca="false">IF(AND(_xlfn.NUMBERVALUE(MID(AB2024,6,3))&lt;141,_xlfn.NUMBERVALUE(MID(AB2024,6,3))&gt;103),"s","probe")</f>
        <v>probe</v>
      </c>
      <c r="AE2024" s="5" t="n">
        <f aca="false">IF(AND(AC2024="Minus",AD2024="probe"),3,IF(AND(AC2024="Plus",AD2024="probe"),1,IF(AND(AC2024="Minus",AD2024="s"),12,IF(AND(AC2024="Plus",AD2024="s"),4,0))))</f>
        <v>1</v>
      </c>
      <c r="AF2024" s="6" t="s">
        <v>16</v>
      </c>
      <c r="AG2024" s="5" t="str">
        <f aca="false">AF2024&amp;AE2024&amp;","</f>
        <v>                            1,</v>
      </c>
    </row>
    <row r="2025" customFormat="false" ht="12.8" hidden="true" customHeight="false" outlineLevel="0" collapsed="false">
      <c r="A2025" s="0" t="str">
        <f aca="false">LEFT(J2025,4)</f>
        <v>b3i2</v>
      </c>
      <c r="B2025" s="0" t="n">
        <f aca="false">IF(AND(C2025&gt;97,C2025&lt;103),100,IF(AND(C2025&gt;110,C2025&lt;116),113,IF(AND(C2025&gt;122,C2025&lt;128),125,IF(AND(C2025&gt;135,C2025&lt;141),138,150))))</f>
        <v>150</v>
      </c>
      <c r="C2025" s="0" t="n">
        <f aca="false">_xlfn.NUMBERVALUE(MID(J2025,6,3))</f>
        <v>152</v>
      </c>
      <c r="D2025" s="0" t="str">
        <f aca="false">MID(J2025,10,3)</f>
        <v>reg</v>
      </c>
      <c r="E2025" s="0" t="s">
        <v>9</v>
      </c>
      <c r="F2025" s="0" t="n">
        <v>1250</v>
      </c>
      <c r="G2025" s="0" t="s">
        <v>10</v>
      </c>
      <c r="H2025" s="0" t="s">
        <v>11</v>
      </c>
      <c r="I2025" s="0" t="s">
        <v>9</v>
      </c>
      <c r="J2025" s="0" t="s">
        <v>2040</v>
      </c>
      <c r="K2025" s="0" t="s">
        <v>9</v>
      </c>
      <c r="L2025" s="0" t="str">
        <f aca="false">IF(ISBLANK(J2026),"",",")</f>
        <v>,</v>
      </c>
      <c r="M2025" s="0" t="str">
        <f aca="false">E2025&amp;F2025&amp;G2025&amp;H2025&amp;I2025&amp;J2025&amp;K2025&amp;L2025</f>
        <v>"1250": "b3i2_152_reg.wav",</v>
      </c>
      <c r="N2025" s="0" t="str">
        <f aca="false">IF(OR(B2025=113,B2025=138),"probe","s")</f>
        <v>s</v>
      </c>
      <c r="O2025" s="0" t="str">
        <f aca="false">IF(MID(J2025,10,2)="ir","Minus","Plus")</f>
        <v>Plus</v>
      </c>
      <c r="P2025" s="0" t="s">
        <v>13</v>
      </c>
      <c r="Q2025" s="5" t="s">
        <v>14</v>
      </c>
      <c r="R2025" s="0" t="s">
        <v>15</v>
      </c>
      <c r="S2025" s="0" t="str">
        <f aca="false">P2025&amp;N2025&amp;O2025&amp;Q2025&amp;F2025&amp;R2025&amp;L2025</f>
        <v>          {%            "class": "sPlus",%            "stim_name": "1250"%          },</v>
      </c>
      <c r="AA2025" s="5" t="n">
        <f aca="false">F2025</f>
        <v>1250</v>
      </c>
      <c r="AB2025" s="5" t="s">
        <v>2040</v>
      </c>
      <c r="AC2025" s="5" t="str">
        <f aca="false">IF(MID(AB2025,10,2)="ir","Minus","Plus")</f>
        <v>Plus</v>
      </c>
      <c r="AD2025" s="5" t="str">
        <f aca="false">IF(AND(_xlfn.NUMBERVALUE(MID(AB2025,6,3))&lt;141,_xlfn.NUMBERVALUE(MID(AB2025,6,3))&gt;103),"s","probe")</f>
        <v>probe</v>
      </c>
      <c r="AE2025" s="5" t="n">
        <f aca="false">IF(AND(AC2025="Minus",AD2025="probe"),3,IF(AND(AC2025="Plus",AD2025="probe"),1,IF(AND(AC2025="Minus",AD2025="s"),12,IF(AND(AC2025="Plus",AD2025="s"),4,0))))</f>
        <v>1</v>
      </c>
      <c r="AF2025" s="6" t="s">
        <v>16</v>
      </c>
      <c r="AG2025" s="5" t="str">
        <f aca="false">AF2025&amp;AE2025&amp;","</f>
        <v>                            1,</v>
      </c>
    </row>
    <row r="2026" customFormat="false" ht="12.8" hidden="true" customHeight="false" outlineLevel="0" collapsed="false">
      <c r="A2026" s="0" t="str">
        <f aca="false">LEFT(J2026,4)</f>
        <v>b3s1</v>
      </c>
      <c r="B2026" s="0" t="n">
        <f aca="false">IF(AND(C2026&gt;97,C2026&lt;103),100,IF(AND(C2026&gt;110,C2026&lt;116),113,IF(AND(C2026&gt;122,C2026&lt;128),125,IF(AND(C2026&gt;135,C2026&lt;141),138,150))))</f>
        <v>150</v>
      </c>
      <c r="C2026" s="0" t="n">
        <f aca="false">_xlfn.NUMBERVALUE(MID(J2026,6,3))</f>
        <v>152</v>
      </c>
      <c r="D2026" s="0" t="str">
        <f aca="false">MID(J2026,10,3)</f>
        <v>reg</v>
      </c>
      <c r="E2026" s="0" t="s">
        <v>9</v>
      </c>
      <c r="F2026" s="0" t="n">
        <v>1375</v>
      </c>
      <c r="G2026" s="0" t="s">
        <v>10</v>
      </c>
      <c r="H2026" s="0" t="s">
        <v>11</v>
      </c>
      <c r="I2026" s="0" t="s">
        <v>9</v>
      </c>
      <c r="J2026" s="0" t="s">
        <v>2041</v>
      </c>
      <c r="K2026" s="0" t="s">
        <v>9</v>
      </c>
      <c r="L2026" s="0" t="str">
        <f aca="false">IF(ISBLANK(J2027),"",",")</f>
        <v>,</v>
      </c>
      <c r="M2026" s="0" t="str">
        <f aca="false">E2026&amp;F2026&amp;G2026&amp;H2026&amp;I2026&amp;J2026&amp;K2026&amp;L2026</f>
        <v>"1375": "b3s1_152_reg.wav",</v>
      </c>
      <c r="N2026" s="0" t="str">
        <f aca="false">IF(OR(B2026=113,B2026=138),"probe","s")</f>
        <v>s</v>
      </c>
      <c r="O2026" s="0" t="str">
        <f aca="false">IF(MID(J2026,10,2)="ir","Minus","Plus")</f>
        <v>Plus</v>
      </c>
      <c r="P2026" s="0" t="s">
        <v>13</v>
      </c>
      <c r="Q2026" s="5" t="s">
        <v>14</v>
      </c>
      <c r="R2026" s="0" t="s">
        <v>15</v>
      </c>
      <c r="S2026" s="0" t="str">
        <f aca="false">P2026&amp;N2026&amp;O2026&amp;Q2026&amp;F2026&amp;R2026&amp;L2026</f>
        <v>          {%            "class": "sPlus",%            "stim_name": "1375"%          },</v>
      </c>
      <c r="AA2026" s="5" t="n">
        <f aca="false">F2026</f>
        <v>1375</v>
      </c>
      <c r="AB2026" s="5" t="s">
        <v>2041</v>
      </c>
      <c r="AC2026" s="5" t="str">
        <f aca="false">IF(MID(AB2026,10,2)="ir","Minus","Plus")</f>
        <v>Plus</v>
      </c>
      <c r="AD2026" s="5" t="str">
        <f aca="false">IF(AND(_xlfn.NUMBERVALUE(MID(AB2026,6,3))&lt;141,_xlfn.NUMBERVALUE(MID(AB2026,6,3))&gt;103),"s","probe")</f>
        <v>probe</v>
      </c>
      <c r="AE2026" s="5" t="n">
        <f aca="false">IF(AND(AC2026="Minus",AD2026="probe"),3,IF(AND(AC2026="Plus",AD2026="probe"),1,IF(AND(AC2026="Minus",AD2026="s"),12,IF(AND(AC2026="Plus",AD2026="s"),4,0))))</f>
        <v>1</v>
      </c>
      <c r="AF2026" s="6" t="s">
        <v>16</v>
      </c>
      <c r="AG2026" s="5" t="str">
        <f aca="false">AF2026&amp;AE2026&amp;","</f>
        <v>                            1,</v>
      </c>
    </row>
    <row r="2027" customFormat="false" ht="12.8" hidden="true" customHeight="false" outlineLevel="0" collapsed="false">
      <c r="A2027" s="0" t="str">
        <f aca="false">LEFT(J2027,4)</f>
        <v>b3s2</v>
      </c>
      <c r="B2027" s="0" t="n">
        <f aca="false">IF(AND(C2027&gt;97,C2027&lt;103),100,IF(AND(C2027&gt;110,C2027&lt;116),113,IF(AND(C2027&gt;122,C2027&lt;128),125,IF(AND(C2027&gt;135,C2027&lt;141),138,150))))</f>
        <v>150</v>
      </c>
      <c r="C2027" s="0" t="n">
        <f aca="false">_xlfn.NUMBERVALUE(MID(J2027,6,3))</f>
        <v>152</v>
      </c>
      <c r="D2027" s="0" t="str">
        <f aca="false">MID(J2027,10,3)</f>
        <v>reg</v>
      </c>
      <c r="E2027" s="0" t="s">
        <v>9</v>
      </c>
      <c r="F2027" s="0" t="n">
        <v>1500</v>
      </c>
      <c r="G2027" s="0" t="s">
        <v>10</v>
      </c>
      <c r="H2027" s="0" t="s">
        <v>11</v>
      </c>
      <c r="I2027" s="0" t="s">
        <v>9</v>
      </c>
      <c r="J2027" s="0" t="s">
        <v>2042</v>
      </c>
      <c r="K2027" s="0" t="s">
        <v>9</v>
      </c>
      <c r="L2027" s="0" t="str">
        <f aca="false">IF(ISBLANK(J2028),"",",")</f>
        <v>,</v>
      </c>
      <c r="M2027" s="0" t="str">
        <f aca="false">E2027&amp;F2027&amp;G2027&amp;H2027&amp;I2027&amp;J2027&amp;K2027&amp;L2027</f>
        <v>"1500": "b3s2_152_reg.wav",</v>
      </c>
      <c r="N2027" s="0" t="str">
        <f aca="false">IF(OR(B2027=113,B2027=138),"probe","s")</f>
        <v>s</v>
      </c>
      <c r="O2027" s="0" t="str">
        <f aca="false">IF(MID(J2027,10,2)="ir","Minus","Plus")</f>
        <v>Plus</v>
      </c>
      <c r="P2027" s="0" t="s">
        <v>13</v>
      </c>
      <c r="Q2027" s="5" t="s">
        <v>14</v>
      </c>
      <c r="R2027" s="0" t="s">
        <v>15</v>
      </c>
      <c r="S2027" s="0" t="str">
        <f aca="false">P2027&amp;N2027&amp;O2027&amp;Q2027&amp;F2027&amp;R2027&amp;L2027</f>
        <v>          {%            "class": "sPlus",%            "stim_name": "1500"%          },</v>
      </c>
      <c r="AA2027" s="5" t="n">
        <f aca="false">F2027</f>
        <v>1500</v>
      </c>
      <c r="AB2027" s="5" t="s">
        <v>2042</v>
      </c>
      <c r="AC2027" s="5" t="str">
        <f aca="false">IF(MID(AB2027,10,2)="ir","Minus","Plus")</f>
        <v>Plus</v>
      </c>
      <c r="AD2027" s="5" t="str">
        <f aca="false">IF(AND(_xlfn.NUMBERVALUE(MID(AB2027,6,3))&lt;141,_xlfn.NUMBERVALUE(MID(AB2027,6,3))&gt;103),"s","probe")</f>
        <v>probe</v>
      </c>
      <c r="AE2027" s="5" t="n">
        <f aca="false">IF(AND(AC2027="Minus",AD2027="probe"),3,IF(AND(AC2027="Plus",AD2027="probe"),1,IF(AND(AC2027="Minus",AD2027="s"),12,IF(AND(AC2027="Plus",AD2027="s"),4,0))))</f>
        <v>1</v>
      </c>
      <c r="AF2027" s="6" t="s">
        <v>16</v>
      </c>
      <c r="AG2027" s="5" t="str">
        <f aca="false">AF2027&amp;AE2027&amp;","</f>
        <v>                            1,</v>
      </c>
    </row>
    <row r="2028" customFormat="false" ht="12.8" hidden="true" customHeight="false" outlineLevel="0" collapsed="false">
      <c r="A2028" s="0" t="str">
        <f aca="false">LEFT(J2028,4)</f>
        <v>b4i1</v>
      </c>
      <c r="B2028" s="0" t="n">
        <f aca="false">IF(AND(C2028&gt;97,C2028&lt;103),100,IF(AND(C2028&gt;110,C2028&lt;116),113,IF(AND(C2028&gt;122,C2028&lt;128),125,IF(AND(C2028&gt;135,C2028&lt;141),138,150))))</f>
        <v>150</v>
      </c>
      <c r="C2028" s="0" t="n">
        <f aca="false">_xlfn.NUMBERVALUE(MID(J2028,6,3))</f>
        <v>152</v>
      </c>
      <c r="D2028" s="0" t="str">
        <f aca="false">MID(J2028,10,3)</f>
        <v>reg</v>
      </c>
      <c r="E2028" s="0" t="s">
        <v>9</v>
      </c>
      <c r="F2028" s="0" t="n">
        <v>1625</v>
      </c>
      <c r="G2028" s="0" t="s">
        <v>10</v>
      </c>
      <c r="H2028" s="0" t="s">
        <v>11</v>
      </c>
      <c r="I2028" s="0" t="s">
        <v>9</v>
      </c>
      <c r="J2028" s="0" t="s">
        <v>2043</v>
      </c>
      <c r="K2028" s="0" t="s">
        <v>9</v>
      </c>
      <c r="L2028" s="0" t="str">
        <f aca="false">IF(ISBLANK(J2029),"",",")</f>
        <v>,</v>
      </c>
      <c r="M2028" s="0" t="str">
        <f aca="false">E2028&amp;F2028&amp;G2028&amp;H2028&amp;I2028&amp;J2028&amp;K2028&amp;L2028</f>
        <v>"1625": "b4i1_152_reg.wav",</v>
      </c>
      <c r="N2028" s="0" t="str">
        <f aca="false">IF(OR(B2028=113,B2028=138),"probe","s")</f>
        <v>s</v>
      </c>
      <c r="O2028" s="0" t="str">
        <f aca="false">IF(MID(J2028,10,2)="ir","Minus","Plus")</f>
        <v>Plus</v>
      </c>
      <c r="P2028" s="0" t="s">
        <v>13</v>
      </c>
      <c r="Q2028" s="5" t="s">
        <v>14</v>
      </c>
      <c r="R2028" s="0" t="s">
        <v>15</v>
      </c>
      <c r="S2028" s="0" t="str">
        <f aca="false">P2028&amp;N2028&amp;O2028&amp;Q2028&amp;F2028&amp;R2028&amp;L2028</f>
        <v>          {%            "class": "sPlus",%            "stim_name": "1625"%          },</v>
      </c>
      <c r="AA2028" s="5" t="n">
        <f aca="false">F2028</f>
        <v>1625</v>
      </c>
      <c r="AB2028" s="5" t="s">
        <v>2043</v>
      </c>
      <c r="AC2028" s="5" t="str">
        <f aca="false">IF(MID(AB2028,10,2)="ir","Minus","Plus")</f>
        <v>Plus</v>
      </c>
      <c r="AD2028" s="5" t="str">
        <f aca="false">IF(AND(_xlfn.NUMBERVALUE(MID(AB2028,6,3))&lt;141,_xlfn.NUMBERVALUE(MID(AB2028,6,3))&gt;103),"s","probe")</f>
        <v>probe</v>
      </c>
      <c r="AE2028" s="5" t="n">
        <f aca="false">IF(AND(AC2028="Minus",AD2028="probe"),3,IF(AND(AC2028="Plus",AD2028="probe"),1,IF(AND(AC2028="Minus",AD2028="s"),12,IF(AND(AC2028="Plus",AD2028="s"),4,0))))</f>
        <v>1</v>
      </c>
      <c r="AF2028" s="6" t="s">
        <v>16</v>
      </c>
      <c r="AG2028" s="5" t="str">
        <f aca="false">AF2028&amp;AE2028&amp;","</f>
        <v>                            1,</v>
      </c>
    </row>
    <row r="2029" customFormat="false" ht="12.8" hidden="true" customHeight="false" outlineLevel="0" collapsed="false">
      <c r="A2029" s="0" t="str">
        <f aca="false">LEFT(J2029,4)</f>
        <v>b4i2</v>
      </c>
      <c r="B2029" s="0" t="n">
        <f aca="false">IF(AND(C2029&gt;97,C2029&lt;103),100,IF(AND(C2029&gt;110,C2029&lt;116),113,IF(AND(C2029&gt;122,C2029&lt;128),125,IF(AND(C2029&gt;135,C2029&lt;141),138,150))))</f>
        <v>150</v>
      </c>
      <c r="C2029" s="0" t="n">
        <f aca="false">_xlfn.NUMBERVALUE(MID(J2029,6,3))</f>
        <v>152</v>
      </c>
      <c r="D2029" s="0" t="str">
        <f aca="false">MID(J2029,10,3)</f>
        <v>reg</v>
      </c>
      <c r="E2029" s="0" t="s">
        <v>9</v>
      </c>
      <c r="F2029" s="0" t="n">
        <v>1750</v>
      </c>
      <c r="G2029" s="0" t="s">
        <v>10</v>
      </c>
      <c r="H2029" s="0" t="s">
        <v>11</v>
      </c>
      <c r="I2029" s="0" t="s">
        <v>9</v>
      </c>
      <c r="J2029" s="0" t="s">
        <v>2044</v>
      </c>
      <c r="K2029" s="0" t="s">
        <v>9</v>
      </c>
      <c r="L2029" s="0" t="str">
        <f aca="false">IF(ISBLANK(J2030),"",",")</f>
        <v>,</v>
      </c>
      <c r="M2029" s="0" t="str">
        <f aca="false">E2029&amp;F2029&amp;G2029&amp;H2029&amp;I2029&amp;J2029&amp;K2029&amp;L2029</f>
        <v>"1750": "b4i2_152_reg.wav",</v>
      </c>
      <c r="N2029" s="0" t="str">
        <f aca="false">IF(OR(B2029=113,B2029=138),"probe","s")</f>
        <v>s</v>
      </c>
      <c r="O2029" s="0" t="str">
        <f aca="false">IF(MID(J2029,10,2)="ir","Minus","Plus")</f>
        <v>Plus</v>
      </c>
      <c r="P2029" s="0" t="s">
        <v>13</v>
      </c>
      <c r="Q2029" s="5" t="s">
        <v>14</v>
      </c>
      <c r="R2029" s="0" t="s">
        <v>15</v>
      </c>
      <c r="S2029" s="0" t="str">
        <f aca="false">P2029&amp;N2029&amp;O2029&amp;Q2029&amp;F2029&amp;R2029&amp;L2029</f>
        <v>          {%            "class": "sPlus",%            "stim_name": "1750"%          },</v>
      </c>
      <c r="AA2029" s="5" t="n">
        <f aca="false">F2029</f>
        <v>1750</v>
      </c>
      <c r="AB2029" s="5" t="s">
        <v>2044</v>
      </c>
      <c r="AC2029" s="5" t="str">
        <f aca="false">IF(MID(AB2029,10,2)="ir","Minus","Plus")</f>
        <v>Plus</v>
      </c>
      <c r="AD2029" s="5" t="str">
        <f aca="false">IF(AND(_xlfn.NUMBERVALUE(MID(AB2029,6,3))&lt;141,_xlfn.NUMBERVALUE(MID(AB2029,6,3))&gt;103),"s","probe")</f>
        <v>probe</v>
      </c>
      <c r="AE2029" s="5" t="n">
        <f aca="false">IF(AND(AC2029="Minus",AD2029="probe"),3,IF(AND(AC2029="Plus",AD2029="probe"),1,IF(AND(AC2029="Minus",AD2029="s"),12,IF(AND(AC2029="Plus",AD2029="s"),4,0))))</f>
        <v>1</v>
      </c>
      <c r="AF2029" s="6" t="s">
        <v>16</v>
      </c>
      <c r="AG2029" s="5" t="str">
        <f aca="false">AF2029&amp;AE2029&amp;","</f>
        <v>                            1,</v>
      </c>
    </row>
    <row r="2030" customFormat="false" ht="12.8" hidden="true" customHeight="false" outlineLevel="0" collapsed="false">
      <c r="A2030" s="0" t="str">
        <f aca="false">LEFT(J2030,4)</f>
        <v>b4s1</v>
      </c>
      <c r="B2030" s="0" t="n">
        <f aca="false">IF(AND(C2030&gt;97,C2030&lt;103),100,IF(AND(C2030&gt;110,C2030&lt;116),113,IF(AND(C2030&gt;122,C2030&lt;128),125,IF(AND(C2030&gt;135,C2030&lt;141),138,150))))</f>
        <v>150</v>
      </c>
      <c r="C2030" s="0" t="n">
        <f aca="false">_xlfn.NUMBERVALUE(MID(J2030,6,3))</f>
        <v>152</v>
      </c>
      <c r="D2030" s="0" t="str">
        <f aca="false">MID(J2030,10,3)</f>
        <v>reg</v>
      </c>
      <c r="E2030" s="0" t="s">
        <v>9</v>
      </c>
      <c r="F2030" s="0" t="n">
        <v>1875</v>
      </c>
      <c r="G2030" s="0" t="s">
        <v>10</v>
      </c>
      <c r="H2030" s="0" t="s">
        <v>11</v>
      </c>
      <c r="I2030" s="0" t="s">
        <v>9</v>
      </c>
      <c r="J2030" s="0" t="s">
        <v>2045</v>
      </c>
      <c r="K2030" s="0" t="s">
        <v>9</v>
      </c>
      <c r="L2030" s="0" t="str">
        <f aca="false">IF(ISBLANK(J2031),"",",")</f>
        <v>,</v>
      </c>
      <c r="M2030" s="0" t="str">
        <f aca="false">E2030&amp;F2030&amp;G2030&amp;H2030&amp;I2030&amp;J2030&amp;K2030&amp;L2030</f>
        <v>"1875": "b4s1_152_reg.wav",</v>
      </c>
      <c r="N2030" s="0" t="str">
        <f aca="false">IF(OR(B2030=113,B2030=138),"probe","s")</f>
        <v>s</v>
      </c>
      <c r="O2030" s="0" t="str">
        <f aca="false">IF(MID(J2030,10,2)="ir","Minus","Plus")</f>
        <v>Plus</v>
      </c>
      <c r="P2030" s="0" t="s">
        <v>13</v>
      </c>
      <c r="Q2030" s="5" t="s">
        <v>14</v>
      </c>
      <c r="R2030" s="0" t="s">
        <v>15</v>
      </c>
      <c r="S2030" s="0" t="str">
        <f aca="false">P2030&amp;N2030&amp;O2030&amp;Q2030&amp;F2030&amp;R2030&amp;L2030</f>
        <v>          {%            "class": "sPlus",%            "stim_name": "1875"%          },</v>
      </c>
      <c r="AA2030" s="5" t="n">
        <f aca="false">F2030</f>
        <v>1875</v>
      </c>
      <c r="AB2030" s="5" t="s">
        <v>2045</v>
      </c>
      <c r="AC2030" s="5" t="str">
        <f aca="false">IF(MID(AB2030,10,2)="ir","Minus","Plus")</f>
        <v>Plus</v>
      </c>
      <c r="AD2030" s="5" t="str">
        <f aca="false">IF(AND(_xlfn.NUMBERVALUE(MID(AB2030,6,3))&lt;141,_xlfn.NUMBERVALUE(MID(AB2030,6,3))&gt;103),"s","probe")</f>
        <v>probe</v>
      </c>
      <c r="AE2030" s="5" t="n">
        <f aca="false">IF(AND(AC2030="Minus",AD2030="probe"),3,IF(AND(AC2030="Plus",AD2030="probe"),1,IF(AND(AC2030="Minus",AD2030="s"),12,IF(AND(AC2030="Plus",AD2030="s"),4,0))))</f>
        <v>1</v>
      </c>
      <c r="AF2030" s="6" t="s">
        <v>16</v>
      </c>
      <c r="AG2030" s="5" t="str">
        <f aca="false">AF2030&amp;AE2030&amp;","</f>
        <v>                            1,</v>
      </c>
    </row>
    <row r="2031" customFormat="false" ht="12.8" hidden="true" customHeight="false" outlineLevel="0" collapsed="false">
      <c r="A2031" s="0" t="str">
        <f aca="false">LEFT(J2031,4)</f>
        <v>b4s2</v>
      </c>
      <c r="B2031" s="0" t="n">
        <f aca="false">IF(AND(C2031&gt;97,C2031&lt;103),100,IF(AND(C2031&gt;110,C2031&lt;116),113,IF(AND(C2031&gt;122,C2031&lt;128),125,IF(AND(C2031&gt;135,C2031&lt;141),138,150))))</f>
        <v>150</v>
      </c>
      <c r="C2031" s="0" t="n">
        <f aca="false">_xlfn.NUMBERVALUE(MID(J2031,6,3))</f>
        <v>152</v>
      </c>
      <c r="D2031" s="0" t="str">
        <f aca="false">MID(J2031,10,3)</f>
        <v>reg</v>
      </c>
      <c r="E2031" s="0" t="s">
        <v>9</v>
      </c>
      <c r="F2031" s="0" t="n">
        <v>2000</v>
      </c>
      <c r="G2031" s="0" t="s">
        <v>10</v>
      </c>
      <c r="H2031" s="0" t="s">
        <v>11</v>
      </c>
      <c r="I2031" s="0" t="s">
        <v>9</v>
      </c>
      <c r="J2031" s="0" t="s">
        <v>2046</v>
      </c>
      <c r="K2031" s="0" t="s">
        <v>9</v>
      </c>
      <c r="L2031" s="0" t="str">
        <f aca="false">IF(ISBLANK(J2032),"",",")</f>
        <v>,</v>
      </c>
      <c r="M2031" s="0" t="str">
        <f aca="false">E2031&amp;F2031&amp;G2031&amp;H2031&amp;I2031&amp;J2031&amp;K2031&amp;L2031</f>
        <v>"2000": "b4s2_152_reg.wav",</v>
      </c>
      <c r="N2031" s="0" t="str">
        <f aca="false">IF(OR(B2031=113,B2031=138),"probe","s")</f>
        <v>s</v>
      </c>
      <c r="O2031" s="0" t="str">
        <f aca="false">IF(MID(J2031,10,2)="ir","Minus","Plus")</f>
        <v>Plus</v>
      </c>
      <c r="P2031" s="0" t="s">
        <v>13</v>
      </c>
      <c r="Q2031" s="5" t="s">
        <v>14</v>
      </c>
      <c r="R2031" s="0" t="s">
        <v>15</v>
      </c>
      <c r="S2031" s="0" t="str">
        <f aca="false">P2031&amp;N2031&amp;O2031&amp;Q2031&amp;F2031&amp;R2031&amp;L2031</f>
        <v>          {%            "class": "sPlus",%            "stim_name": "2000"%          },</v>
      </c>
      <c r="AA2031" s="5" t="n">
        <f aca="false">F2031</f>
        <v>2000</v>
      </c>
      <c r="AB2031" s="5" t="s">
        <v>2046</v>
      </c>
      <c r="AC2031" s="5" t="str">
        <f aca="false">IF(MID(AB2031,10,2)="ir","Minus","Plus")</f>
        <v>Plus</v>
      </c>
      <c r="AD2031" s="5" t="str">
        <f aca="false">IF(AND(_xlfn.NUMBERVALUE(MID(AB2031,6,3))&lt;141,_xlfn.NUMBERVALUE(MID(AB2031,6,3))&gt;103),"s","probe")</f>
        <v>probe</v>
      </c>
      <c r="AE2031" s="5" t="n">
        <f aca="false">IF(AND(AC2031="Minus",AD2031="probe"),3,IF(AND(AC2031="Plus",AD2031="probe"),1,IF(AND(AC2031="Minus",AD2031="s"),12,IF(AND(AC2031="Plus",AD2031="s"),4,0))))</f>
        <v>1</v>
      </c>
      <c r="AF2031" s="6" t="s">
        <v>16</v>
      </c>
      <c r="AG2031" s="5" t="str">
        <f aca="false">AF2031&amp;AE2031&amp;","</f>
        <v>                            1,</v>
      </c>
    </row>
    <row r="2032" customFormat="false" ht="12.8" hidden="false" customHeight="false" outlineLevel="0" collapsed="false">
      <c r="A2032" s="0" t="str">
        <f aca="false">LEFT(J2032,4)</f>
        <v>b2s1</v>
      </c>
      <c r="B2032" s="0" t="n">
        <v>175</v>
      </c>
      <c r="C2032" s="0" t="n">
        <f aca="false">_xlfn.NUMBERVALUE(MID(J2032,6,3))</f>
        <v>173</v>
      </c>
      <c r="D2032" s="0" t="str">
        <f aca="false">MID(J2032,10,3)</f>
        <v>ir1</v>
      </c>
      <c r="E2032" s="1" t="s">
        <v>9</v>
      </c>
      <c r="F2032" s="0" t="n">
        <v>2001</v>
      </c>
      <c r="G2032" s="0" t="s">
        <v>10</v>
      </c>
      <c r="H2032" s="0" t="s">
        <v>11</v>
      </c>
      <c r="I2032" s="0" t="s">
        <v>9</v>
      </c>
      <c r="J2032" s="0" t="s">
        <v>2047</v>
      </c>
      <c r="K2032" s="0" t="s">
        <v>9</v>
      </c>
      <c r="L2032" s="0" t="str">
        <f aca="false">IF(ISBLANK(J2033),"",",")</f>
        <v>,</v>
      </c>
      <c r="M2032" s="0" t="str">
        <f aca="false">E2032&amp;J2032&amp;G2032&amp;E2032&amp;J2032&amp;E2032&amp;L2032</f>
        <v>"b2s1_173_ir1.wav":"b2s1_173_ir1.wav",</v>
      </c>
      <c r="N2032" s="0" t="str">
        <f aca="false">IF(OR(B2032=113,B2032=138),"probe","s")</f>
        <v>s</v>
      </c>
      <c r="O2032" s="0" t="str">
        <f aca="false">IF(MID(J2032,10,2)="ir","Minus","Plus")</f>
        <v>Minus</v>
      </c>
      <c r="P2032" s="0" t="s">
        <v>13</v>
      </c>
      <c r="Q2032" s="5" t="s">
        <v>14</v>
      </c>
      <c r="R2032" s="0" t="s">
        <v>15</v>
      </c>
      <c r="S2032" s="0" t="str">
        <f aca="false">P2032&amp;N2032&amp;O2032&amp;Q2032&amp;J2032&amp;R2032&amp;L2032</f>
        <v>          {%            "class": "sMinus",%            "stim_name": "b2s1_173_ir1.wav"%          },</v>
      </c>
      <c r="AA2032" s="5" t="n">
        <f aca="false">F2032</f>
        <v>2001</v>
      </c>
      <c r="AB2032" s="5" t="s">
        <v>2037</v>
      </c>
      <c r="AC2032" s="5" t="str">
        <f aca="false">IF(MID(AB2032,10,2)="ir","Minus","Plus")</f>
        <v>Plus</v>
      </c>
      <c r="AD2032" s="5" t="str">
        <f aca="false">IF(AND(_xlfn.NUMBERVALUE(MID(AB2032,6,3))&lt;141,_xlfn.NUMBERVALUE(MID(AB2032,6,3))&gt;103),"s","probe")</f>
        <v>probe</v>
      </c>
      <c r="AE2032" s="5" t="n">
        <f aca="false">IF(AND(AC2032="Minus",AD2032="probe"),3,IF(AND(AC2032="Plus",AD2032="probe"),1,IF(AND(AC2032="Minus",AD2032="s"),12,IF(AND(AC2032="Plus",AD2032="s"),4,0))))</f>
        <v>1</v>
      </c>
      <c r="AF2032" s="6" t="s">
        <v>16</v>
      </c>
      <c r="AG2032" s="5" t="str">
        <f aca="false">AF2032&amp;AE2032&amp;","</f>
        <v>                            1,</v>
      </c>
    </row>
    <row r="2033" customFormat="false" ht="12.8" hidden="false" customHeight="false" outlineLevel="0" collapsed="false">
      <c r="A2033" s="0" t="str">
        <f aca="false">LEFT(J2033,4)</f>
        <v>b2s1</v>
      </c>
      <c r="B2033" s="0" t="n">
        <v>175</v>
      </c>
      <c r="C2033" s="0" t="n">
        <f aca="false">_xlfn.NUMBERVALUE(MID(J2033,6,3))</f>
        <v>173</v>
      </c>
      <c r="D2033" s="0" t="str">
        <f aca="false">MID(J2033,10,3)</f>
        <v>ir2</v>
      </c>
      <c r="E2033" s="1" t="s">
        <v>9</v>
      </c>
      <c r="F2033" s="0" t="n">
        <v>2002</v>
      </c>
      <c r="G2033" s="0" t="s">
        <v>10</v>
      </c>
      <c r="H2033" s="0" t="s">
        <v>11</v>
      </c>
      <c r="I2033" s="0" t="s">
        <v>9</v>
      </c>
      <c r="J2033" s="0" t="s">
        <v>2048</v>
      </c>
      <c r="K2033" s="0" t="s">
        <v>9</v>
      </c>
      <c r="L2033" s="0" t="str">
        <f aca="false">IF(ISBLANK(J2034),"",",")</f>
        <v>,</v>
      </c>
      <c r="M2033" s="0" t="str">
        <f aca="false">E2033&amp;J2033&amp;G2033&amp;E2033&amp;J2033&amp;E2033&amp;L2033</f>
        <v>"b2s1_173_ir2.wav":"b2s1_173_ir2.wav",</v>
      </c>
      <c r="N2033" s="0" t="str">
        <f aca="false">IF(OR(B2033=113,B2033=138),"probe","s")</f>
        <v>s</v>
      </c>
      <c r="O2033" s="0" t="str">
        <f aca="false">IF(MID(J2033,10,2)="ir","Minus","Plus")</f>
        <v>Minus</v>
      </c>
      <c r="P2033" s="0" t="s">
        <v>13</v>
      </c>
      <c r="Q2033" s="5" t="s">
        <v>14</v>
      </c>
      <c r="R2033" s="0" t="s">
        <v>15</v>
      </c>
      <c r="S2033" s="0" t="str">
        <f aca="false">P2033&amp;N2033&amp;O2033&amp;Q2033&amp;J2033&amp;R2033&amp;L2033</f>
        <v>          {%            "class": "sMinus",%            "stim_name": "b2s1_173_ir2.wav"%          },</v>
      </c>
      <c r="AA2033" s="5" t="n">
        <f aca="false">F2033</f>
        <v>2002</v>
      </c>
      <c r="AB2033" s="5" t="s">
        <v>2037</v>
      </c>
      <c r="AC2033" s="5" t="str">
        <f aca="false">IF(MID(AB2033,10,2)="ir","Minus","Plus")</f>
        <v>Plus</v>
      </c>
      <c r="AD2033" s="5" t="str">
        <f aca="false">IF(AND(_xlfn.NUMBERVALUE(MID(AB2033,6,3))&lt;141,_xlfn.NUMBERVALUE(MID(AB2033,6,3))&gt;103),"s","probe")</f>
        <v>probe</v>
      </c>
      <c r="AE2033" s="5" t="n">
        <f aca="false">IF(AND(AC2033="Minus",AD2033="probe"),3,IF(AND(AC2033="Plus",AD2033="probe"),1,IF(AND(AC2033="Minus",AD2033="s"),12,IF(AND(AC2033="Plus",AD2033="s"),4,0))))</f>
        <v>1</v>
      </c>
      <c r="AF2033" s="6" t="s">
        <v>16</v>
      </c>
      <c r="AG2033" s="5" t="str">
        <f aca="false">AF2033&amp;AE2033&amp;","</f>
        <v>                            1,</v>
      </c>
    </row>
    <row r="2034" customFormat="false" ht="12.8" hidden="false" customHeight="false" outlineLevel="0" collapsed="false">
      <c r="A2034" s="0" t="str">
        <f aca="false">LEFT(J2034,4)</f>
        <v>b2s1</v>
      </c>
      <c r="B2034" s="0" t="n">
        <v>175</v>
      </c>
      <c r="C2034" s="0" t="n">
        <f aca="false">_xlfn.NUMBERVALUE(MID(J2034,6,3))</f>
        <v>173</v>
      </c>
      <c r="D2034" s="0" t="str">
        <f aca="false">MID(J2034,10,3)</f>
        <v>ir3</v>
      </c>
      <c r="E2034" s="1" t="s">
        <v>9</v>
      </c>
      <c r="F2034" s="0" t="n">
        <v>2003</v>
      </c>
      <c r="G2034" s="0" t="s">
        <v>10</v>
      </c>
      <c r="H2034" s="0" t="s">
        <v>11</v>
      </c>
      <c r="I2034" s="0" t="s">
        <v>9</v>
      </c>
      <c r="J2034" s="0" t="s">
        <v>2049</v>
      </c>
      <c r="K2034" s="0" t="s">
        <v>9</v>
      </c>
      <c r="L2034" s="0" t="str">
        <f aca="false">IF(ISBLANK(J2035),"",",")</f>
        <v>,</v>
      </c>
      <c r="M2034" s="0" t="str">
        <f aca="false">E2034&amp;J2034&amp;G2034&amp;E2034&amp;J2034&amp;E2034&amp;L2034</f>
        <v>"b2s1_173_ir3.wav":"b2s1_173_ir3.wav",</v>
      </c>
      <c r="N2034" s="0" t="str">
        <f aca="false">IF(OR(B2034=113,B2034=138),"probe","s")</f>
        <v>s</v>
      </c>
      <c r="O2034" s="0" t="str">
        <f aca="false">IF(MID(J2034,10,2)="ir","Minus","Plus")</f>
        <v>Minus</v>
      </c>
      <c r="P2034" s="0" t="s">
        <v>13</v>
      </c>
      <c r="Q2034" s="5" t="s">
        <v>14</v>
      </c>
      <c r="R2034" s="0" t="s">
        <v>15</v>
      </c>
      <c r="S2034" s="0" t="str">
        <f aca="false">P2034&amp;N2034&amp;O2034&amp;Q2034&amp;J2034&amp;R2034&amp;L2034</f>
        <v>          {%            "class": "sMinus",%            "stim_name": "b2s1_173_ir3.wav"%          },</v>
      </c>
      <c r="AA2034" s="5" t="n">
        <f aca="false">F2034</f>
        <v>2003</v>
      </c>
      <c r="AB2034" s="5" t="s">
        <v>2037</v>
      </c>
      <c r="AC2034" s="5" t="str">
        <f aca="false">IF(MID(AB2034,10,2)="ir","Minus","Plus")</f>
        <v>Plus</v>
      </c>
      <c r="AD2034" s="5" t="str">
        <f aca="false">IF(AND(_xlfn.NUMBERVALUE(MID(AB2034,6,3))&lt;141,_xlfn.NUMBERVALUE(MID(AB2034,6,3))&gt;103),"s","probe")</f>
        <v>probe</v>
      </c>
      <c r="AE2034" s="5" t="n">
        <f aca="false">IF(AND(AC2034="Minus",AD2034="probe"),3,IF(AND(AC2034="Plus",AD2034="probe"),1,IF(AND(AC2034="Minus",AD2034="s"),12,IF(AND(AC2034="Plus",AD2034="s"),4,0))))</f>
        <v>1</v>
      </c>
      <c r="AF2034" s="6" t="s">
        <v>16</v>
      </c>
      <c r="AG2034" s="5" t="str">
        <f aca="false">AF2034&amp;AE2034&amp;","</f>
        <v>                            1,</v>
      </c>
    </row>
    <row r="2035" customFormat="false" ht="12.8" hidden="false" customHeight="false" outlineLevel="0" collapsed="false">
      <c r="A2035" s="0" t="str">
        <f aca="false">LEFT(J2035,4)</f>
        <v>b2s1</v>
      </c>
      <c r="B2035" s="0" t="n">
        <v>175</v>
      </c>
      <c r="C2035" s="0" t="n">
        <f aca="false">_xlfn.NUMBERVALUE(MID(J2035,6,3))</f>
        <v>173</v>
      </c>
      <c r="D2035" s="0" t="str">
        <f aca="false">MID(J2035,10,3)</f>
        <v>ir4</v>
      </c>
      <c r="E2035" s="1" t="s">
        <v>9</v>
      </c>
      <c r="F2035" s="0" t="n">
        <v>2004</v>
      </c>
      <c r="G2035" s="0" t="s">
        <v>10</v>
      </c>
      <c r="H2035" s="0" t="s">
        <v>11</v>
      </c>
      <c r="I2035" s="0" t="s">
        <v>9</v>
      </c>
      <c r="J2035" s="0" t="s">
        <v>2050</v>
      </c>
      <c r="K2035" s="0" t="s">
        <v>9</v>
      </c>
      <c r="L2035" s="0" t="str">
        <f aca="false">IF(ISBLANK(J2036),"",",")</f>
        <v>,</v>
      </c>
      <c r="M2035" s="0" t="str">
        <f aca="false">E2035&amp;J2035&amp;G2035&amp;E2035&amp;J2035&amp;E2035&amp;L2035</f>
        <v>"b2s1_173_ir4.wav":"b2s1_173_ir4.wav",</v>
      </c>
      <c r="N2035" s="0" t="str">
        <f aca="false">IF(OR(B2035=113,B2035=138),"probe","s")</f>
        <v>s</v>
      </c>
      <c r="O2035" s="0" t="str">
        <f aca="false">IF(MID(J2035,10,2)="ir","Minus","Plus")</f>
        <v>Minus</v>
      </c>
      <c r="P2035" s="0" t="s">
        <v>13</v>
      </c>
      <c r="Q2035" s="5" t="s">
        <v>14</v>
      </c>
      <c r="R2035" s="0" t="s">
        <v>15</v>
      </c>
      <c r="S2035" s="0" t="str">
        <f aca="false">P2035&amp;N2035&amp;O2035&amp;Q2035&amp;J2035&amp;R2035&amp;L2035</f>
        <v>          {%            "class": "sMinus",%            "stim_name": "b2s1_173_ir4.wav"%          },</v>
      </c>
      <c r="AA2035" s="5" t="n">
        <f aca="false">F2035</f>
        <v>2004</v>
      </c>
      <c r="AB2035" s="5" t="s">
        <v>2037</v>
      </c>
      <c r="AC2035" s="5" t="str">
        <f aca="false">IF(MID(AB2035,10,2)="ir","Minus","Plus")</f>
        <v>Plus</v>
      </c>
      <c r="AD2035" s="5" t="str">
        <f aca="false">IF(AND(_xlfn.NUMBERVALUE(MID(AB2035,6,3))&lt;141,_xlfn.NUMBERVALUE(MID(AB2035,6,3))&gt;103),"s","probe")</f>
        <v>probe</v>
      </c>
      <c r="AE2035" s="5" t="n">
        <f aca="false">IF(AND(AC2035="Minus",AD2035="probe"),3,IF(AND(AC2035="Plus",AD2035="probe"),1,IF(AND(AC2035="Minus",AD2035="s"),12,IF(AND(AC2035="Plus",AD2035="s"),4,0))))</f>
        <v>1</v>
      </c>
      <c r="AF2035" s="6" t="s">
        <v>16</v>
      </c>
      <c r="AG2035" s="5" t="str">
        <f aca="false">AF2035&amp;AE2035&amp;","</f>
        <v>                            1,</v>
      </c>
    </row>
    <row r="2036" customFormat="false" ht="12.8" hidden="false" customHeight="false" outlineLevel="0" collapsed="false">
      <c r="A2036" s="0" t="str">
        <f aca="false">LEFT(J2036,4)</f>
        <v>b2s1</v>
      </c>
      <c r="B2036" s="0" t="n">
        <v>175</v>
      </c>
      <c r="C2036" s="0" t="n">
        <f aca="false">_xlfn.NUMBERVALUE(MID(J2036,6,3))</f>
        <v>173</v>
      </c>
      <c r="D2036" s="0" t="str">
        <f aca="false">MID(J2036,10,3)</f>
        <v>reg</v>
      </c>
      <c r="E2036" s="1" t="s">
        <v>9</v>
      </c>
      <c r="F2036" s="0" t="n">
        <v>2005</v>
      </c>
      <c r="G2036" s="0" t="s">
        <v>10</v>
      </c>
      <c r="H2036" s="0" t="s">
        <v>11</v>
      </c>
      <c r="I2036" s="0" t="s">
        <v>9</v>
      </c>
      <c r="J2036" s="0" t="s">
        <v>2051</v>
      </c>
      <c r="K2036" s="0" t="s">
        <v>9</v>
      </c>
      <c r="L2036" s="0" t="str">
        <f aca="false">IF(ISBLANK(J2037),"",",")</f>
        <v>,</v>
      </c>
      <c r="M2036" s="0" t="str">
        <f aca="false">E2036&amp;J2036&amp;G2036&amp;E2036&amp;J2036&amp;E2036&amp;L2036</f>
        <v>"b2s1_173_reg.wav":"b2s1_173_reg.wav",</v>
      </c>
      <c r="N2036" s="0" t="str">
        <f aca="false">IF(OR(B2036=113,B2036=138),"probe","s")</f>
        <v>s</v>
      </c>
      <c r="O2036" s="0" t="str">
        <f aca="false">IF(MID(J2036,10,2)="ir","Minus","Plus")</f>
        <v>Plus</v>
      </c>
      <c r="P2036" s="0" t="s">
        <v>13</v>
      </c>
      <c r="Q2036" s="5" t="s">
        <v>14</v>
      </c>
      <c r="R2036" s="0" t="s">
        <v>15</v>
      </c>
      <c r="S2036" s="0" t="str">
        <f aca="false">P2036&amp;N2036&amp;O2036&amp;Q2036&amp;J2036&amp;R2036&amp;L2036</f>
        <v>          {%            "class": "sPlus",%            "stim_name": "b2s1_173_reg.wav"%          },</v>
      </c>
      <c r="AA2036" s="5" t="n">
        <f aca="false">F2036</f>
        <v>2005</v>
      </c>
      <c r="AB2036" s="5" t="s">
        <v>2037</v>
      </c>
      <c r="AC2036" s="5" t="str">
        <f aca="false">IF(MID(AB2036,10,2)="ir","Minus","Plus")</f>
        <v>Plus</v>
      </c>
      <c r="AD2036" s="5" t="str">
        <f aca="false">IF(AND(_xlfn.NUMBERVALUE(MID(AB2036,6,3))&lt;141,_xlfn.NUMBERVALUE(MID(AB2036,6,3))&gt;103),"s","probe")</f>
        <v>probe</v>
      </c>
      <c r="AE2036" s="5" t="n">
        <f aca="false">IF(AND(AC2036="Minus",AD2036="probe"),3,IF(AND(AC2036="Plus",AD2036="probe"),1,IF(AND(AC2036="Minus",AD2036="s"),12,IF(AND(AC2036="Plus",AD2036="s"),4,0))))</f>
        <v>1</v>
      </c>
      <c r="AF2036" s="6" t="s">
        <v>16</v>
      </c>
      <c r="AG2036" s="5" t="str">
        <f aca="false">AF2036&amp;AE2036&amp;","</f>
        <v>                            1,</v>
      </c>
    </row>
    <row r="2037" customFormat="false" ht="12.8" hidden="false" customHeight="false" outlineLevel="0" collapsed="false">
      <c r="A2037" s="0" t="str">
        <f aca="false">LEFT(J2037,4)</f>
        <v>b2s1</v>
      </c>
      <c r="B2037" s="0" t="n">
        <v>175</v>
      </c>
      <c r="C2037" s="0" t="n">
        <f aca="false">_xlfn.NUMBERVALUE(MID(J2037,6,3))</f>
        <v>174</v>
      </c>
      <c r="D2037" s="0" t="str">
        <f aca="false">MID(J2037,10,3)</f>
        <v>ir1</v>
      </c>
      <c r="E2037" s="1" t="s">
        <v>9</v>
      </c>
      <c r="F2037" s="0" t="n">
        <v>2006</v>
      </c>
      <c r="G2037" s="0" t="s">
        <v>10</v>
      </c>
      <c r="H2037" s="0" t="s">
        <v>11</v>
      </c>
      <c r="I2037" s="0" t="s">
        <v>9</v>
      </c>
      <c r="J2037" s="0" t="s">
        <v>2052</v>
      </c>
      <c r="K2037" s="0" t="s">
        <v>9</v>
      </c>
      <c r="L2037" s="0" t="str">
        <f aca="false">IF(ISBLANK(J2038),"",",")</f>
        <v>,</v>
      </c>
      <c r="M2037" s="0" t="str">
        <f aca="false">E2037&amp;J2037&amp;G2037&amp;E2037&amp;J2037&amp;E2037&amp;L2037</f>
        <v>"b2s1_174_ir1.wav":"b2s1_174_ir1.wav",</v>
      </c>
      <c r="N2037" s="0" t="str">
        <f aca="false">IF(OR(B2037=113,B2037=138),"probe","s")</f>
        <v>s</v>
      </c>
      <c r="O2037" s="0" t="str">
        <f aca="false">IF(MID(J2037,10,2)="ir","Minus","Plus")</f>
        <v>Minus</v>
      </c>
      <c r="P2037" s="0" t="s">
        <v>13</v>
      </c>
      <c r="Q2037" s="5" t="s">
        <v>14</v>
      </c>
      <c r="R2037" s="0" t="s">
        <v>15</v>
      </c>
      <c r="S2037" s="0" t="str">
        <f aca="false">P2037&amp;N2037&amp;O2037&amp;Q2037&amp;J2037&amp;R2037&amp;L2037</f>
        <v>          {%            "class": "sMinus",%            "stim_name": "b2s1_174_ir1.wav"%          },</v>
      </c>
      <c r="AA2037" s="5" t="n">
        <f aca="false">F2037</f>
        <v>2006</v>
      </c>
      <c r="AB2037" s="5" t="s">
        <v>2037</v>
      </c>
      <c r="AC2037" s="5" t="str">
        <f aca="false">IF(MID(AB2037,10,2)="ir","Minus","Plus")</f>
        <v>Plus</v>
      </c>
      <c r="AD2037" s="5" t="str">
        <f aca="false">IF(AND(_xlfn.NUMBERVALUE(MID(AB2037,6,3))&lt;141,_xlfn.NUMBERVALUE(MID(AB2037,6,3))&gt;103),"s","probe")</f>
        <v>probe</v>
      </c>
      <c r="AE2037" s="5" t="n">
        <f aca="false">IF(AND(AC2037="Minus",AD2037="probe"),3,IF(AND(AC2037="Plus",AD2037="probe"),1,IF(AND(AC2037="Minus",AD2037="s"),12,IF(AND(AC2037="Plus",AD2037="s"),4,0))))</f>
        <v>1</v>
      </c>
      <c r="AF2037" s="6" t="s">
        <v>16</v>
      </c>
      <c r="AG2037" s="5" t="str">
        <f aca="false">AF2037&amp;AE2037&amp;","</f>
        <v>                            1,</v>
      </c>
    </row>
    <row r="2038" customFormat="false" ht="12.8" hidden="false" customHeight="false" outlineLevel="0" collapsed="false">
      <c r="A2038" s="0" t="str">
        <f aca="false">LEFT(J2038,4)</f>
        <v>b2s1</v>
      </c>
      <c r="B2038" s="0" t="n">
        <v>175</v>
      </c>
      <c r="C2038" s="0" t="n">
        <f aca="false">_xlfn.NUMBERVALUE(MID(J2038,6,3))</f>
        <v>174</v>
      </c>
      <c r="D2038" s="0" t="str">
        <f aca="false">MID(J2038,10,3)</f>
        <v>ir2</v>
      </c>
      <c r="E2038" s="1" t="s">
        <v>9</v>
      </c>
      <c r="F2038" s="0" t="n">
        <v>2007</v>
      </c>
      <c r="G2038" s="0" t="s">
        <v>10</v>
      </c>
      <c r="H2038" s="0" t="s">
        <v>11</v>
      </c>
      <c r="I2038" s="0" t="s">
        <v>9</v>
      </c>
      <c r="J2038" s="0" t="s">
        <v>2053</v>
      </c>
      <c r="K2038" s="0" t="s">
        <v>9</v>
      </c>
      <c r="L2038" s="0" t="str">
        <f aca="false">IF(ISBLANK(J2039),"",",")</f>
        <v>,</v>
      </c>
      <c r="M2038" s="0" t="str">
        <f aca="false">E2038&amp;J2038&amp;G2038&amp;E2038&amp;J2038&amp;E2038&amp;L2038</f>
        <v>"b2s1_174_ir2.wav":"b2s1_174_ir2.wav",</v>
      </c>
      <c r="N2038" s="0" t="str">
        <f aca="false">IF(OR(B2038=113,B2038=138),"probe","s")</f>
        <v>s</v>
      </c>
      <c r="O2038" s="0" t="str">
        <f aca="false">IF(MID(J2038,10,2)="ir","Minus","Plus")</f>
        <v>Minus</v>
      </c>
      <c r="P2038" s="0" t="s">
        <v>13</v>
      </c>
      <c r="Q2038" s="5" t="s">
        <v>14</v>
      </c>
      <c r="R2038" s="0" t="s">
        <v>15</v>
      </c>
      <c r="S2038" s="0" t="str">
        <f aca="false">P2038&amp;N2038&amp;O2038&amp;Q2038&amp;J2038&amp;R2038&amp;L2038</f>
        <v>          {%            "class": "sMinus",%            "stim_name": "b2s1_174_ir2.wav"%          },</v>
      </c>
      <c r="AA2038" s="5" t="n">
        <f aca="false">F2038</f>
        <v>2007</v>
      </c>
      <c r="AB2038" s="5" t="s">
        <v>2037</v>
      </c>
      <c r="AC2038" s="5" t="str">
        <f aca="false">IF(MID(AB2038,10,2)="ir","Minus","Plus")</f>
        <v>Plus</v>
      </c>
      <c r="AD2038" s="5" t="str">
        <f aca="false">IF(AND(_xlfn.NUMBERVALUE(MID(AB2038,6,3))&lt;141,_xlfn.NUMBERVALUE(MID(AB2038,6,3))&gt;103),"s","probe")</f>
        <v>probe</v>
      </c>
      <c r="AE2038" s="5" t="n">
        <f aca="false">IF(AND(AC2038="Minus",AD2038="probe"),3,IF(AND(AC2038="Plus",AD2038="probe"),1,IF(AND(AC2038="Minus",AD2038="s"),12,IF(AND(AC2038="Plus",AD2038="s"),4,0))))</f>
        <v>1</v>
      </c>
      <c r="AF2038" s="6" t="s">
        <v>16</v>
      </c>
      <c r="AG2038" s="5" t="str">
        <f aca="false">AF2038&amp;AE2038&amp;","</f>
        <v>                            1,</v>
      </c>
    </row>
    <row r="2039" customFormat="false" ht="12.8" hidden="false" customHeight="false" outlineLevel="0" collapsed="false">
      <c r="A2039" s="0" t="str">
        <f aca="false">LEFT(J2039,4)</f>
        <v>b2s1</v>
      </c>
      <c r="B2039" s="0" t="n">
        <v>175</v>
      </c>
      <c r="C2039" s="0" t="n">
        <f aca="false">_xlfn.NUMBERVALUE(MID(J2039,6,3))</f>
        <v>174</v>
      </c>
      <c r="D2039" s="0" t="str">
        <f aca="false">MID(J2039,10,3)</f>
        <v>ir3</v>
      </c>
      <c r="E2039" s="1" t="s">
        <v>9</v>
      </c>
      <c r="F2039" s="0" t="n">
        <v>2008</v>
      </c>
      <c r="G2039" s="0" t="s">
        <v>10</v>
      </c>
      <c r="H2039" s="0" t="s">
        <v>11</v>
      </c>
      <c r="I2039" s="0" t="s">
        <v>9</v>
      </c>
      <c r="J2039" s="0" t="s">
        <v>2054</v>
      </c>
      <c r="K2039" s="0" t="s">
        <v>9</v>
      </c>
      <c r="L2039" s="0" t="str">
        <f aca="false">IF(ISBLANK(J2040),"",",")</f>
        <v>,</v>
      </c>
      <c r="M2039" s="0" t="str">
        <f aca="false">E2039&amp;J2039&amp;G2039&amp;E2039&amp;J2039&amp;E2039&amp;L2039</f>
        <v>"b2s1_174_ir3.wav":"b2s1_174_ir3.wav",</v>
      </c>
      <c r="N2039" s="0" t="str">
        <f aca="false">IF(OR(B2039=113,B2039=138),"probe","s")</f>
        <v>s</v>
      </c>
      <c r="O2039" s="0" t="str">
        <f aca="false">IF(MID(J2039,10,2)="ir","Minus","Plus")</f>
        <v>Minus</v>
      </c>
      <c r="P2039" s="0" t="s">
        <v>13</v>
      </c>
      <c r="Q2039" s="5" t="s">
        <v>14</v>
      </c>
      <c r="R2039" s="0" t="s">
        <v>15</v>
      </c>
      <c r="S2039" s="0" t="str">
        <f aca="false">P2039&amp;N2039&amp;O2039&amp;Q2039&amp;J2039&amp;R2039&amp;L2039</f>
        <v>          {%            "class": "sMinus",%            "stim_name": "b2s1_174_ir3.wav"%          },</v>
      </c>
      <c r="AA2039" s="5" t="n">
        <f aca="false">F2039</f>
        <v>2008</v>
      </c>
      <c r="AB2039" s="5" t="s">
        <v>2037</v>
      </c>
      <c r="AC2039" s="5" t="str">
        <f aca="false">IF(MID(AB2039,10,2)="ir","Minus","Plus")</f>
        <v>Plus</v>
      </c>
      <c r="AD2039" s="5" t="str">
        <f aca="false">IF(AND(_xlfn.NUMBERVALUE(MID(AB2039,6,3))&lt;141,_xlfn.NUMBERVALUE(MID(AB2039,6,3))&gt;103),"s","probe")</f>
        <v>probe</v>
      </c>
      <c r="AE2039" s="5" t="n">
        <f aca="false">IF(AND(AC2039="Minus",AD2039="probe"),3,IF(AND(AC2039="Plus",AD2039="probe"),1,IF(AND(AC2039="Minus",AD2039="s"),12,IF(AND(AC2039="Plus",AD2039="s"),4,0))))</f>
        <v>1</v>
      </c>
      <c r="AF2039" s="6" t="s">
        <v>16</v>
      </c>
      <c r="AG2039" s="5" t="str">
        <f aca="false">AF2039&amp;AE2039&amp;","</f>
        <v>                            1,</v>
      </c>
    </row>
    <row r="2040" customFormat="false" ht="12.8" hidden="false" customHeight="false" outlineLevel="0" collapsed="false">
      <c r="A2040" s="0" t="str">
        <f aca="false">LEFT(J2040,4)</f>
        <v>b2s1</v>
      </c>
      <c r="B2040" s="0" t="n">
        <v>175</v>
      </c>
      <c r="C2040" s="0" t="n">
        <f aca="false">_xlfn.NUMBERVALUE(MID(J2040,6,3))</f>
        <v>174</v>
      </c>
      <c r="D2040" s="0" t="str">
        <f aca="false">MID(J2040,10,3)</f>
        <v>ir4</v>
      </c>
      <c r="E2040" s="1" t="s">
        <v>9</v>
      </c>
      <c r="F2040" s="0" t="n">
        <v>2009</v>
      </c>
      <c r="G2040" s="0" t="s">
        <v>10</v>
      </c>
      <c r="H2040" s="0" t="s">
        <v>11</v>
      </c>
      <c r="I2040" s="0" t="s">
        <v>9</v>
      </c>
      <c r="J2040" s="0" t="s">
        <v>2055</v>
      </c>
      <c r="K2040" s="0" t="s">
        <v>9</v>
      </c>
      <c r="L2040" s="0" t="str">
        <f aca="false">IF(ISBLANK(J2041),"",",")</f>
        <v>,</v>
      </c>
      <c r="M2040" s="0" t="str">
        <f aca="false">E2040&amp;J2040&amp;G2040&amp;E2040&amp;J2040&amp;E2040&amp;L2040</f>
        <v>"b2s1_174_ir4.wav":"b2s1_174_ir4.wav",</v>
      </c>
      <c r="N2040" s="0" t="str">
        <f aca="false">IF(OR(B2040=113,B2040=138),"probe","s")</f>
        <v>s</v>
      </c>
      <c r="O2040" s="0" t="str">
        <f aca="false">IF(MID(J2040,10,2)="ir","Minus","Plus")</f>
        <v>Minus</v>
      </c>
      <c r="P2040" s="0" t="s">
        <v>13</v>
      </c>
      <c r="Q2040" s="5" t="s">
        <v>14</v>
      </c>
      <c r="R2040" s="0" t="s">
        <v>15</v>
      </c>
      <c r="S2040" s="0" t="str">
        <f aca="false">P2040&amp;N2040&amp;O2040&amp;Q2040&amp;J2040&amp;R2040&amp;L2040</f>
        <v>          {%            "class": "sMinus",%            "stim_name": "b2s1_174_ir4.wav"%          },</v>
      </c>
      <c r="AA2040" s="5" t="n">
        <f aca="false">F2040</f>
        <v>2009</v>
      </c>
      <c r="AB2040" s="5" t="s">
        <v>2037</v>
      </c>
      <c r="AC2040" s="5" t="str">
        <f aca="false">IF(MID(AB2040,10,2)="ir","Minus","Plus")</f>
        <v>Plus</v>
      </c>
      <c r="AD2040" s="5" t="str">
        <f aca="false">IF(AND(_xlfn.NUMBERVALUE(MID(AB2040,6,3))&lt;141,_xlfn.NUMBERVALUE(MID(AB2040,6,3))&gt;103),"s","probe")</f>
        <v>probe</v>
      </c>
      <c r="AE2040" s="5" t="n">
        <f aca="false">IF(AND(AC2040="Minus",AD2040="probe"),3,IF(AND(AC2040="Plus",AD2040="probe"),1,IF(AND(AC2040="Minus",AD2040="s"),12,IF(AND(AC2040="Plus",AD2040="s"),4,0))))</f>
        <v>1</v>
      </c>
      <c r="AF2040" s="6" t="s">
        <v>16</v>
      </c>
      <c r="AG2040" s="5" t="str">
        <f aca="false">AF2040&amp;AE2040&amp;","</f>
        <v>                            1,</v>
      </c>
    </row>
    <row r="2041" customFormat="false" ht="12.8" hidden="false" customHeight="false" outlineLevel="0" collapsed="false">
      <c r="A2041" s="0" t="str">
        <f aca="false">LEFT(J2041,4)</f>
        <v>b2s1</v>
      </c>
      <c r="B2041" s="0" t="n">
        <v>175</v>
      </c>
      <c r="C2041" s="0" t="n">
        <f aca="false">_xlfn.NUMBERVALUE(MID(J2041,6,3))</f>
        <v>174</v>
      </c>
      <c r="D2041" s="0" t="str">
        <f aca="false">MID(J2041,10,3)</f>
        <v>reg</v>
      </c>
      <c r="E2041" s="1" t="s">
        <v>9</v>
      </c>
      <c r="F2041" s="0" t="n">
        <v>2010</v>
      </c>
      <c r="G2041" s="0" t="s">
        <v>10</v>
      </c>
      <c r="H2041" s="0" t="s">
        <v>11</v>
      </c>
      <c r="I2041" s="0" t="s">
        <v>9</v>
      </c>
      <c r="J2041" s="0" t="s">
        <v>2056</v>
      </c>
      <c r="K2041" s="0" t="s">
        <v>9</v>
      </c>
      <c r="L2041" s="0" t="str">
        <f aca="false">IF(ISBLANK(J2042),"",",")</f>
        <v>,</v>
      </c>
      <c r="M2041" s="0" t="str">
        <f aca="false">E2041&amp;J2041&amp;G2041&amp;E2041&amp;J2041&amp;E2041&amp;L2041</f>
        <v>"b2s1_174_reg.wav":"b2s1_174_reg.wav",</v>
      </c>
      <c r="N2041" s="0" t="str">
        <f aca="false">IF(OR(B2041=113,B2041=138),"probe","s")</f>
        <v>s</v>
      </c>
      <c r="O2041" s="0" t="str">
        <f aca="false">IF(MID(J2041,10,2)="ir","Minus","Plus")</f>
        <v>Plus</v>
      </c>
      <c r="P2041" s="0" t="s">
        <v>13</v>
      </c>
      <c r="Q2041" s="5" t="s">
        <v>14</v>
      </c>
      <c r="R2041" s="0" t="s">
        <v>15</v>
      </c>
      <c r="S2041" s="0" t="str">
        <f aca="false">P2041&amp;N2041&amp;O2041&amp;Q2041&amp;J2041&amp;R2041&amp;L2041</f>
        <v>          {%            "class": "sPlus",%            "stim_name": "b2s1_174_reg.wav"%          },</v>
      </c>
      <c r="AA2041" s="5" t="n">
        <f aca="false">F2041</f>
        <v>2010</v>
      </c>
      <c r="AB2041" s="5" t="s">
        <v>2037</v>
      </c>
      <c r="AC2041" s="5" t="str">
        <f aca="false">IF(MID(AB2041,10,2)="ir","Minus","Plus")</f>
        <v>Plus</v>
      </c>
      <c r="AD2041" s="5" t="str">
        <f aca="false">IF(AND(_xlfn.NUMBERVALUE(MID(AB2041,6,3))&lt;141,_xlfn.NUMBERVALUE(MID(AB2041,6,3))&gt;103),"s","probe")</f>
        <v>probe</v>
      </c>
      <c r="AE2041" s="5" t="n">
        <f aca="false">IF(AND(AC2041="Minus",AD2041="probe"),3,IF(AND(AC2041="Plus",AD2041="probe"),1,IF(AND(AC2041="Minus",AD2041="s"),12,IF(AND(AC2041="Plus",AD2041="s"),4,0))))</f>
        <v>1</v>
      </c>
      <c r="AF2041" s="6" t="s">
        <v>16</v>
      </c>
      <c r="AG2041" s="5" t="str">
        <f aca="false">AF2041&amp;AE2041&amp;","</f>
        <v>                            1,</v>
      </c>
    </row>
    <row r="2042" customFormat="false" ht="12.8" hidden="false" customHeight="false" outlineLevel="0" collapsed="false">
      <c r="A2042" s="0" t="str">
        <f aca="false">LEFT(J2042,4)</f>
        <v>b2s1</v>
      </c>
      <c r="B2042" s="0" t="n">
        <v>175</v>
      </c>
      <c r="C2042" s="0" t="n">
        <f aca="false">_xlfn.NUMBERVALUE(MID(J2042,6,3))</f>
        <v>175</v>
      </c>
      <c r="D2042" s="0" t="str">
        <f aca="false">MID(J2042,10,3)</f>
        <v>ir1</v>
      </c>
      <c r="E2042" s="1" t="s">
        <v>9</v>
      </c>
      <c r="F2042" s="0" t="n">
        <v>2011</v>
      </c>
      <c r="G2042" s="0" t="s">
        <v>10</v>
      </c>
      <c r="H2042" s="0" t="s">
        <v>11</v>
      </c>
      <c r="I2042" s="0" t="s">
        <v>9</v>
      </c>
      <c r="J2042" s="0" t="s">
        <v>2057</v>
      </c>
      <c r="K2042" s="0" t="s">
        <v>9</v>
      </c>
      <c r="L2042" s="0" t="str">
        <f aca="false">IF(ISBLANK(J2043),"",",")</f>
        <v>,</v>
      </c>
      <c r="M2042" s="0" t="str">
        <f aca="false">E2042&amp;J2042&amp;G2042&amp;E2042&amp;J2042&amp;E2042&amp;L2042</f>
        <v>"b2s1_175_ir1.wav":"b2s1_175_ir1.wav",</v>
      </c>
      <c r="N2042" s="0" t="str">
        <f aca="false">IF(OR(B2042=113,B2042=138),"probe","s")</f>
        <v>s</v>
      </c>
      <c r="O2042" s="0" t="str">
        <f aca="false">IF(MID(J2042,10,2)="ir","Minus","Plus")</f>
        <v>Minus</v>
      </c>
      <c r="P2042" s="0" t="s">
        <v>13</v>
      </c>
      <c r="Q2042" s="5" t="s">
        <v>14</v>
      </c>
      <c r="R2042" s="0" t="s">
        <v>15</v>
      </c>
      <c r="S2042" s="0" t="str">
        <f aca="false">P2042&amp;N2042&amp;O2042&amp;Q2042&amp;J2042&amp;R2042&amp;L2042</f>
        <v>          {%            "class": "sMinus",%            "stim_name": "b2s1_175_ir1.wav"%          },</v>
      </c>
      <c r="AA2042" s="5" t="n">
        <f aca="false">F2042</f>
        <v>2011</v>
      </c>
      <c r="AB2042" s="5" t="s">
        <v>2037</v>
      </c>
      <c r="AC2042" s="5" t="str">
        <f aca="false">IF(MID(AB2042,10,2)="ir","Minus","Plus")</f>
        <v>Plus</v>
      </c>
      <c r="AD2042" s="5" t="str">
        <f aca="false">IF(AND(_xlfn.NUMBERVALUE(MID(AB2042,6,3))&lt;141,_xlfn.NUMBERVALUE(MID(AB2042,6,3))&gt;103),"s","probe")</f>
        <v>probe</v>
      </c>
      <c r="AE2042" s="5" t="n">
        <f aca="false">IF(AND(AC2042="Minus",AD2042="probe"),3,IF(AND(AC2042="Plus",AD2042="probe"),1,IF(AND(AC2042="Minus",AD2042="s"),12,IF(AND(AC2042="Plus",AD2042="s"),4,0))))</f>
        <v>1</v>
      </c>
      <c r="AF2042" s="6" t="s">
        <v>16</v>
      </c>
      <c r="AG2042" s="5" t="str">
        <f aca="false">AF2042&amp;AE2042&amp;","</f>
        <v>                            1,</v>
      </c>
    </row>
    <row r="2043" customFormat="false" ht="12.8" hidden="false" customHeight="false" outlineLevel="0" collapsed="false">
      <c r="A2043" s="0" t="str">
        <f aca="false">LEFT(J2043,4)</f>
        <v>b2s1</v>
      </c>
      <c r="B2043" s="0" t="n">
        <v>175</v>
      </c>
      <c r="C2043" s="0" t="n">
        <f aca="false">_xlfn.NUMBERVALUE(MID(J2043,6,3))</f>
        <v>175</v>
      </c>
      <c r="D2043" s="0" t="str">
        <f aca="false">MID(J2043,10,3)</f>
        <v>ir2</v>
      </c>
      <c r="E2043" s="1" t="s">
        <v>9</v>
      </c>
      <c r="F2043" s="0" t="n">
        <v>2012</v>
      </c>
      <c r="G2043" s="0" t="s">
        <v>10</v>
      </c>
      <c r="H2043" s="0" t="s">
        <v>11</v>
      </c>
      <c r="I2043" s="0" t="s">
        <v>9</v>
      </c>
      <c r="J2043" s="0" t="s">
        <v>2058</v>
      </c>
      <c r="K2043" s="0" t="s">
        <v>9</v>
      </c>
      <c r="L2043" s="0" t="str">
        <f aca="false">IF(ISBLANK(J2044),"",",")</f>
        <v>,</v>
      </c>
      <c r="M2043" s="0" t="str">
        <f aca="false">E2043&amp;J2043&amp;G2043&amp;E2043&amp;J2043&amp;E2043&amp;L2043</f>
        <v>"b2s1_175_ir2.wav":"b2s1_175_ir2.wav",</v>
      </c>
      <c r="N2043" s="0" t="str">
        <f aca="false">IF(OR(B2043=113,B2043=138),"probe","s")</f>
        <v>s</v>
      </c>
      <c r="O2043" s="0" t="str">
        <f aca="false">IF(MID(J2043,10,2)="ir","Minus","Plus")</f>
        <v>Minus</v>
      </c>
      <c r="P2043" s="0" t="s">
        <v>13</v>
      </c>
      <c r="Q2043" s="5" t="s">
        <v>14</v>
      </c>
      <c r="R2043" s="0" t="s">
        <v>15</v>
      </c>
      <c r="S2043" s="0" t="str">
        <f aca="false">P2043&amp;N2043&amp;O2043&amp;Q2043&amp;J2043&amp;R2043&amp;L2043</f>
        <v>          {%            "class": "sMinus",%            "stim_name": "b2s1_175_ir2.wav"%          },</v>
      </c>
      <c r="AA2043" s="5" t="n">
        <f aca="false">F2043</f>
        <v>2012</v>
      </c>
      <c r="AB2043" s="5" t="s">
        <v>2037</v>
      </c>
      <c r="AC2043" s="5" t="str">
        <f aca="false">IF(MID(AB2043,10,2)="ir","Minus","Plus")</f>
        <v>Plus</v>
      </c>
      <c r="AD2043" s="5" t="str">
        <f aca="false">IF(AND(_xlfn.NUMBERVALUE(MID(AB2043,6,3))&lt;141,_xlfn.NUMBERVALUE(MID(AB2043,6,3))&gt;103),"s","probe")</f>
        <v>probe</v>
      </c>
      <c r="AE2043" s="5" t="n">
        <f aca="false">IF(AND(AC2043="Minus",AD2043="probe"),3,IF(AND(AC2043="Plus",AD2043="probe"),1,IF(AND(AC2043="Minus",AD2043="s"),12,IF(AND(AC2043="Plus",AD2043="s"),4,0))))</f>
        <v>1</v>
      </c>
      <c r="AF2043" s="6" t="s">
        <v>16</v>
      </c>
      <c r="AG2043" s="5" t="str">
        <f aca="false">AF2043&amp;AE2043&amp;","</f>
        <v>                            1,</v>
      </c>
    </row>
    <row r="2044" customFormat="false" ht="12.8" hidden="false" customHeight="false" outlineLevel="0" collapsed="false">
      <c r="A2044" s="0" t="str">
        <f aca="false">LEFT(J2044,4)</f>
        <v>b2s1</v>
      </c>
      <c r="B2044" s="0" t="n">
        <v>175</v>
      </c>
      <c r="C2044" s="0" t="n">
        <f aca="false">_xlfn.NUMBERVALUE(MID(J2044,6,3))</f>
        <v>175</v>
      </c>
      <c r="D2044" s="0" t="str">
        <f aca="false">MID(J2044,10,3)</f>
        <v>ir3</v>
      </c>
      <c r="E2044" s="1" t="s">
        <v>9</v>
      </c>
      <c r="F2044" s="0" t="n">
        <v>2013</v>
      </c>
      <c r="G2044" s="0" t="s">
        <v>10</v>
      </c>
      <c r="H2044" s="0" t="s">
        <v>11</v>
      </c>
      <c r="I2044" s="0" t="s">
        <v>9</v>
      </c>
      <c r="J2044" s="0" t="s">
        <v>2059</v>
      </c>
      <c r="K2044" s="0" t="s">
        <v>9</v>
      </c>
      <c r="L2044" s="0" t="str">
        <f aca="false">IF(ISBLANK(J2045),"",",")</f>
        <v>,</v>
      </c>
      <c r="M2044" s="0" t="str">
        <f aca="false">E2044&amp;J2044&amp;G2044&amp;E2044&amp;J2044&amp;E2044&amp;L2044</f>
        <v>"b2s1_175_ir3.wav":"b2s1_175_ir3.wav",</v>
      </c>
      <c r="N2044" s="0" t="str">
        <f aca="false">IF(OR(B2044=113,B2044=138),"probe","s")</f>
        <v>s</v>
      </c>
      <c r="O2044" s="0" t="str">
        <f aca="false">IF(MID(J2044,10,2)="ir","Minus","Plus")</f>
        <v>Minus</v>
      </c>
      <c r="P2044" s="0" t="s">
        <v>13</v>
      </c>
      <c r="Q2044" s="5" t="s">
        <v>14</v>
      </c>
      <c r="R2044" s="0" t="s">
        <v>15</v>
      </c>
      <c r="S2044" s="0" t="str">
        <f aca="false">P2044&amp;N2044&amp;O2044&amp;Q2044&amp;J2044&amp;R2044&amp;L2044</f>
        <v>          {%            "class": "sMinus",%            "stim_name": "b2s1_175_ir3.wav"%          },</v>
      </c>
      <c r="AA2044" s="5" t="n">
        <f aca="false">F2044</f>
        <v>2013</v>
      </c>
      <c r="AB2044" s="5" t="s">
        <v>2037</v>
      </c>
      <c r="AC2044" s="5" t="str">
        <f aca="false">IF(MID(AB2044,10,2)="ir","Minus","Plus")</f>
        <v>Plus</v>
      </c>
      <c r="AD2044" s="5" t="str">
        <f aca="false">IF(AND(_xlfn.NUMBERVALUE(MID(AB2044,6,3))&lt;141,_xlfn.NUMBERVALUE(MID(AB2044,6,3))&gt;103),"s","probe")</f>
        <v>probe</v>
      </c>
      <c r="AE2044" s="5" t="n">
        <f aca="false">IF(AND(AC2044="Minus",AD2044="probe"),3,IF(AND(AC2044="Plus",AD2044="probe"),1,IF(AND(AC2044="Minus",AD2044="s"),12,IF(AND(AC2044="Plus",AD2044="s"),4,0))))</f>
        <v>1</v>
      </c>
      <c r="AF2044" s="6" t="s">
        <v>16</v>
      </c>
      <c r="AG2044" s="5" t="str">
        <f aca="false">AF2044&amp;AE2044&amp;","</f>
        <v>                            1,</v>
      </c>
    </row>
    <row r="2045" customFormat="false" ht="12.8" hidden="false" customHeight="false" outlineLevel="0" collapsed="false">
      <c r="A2045" s="0" t="str">
        <f aca="false">LEFT(J2045,4)</f>
        <v>b2s1</v>
      </c>
      <c r="B2045" s="0" t="n">
        <v>175</v>
      </c>
      <c r="C2045" s="0" t="n">
        <f aca="false">_xlfn.NUMBERVALUE(MID(J2045,6,3))</f>
        <v>175</v>
      </c>
      <c r="D2045" s="0" t="str">
        <f aca="false">MID(J2045,10,3)</f>
        <v>ir4</v>
      </c>
      <c r="E2045" s="1" t="s">
        <v>9</v>
      </c>
      <c r="F2045" s="0" t="n">
        <v>2014</v>
      </c>
      <c r="G2045" s="0" t="s">
        <v>10</v>
      </c>
      <c r="H2045" s="0" t="s">
        <v>11</v>
      </c>
      <c r="I2045" s="0" t="s">
        <v>9</v>
      </c>
      <c r="J2045" s="0" t="s">
        <v>2060</v>
      </c>
      <c r="K2045" s="0" t="s">
        <v>9</v>
      </c>
      <c r="L2045" s="0" t="str">
        <f aca="false">IF(ISBLANK(J2046),"",",")</f>
        <v>,</v>
      </c>
      <c r="M2045" s="0" t="str">
        <f aca="false">E2045&amp;J2045&amp;G2045&amp;E2045&amp;J2045&amp;E2045&amp;L2045</f>
        <v>"b2s1_175_ir4.wav":"b2s1_175_ir4.wav",</v>
      </c>
      <c r="N2045" s="0" t="str">
        <f aca="false">IF(OR(B2045=113,B2045=138),"probe","s")</f>
        <v>s</v>
      </c>
      <c r="O2045" s="0" t="str">
        <f aca="false">IF(MID(J2045,10,2)="ir","Minus","Plus")</f>
        <v>Minus</v>
      </c>
      <c r="P2045" s="0" t="s">
        <v>13</v>
      </c>
      <c r="Q2045" s="5" t="s">
        <v>14</v>
      </c>
      <c r="R2045" s="0" t="s">
        <v>15</v>
      </c>
      <c r="S2045" s="0" t="str">
        <f aca="false">P2045&amp;N2045&amp;O2045&amp;Q2045&amp;J2045&amp;R2045&amp;L2045</f>
        <v>          {%            "class": "sMinus",%            "stim_name": "b2s1_175_ir4.wav"%          },</v>
      </c>
      <c r="AA2045" s="5" t="n">
        <f aca="false">F2045</f>
        <v>2014</v>
      </c>
      <c r="AB2045" s="5" t="s">
        <v>2037</v>
      </c>
      <c r="AC2045" s="5" t="str">
        <f aca="false">IF(MID(AB2045,10,2)="ir","Minus","Plus")</f>
        <v>Plus</v>
      </c>
      <c r="AD2045" s="5" t="str">
        <f aca="false">IF(AND(_xlfn.NUMBERVALUE(MID(AB2045,6,3))&lt;141,_xlfn.NUMBERVALUE(MID(AB2045,6,3))&gt;103),"s","probe")</f>
        <v>probe</v>
      </c>
      <c r="AE2045" s="5" t="n">
        <f aca="false">IF(AND(AC2045="Minus",AD2045="probe"),3,IF(AND(AC2045="Plus",AD2045="probe"),1,IF(AND(AC2045="Minus",AD2045="s"),12,IF(AND(AC2045="Plus",AD2045="s"),4,0))))</f>
        <v>1</v>
      </c>
      <c r="AF2045" s="6" t="s">
        <v>16</v>
      </c>
      <c r="AG2045" s="5" t="str">
        <f aca="false">AF2045&amp;AE2045&amp;","</f>
        <v>                            1,</v>
      </c>
    </row>
    <row r="2046" customFormat="false" ht="12.8" hidden="false" customHeight="false" outlineLevel="0" collapsed="false">
      <c r="A2046" s="0" t="str">
        <f aca="false">LEFT(J2046,4)</f>
        <v>b2s1</v>
      </c>
      <c r="B2046" s="0" t="n">
        <v>175</v>
      </c>
      <c r="C2046" s="0" t="n">
        <f aca="false">_xlfn.NUMBERVALUE(MID(J2046,6,3))</f>
        <v>175</v>
      </c>
      <c r="D2046" s="0" t="str">
        <f aca="false">MID(J2046,10,3)</f>
        <v>reg</v>
      </c>
      <c r="E2046" s="1" t="s">
        <v>9</v>
      </c>
      <c r="F2046" s="0" t="n">
        <v>2015</v>
      </c>
      <c r="G2046" s="0" t="s">
        <v>10</v>
      </c>
      <c r="H2046" s="0" t="s">
        <v>11</v>
      </c>
      <c r="I2046" s="0" t="s">
        <v>9</v>
      </c>
      <c r="J2046" s="0" t="s">
        <v>2061</v>
      </c>
      <c r="K2046" s="0" t="s">
        <v>9</v>
      </c>
      <c r="L2046" s="0" t="str">
        <f aca="false">IF(ISBLANK(J2047),"",",")</f>
        <v>,</v>
      </c>
      <c r="M2046" s="0" t="str">
        <f aca="false">E2046&amp;J2046&amp;G2046&amp;E2046&amp;J2046&amp;E2046&amp;L2046</f>
        <v>"b2s1_175_reg.wav":"b2s1_175_reg.wav",</v>
      </c>
      <c r="N2046" s="0" t="str">
        <f aca="false">IF(OR(B2046=113,B2046=138),"probe","s")</f>
        <v>s</v>
      </c>
      <c r="O2046" s="0" t="str">
        <f aca="false">IF(MID(J2046,10,2)="ir","Minus","Plus")</f>
        <v>Plus</v>
      </c>
      <c r="P2046" s="0" t="s">
        <v>13</v>
      </c>
      <c r="Q2046" s="5" t="s">
        <v>14</v>
      </c>
      <c r="R2046" s="0" t="s">
        <v>15</v>
      </c>
      <c r="S2046" s="0" t="str">
        <f aca="false">P2046&amp;N2046&amp;O2046&amp;Q2046&amp;J2046&amp;R2046&amp;L2046</f>
        <v>          {%            "class": "sPlus",%            "stim_name": "b2s1_175_reg.wav"%          },</v>
      </c>
      <c r="AA2046" s="5" t="n">
        <f aca="false">F2046</f>
        <v>2015</v>
      </c>
      <c r="AB2046" s="5" t="s">
        <v>2037</v>
      </c>
      <c r="AC2046" s="5" t="str">
        <f aca="false">IF(MID(AB2046,10,2)="ir","Minus","Plus")</f>
        <v>Plus</v>
      </c>
      <c r="AD2046" s="5" t="str">
        <f aca="false">IF(AND(_xlfn.NUMBERVALUE(MID(AB2046,6,3))&lt;141,_xlfn.NUMBERVALUE(MID(AB2046,6,3))&gt;103),"s","probe")</f>
        <v>probe</v>
      </c>
      <c r="AE2046" s="5" t="n">
        <f aca="false">IF(AND(AC2046="Minus",AD2046="probe"),3,IF(AND(AC2046="Plus",AD2046="probe"),1,IF(AND(AC2046="Minus",AD2046="s"),12,IF(AND(AC2046="Plus",AD2046="s"),4,0))))</f>
        <v>1</v>
      </c>
      <c r="AF2046" s="6" t="s">
        <v>16</v>
      </c>
      <c r="AG2046" s="5" t="str">
        <f aca="false">AF2046&amp;AE2046&amp;","</f>
        <v>                            1,</v>
      </c>
    </row>
    <row r="2047" customFormat="false" ht="12.8" hidden="false" customHeight="false" outlineLevel="0" collapsed="false">
      <c r="A2047" s="0" t="str">
        <f aca="false">LEFT(J2047,4)</f>
        <v>b2s1</v>
      </c>
      <c r="B2047" s="0" t="n">
        <v>175</v>
      </c>
      <c r="C2047" s="0" t="n">
        <f aca="false">_xlfn.NUMBERVALUE(MID(J2047,6,3))</f>
        <v>176</v>
      </c>
      <c r="D2047" s="0" t="str">
        <f aca="false">MID(J2047,10,3)</f>
        <v>ir1</v>
      </c>
      <c r="E2047" s="1" t="s">
        <v>9</v>
      </c>
      <c r="F2047" s="0" t="n">
        <v>2016</v>
      </c>
      <c r="G2047" s="0" t="s">
        <v>10</v>
      </c>
      <c r="H2047" s="0" t="s">
        <v>11</v>
      </c>
      <c r="I2047" s="0" t="s">
        <v>9</v>
      </c>
      <c r="J2047" s="0" t="s">
        <v>2062</v>
      </c>
      <c r="K2047" s="0" t="s">
        <v>9</v>
      </c>
      <c r="L2047" s="0" t="str">
        <f aca="false">IF(ISBLANK(J2048),"",",")</f>
        <v>,</v>
      </c>
      <c r="M2047" s="0" t="str">
        <f aca="false">E2047&amp;J2047&amp;G2047&amp;E2047&amp;J2047&amp;E2047&amp;L2047</f>
        <v>"b2s1_176_ir1.wav":"b2s1_176_ir1.wav",</v>
      </c>
      <c r="N2047" s="0" t="str">
        <f aca="false">IF(OR(B2047=113,B2047=138),"probe","s")</f>
        <v>s</v>
      </c>
      <c r="O2047" s="0" t="str">
        <f aca="false">IF(MID(J2047,10,2)="ir","Minus","Plus")</f>
        <v>Minus</v>
      </c>
      <c r="P2047" s="0" t="s">
        <v>13</v>
      </c>
      <c r="Q2047" s="5" t="s">
        <v>14</v>
      </c>
      <c r="R2047" s="0" t="s">
        <v>15</v>
      </c>
      <c r="S2047" s="0" t="str">
        <f aca="false">P2047&amp;N2047&amp;O2047&amp;Q2047&amp;J2047&amp;R2047&amp;L2047</f>
        <v>          {%            "class": "sMinus",%            "stim_name": "b2s1_176_ir1.wav"%          },</v>
      </c>
      <c r="AA2047" s="5" t="n">
        <f aca="false">F2047</f>
        <v>2016</v>
      </c>
      <c r="AB2047" s="5" t="s">
        <v>2037</v>
      </c>
      <c r="AC2047" s="5" t="str">
        <f aca="false">IF(MID(AB2047,10,2)="ir","Minus","Plus")</f>
        <v>Plus</v>
      </c>
      <c r="AD2047" s="5" t="str">
        <f aca="false">IF(AND(_xlfn.NUMBERVALUE(MID(AB2047,6,3))&lt;141,_xlfn.NUMBERVALUE(MID(AB2047,6,3))&gt;103),"s","probe")</f>
        <v>probe</v>
      </c>
      <c r="AE2047" s="5" t="n">
        <f aca="false">IF(AND(AC2047="Minus",AD2047="probe"),3,IF(AND(AC2047="Plus",AD2047="probe"),1,IF(AND(AC2047="Minus",AD2047="s"),12,IF(AND(AC2047="Plus",AD2047="s"),4,0))))</f>
        <v>1</v>
      </c>
      <c r="AF2047" s="6" t="s">
        <v>16</v>
      </c>
      <c r="AG2047" s="5" t="str">
        <f aca="false">AF2047&amp;AE2047&amp;","</f>
        <v>                            1,</v>
      </c>
    </row>
    <row r="2048" customFormat="false" ht="12.8" hidden="false" customHeight="false" outlineLevel="0" collapsed="false">
      <c r="A2048" s="0" t="str">
        <f aca="false">LEFT(J2048,4)</f>
        <v>b2s1</v>
      </c>
      <c r="B2048" s="0" t="n">
        <v>175</v>
      </c>
      <c r="C2048" s="0" t="n">
        <f aca="false">_xlfn.NUMBERVALUE(MID(J2048,6,3))</f>
        <v>176</v>
      </c>
      <c r="D2048" s="0" t="str">
        <f aca="false">MID(J2048,10,3)</f>
        <v>ir2</v>
      </c>
      <c r="E2048" s="1" t="s">
        <v>9</v>
      </c>
      <c r="F2048" s="0" t="n">
        <v>2017</v>
      </c>
      <c r="G2048" s="0" t="s">
        <v>10</v>
      </c>
      <c r="H2048" s="0" t="s">
        <v>11</v>
      </c>
      <c r="I2048" s="0" t="s">
        <v>9</v>
      </c>
      <c r="J2048" s="0" t="s">
        <v>2063</v>
      </c>
      <c r="K2048" s="0" t="s">
        <v>9</v>
      </c>
      <c r="L2048" s="0" t="str">
        <f aca="false">IF(ISBLANK(J2049),"",",")</f>
        <v>,</v>
      </c>
      <c r="M2048" s="0" t="str">
        <f aca="false">E2048&amp;J2048&amp;G2048&amp;E2048&amp;J2048&amp;E2048&amp;L2048</f>
        <v>"b2s1_176_ir2.wav":"b2s1_176_ir2.wav",</v>
      </c>
      <c r="N2048" s="0" t="str">
        <f aca="false">IF(OR(B2048=113,B2048=138),"probe","s")</f>
        <v>s</v>
      </c>
      <c r="O2048" s="0" t="str">
        <f aca="false">IF(MID(J2048,10,2)="ir","Minus","Plus")</f>
        <v>Minus</v>
      </c>
      <c r="P2048" s="0" t="s">
        <v>13</v>
      </c>
      <c r="Q2048" s="5" t="s">
        <v>14</v>
      </c>
      <c r="R2048" s="0" t="s">
        <v>15</v>
      </c>
      <c r="S2048" s="0" t="str">
        <f aca="false">P2048&amp;N2048&amp;O2048&amp;Q2048&amp;J2048&amp;R2048&amp;L2048</f>
        <v>          {%            "class": "sMinus",%            "stim_name": "b2s1_176_ir2.wav"%          },</v>
      </c>
      <c r="AA2048" s="5" t="n">
        <f aca="false">F2048</f>
        <v>2017</v>
      </c>
      <c r="AB2048" s="5" t="s">
        <v>2037</v>
      </c>
      <c r="AC2048" s="5" t="str">
        <f aca="false">IF(MID(AB2048,10,2)="ir","Minus","Plus")</f>
        <v>Plus</v>
      </c>
      <c r="AD2048" s="5" t="str">
        <f aca="false">IF(AND(_xlfn.NUMBERVALUE(MID(AB2048,6,3))&lt;141,_xlfn.NUMBERVALUE(MID(AB2048,6,3))&gt;103),"s","probe")</f>
        <v>probe</v>
      </c>
      <c r="AE2048" s="5" t="n">
        <f aca="false">IF(AND(AC2048="Minus",AD2048="probe"),3,IF(AND(AC2048="Plus",AD2048="probe"),1,IF(AND(AC2048="Minus",AD2048="s"),12,IF(AND(AC2048="Plus",AD2048="s"),4,0))))</f>
        <v>1</v>
      </c>
      <c r="AF2048" s="6" t="s">
        <v>16</v>
      </c>
      <c r="AG2048" s="5" t="str">
        <f aca="false">AF2048&amp;AE2048&amp;","</f>
        <v>                            1,</v>
      </c>
    </row>
    <row r="2049" customFormat="false" ht="12.8" hidden="false" customHeight="false" outlineLevel="0" collapsed="false">
      <c r="A2049" s="0" t="str">
        <f aca="false">LEFT(J2049,4)</f>
        <v>b2s1</v>
      </c>
      <c r="B2049" s="0" t="n">
        <v>175</v>
      </c>
      <c r="C2049" s="0" t="n">
        <f aca="false">_xlfn.NUMBERVALUE(MID(J2049,6,3))</f>
        <v>176</v>
      </c>
      <c r="D2049" s="0" t="str">
        <f aca="false">MID(J2049,10,3)</f>
        <v>ir3</v>
      </c>
      <c r="E2049" s="1" t="s">
        <v>9</v>
      </c>
      <c r="F2049" s="0" t="n">
        <v>2018</v>
      </c>
      <c r="G2049" s="0" t="s">
        <v>10</v>
      </c>
      <c r="H2049" s="0" t="s">
        <v>11</v>
      </c>
      <c r="I2049" s="0" t="s">
        <v>9</v>
      </c>
      <c r="J2049" s="0" t="s">
        <v>2064</v>
      </c>
      <c r="K2049" s="0" t="s">
        <v>9</v>
      </c>
      <c r="L2049" s="0" t="str">
        <f aca="false">IF(ISBLANK(J2050),"",",")</f>
        <v>,</v>
      </c>
      <c r="M2049" s="0" t="str">
        <f aca="false">E2049&amp;J2049&amp;G2049&amp;E2049&amp;J2049&amp;E2049&amp;L2049</f>
        <v>"b2s1_176_ir3.wav":"b2s1_176_ir3.wav",</v>
      </c>
      <c r="N2049" s="0" t="str">
        <f aca="false">IF(OR(B2049=113,B2049=138),"probe","s")</f>
        <v>s</v>
      </c>
      <c r="O2049" s="0" t="str">
        <f aca="false">IF(MID(J2049,10,2)="ir","Minus","Plus")</f>
        <v>Minus</v>
      </c>
      <c r="P2049" s="0" t="s">
        <v>13</v>
      </c>
      <c r="Q2049" s="5" t="s">
        <v>14</v>
      </c>
      <c r="R2049" s="0" t="s">
        <v>15</v>
      </c>
      <c r="S2049" s="0" t="str">
        <f aca="false">P2049&amp;N2049&amp;O2049&amp;Q2049&amp;J2049&amp;R2049&amp;L2049</f>
        <v>          {%            "class": "sMinus",%            "stim_name": "b2s1_176_ir3.wav"%          },</v>
      </c>
      <c r="AA2049" s="5" t="n">
        <f aca="false">F2049</f>
        <v>2018</v>
      </c>
      <c r="AB2049" s="5" t="s">
        <v>2037</v>
      </c>
      <c r="AC2049" s="5" t="str">
        <f aca="false">IF(MID(AB2049,10,2)="ir","Minus","Plus")</f>
        <v>Plus</v>
      </c>
      <c r="AD2049" s="5" t="str">
        <f aca="false">IF(AND(_xlfn.NUMBERVALUE(MID(AB2049,6,3))&lt;141,_xlfn.NUMBERVALUE(MID(AB2049,6,3))&gt;103),"s","probe")</f>
        <v>probe</v>
      </c>
      <c r="AE2049" s="5" t="n">
        <f aca="false">IF(AND(AC2049="Minus",AD2049="probe"),3,IF(AND(AC2049="Plus",AD2049="probe"),1,IF(AND(AC2049="Minus",AD2049="s"),12,IF(AND(AC2049="Plus",AD2049="s"),4,0))))</f>
        <v>1</v>
      </c>
      <c r="AF2049" s="6" t="s">
        <v>16</v>
      </c>
      <c r="AG2049" s="5" t="str">
        <f aca="false">AF2049&amp;AE2049&amp;","</f>
        <v>                            1,</v>
      </c>
    </row>
    <row r="2050" customFormat="false" ht="12.8" hidden="false" customHeight="false" outlineLevel="0" collapsed="false">
      <c r="A2050" s="0" t="str">
        <f aca="false">LEFT(J2050,4)</f>
        <v>b2s1</v>
      </c>
      <c r="B2050" s="0" t="n">
        <v>175</v>
      </c>
      <c r="C2050" s="0" t="n">
        <f aca="false">_xlfn.NUMBERVALUE(MID(J2050,6,3))</f>
        <v>176</v>
      </c>
      <c r="D2050" s="0" t="str">
        <f aca="false">MID(J2050,10,3)</f>
        <v>ir4</v>
      </c>
      <c r="E2050" s="1" t="s">
        <v>9</v>
      </c>
      <c r="F2050" s="0" t="n">
        <v>2019</v>
      </c>
      <c r="G2050" s="0" t="s">
        <v>10</v>
      </c>
      <c r="H2050" s="0" t="s">
        <v>11</v>
      </c>
      <c r="I2050" s="0" t="s">
        <v>9</v>
      </c>
      <c r="J2050" s="0" t="s">
        <v>2065</v>
      </c>
      <c r="K2050" s="0" t="s">
        <v>9</v>
      </c>
      <c r="L2050" s="0" t="str">
        <f aca="false">IF(ISBLANK(J2051),"",",")</f>
        <v>,</v>
      </c>
      <c r="M2050" s="0" t="str">
        <f aca="false">E2050&amp;J2050&amp;G2050&amp;E2050&amp;J2050&amp;E2050&amp;L2050</f>
        <v>"b2s1_176_ir4.wav":"b2s1_176_ir4.wav",</v>
      </c>
      <c r="N2050" s="0" t="str">
        <f aca="false">IF(OR(B2050=113,B2050=138),"probe","s")</f>
        <v>s</v>
      </c>
      <c r="O2050" s="0" t="str">
        <f aca="false">IF(MID(J2050,10,2)="ir","Minus","Plus")</f>
        <v>Minus</v>
      </c>
      <c r="P2050" s="0" t="s">
        <v>13</v>
      </c>
      <c r="Q2050" s="5" t="s">
        <v>14</v>
      </c>
      <c r="R2050" s="0" t="s">
        <v>15</v>
      </c>
      <c r="S2050" s="0" t="str">
        <f aca="false">P2050&amp;N2050&amp;O2050&amp;Q2050&amp;J2050&amp;R2050&amp;L2050</f>
        <v>          {%            "class": "sMinus",%            "stim_name": "b2s1_176_ir4.wav"%          },</v>
      </c>
      <c r="AA2050" s="5" t="n">
        <f aca="false">F2050</f>
        <v>2019</v>
      </c>
      <c r="AB2050" s="5" t="s">
        <v>2037</v>
      </c>
      <c r="AC2050" s="5" t="str">
        <f aca="false">IF(MID(AB2050,10,2)="ir","Minus","Plus")</f>
        <v>Plus</v>
      </c>
      <c r="AD2050" s="5" t="str">
        <f aca="false">IF(AND(_xlfn.NUMBERVALUE(MID(AB2050,6,3))&lt;141,_xlfn.NUMBERVALUE(MID(AB2050,6,3))&gt;103),"s","probe")</f>
        <v>probe</v>
      </c>
      <c r="AE2050" s="5" t="n">
        <f aca="false">IF(AND(AC2050="Minus",AD2050="probe"),3,IF(AND(AC2050="Plus",AD2050="probe"),1,IF(AND(AC2050="Minus",AD2050="s"),12,IF(AND(AC2050="Plus",AD2050="s"),4,0))))</f>
        <v>1</v>
      </c>
      <c r="AF2050" s="6" t="s">
        <v>16</v>
      </c>
      <c r="AG2050" s="5" t="str">
        <f aca="false">AF2050&amp;AE2050&amp;","</f>
        <v>                            1,</v>
      </c>
    </row>
    <row r="2051" customFormat="false" ht="12.8" hidden="false" customHeight="false" outlineLevel="0" collapsed="false">
      <c r="A2051" s="0" t="str">
        <f aca="false">LEFT(J2051,4)</f>
        <v>b2s1</v>
      </c>
      <c r="B2051" s="0" t="n">
        <v>175</v>
      </c>
      <c r="C2051" s="0" t="n">
        <f aca="false">_xlfn.NUMBERVALUE(MID(J2051,6,3))</f>
        <v>176</v>
      </c>
      <c r="D2051" s="0" t="str">
        <f aca="false">MID(J2051,10,3)</f>
        <v>reg</v>
      </c>
      <c r="E2051" s="1" t="s">
        <v>9</v>
      </c>
      <c r="F2051" s="0" t="n">
        <v>2020</v>
      </c>
      <c r="G2051" s="0" t="s">
        <v>10</v>
      </c>
      <c r="H2051" s="0" t="s">
        <v>11</v>
      </c>
      <c r="I2051" s="0" t="s">
        <v>9</v>
      </c>
      <c r="J2051" s="0" t="s">
        <v>2066</v>
      </c>
      <c r="K2051" s="0" t="s">
        <v>9</v>
      </c>
      <c r="L2051" s="0" t="str">
        <f aca="false">IF(ISBLANK(J2052),"",",")</f>
        <v>,</v>
      </c>
      <c r="M2051" s="0" t="str">
        <f aca="false">E2051&amp;J2051&amp;G2051&amp;E2051&amp;J2051&amp;E2051&amp;L2051</f>
        <v>"b2s1_176_reg.wav":"b2s1_176_reg.wav",</v>
      </c>
      <c r="N2051" s="0" t="str">
        <f aca="false">IF(OR(B2051=113,B2051=138),"probe","s")</f>
        <v>s</v>
      </c>
      <c r="O2051" s="0" t="str">
        <f aca="false">IF(MID(J2051,10,2)="ir","Minus","Plus")</f>
        <v>Plus</v>
      </c>
      <c r="P2051" s="0" t="s">
        <v>13</v>
      </c>
      <c r="Q2051" s="5" t="s">
        <v>14</v>
      </c>
      <c r="R2051" s="0" t="s">
        <v>15</v>
      </c>
      <c r="S2051" s="0" t="str">
        <f aca="false">P2051&amp;N2051&amp;O2051&amp;Q2051&amp;J2051&amp;R2051&amp;L2051</f>
        <v>          {%            "class": "sPlus",%            "stim_name": "b2s1_176_reg.wav"%          },</v>
      </c>
      <c r="AA2051" s="5" t="n">
        <f aca="false">F2051</f>
        <v>2020</v>
      </c>
      <c r="AB2051" s="5" t="s">
        <v>2037</v>
      </c>
      <c r="AC2051" s="5" t="str">
        <f aca="false">IF(MID(AB2051,10,2)="ir","Minus","Plus")</f>
        <v>Plus</v>
      </c>
      <c r="AD2051" s="5" t="str">
        <f aca="false">IF(AND(_xlfn.NUMBERVALUE(MID(AB2051,6,3))&lt;141,_xlfn.NUMBERVALUE(MID(AB2051,6,3))&gt;103),"s","probe")</f>
        <v>probe</v>
      </c>
      <c r="AE2051" s="5" t="n">
        <f aca="false">IF(AND(AC2051="Minus",AD2051="probe"),3,IF(AND(AC2051="Plus",AD2051="probe"),1,IF(AND(AC2051="Minus",AD2051="s"),12,IF(AND(AC2051="Plus",AD2051="s"),4,0))))</f>
        <v>1</v>
      </c>
      <c r="AF2051" s="6" t="s">
        <v>16</v>
      </c>
      <c r="AG2051" s="5" t="str">
        <f aca="false">AF2051&amp;AE2051&amp;","</f>
        <v>                            1,</v>
      </c>
    </row>
    <row r="2052" customFormat="false" ht="12.8" hidden="false" customHeight="false" outlineLevel="0" collapsed="false">
      <c r="A2052" s="0" t="s">
        <v>2067</v>
      </c>
      <c r="B2052" s="0" t="n">
        <v>175</v>
      </c>
      <c r="C2052" s="0" t="n">
        <v>177</v>
      </c>
      <c r="D2052" s="0" t="s">
        <v>2068</v>
      </c>
      <c r="E2052" s="1" t="s">
        <v>9</v>
      </c>
      <c r="F2052" s="0" t="n">
        <v>2021</v>
      </c>
      <c r="G2052" s="0" t="s">
        <v>10</v>
      </c>
      <c r="H2052" s="0" t="s">
        <v>11</v>
      </c>
      <c r="I2052" s="0" t="s">
        <v>9</v>
      </c>
      <c r="J2052" s="0" t="str">
        <f aca="false">A2052&amp;"_"&amp;C2052&amp;"_"&amp;D2052&amp;".wav"</f>
        <v>b2s1_177_ir1.wav</v>
      </c>
      <c r="K2052" s="0" t="s">
        <v>9</v>
      </c>
      <c r="L2052" s="0" t="str">
        <f aca="false">IF(ISBLANK(J2053),"",",")</f>
        <v>,</v>
      </c>
      <c r="M2052" s="0" t="str">
        <f aca="false">E2052&amp;J2052&amp;G2052&amp;E2052&amp;J2052&amp;E2052&amp;L2052</f>
        <v>"b2s1_177_ir1.wav":"b2s1_177_ir1.wav",</v>
      </c>
      <c r="N2052" s="0" t="str">
        <f aca="false">IF(OR(B2052=113,B2052=138),"probe","s")</f>
        <v>s</v>
      </c>
      <c r="O2052" s="0" t="str">
        <f aca="false">IF(MID(J2052,10,2)="ir","Minus","Plus")</f>
        <v>Minus</v>
      </c>
      <c r="P2052" s="0" t="s">
        <v>13</v>
      </c>
      <c r="Q2052" s="5" t="s">
        <v>14</v>
      </c>
      <c r="R2052" s="0" t="s">
        <v>15</v>
      </c>
      <c r="S2052" s="0" t="str">
        <f aca="false">P2052&amp;N2052&amp;O2052&amp;Q2052&amp;J2052&amp;R2052&amp;L2052</f>
        <v>          {%            "class": "sMinus",%            "stim_name": "b2s1_177_ir1.wav"%          },</v>
      </c>
      <c r="AA2052" s="5" t="n">
        <f aca="false">F2052</f>
        <v>2021</v>
      </c>
      <c r="AB2052" s="5" t="s">
        <v>2037</v>
      </c>
      <c r="AC2052" s="5" t="str">
        <f aca="false">IF(MID(AB2052,10,2)="ir","Minus","Plus")</f>
        <v>Plus</v>
      </c>
      <c r="AD2052" s="5" t="str">
        <f aca="false">IF(AND(_xlfn.NUMBERVALUE(MID(AB2052,6,3))&lt;141,_xlfn.NUMBERVALUE(MID(AB2052,6,3))&gt;103),"s","probe")</f>
        <v>probe</v>
      </c>
      <c r="AE2052" s="5" t="n">
        <f aca="false">IF(AND(AC2052="Minus",AD2052="probe"),3,IF(AND(AC2052="Plus",AD2052="probe"),1,IF(AND(AC2052="Minus",AD2052="s"),12,IF(AND(AC2052="Plus",AD2052="s"),4,0))))</f>
        <v>1</v>
      </c>
      <c r="AF2052" s="6" t="s">
        <v>16</v>
      </c>
      <c r="AG2052" s="5" t="str">
        <f aca="false">AF2052&amp;AE2052&amp;","</f>
        <v>                            1,</v>
      </c>
    </row>
    <row r="2053" customFormat="false" ht="12.8" hidden="false" customHeight="false" outlineLevel="0" collapsed="false">
      <c r="A2053" s="0" t="s">
        <v>2067</v>
      </c>
      <c r="B2053" s="0" t="n">
        <v>175</v>
      </c>
      <c r="C2053" s="0" t="n">
        <v>177</v>
      </c>
      <c r="D2053" s="0" t="s">
        <v>2069</v>
      </c>
      <c r="E2053" s="1" t="s">
        <v>9</v>
      </c>
      <c r="F2053" s="0" t="n">
        <v>2022</v>
      </c>
      <c r="G2053" s="0" t="s">
        <v>10</v>
      </c>
      <c r="H2053" s="0" t="s">
        <v>11</v>
      </c>
      <c r="I2053" s="0" t="s">
        <v>9</v>
      </c>
      <c r="J2053" s="0" t="str">
        <f aca="false">A2053&amp;"_"&amp;C2053&amp;"_"&amp;D2053&amp;".wav"</f>
        <v>b2s1_177_ir2.wav</v>
      </c>
      <c r="K2053" s="0" t="s">
        <v>9</v>
      </c>
      <c r="L2053" s="0" t="str">
        <f aca="false">IF(ISBLANK(J2054),"",",")</f>
        <v>,</v>
      </c>
      <c r="M2053" s="0" t="str">
        <f aca="false">E2053&amp;J2053&amp;G2053&amp;E2053&amp;J2053&amp;E2053&amp;L2053</f>
        <v>"b2s1_177_ir2.wav":"b2s1_177_ir2.wav",</v>
      </c>
      <c r="N2053" s="0" t="str">
        <f aca="false">IF(OR(B2053=113,B2053=138),"probe","s")</f>
        <v>s</v>
      </c>
      <c r="O2053" s="0" t="str">
        <f aca="false">IF(MID(J2053,10,2)="ir","Minus","Plus")</f>
        <v>Minus</v>
      </c>
      <c r="P2053" s="0" t="s">
        <v>13</v>
      </c>
      <c r="Q2053" s="5" t="s">
        <v>14</v>
      </c>
      <c r="R2053" s="0" t="s">
        <v>15</v>
      </c>
      <c r="S2053" s="0" t="str">
        <f aca="false">P2053&amp;N2053&amp;O2053&amp;Q2053&amp;J2053&amp;R2053&amp;L2053</f>
        <v>          {%            "class": "sMinus",%            "stim_name": "b2s1_177_ir2.wav"%          },</v>
      </c>
      <c r="AA2053" s="5" t="n">
        <f aca="false">F2053</f>
        <v>2022</v>
      </c>
      <c r="AB2053" s="5" t="s">
        <v>2037</v>
      </c>
      <c r="AC2053" s="5" t="str">
        <f aca="false">IF(MID(AB2053,10,2)="ir","Minus","Plus")</f>
        <v>Plus</v>
      </c>
      <c r="AD2053" s="5" t="str">
        <f aca="false">IF(AND(_xlfn.NUMBERVALUE(MID(AB2053,6,3))&lt;141,_xlfn.NUMBERVALUE(MID(AB2053,6,3))&gt;103),"s","probe")</f>
        <v>probe</v>
      </c>
      <c r="AE2053" s="5" t="n">
        <f aca="false">IF(AND(AC2053="Minus",AD2053="probe"),3,IF(AND(AC2053="Plus",AD2053="probe"),1,IF(AND(AC2053="Minus",AD2053="s"),12,IF(AND(AC2053="Plus",AD2053="s"),4,0))))</f>
        <v>1</v>
      </c>
      <c r="AF2053" s="6" t="s">
        <v>16</v>
      </c>
      <c r="AG2053" s="5" t="str">
        <f aca="false">AF2053&amp;AE2053&amp;","</f>
        <v>                            1,</v>
      </c>
    </row>
    <row r="2054" customFormat="false" ht="12.8" hidden="false" customHeight="false" outlineLevel="0" collapsed="false">
      <c r="A2054" s="0" t="s">
        <v>2067</v>
      </c>
      <c r="B2054" s="0" t="n">
        <v>175</v>
      </c>
      <c r="C2054" s="0" t="n">
        <v>177</v>
      </c>
      <c r="D2054" s="0" t="s">
        <v>2070</v>
      </c>
      <c r="E2054" s="1" t="s">
        <v>9</v>
      </c>
      <c r="F2054" s="0" t="n">
        <v>2023</v>
      </c>
      <c r="G2054" s="0" t="s">
        <v>10</v>
      </c>
      <c r="H2054" s="0" t="s">
        <v>11</v>
      </c>
      <c r="I2054" s="0" t="s">
        <v>9</v>
      </c>
      <c r="J2054" s="0" t="str">
        <f aca="false">A2054&amp;"_"&amp;C2054&amp;"_"&amp;D2054&amp;".wav"</f>
        <v>b2s1_177_ir3.wav</v>
      </c>
      <c r="K2054" s="0" t="s">
        <v>9</v>
      </c>
      <c r="L2054" s="0" t="str">
        <f aca="false">IF(ISBLANK(J2055),"",",")</f>
        <v>,</v>
      </c>
      <c r="M2054" s="0" t="str">
        <f aca="false">E2054&amp;J2054&amp;G2054&amp;E2054&amp;J2054&amp;E2054&amp;L2054</f>
        <v>"b2s1_177_ir3.wav":"b2s1_177_ir3.wav",</v>
      </c>
      <c r="N2054" s="0" t="str">
        <f aca="false">IF(OR(B2054=113,B2054=138),"probe","s")</f>
        <v>s</v>
      </c>
      <c r="O2054" s="0" t="str">
        <f aca="false">IF(MID(J2054,10,2)="ir","Minus","Plus")</f>
        <v>Minus</v>
      </c>
      <c r="P2054" s="0" t="s">
        <v>13</v>
      </c>
      <c r="Q2054" s="5" t="s">
        <v>14</v>
      </c>
      <c r="R2054" s="0" t="s">
        <v>15</v>
      </c>
      <c r="S2054" s="0" t="str">
        <f aca="false">P2054&amp;N2054&amp;O2054&amp;Q2054&amp;J2054&amp;R2054&amp;L2054</f>
        <v>          {%            "class": "sMinus",%            "stim_name": "b2s1_177_ir3.wav"%          },</v>
      </c>
      <c r="AA2054" s="5" t="n">
        <f aca="false">F2054</f>
        <v>2023</v>
      </c>
      <c r="AB2054" s="5" t="s">
        <v>2037</v>
      </c>
      <c r="AC2054" s="5" t="str">
        <f aca="false">IF(MID(AB2054,10,2)="ir","Minus","Plus")</f>
        <v>Plus</v>
      </c>
      <c r="AD2054" s="5" t="str">
        <f aca="false">IF(AND(_xlfn.NUMBERVALUE(MID(AB2054,6,3))&lt;141,_xlfn.NUMBERVALUE(MID(AB2054,6,3))&gt;103),"s","probe")</f>
        <v>probe</v>
      </c>
      <c r="AE2054" s="5" t="n">
       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G2054" s="5" t="str">
        <f aca="false">AF2054&amp;AE2054&amp;","</f>
        <v>                            1,</v>
      </c>
    </row>
    <row r="2055" customFormat="false" ht="12.8" hidden="false" customHeight="false" outlineLevel="0" collapsed="false">
      <c r="A2055" s="0" t="s">
        <v>2067</v>
      </c>
      <c r="B2055" s="0" t="n">
        <v>175</v>
      </c>
      <c r="C2055" s="0" t="n">
        <v>177</v>
      </c>
      <c r="D2055" s="0" t="s">
        <v>2071</v>
      </c>
      <c r="E2055" s="1" t="s">
        <v>9</v>
      </c>
      <c r="F2055" s="0" t="n">
        <v>2024</v>
      </c>
      <c r="G2055" s="0" t="s">
        <v>10</v>
      </c>
      <c r="H2055" s="0" t="s">
        <v>11</v>
      </c>
      <c r="I2055" s="0" t="s">
        <v>9</v>
      </c>
      <c r="J2055" s="0" t="str">
        <f aca="false">A2055&amp;"_"&amp;C2055&amp;"_"&amp;D2055&amp;".wav"</f>
        <v>b2s1_177_ir4.wav</v>
      </c>
      <c r="K2055" s="0" t="s">
        <v>9</v>
      </c>
      <c r="L2055" s="0" t="str">
        <f aca="false">IF(ISBLANK(J2056),"",",")</f>
        <v>,</v>
      </c>
      <c r="M2055" s="0" t="str">
        <f aca="false">E2055&amp;J2055&amp;G2055&amp;E2055&amp;J2055&amp;E2055&amp;L2055</f>
        <v>"b2s1_177_ir4.wav":"b2s1_177_ir4.wav",</v>
      </c>
      <c r="N2055" s="0" t="str">
        <f aca="false">IF(OR(B2055=113,B2055=138),"probe","s")</f>
        <v>s</v>
      </c>
      <c r="O2055" s="0" t="str">
        <f aca="false">IF(MID(J2055,10,2)="ir","Minus","Plus")</f>
        <v>Minus</v>
      </c>
      <c r="P2055" s="0" t="s">
        <v>13</v>
      </c>
      <c r="Q2055" s="5" t="s">
        <v>14</v>
      </c>
      <c r="R2055" s="0" t="s">
        <v>15</v>
      </c>
      <c r="S2055" s="0" t="str">
        <f aca="false">P2055&amp;N2055&amp;O2055&amp;Q2055&amp;J2055&amp;R2055&amp;L2055</f>
        <v>          {%            "class": "sMinus",%            "stim_name": "b2s1_177_ir4.wav"%          },</v>
      </c>
      <c r="AA2055" s="5" t="n">
        <f aca="false">F2055</f>
        <v>2024</v>
      </c>
      <c r="AB2055" s="5" t="s">
        <v>2037</v>
      </c>
      <c r="AC2055" s="5" t="str">
        <f aca="false">IF(MID(AB2055,10,2)="ir","Minus","Plus")</f>
        <v>Plus</v>
      </c>
      <c r="AD2055" s="5" t="str">
        <f aca="false">IF(AND(_xlfn.NUMBERVALUE(MID(AB2055,6,3))&lt;141,_xlfn.NUMBERVALUE(MID(AB2055,6,3))&gt;103),"s","probe")</f>
        <v>probe</v>
      </c>
      <c r="AE2055" s="5" t="n">
        <f aca="false">IF(AND(AC2055="Minus",AD2055="probe"),3,IF(AND(AC2055="Plus",AD2055="probe"),1,IF(AND(AC2055="Minus",AD2055="s"),12,IF(AND(AC2055="Plus",AD2055="s"),4,0))))</f>
        <v>1</v>
      </c>
      <c r="AF2055" s="6" t="s">
        <v>16</v>
      </c>
      <c r="AG2055" s="5" t="str">
        <f aca="false">AF2055&amp;AE2055&amp;","</f>
        <v>                            1,</v>
      </c>
    </row>
    <row r="2056" customFormat="false" ht="12.8" hidden="false" customHeight="false" outlineLevel="0" collapsed="false">
      <c r="A2056" s="0" t="s">
        <v>2067</v>
      </c>
      <c r="B2056" s="0" t="n">
        <v>175</v>
      </c>
      <c r="C2056" s="0" t="n">
        <v>177</v>
      </c>
      <c r="D2056" s="0" t="s">
        <v>2072</v>
      </c>
      <c r="E2056" s="1" t="s">
        <v>9</v>
      </c>
      <c r="F2056" s="0" t="n">
        <v>2025</v>
      </c>
      <c r="G2056" s="0" t="s">
        <v>10</v>
      </c>
      <c r="H2056" s="0" t="s">
        <v>11</v>
      </c>
      <c r="I2056" s="0" t="s">
        <v>9</v>
      </c>
      <c r="J2056" s="0" t="str">
        <f aca="false">A2056&amp;"_"&amp;C2056&amp;"_"&amp;D2056&amp;".wav"</f>
        <v>b2s1_177_reg.wav</v>
      </c>
      <c r="K2056" s="0" t="s">
        <v>9</v>
      </c>
      <c r="L2056" s="0" t="str">
        <f aca="false">IF(ISBLANK(J2057),"",",")</f>
        <v>,</v>
      </c>
      <c r="M2056" s="0" t="str">
        <f aca="false">E2056&amp;J2056&amp;G2056&amp;E2056&amp;J2056&amp;E2056&amp;L2056</f>
        <v>"b2s1_177_reg.wav":"b2s1_177_reg.wav",</v>
      </c>
      <c r="N2056" s="0" t="str">
        <f aca="false">IF(OR(B2056=113,B2056=138),"probe","s")</f>
        <v>s</v>
      </c>
      <c r="O2056" s="0" t="str">
        <f aca="false">IF(MID(J2056,10,2)="ir","Minus","Plus")</f>
        <v>Plus</v>
      </c>
      <c r="P2056" s="0" t="s">
        <v>13</v>
      </c>
      <c r="Q2056" s="5" t="s">
        <v>14</v>
      </c>
      <c r="R2056" s="0" t="s">
        <v>15</v>
      </c>
      <c r="S2056" s="0" t="str">
        <f aca="false">P2056&amp;N2056&amp;O2056&amp;Q2056&amp;J2056&amp;R2056&amp;L2056</f>
        <v>          {%            "class": "sPlus",%            "stim_name": "b2s1_177_reg.wav"%          },</v>
      </c>
      <c r="AA2056" s="5" t="n">
        <f aca="false">F2056</f>
        <v>2025</v>
      </c>
      <c r="AB2056" s="5" t="s">
        <v>2037</v>
      </c>
      <c r="AC2056" s="5" t="str">
        <f aca="false">IF(MID(AB2056,10,2)="ir","Minus","Plus")</f>
        <v>Plus</v>
      </c>
      <c r="AD2056" s="5" t="str">
        <f aca="false">IF(AND(_xlfn.NUMBERVALUE(MID(AB2056,6,3))&lt;141,_xlfn.NUMBERVALUE(MID(AB2056,6,3))&gt;103),"s","probe")</f>
        <v>probe</v>
      </c>
      <c r="AE2056" s="5" t="n">
        <f aca="false">IF(AND(AC2056="Minus",AD2056="probe"),3,IF(AND(AC2056="Plus",AD2056="probe"),1,IF(AND(AC2056="Minus",AD2056="s"),12,IF(AND(AC2056="Plus",AD2056="s"),4,0))))</f>
        <v>1</v>
      </c>
      <c r="AF2056" s="6" t="s">
        <v>16</v>
      </c>
      <c r="AG2056" s="5" t="str">
        <f aca="false">AF2056&amp;AE2056&amp;","</f>
        <v>                            1,</v>
      </c>
    </row>
    <row r="2057" customFormat="false" ht="12.8" hidden="false" customHeight="false" outlineLevel="0" collapsed="false">
      <c r="A2057" s="0" t="s">
        <v>2067</v>
      </c>
      <c r="B2057" s="0" t="n">
        <v>175</v>
      </c>
      <c r="C2057" s="0" t="n">
        <v>140</v>
      </c>
      <c r="D2057" s="0" t="s">
        <v>2068</v>
      </c>
      <c r="E2057" s="1" t="s">
        <v>9</v>
      </c>
      <c r="F2057" s="0" t="n">
        <v>2021</v>
      </c>
      <c r="G2057" s="0" t="s">
        <v>10</v>
      </c>
      <c r="H2057" s="0" t="s">
        <v>11</v>
      </c>
      <c r="I2057" s="0" t="s">
        <v>9</v>
      </c>
      <c r="J2057" s="0" t="str">
        <f aca="false">A2057&amp;"_"&amp;C2057&amp;"_"&amp;D2057&amp;".wav"</f>
        <v>b2s1_140_ir1.wav</v>
      </c>
      <c r="K2057" s="0" t="s">
        <v>9</v>
      </c>
      <c r="L2057" s="0" t="str">
        <f aca="false">IF(ISBLANK(J2058),"",",")</f>
        <v>,</v>
      </c>
      <c r="M2057" s="0" t="str">
        <f aca="false">E2057&amp;J2057&amp;G2057&amp;E2057&amp;J2057&amp;E2057&amp;L2057</f>
        <v>"b2s1_140_ir1.wav":"b2s1_140_ir1.wav",</v>
      </c>
      <c r="N2057" s="0" t="str">
        <f aca="false">IF(OR(B2057=113,B2057=138),"probe","s")</f>
        <v>s</v>
      </c>
      <c r="O2057" s="0" t="str">
        <f aca="false">IF(MID(J2057,10,2)="ir","Minus","Plus")</f>
        <v>Minus</v>
      </c>
      <c r="P2057" s="0" t="s">
        <v>13</v>
      </c>
      <c r="Q2057" s="5" t="s">
        <v>14</v>
      </c>
      <c r="R2057" s="0" t="s">
        <v>15</v>
      </c>
      <c r="S2057" s="0" t="str">
        <f aca="false">P2057&amp;N2057&amp;O2057&amp;Q2057&amp;J2057&amp;R2057&amp;L2057</f>
        <v>          {%            "class": "sMinus",%            "stim_name": "b2s1_140_ir1.wav"%          },</v>
      </c>
      <c r="AA2057" s="5" t="n">
        <f aca="false">F2057</f>
        <v>2021</v>
      </c>
      <c r="AB2057" s="5" t="s">
        <v>2037</v>
      </c>
      <c r="AC2057" s="5" t="str">
        <f aca="false">IF(MID(AB2057,10,2)="ir","Minus","Plus")</f>
        <v>Plus</v>
      </c>
      <c r="AD2057" s="5" t="str">
        <f aca="false">IF(AND(_xlfn.NUMBERVALUE(MID(AB2057,6,3))&lt;141,_xlfn.NUMBERVALUE(MID(AB2057,6,3))&gt;103),"s","probe")</f>
        <v>probe</v>
      </c>
      <c r="AE2057" s="5" t="n">
        <f aca="false">IF(AND(AC2057="Minus",AD2057="probe"),3,IF(AND(AC2057="Plus",AD2057="probe"),1,IF(AND(AC2057="Minus",AD2057="s"),12,IF(AND(AC2057="Plus",AD2057="s"),4,0))))</f>
        <v>1</v>
      </c>
      <c r="AF2057" s="6" t="s">
        <v>16</v>
      </c>
      <c r="AG2057" s="5" t="str">
        <f aca="false">AF2057&amp;AE2057&amp;","</f>
        <v>                            1,</v>
      </c>
    </row>
    <row r="2058" customFormat="false" ht="12.8" hidden="false" customHeight="false" outlineLevel="0" collapsed="false">
      <c r="A2058" s="0" t="s">
        <v>2067</v>
      </c>
      <c r="B2058" s="0" t="n">
        <v>175</v>
      </c>
      <c r="C2058" s="0" t="n">
        <v>140</v>
      </c>
      <c r="D2058" s="0" t="s">
        <v>2069</v>
      </c>
      <c r="E2058" s="1" t="s">
        <v>9</v>
      </c>
      <c r="F2058" s="0" t="n">
        <v>2022</v>
      </c>
      <c r="G2058" s="0" t="s">
        <v>10</v>
      </c>
      <c r="H2058" s="0" t="s">
        <v>11</v>
      </c>
      <c r="I2058" s="0" t="s">
        <v>9</v>
      </c>
      <c r="J2058" s="0" t="str">
        <f aca="false">A2058&amp;"_"&amp;C2058&amp;"_"&amp;D2058&amp;".wav"</f>
        <v>b2s1_140_ir2.wav</v>
      </c>
      <c r="K2058" s="0" t="s">
        <v>9</v>
      </c>
      <c r="L2058" s="0" t="str">
        <f aca="false">IF(ISBLANK(J2059),"",",")</f>
        <v>,</v>
      </c>
      <c r="M2058" s="0" t="str">
        <f aca="false">E2058&amp;J2058&amp;G2058&amp;E2058&amp;J2058&amp;E2058&amp;L2058</f>
        <v>"b2s1_140_ir2.wav":"b2s1_140_ir2.wav",</v>
      </c>
      <c r="N2058" s="0" t="str">
        <f aca="false">IF(OR(B2058=113,B2058=138),"probe","s")</f>
        <v>s</v>
      </c>
      <c r="O2058" s="0" t="str">
        <f aca="false">IF(MID(J2058,10,2)="ir","Minus","Plus")</f>
        <v>Minus</v>
      </c>
      <c r="P2058" s="0" t="s">
        <v>13</v>
      </c>
      <c r="Q2058" s="5" t="s">
        <v>14</v>
      </c>
      <c r="R2058" s="0" t="s">
        <v>15</v>
      </c>
      <c r="S2058" s="0" t="str">
        <f aca="false">P2058&amp;N2058&amp;O2058&amp;Q2058&amp;J2058&amp;R2058&amp;L2058</f>
        <v>          {%            "class": "sMinus",%            "stim_name": "b2s1_140_ir2.wav"%          },</v>
      </c>
      <c r="AA2058" s="5" t="n">
        <f aca="false">F2058</f>
        <v>2022</v>
      </c>
      <c r="AB2058" s="5" t="s">
        <v>2037</v>
      </c>
      <c r="AC2058" s="5" t="str">
        <f aca="false">IF(MID(AB2058,10,2)="ir","Minus","Plus")</f>
        <v>Plus</v>
      </c>
      <c r="AD2058" s="5" t="str">
        <f aca="false">IF(AND(_xlfn.NUMBERVALUE(MID(AB2058,6,3))&lt;141,_xlfn.NUMBERVALUE(MID(AB2058,6,3))&gt;103),"s","probe")</f>
        <v>probe</v>
      </c>
      <c r="AE2058" s="5" t="n">
        <f aca="false">IF(AND(AC2058="Minus",AD2058="probe"),3,IF(AND(AC2058="Plus",AD2058="probe"),1,IF(AND(AC2058="Minus",AD2058="s"),12,IF(AND(AC2058="Plus",AD2058="s"),4,0))))</f>
        <v>1</v>
      </c>
      <c r="AF2058" s="6" t="s">
        <v>16</v>
      </c>
      <c r="AG2058" s="5" t="str">
        <f aca="false">AF2058&amp;AE2058&amp;","</f>
        <v>                            1,</v>
      </c>
    </row>
    <row r="2059" customFormat="false" ht="12.8" hidden="false" customHeight="false" outlineLevel="0" collapsed="false">
      <c r="A2059" s="0" t="s">
        <v>2067</v>
      </c>
      <c r="B2059" s="0" t="n">
        <v>175</v>
      </c>
      <c r="C2059" s="0" t="n">
        <v>140</v>
      </c>
      <c r="D2059" s="0" t="s">
        <v>2070</v>
      </c>
      <c r="E2059" s="1" t="s">
        <v>9</v>
      </c>
      <c r="F2059" s="0" t="n">
        <v>2023</v>
      </c>
      <c r="G2059" s="0" t="s">
        <v>10</v>
      </c>
      <c r="H2059" s="0" t="s">
        <v>11</v>
      </c>
      <c r="I2059" s="0" t="s">
        <v>9</v>
      </c>
      <c r="J2059" s="0" t="str">
        <f aca="false">A2059&amp;"_"&amp;C2059&amp;"_"&amp;D2059&amp;".wav"</f>
        <v>b2s1_140_ir3.wav</v>
      </c>
      <c r="K2059" s="0" t="s">
        <v>9</v>
      </c>
      <c r="L2059" s="0" t="str">
        <f aca="false">IF(ISBLANK(J2060),"",",")</f>
        <v>,</v>
      </c>
      <c r="M2059" s="0" t="str">
        <f aca="false">E2059&amp;J2059&amp;G2059&amp;E2059&amp;J2059&amp;E2059&amp;L2059</f>
        <v>"b2s1_140_ir3.wav":"b2s1_140_ir3.wav",</v>
      </c>
      <c r="N2059" s="0" t="str">
        <f aca="false">IF(OR(B2059=113,B2059=138),"probe","s")</f>
        <v>s</v>
      </c>
      <c r="O2059" s="0" t="str">
        <f aca="false">IF(MID(J2059,10,2)="ir","Minus","Plus")</f>
        <v>Minus</v>
      </c>
      <c r="P2059" s="0" t="s">
        <v>13</v>
      </c>
      <c r="Q2059" s="5" t="s">
        <v>14</v>
      </c>
      <c r="R2059" s="0" t="s">
        <v>15</v>
      </c>
      <c r="S2059" s="0" t="str">
        <f aca="false">P2059&amp;N2059&amp;O2059&amp;Q2059&amp;J2059&amp;R2059&amp;L2059</f>
        <v>          {%            "class": "sMinus",%            "stim_name": "b2s1_140_ir3.wav"%          },</v>
      </c>
      <c r="AA2059" s="5" t="n">
        <f aca="false">F2059</f>
        <v>2023</v>
      </c>
      <c r="AB2059" s="5" t="s">
        <v>2037</v>
      </c>
      <c r="AC2059" s="5" t="str">
        <f aca="false">IF(MID(AB2059,10,2)="ir","Minus","Plus")</f>
        <v>Plus</v>
      </c>
      <c r="AD2059" s="5" t="str">
        <f aca="false">IF(AND(_xlfn.NUMBERVALUE(MID(AB2059,6,3))&lt;141,_xlfn.NUMBERVALUE(MID(AB2059,6,3))&gt;103),"s","probe")</f>
        <v>probe</v>
      </c>
      <c r="AE2059" s="5" t="n">
        <f aca="false">IF(AND(AC2059="Minus",AD2059="probe"),3,IF(AND(AC2059="Plus",AD2059="probe"),1,IF(AND(AC2059="Minus",AD2059="s"),12,IF(AND(AC2059="Plus",AD2059="s"),4,0))))</f>
        <v>1</v>
      </c>
      <c r="AF2059" s="6" t="s">
        <v>16</v>
      </c>
      <c r="AG2059" s="5" t="str">
        <f aca="false">AF2059&amp;AE2059&amp;","</f>
        <v>                            1,</v>
      </c>
    </row>
    <row r="2060" customFormat="false" ht="12.8" hidden="false" customHeight="false" outlineLevel="0" collapsed="false">
      <c r="A2060" s="0" t="s">
        <v>2067</v>
      </c>
      <c r="B2060" s="0" t="n">
        <v>175</v>
      </c>
      <c r="C2060" s="0" t="n">
        <v>140</v>
      </c>
      <c r="D2060" s="0" t="s">
        <v>2071</v>
      </c>
      <c r="E2060" s="1" t="s">
        <v>9</v>
      </c>
      <c r="F2060" s="0" t="n">
        <v>2024</v>
      </c>
      <c r="G2060" s="0" t="s">
        <v>10</v>
      </c>
      <c r="H2060" s="0" t="s">
        <v>11</v>
      </c>
      <c r="I2060" s="0" t="s">
        <v>9</v>
      </c>
      <c r="J2060" s="0" t="str">
        <f aca="false">A2060&amp;"_"&amp;C2060&amp;"_"&amp;D2060&amp;".wav"</f>
        <v>b2s1_140_ir4.wav</v>
      </c>
      <c r="K2060" s="0" t="s">
        <v>9</v>
      </c>
      <c r="L2060" s="0" t="str">
        <f aca="false">IF(ISBLANK(J2061),"",",")</f>
        <v>,</v>
      </c>
      <c r="M2060" s="0" t="str">
        <f aca="false">E2060&amp;J2060&amp;G2060&amp;E2060&amp;J2060&amp;E2060&amp;L2060</f>
        <v>"b2s1_140_ir4.wav":"b2s1_140_ir4.wav",</v>
      </c>
      <c r="N2060" s="0" t="str">
        <f aca="false">IF(OR(B2060=113,B2060=138),"probe","s")</f>
        <v>s</v>
      </c>
      <c r="O2060" s="0" t="str">
        <f aca="false">IF(MID(J2060,10,2)="ir","Minus","Plus")</f>
        <v>Minus</v>
      </c>
      <c r="P2060" s="0" t="s">
        <v>13</v>
      </c>
      <c r="Q2060" s="5" t="s">
        <v>14</v>
      </c>
      <c r="R2060" s="0" t="s">
        <v>15</v>
      </c>
      <c r="S2060" s="0" t="str">
        <f aca="false">P2060&amp;N2060&amp;O2060&amp;Q2060&amp;J2060&amp;R2060&amp;L2060</f>
        <v>          {%            "class": "sMinus",%            "stim_name": "b2s1_140_ir4.wav"%          },</v>
      </c>
      <c r="AA2060" s="5" t="n">
        <f aca="false">F2060</f>
        <v>2024</v>
      </c>
      <c r="AB2060" s="5" t="s">
        <v>2037</v>
      </c>
      <c r="AC2060" s="5" t="str">
        <f aca="false">IF(MID(AB2060,10,2)="ir","Minus","Plus")</f>
        <v>Plus</v>
      </c>
      <c r="AD2060" s="5" t="str">
        <f aca="false">IF(AND(_xlfn.NUMBERVALUE(MID(AB2060,6,3))&lt;141,_xlfn.NUMBERVALUE(MID(AB2060,6,3))&gt;103),"s","probe")</f>
        <v>probe</v>
      </c>
      <c r="AE2060" s="5" t="n">
        <f aca="false">IF(AND(AC2060="Minus",AD2060="probe"),3,IF(AND(AC2060="Plus",AD2060="probe"),1,IF(AND(AC2060="Minus",AD2060="s"),12,IF(AND(AC2060="Plus",AD2060="s"),4,0))))</f>
        <v>1</v>
      </c>
      <c r="AF2060" s="6" t="s">
        <v>16</v>
      </c>
      <c r="AG2060" s="5" t="str">
        <f aca="false">AF2060&amp;AE2060&amp;","</f>
        <v>                            1,</v>
      </c>
    </row>
    <row r="2061" customFormat="false" ht="12.8" hidden="false" customHeight="false" outlineLevel="0" collapsed="false">
      <c r="A2061" s="0" t="s">
        <v>2067</v>
      </c>
      <c r="B2061" s="0" t="n">
        <v>175</v>
      </c>
      <c r="C2061" s="0" t="n">
        <v>140</v>
      </c>
      <c r="D2061" s="0" t="s">
        <v>2072</v>
      </c>
      <c r="E2061" s="1" t="s">
        <v>9</v>
      </c>
      <c r="F2061" s="0" t="n">
        <v>2025</v>
      </c>
      <c r="G2061" s="0" t="s">
        <v>10</v>
      </c>
      <c r="H2061" s="0" t="s">
        <v>11</v>
      </c>
      <c r="I2061" s="0" t="s">
        <v>9</v>
      </c>
      <c r="J2061" s="0" t="str">
        <f aca="false">A2061&amp;"_"&amp;C2061&amp;"_"&amp;D2061&amp;".wav"</f>
        <v>b2s1_140_reg.wav</v>
      </c>
      <c r="K2061" s="0" t="s">
        <v>9</v>
      </c>
      <c r="L2061" s="0" t="str">
        <f aca="false">IF(ISBLANK(J2062),"",",")</f>
        <v>,</v>
      </c>
      <c r="M2061" s="0" t="str">
        <f aca="false">E2061&amp;J2061&amp;G2061&amp;E2061&amp;J2061&amp;E2061&amp;L2061</f>
        <v>"b2s1_140_reg.wav":"b2s1_140_reg.wav",</v>
      </c>
      <c r="N2061" s="0" t="str">
        <f aca="false">IF(OR(B2061=113,B2061=138),"probe","s")</f>
        <v>s</v>
      </c>
      <c r="O2061" s="0" t="str">
        <f aca="false">IF(MID(J2061,10,2)="ir","Minus","Plus")</f>
        <v>Plus</v>
      </c>
      <c r="P2061" s="0" t="s">
        <v>13</v>
      </c>
      <c r="Q2061" s="5" t="s">
        <v>14</v>
      </c>
      <c r="R2061" s="0" t="s">
        <v>15</v>
      </c>
      <c r="S2061" s="0" t="str">
        <f aca="false">P2061&amp;N2061&amp;O2061&amp;Q2061&amp;J2061&amp;R2061&amp;L2061</f>
        <v>          {%            "class": "sPlus",%            "stim_name": "b2s1_140_reg.wav"%          },</v>
      </c>
      <c r="AA2061" s="5" t="n">
        <f aca="false">F2061</f>
        <v>2025</v>
      </c>
      <c r="AB2061" s="5" t="s">
        <v>2037</v>
      </c>
      <c r="AC2061" s="5" t="str">
        <f aca="false">IF(MID(AB2061,10,2)="ir","Minus","Plus")</f>
        <v>Plus</v>
      </c>
      <c r="AD2061" s="5" t="str">
        <f aca="false">IF(AND(_xlfn.NUMBERVALUE(MID(AB2061,6,3))&lt;141,_xlfn.NUMBERVALUE(MID(AB2061,6,3))&gt;103),"s","probe")</f>
        <v>probe</v>
      </c>
      <c r="AE2061" s="5" t="n">
        <f aca="false">IF(AND(AC2061="Minus",AD2061="probe"),3,IF(AND(AC2061="Plus",AD2061="probe"),1,IF(AND(AC2061="Minus",AD2061="s"),12,IF(AND(AC2061="Plus",AD2061="s"),4,0))))</f>
        <v>1</v>
      </c>
      <c r="AF2061" s="6" t="s">
        <v>16</v>
      </c>
      <c r="AG2061" s="5" t="str">
        <f aca="false">AF2061&amp;AE2061&amp;","</f>
        <v>                            1,</v>
      </c>
    </row>
    <row r="2062" customFormat="false" ht="12.8" hidden="false" customHeight="false" outlineLevel="0" collapsed="false">
      <c r="A2062" s="0" t="s">
        <v>2067</v>
      </c>
      <c r="B2062" s="0" t="n">
        <v>175</v>
      </c>
      <c r="C2062" s="0" t="n">
        <f aca="false">C2057+1</f>
        <v>141</v>
      </c>
      <c r="D2062" s="0" t="s">
        <v>2068</v>
      </c>
      <c r="E2062" s="1" t="s">
        <v>9</v>
      </c>
      <c r="F2062" s="0" t="n">
        <v>2021</v>
      </c>
      <c r="G2062" s="0" t="s">
        <v>10</v>
      </c>
      <c r="H2062" s="0" t="s">
        <v>11</v>
      </c>
      <c r="I2062" s="0" t="s">
        <v>9</v>
      </c>
      <c r="J2062" s="0" t="str">
        <f aca="false">A2062&amp;"_"&amp;C2062&amp;"_"&amp;D2062&amp;".wav"</f>
        <v>b2s1_141_ir1.wav</v>
      </c>
      <c r="K2062" s="0" t="s">
        <v>9</v>
      </c>
      <c r="L2062" s="0" t="str">
        <f aca="false">IF(ISBLANK(J2063),"",",")</f>
        <v>,</v>
      </c>
      <c r="M2062" s="0" t="str">
        <f aca="false">E2062&amp;J2062&amp;G2062&amp;E2062&amp;J2062&amp;E2062&amp;L2062</f>
        <v>"b2s1_141_ir1.wav":"b2s1_141_ir1.wav",</v>
      </c>
      <c r="N2062" s="0" t="str">
        <f aca="false">IF(OR(B2062=113,B2062=138),"probe","s")</f>
        <v>s</v>
      </c>
      <c r="O2062" s="0" t="str">
        <f aca="false">IF(MID(J2062,10,2)="ir","Minus","Plus")</f>
        <v>Minus</v>
      </c>
      <c r="P2062" s="0" t="s">
        <v>13</v>
      </c>
      <c r="Q2062" s="5" t="s">
        <v>14</v>
      </c>
      <c r="R2062" s="0" t="s">
        <v>15</v>
      </c>
      <c r="S2062" s="0" t="str">
        <f aca="false">P2062&amp;N2062&amp;O2062&amp;Q2062&amp;J2062&amp;R2062&amp;L2062</f>
        <v>          {%            "class": "sMinus",%            "stim_name": "b2s1_141_ir1.wav"%          },</v>
      </c>
      <c r="AA2062" s="5" t="n">
        <f aca="false">F2062</f>
        <v>2021</v>
      </c>
      <c r="AB2062" s="5" t="s">
        <v>2037</v>
      </c>
      <c r="AC2062" s="5" t="str">
        <f aca="false">IF(MID(AB2062,10,2)="ir","Minus","Plus")</f>
        <v>Plus</v>
      </c>
      <c r="AD2062" s="5" t="str">
        <f aca="false">IF(AND(_xlfn.NUMBERVALUE(MID(AB2062,6,3))&lt;141,_xlfn.NUMBERVALUE(MID(AB2062,6,3))&gt;103),"s","probe")</f>
        <v>probe</v>
      </c>
      <c r="AE2062" s="5" t="n">
        <f aca="false">IF(AND(AC2062="Minus",AD2062="probe"),3,IF(AND(AC2062="Plus",AD2062="probe"),1,IF(AND(AC2062="Minus",AD2062="s"),12,IF(AND(AC2062="Plus",AD2062="s"),4,0))))</f>
        <v>1</v>
      </c>
      <c r="AF2062" s="6" t="s">
        <v>16</v>
      </c>
      <c r="AG2062" s="5" t="str">
        <f aca="false">AF2062&amp;AE2062&amp;","</f>
        <v>                            1,</v>
      </c>
    </row>
    <row r="2063" customFormat="false" ht="12.8" hidden="false" customHeight="false" outlineLevel="0" collapsed="false">
      <c r="A2063" s="0" t="s">
        <v>2067</v>
      </c>
      <c r="B2063" s="0" t="n">
        <v>175</v>
      </c>
      <c r="C2063" s="0" t="n">
        <f aca="false">C2058+1</f>
        <v>141</v>
      </c>
      <c r="D2063" s="0" t="s">
        <v>2069</v>
      </c>
      <c r="E2063" s="1" t="s">
        <v>9</v>
      </c>
      <c r="F2063" s="0" t="n">
        <v>2022</v>
      </c>
      <c r="G2063" s="0" t="s">
        <v>10</v>
      </c>
      <c r="H2063" s="0" t="s">
        <v>11</v>
      </c>
      <c r="I2063" s="0" t="s">
        <v>9</v>
      </c>
      <c r="J2063" s="0" t="str">
        <f aca="false">A2063&amp;"_"&amp;C2063&amp;"_"&amp;D2063&amp;".wav"</f>
        <v>b2s1_141_ir2.wav</v>
      </c>
      <c r="K2063" s="0" t="s">
        <v>9</v>
      </c>
      <c r="L2063" s="0" t="str">
        <f aca="false">IF(ISBLANK(J2064),"",",")</f>
        <v>,</v>
      </c>
      <c r="M2063" s="0" t="str">
        <f aca="false">E2063&amp;J2063&amp;G2063&amp;E2063&amp;J2063&amp;E2063&amp;L2063</f>
        <v>"b2s1_141_ir2.wav":"b2s1_141_ir2.wav",</v>
      </c>
      <c r="N2063" s="0" t="str">
        <f aca="false">IF(OR(B2063=113,B2063=138),"probe","s")</f>
        <v>s</v>
      </c>
      <c r="O2063" s="0" t="str">
        <f aca="false">IF(MID(J2063,10,2)="ir","Minus","Plus")</f>
        <v>Minus</v>
      </c>
      <c r="P2063" s="0" t="s">
        <v>13</v>
      </c>
      <c r="Q2063" s="5" t="s">
        <v>14</v>
      </c>
      <c r="R2063" s="0" t="s">
        <v>15</v>
      </c>
      <c r="S2063" s="0" t="str">
        <f aca="false">P2063&amp;N2063&amp;O2063&amp;Q2063&amp;J2063&amp;R2063&amp;L2063</f>
        <v>          {%            "class": "sMinus",%            "stim_name": "b2s1_141_ir2.wav"%          },</v>
      </c>
      <c r="AA2063" s="5" t="n">
        <f aca="false">F2063</f>
        <v>2022</v>
      </c>
      <c r="AB2063" s="5" t="s">
        <v>2037</v>
      </c>
      <c r="AC2063" s="5" t="str">
        <f aca="false">IF(MID(AB2063,10,2)="ir","Minus","Plus")</f>
        <v>Plus</v>
      </c>
      <c r="AD2063" s="5" t="str">
        <f aca="false">IF(AND(_xlfn.NUMBERVALUE(MID(AB2063,6,3))&lt;141,_xlfn.NUMBERVALUE(MID(AB2063,6,3))&gt;103),"s","probe")</f>
        <v>probe</v>
      </c>
      <c r="AE2063" s="5" t="n">
        <f aca="false">IF(AND(AC2063="Minus",AD2063="probe"),3,IF(AND(AC2063="Plus",AD2063="probe"),1,IF(AND(AC2063="Minus",AD2063="s"),12,IF(AND(AC2063="Plus",AD2063="s"),4,0))))</f>
        <v>1</v>
      </c>
      <c r="AF2063" s="6" t="s">
        <v>16</v>
      </c>
      <c r="AG2063" s="5" t="str">
        <f aca="false">AF2063&amp;AE2063&amp;","</f>
        <v>                            1,</v>
      </c>
    </row>
    <row r="2064" customFormat="false" ht="12.8" hidden="false" customHeight="false" outlineLevel="0" collapsed="false">
      <c r="A2064" s="0" t="s">
        <v>2067</v>
      </c>
      <c r="B2064" s="0" t="n">
        <v>175</v>
      </c>
      <c r="C2064" s="0" t="n">
        <f aca="false">C2059+1</f>
        <v>141</v>
      </c>
      <c r="D2064" s="0" t="s">
        <v>2070</v>
      </c>
      <c r="E2064" s="1" t="s">
        <v>9</v>
      </c>
      <c r="F2064" s="0" t="n">
        <v>2023</v>
      </c>
      <c r="G2064" s="0" t="s">
        <v>10</v>
      </c>
      <c r="H2064" s="0" t="s">
        <v>11</v>
      </c>
      <c r="I2064" s="0" t="s">
        <v>9</v>
      </c>
      <c r="J2064" s="0" t="str">
        <f aca="false">A2064&amp;"_"&amp;C2064&amp;"_"&amp;D2064&amp;".wav"</f>
        <v>b2s1_141_ir3.wav</v>
      </c>
      <c r="K2064" s="0" t="s">
        <v>9</v>
      </c>
      <c r="L2064" s="0" t="str">
        <f aca="false">IF(ISBLANK(J2065),"",",")</f>
        <v>,</v>
      </c>
      <c r="M2064" s="0" t="str">
        <f aca="false">E2064&amp;J2064&amp;G2064&amp;E2064&amp;J2064&amp;E2064&amp;L2064</f>
        <v>"b2s1_141_ir3.wav":"b2s1_141_ir3.wav",</v>
      </c>
      <c r="N2064" s="0" t="str">
        <f aca="false">IF(OR(B2064=113,B2064=138),"probe","s")</f>
        <v>s</v>
      </c>
      <c r="O2064" s="0" t="str">
        <f aca="false">IF(MID(J2064,10,2)="ir","Minus","Plus")</f>
        <v>Minus</v>
      </c>
      <c r="P2064" s="0" t="s">
        <v>13</v>
      </c>
      <c r="Q2064" s="5" t="s">
        <v>14</v>
      </c>
      <c r="R2064" s="0" t="s">
        <v>15</v>
      </c>
      <c r="S2064" s="0" t="str">
        <f aca="false">P2064&amp;N2064&amp;O2064&amp;Q2064&amp;J2064&amp;R2064&amp;L2064</f>
        <v>          {%            "class": "sMinus",%            "stim_name": "b2s1_141_ir3.wav"%          },</v>
      </c>
      <c r="AA2064" s="5" t="n">
        <f aca="false">F2064</f>
        <v>2023</v>
      </c>
      <c r="AB2064" s="5" t="s">
        <v>2037</v>
      </c>
      <c r="AC2064" s="5" t="str">
        <f aca="false">IF(MID(AB2064,10,2)="ir","Minus","Plus")</f>
        <v>Plus</v>
      </c>
      <c r="AD2064" s="5" t="str">
        <f aca="false">IF(AND(_xlfn.NUMBERVALUE(MID(AB2064,6,3))&lt;141,_xlfn.NUMBERVALUE(MID(AB2064,6,3))&gt;103),"s","probe")</f>
        <v>probe</v>
      </c>
      <c r="AE2064" s="5" t="n">
        <f aca="false">IF(AND(AC2064="Minus",AD2064="probe"),3,IF(AND(AC2064="Plus",AD2064="probe"),1,IF(AND(AC2064="Minus",AD2064="s"),12,IF(AND(AC2064="Plus",AD2064="s"),4,0))))</f>
        <v>1</v>
      </c>
      <c r="AF2064" s="6" t="s">
        <v>16</v>
      </c>
      <c r="AG2064" s="5" t="str">
        <f aca="false">AF2064&amp;AE2064&amp;","</f>
        <v>                            1,</v>
      </c>
    </row>
    <row r="2065" customFormat="false" ht="12.8" hidden="false" customHeight="false" outlineLevel="0" collapsed="false">
      <c r="A2065" s="0" t="s">
        <v>2067</v>
      </c>
      <c r="B2065" s="0" t="n">
        <v>175</v>
      </c>
      <c r="C2065" s="0" t="n">
        <f aca="false">C2060+1</f>
        <v>141</v>
      </c>
      <c r="D2065" s="0" t="s">
        <v>2071</v>
      </c>
      <c r="E2065" s="1" t="s">
        <v>9</v>
      </c>
      <c r="F2065" s="0" t="n">
        <v>2024</v>
      </c>
      <c r="G2065" s="0" t="s">
        <v>10</v>
      </c>
      <c r="H2065" s="0" t="s">
        <v>11</v>
      </c>
      <c r="I2065" s="0" t="s">
        <v>9</v>
      </c>
      <c r="J2065" s="0" t="str">
        <f aca="false">A2065&amp;"_"&amp;C2065&amp;"_"&amp;D2065&amp;".wav"</f>
        <v>b2s1_141_ir4.wav</v>
      </c>
      <c r="K2065" s="0" t="s">
        <v>9</v>
      </c>
      <c r="L2065" s="0" t="str">
        <f aca="false">IF(ISBLANK(J2066),"",",")</f>
        <v>,</v>
      </c>
      <c r="M2065" s="0" t="str">
        <f aca="false">E2065&amp;J2065&amp;G2065&amp;E2065&amp;J2065&amp;E2065&amp;L2065</f>
        <v>"b2s1_141_ir4.wav":"b2s1_141_ir4.wav",</v>
      </c>
      <c r="N2065" s="0" t="str">
        <f aca="false">IF(OR(B2065=113,B2065=138),"probe","s")</f>
        <v>s</v>
      </c>
      <c r="O2065" s="0" t="str">
        <f aca="false">IF(MID(J2065,10,2)="ir","Minus","Plus")</f>
        <v>Minus</v>
      </c>
      <c r="P2065" s="0" t="s">
        <v>13</v>
      </c>
      <c r="Q2065" s="5" t="s">
        <v>14</v>
      </c>
      <c r="R2065" s="0" t="s">
        <v>15</v>
      </c>
      <c r="S2065" s="0" t="str">
        <f aca="false">P2065&amp;N2065&amp;O2065&amp;Q2065&amp;J2065&amp;R2065&amp;L2065</f>
        <v>          {%            "class": "sMinus",%            "stim_name": "b2s1_141_ir4.wav"%          },</v>
      </c>
      <c r="AA2065" s="5" t="n">
        <f aca="false">F2065</f>
        <v>2024</v>
      </c>
      <c r="AB2065" s="5" t="s">
        <v>2037</v>
      </c>
      <c r="AC2065" s="5" t="str">
        <f aca="false">IF(MID(AB2065,10,2)="ir","Minus","Plus")</f>
        <v>Plus</v>
      </c>
      <c r="AD2065" s="5" t="str">
        <f aca="false">IF(AND(_xlfn.NUMBERVALUE(MID(AB2065,6,3))&lt;141,_xlfn.NUMBERVALUE(MID(AB2065,6,3))&gt;103),"s","probe")</f>
        <v>probe</v>
      </c>
      <c r="AE2065" s="5" t="n">
        <f aca="false">IF(AND(AC2065="Minus",AD2065="probe"),3,IF(AND(AC2065="Plus",AD2065="probe"),1,IF(AND(AC2065="Minus",AD2065="s"),12,IF(AND(AC2065="Plus",AD2065="s"),4,0))))</f>
        <v>1</v>
      </c>
      <c r="AF2065" s="6" t="s">
        <v>16</v>
      </c>
      <c r="AG2065" s="5" t="str">
        <f aca="false">AF2065&amp;AE2065&amp;","</f>
        <v>                            1,</v>
      </c>
    </row>
    <row r="2066" customFormat="false" ht="12.8" hidden="false" customHeight="false" outlineLevel="0" collapsed="false">
      <c r="A2066" s="0" t="s">
        <v>2067</v>
      </c>
      <c r="B2066" s="0" t="n">
        <v>175</v>
      </c>
      <c r="C2066" s="0" t="n">
        <f aca="false">C2061+1</f>
        <v>141</v>
      </c>
      <c r="D2066" s="0" t="s">
        <v>2072</v>
      </c>
      <c r="E2066" s="1" t="s">
        <v>9</v>
      </c>
      <c r="F2066" s="0" t="n">
        <v>2025</v>
      </c>
      <c r="G2066" s="0" t="s">
        <v>10</v>
      </c>
      <c r="H2066" s="0" t="s">
        <v>11</v>
      </c>
      <c r="I2066" s="0" t="s">
        <v>9</v>
      </c>
      <c r="J2066" s="0" t="str">
        <f aca="false">A2066&amp;"_"&amp;C2066&amp;"_"&amp;D2066&amp;".wav"</f>
        <v>b2s1_141_reg.wav</v>
      </c>
      <c r="K2066" s="0" t="s">
        <v>9</v>
      </c>
      <c r="L2066" s="0" t="str">
        <f aca="false">IF(ISBLANK(J2067),"",",")</f>
        <v>,</v>
      </c>
      <c r="M2066" s="0" t="str">
        <f aca="false">E2066&amp;J2066&amp;G2066&amp;E2066&amp;J2066&amp;E2066&amp;L2066</f>
        <v>"b2s1_141_reg.wav":"b2s1_141_reg.wav",</v>
      </c>
      <c r="N2066" s="0" t="str">
        <f aca="false">IF(OR(B2066=113,B2066=138),"probe","s")</f>
        <v>s</v>
      </c>
      <c r="O2066" s="0" t="str">
        <f aca="false">IF(MID(J2066,10,2)="ir","Minus","Plus")</f>
        <v>Plus</v>
      </c>
      <c r="P2066" s="0" t="s">
        <v>13</v>
      </c>
      <c r="Q2066" s="5" t="s">
        <v>14</v>
      </c>
      <c r="R2066" s="0" t="s">
        <v>15</v>
      </c>
      <c r="S2066" s="0" t="str">
        <f aca="false">P2066&amp;N2066&amp;O2066&amp;Q2066&amp;J2066&amp;R2066&amp;L2066</f>
        <v>          {%            "class": "sPlus",%            "stim_name": "b2s1_141_reg.wav"%          },</v>
      </c>
      <c r="AA2066" s="5" t="n">
        <f aca="false">F2066</f>
        <v>2025</v>
      </c>
      <c r="AB2066" s="5" t="s">
        <v>2037</v>
      </c>
      <c r="AC2066" s="5" t="str">
        <f aca="false">IF(MID(AB2066,10,2)="ir","Minus","Plus")</f>
        <v>Plus</v>
      </c>
      <c r="AD2066" s="5" t="str">
        <f aca="false">IF(AND(_xlfn.NUMBERVALUE(MID(AB2066,6,3))&lt;141,_xlfn.NUMBERVALUE(MID(AB2066,6,3))&gt;103),"s","probe")</f>
        <v>probe</v>
      </c>
      <c r="AE2066" s="5" t="n">
        <f aca="false">IF(AND(AC2066="Minus",AD2066="probe"),3,IF(AND(AC2066="Plus",AD2066="probe"),1,IF(AND(AC2066="Minus",AD2066="s"),12,IF(AND(AC2066="Plus",AD2066="s"),4,0))))</f>
        <v>1</v>
      </c>
      <c r="AF2066" s="6" t="s">
        <v>16</v>
      </c>
      <c r="AG2066" s="5" t="str">
        <f aca="false">AF2066&amp;AE2066&amp;","</f>
        <v>                            1,</v>
      </c>
    </row>
    <row r="2067" customFormat="false" ht="12.8" hidden="false" customHeight="false" outlineLevel="0" collapsed="false">
      <c r="A2067" s="0" t="s">
        <v>2067</v>
      </c>
      <c r="B2067" s="0" t="n">
        <v>175</v>
      </c>
      <c r="C2067" s="0" t="n">
        <f aca="false">C2062+1</f>
        <v>142</v>
      </c>
      <c r="D2067" s="0" t="s">
        <v>2068</v>
      </c>
      <c r="E2067" s="1" t="s">
        <v>9</v>
      </c>
      <c r="F2067" s="0" t="n">
        <v>2021</v>
      </c>
      <c r="G2067" s="0" t="s">
        <v>10</v>
      </c>
      <c r="H2067" s="0" t="s">
        <v>11</v>
      </c>
      <c r="I2067" s="0" t="s">
        <v>9</v>
      </c>
      <c r="J2067" s="0" t="str">
        <f aca="false">A2067&amp;"_"&amp;C2067&amp;"_"&amp;D2067&amp;".wav"</f>
        <v>b2s1_142_ir1.wav</v>
      </c>
      <c r="K2067" s="0" t="s">
        <v>9</v>
      </c>
      <c r="L2067" s="0" t="str">
        <f aca="false">IF(ISBLANK(J2068),"",",")</f>
        <v>,</v>
      </c>
      <c r="M2067" s="0" t="str">
        <f aca="false">E2067&amp;J2067&amp;G2067&amp;E2067&amp;J2067&amp;E2067&amp;L2067</f>
        <v>"b2s1_142_ir1.wav":"b2s1_142_ir1.wav",</v>
      </c>
      <c r="N2067" s="0" t="str">
        <f aca="false">IF(OR(B2067=113,B2067=138),"probe","s")</f>
        <v>s</v>
      </c>
      <c r="O2067" s="0" t="str">
        <f aca="false">IF(MID(J2067,10,2)="ir","Minus","Plus")</f>
        <v>Minus</v>
      </c>
      <c r="P2067" s="0" t="s">
        <v>13</v>
      </c>
      <c r="Q2067" s="5" t="s">
        <v>14</v>
      </c>
      <c r="R2067" s="0" t="s">
        <v>15</v>
      </c>
      <c r="S2067" s="0" t="str">
        <f aca="false">P2067&amp;N2067&amp;O2067&amp;Q2067&amp;J2067&amp;R2067&amp;L2067</f>
        <v>          {%            "class": "sMinus",%            "stim_name": "b2s1_142_ir1.wav"%          },</v>
      </c>
      <c r="AA2067" s="5" t="n">
        <f aca="false">F2067</f>
        <v>2021</v>
      </c>
      <c r="AB2067" s="5" t="s">
        <v>2037</v>
      </c>
      <c r="AC2067" s="5" t="str">
        <f aca="false">IF(MID(AB2067,10,2)="ir","Minus","Plus")</f>
        <v>Plus</v>
      </c>
      <c r="AD2067" s="5" t="str">
        <f aca="false">IF(AND(_xlfn.NUMBERVALUE(MID(AB2067,6,3))&lt;141,_xlfn.NUMBERVALUE(MID(AB2067,6,3))&gt;103),"s","probe")</f>
        <v>probe</v>
      </c>
      <c r="AE2067" s="5" t="n">
        <f aca="false">IF(AND(AC2067="Minus",AD2067="probe"),3,IF(AND(AC2067="Plus",AD2067="probe"),1,IF(AND(AC2067="Minus",AD2067="s"),12,IF(AND(AC2067="Plus",AD2067="s"),4,0))))</f>
        <v>1</v>
      </c>
      <c r="AF2067" s="6" t="s">
        <v>16</v>
      </c>
      <c r="AG2067" s="5" t="str">
        <f aca="false">AF2067&amp;AE2067&amp;","</f>
        <v>                            1,</v>
      </c>
    </row>
    <row r="2068" customFormat="false" ht="12.8" hidden="false" customHeight="false" outlineLevel="0" collapsed="false">
      <c r="A2068" s="0" t="s">
        <v>2067</v>
      </c>
      <c r="B2068" s="0" t="n">
        <v>175</v>
      </c>
      <c r="C2068" s="0" t="n">
        <f aca="false">C2063+1</f>
        <v>142</v>
      </c>
      <c r="D2068" s="0" t="s">
        <v>2069</v>
      </c>
      <c r="E2068" s="1" t="s">
        <v>9</v>
      </c>
      <c r="F2068" s="0" t="n">
        <v>2022</v>
      </c>
      <c r="G2068" s="0" t="s">
        <v>10</v>
      </c>
      <c r="H2068" s="0" t="s">
        <v>11</v>
      </c>
      <c r="I2068" s="0" t="s">
        <v>9</v>
      </c>
      <c r="J2068" s="0" t="str">
        <f aca="false">A2068&amp;"_"&amp;C2068&amp;"_"&amp;D2068&amp;".wav"</f>
        <v>b2s1_142_ir2.wav</v>
      </c>
      <c r="K2068" s="0" t="s">
        <v>9</v>
      </c>
      <c r="L2068" s="0" t="str">
        <f aca="false">IF(ISBLANK(J2069),"",",")</f>
        <v>,</v>
      </c>
      <c r="M2068" s="0" t="str">
        <f aca="false">E2068&amp;J2068&amp;G2068&amp;E2068&amp;J2068&amp;E2068&amp;L2068</f>
        <v>"b2s1_142_ir2.wav":"b2s1_142_ir2.wav",</v>
      </c>
      <c r="N2068" s="0" t="str">
        <f aca="false">IF(OR(B2068=113,B2068=138),"probe","s")</f>
        <v>s</v>
      </c>
      <c r="O2068" s="0" t="str">
        <f aca="false">IF(MID(J2068,10,2)="ir","Minus","Plus")</f>
        <v>Minus</v>
      </c>
      <c r="P2068" s="0" t="s">
        <v>13</v>
      </c>
      <c r="Q2068" s="5" t="s">
        <v>14</v>
      </c>
      <c r="R2068" s="0" t="s">
        <v>15</v>
      </c>
      <c r="S2068" s="0" t="str">
        <f aca="false">P2068&amp;N2068&amp;O2068&amp;Q2068&amp;J2068&amp;R2068&amp;L2068</f>
        <v>          {%            "class": "sMinus",%            "stim_name": "b2s1_142_ir2.wav"%          },</v>
      </c>
      <c r="AA2068" s="5" t="n">
        <f aca="false">F2068</f>
        <v>2022</v>
      </c>
      <c r="AB2068" s="5" t="s">
        <v>2037</v>
      </c>
      <c r="AC2068" s="5" t="str">
        <f aca="false">IF(MID(AB2068,10,2)="ir","Minus","Plus")</f>
        <v>Plus</v>
      </c>
      <c r="AD2068" s="5" t="str">
        <f aca="false">IF(AND(_xlfn.NUMBERVALUE(MID(AB2068,6,3))&lt;141,_xlfn.NUMBERVALUE(MID(AB2068,6,3))&gt;103),"s","probe")</f>
        <v>probe</v>
      </c>
      <c r="AE2068" s="5" t="n">
        <f aca="false">IF(AND(AC2068="Minus",AD2068="probe"),3,IF(AND(AC2068="Plus",AD2068="probe"),1,IF(AND(AC2068="Minus",AD2068="s"),12,IF(AND(AC2068="Plus",AD2068="s"),4,0))))</f>
        <v>1</v>
      </c>
      <c r="AF2068" s="6" t="s">
        <v>16</v>
      </c>
      <c r="AG2068" s="5" t="str">
        <f aca="false">AF2068&amp;AE2068&amp;","</f>
        <v>                            1,</v>
      </c>
    </row>
    <row r="2069" customFormat="false" ht="12.8" hidden="false" customHeight="false" outlineLevel="0" collapsed="false">
      <c r="A2069" s="0" t="s">
        <v>2067</v>
      </c>
      <c r="B2069" s="0" t="n">
        <v>175</v>
      </c>
      <c r="C2069" s="0" t="n">
        <f aca="false">C2064+1</f>
        <v>142</v>
      </c>
      <c r="D2069" s="0" t="s">
        <v>2070</v>
      </c>
      <c r="E2069" s="1" t="s">
        <v>9</v>
      </c>
      <c r="F2069" s="0" t="n">
        <v>2023</v>
      </c>
      <c r="G2069" s="0" t="s">
        <v>10</v>
      </c>
      <c r="H2069" s="0" t="s">
        <v>11</v>
      </c>
      <c r="I2069" s="0" t="s">
        <v>9</v>
      </c>
      <c r="J2069" s="0" t="str">
        <f aca="false">A2069&amp;"_"&amp;C2069&amp;"_"&amp;D2069&amp;".wav"</f>
        <v>b2s1_142_ir3.wav</v>
      </c>
      <c r="K2069" s="0" t="s">
        <v>9</v>
      </c>
      <c r="L2069" s="0" t="str">
        <f aca="false">IF(ISBLANK(J2070),"",",")</f>
        <v>,</v>
      </c>
      <c r="M2069" s="0" t="str">
        <f aca="false">E2069&amp;J2069&amp;G2069&amp;E2069&amp;J2069&amp;E2069&amp;L2069</f>
        <v>"b2s1_142_ir3.wav":"b2s1_142_ir3.wav",</v>
      </c>
      <c r="N2069" s="0" t="str">
        <f aca="false">IF(OR(B2069=113,B2069=138),"probe","s")</f>
        <v>s</v>
      </c>
      <c r="O2069" s="0" t="str">
        <f aca="false">IF(MID(J2069,10,2)="ir","Minus","Plus")</f>
        <v>Minus</v>
      </c>
      <c r="P2069" s="0" t="s">
        <v>13</v>
      </c>
      <c r="Q2069" s="5" t="s">
        <v>14</v>
      </c>
      <c r="R2069" s="0" t="s">
        <v>15</v>
      </c>
      <c r="S2069" s="0" t="str">
        <f aca="false">P2069&amp;N2069&amp;O2069&amp;Q2069&amp;J2069&amp;R2069&amp;L2069</f>
        <v>          {%            "class": "sMinus",%            "stim_name": "b2s1_142_ir3.wav"%          },</v>
      </c>
      <c r="AA2069" s="5" t="n">
        <f aca="false">F2069</f>
        <v>2023</v>
      </c>
      <c r="AB2069" s="5" t="s">
        <v>2037</v>
      </c>
      <c r="AC2069" s="5" t="str">
        <f aca="false">IF(MID(AB2069,10,2)="ir","Minus","Plus")</f>
        <v>Plus</v>
      </c>
      <c r="AD2069" s="5" t="str">
        <f aca="false">IF(AND(_xlfn.NUMBERVALUE(MID(AB2069,6,3))&lt;141,_xlfn.NUMBERVALUE(MID(AB2069,6,3))&gt;103),"s","probe")</f>
        <v>probe</v>
      </c>
      <c r="AE2069" s="5" t="n">
        <f aca="false">IF(AND(AC2069="Minus",AD2069="probe"),3,IF(AND(AC2069="Plus",AD2069="probe"),1,IF(AND(AC2069="Minus",AD2069="s"),12,IF(AND(AC2069="Plus",AD2069="s"),4,0))))</f>
        <v>1</v>
      </c>
      <c r="AF2069" s="6" t="s">
        <v>16</v>
      </c>
      <c r="AG2069" s="5" t="str">
        <f aca="false">AF2069&amp;AE2069&amp;","</f>
        <v>                            1,</v>
      </c>
    </row>
    <row r="2070" customFormat="false" ht="12.8" hidden="false" customHeight="false" outlineLevel="0" collapsed="false">
      <c r="A2070" s="0" t="s">
        <v>2067</v>
      </c>
      <c r="B2070" s="0" t="n">
        <v>175</v>
      </c>
      <c r="C2070" s="0" t="n">
        <f aca="false">C2065+1</f>
        <v>142</v>
      </c>
      <c r="D2070" s="0" t="s">
        <v>2071</v>
      </c>
      <c r="E2070" s="1" t="s">
        <v>9</v>
      </c>
      <c r="F2070" s="0" t="n">
        <v>2024</v>
      </c>
      <c r="G2070" s="0" t="s">
        <v>10</v>
      </c>
      <c r="H2070" s="0" t="s">
        <v>11</v>
      </c>
      <c r="I2070" s="0" t="s">
        <v>9</v>
      </c>
      <c r="J2070" s="0" t="str">
        <f aca="false">A2070&amp;"_"&amp;C2070&amp;"_"&amp;D2070&amp;".wav"</f>
        <v>b2s1_142_ir4.wav</v>
      </c>
      <c r="K2070" s="0" t="s">
        <v>9</v>
      </c>
      <c r="L2070" s="0" t="str">
        <f aca="false">IF(ISBLANK(J2071),"",",")</f>
        <v>,</v>
      </c>
      <c r="M2070" s="0" t="str">
        <f aca="false">E2070&amp;J2070&amp;G2070&amp;E2070&amp;J2070&amp;E2070&amp;L2070</f>
        <v>"b2s1_142_ir4.wav":"b2s1_142_ir4.wav",</v>
      </c>
      <c r="N2070" s="0" t="str">
        <f aca="false">IF(OR(B2070=113,B2070=138),"probe","s")</f>
        <v>s</v>
      </c>
      <c r="O2070" s="0" t="str">
        <f aca="false">IF(MID(J2070,10,2)="ir","Minus","Plus")</f>
        <v>Minus</v>
      </c>
      <c r="P2070" s="0" t="s">
        <v>13</v>
      </c>
      <c r="Q2070" s="5" t="s">
        <v>14</v>
      </c>
      <c r="R2070" s="0" t="s">
        <v>15</v>
      </c>
      <c r="S2070" s="0" t="str">
        <f aca="false">P2070&amp;N2070&amp;O2070&amp;Q2070&amp;J2070&amp;R2070&amp;L2070</f>
        <v>          {%            "class": "sMinus",%            "stim_name": "b2s1_142_ir4.wav"%          },</v>
      </c>
      <c r="AA2070" s="5" t="n">
        <f aca="false">F2070</f>
        <v>2024</v>
      </c>
      <c r="AB2070" s="5" t="s">
        <v>2037</v>
      </c>
      <c r="AC2070" s="5" t="str">
        <f aca="false">IF(MID(AB2070,10,2)="ir","Minus","Plus")</f>
        <v>Plus</v>
      </c>
      <c r="AD2070" s="5" t="str">
        <f aca="false">IF(AND(_xlfn.NUMBERVALUE(MID(AB2070,6,3))&lt;141,_xlfn.NUMBERVALUE(MID(AB2070,6,3))&gt;103),"s","probe")</f>
        <v>probe</v>
      </c>
      <c r="AE2070" s="5" t="n">
        <f aca="false">IF(AND(AC2070="Minus",AD2070="probe"),3,IF(AND(AC2070="Plus",AD2070="probe"),1,IF(AND(AC2070="Minus",AD2070="s"),12,IF(AND(AC2070="Plus",AD2070="s"),4,0))))</f>
        <v>1</v>
      </c>
      <c r="AF2070" s="6" t="s">
        <v>16</v>
      </c>
      <c r="AG2070" s="5" t="str">
        <f aca="false">AF2070&amp;AE2070&amp;","</f>
        <v>                            1,</v>
      </c>
    </row>
    <row r="2071" customFormat="false" ht="12.8" hidden="false" customHeight="false" outlineLevel="0" collapsed="false">
      <c r="A2071" s="0" t="s">
        <v>2067</v>
      </c>
      <c r="B2071" s="0" t="n">
        <v>175</v>
      </c>
      <c r="C2071" s="0" t="n">
        <f aca="false">C2066+1</f>
        <v>142</v>
      </c>
      <c r="D2071" s="0" t="s">
        <v>2072</v>
      </c>
      <c r="E2071" s="1" t="s">
        <v>9</v>
      </c>
      <c r="F2071" s="0" t="n">
        <v>2025</v>
      </c>
      <c r="G2071" s="0" t="s">
        <v>10</v>
      </c>
      <c r="H2071" s="0" t="s">
        <v>11</v>
      </c>
      <c r="I2071" s="0" t="s">
        <v>9</v>
      </c>
      <c r="J2071" s="0" t="str">
        <f aca="false">A2071&amp;"_"&amp;C2071&amp;"_"&amp;D2071&amp;".wav"</f>
        <v>b2s1_142_reg.wav</v>
      </c>
      <c r="K2071" s="0" t="s">
        <v>9</v>
      </c>
      <c r="L2071" s="0" t="str">
        <f aca="false">IF(ISBLANK(J2072),"",",")</f>
        <v>,</v>
      </c>
      <c r="M2071" s="0" t="str">
        <f aca="false">E2071&amp;J2071&amp;G2071&amp;E2071&amp;J2071&amp;E2071&amp;L2071</f>
        <v>"b2s1_142_reg.wav":"b2s1_142_reg.wav",</v>
      </c>
      <c r="N2071" s="0" t="str">
        <f aca="false">IF(OR(B2071=113,B2071=138),"probe","s")</f>
        <v>s</v>
      </c>
      <c r="O2071" s="0" t="str">
        <f aca="false">IF(MID(J2071,10,2)="ir","Minus","Plus")</f>
        <v>Plus</v>
      </c>
      <c r="P2071" s="0" t="s">
        <v>13</v>
      </c>
      <c r="Q2071" s="5" t="s">
        <v>14</v>
      </c>
      <c r="R2071" s="0" t="s">
        <v>15</v>
      </c>
      <c r="S2071" s="0" t="str">
        <f aca="false">P2071&amp;N2071&amp;O2071&amp;Q2071&amp;J2071&amp;R2071&amp;L2071</f>
        <v>          {%            "class": "sPlus",%            "stim_name": "b2s1_142_reg.wav"%          },</v>
      </c>
      <c r="AA2071" s="5" t="n">
        <f aca="false">F2071</f>
        <v>2025</v>
      </c>
      <c r="AB2071" s="5" t="s">
        <v>2037</v>
      </c>
      <c r="AC2071" s="5" t="str">
        <f aca="false">IF(MID(AB2071,10,2)="ir","Minus","Plus")</f>
        <v>Plus</v>
      </c>
      <c r="AD2071" s="5" t="str">
        <f aca="false">IF(AND(_xlfn.NUMBERVALUE(MID(AB2071,6,3))&lt;141,_xlfn.NUMBERVALUE(MID(AB2071,6,3))&gt;103),"s","probe")</f>
        <v>probe</v>
      </c>
      <c r="AE2071" s="5" t="n">
        <f aca="false">IF(AND(AC2071="Minus",AD2071="probe"),3,IF(AND(AC2071="Plus",AD2071="probe"),1,IF(AND(AC2071="Minus",AD2071="s"),12,IF(AND(AC2071="Plus",AD2071="s"),4,0))))</f>
        <v>1</v>
      </c>
      <c r="AF2071" s="6" t="s">
        <v>16</v>
      </c>
      <c r="AG2071" s="5" t="str">
        <f aca="false">AF2071&amp;AE2071&amp;","</f>
        <v>                            1,</v>
      </c>
    </row>
    <row r="2072" customFormat="false" ht="12.8" hidden="false" customHeight="false" outlineLevel="0" collapsed="false">
      <c r="A2072" s="0" t="s">
        <v>2067</v>
      </c>
      <c r="B2072" s="0" t="n">
        <v>175</v>
      </c>
      <c r="C2072" s="0" t="n">
        <f aca="false">C2067+1</f>
        <v>143</v>
      </c>
      <c r="D2072" s="0" t="s">
        <v>2068</v>
      </c>
      <c r="E2072" s="1" t="s">
        <v>9</v>
      </c>
      <c r="F2072" s="0" t="n">
        <v>2021</v>
      </c>
      <c r="G2072" s="0" t="s">
        <v>10</v>
      </c>
      <c r="H2072" s="0" t="s">
        <v>11</v>
      </c>
      <c r="I2072" s="0" t="s">
        <v>9</v>
      </c>
      <c r="J2072" s="0" t="str">
        <f aca="false">A2072&amp;"_"&amp;C2072&amp;"_"&amp;D2072&amp;".wav"</f>
        <v>b2s1_143_ir1.wav</v>
      </c>
      <c r="K2072" s="0" t="s">
        <v>9</v>
      </c>
      <c r="L2072" s="0" t="str">
        <f aca="false">IF(ISBLANK(J2073),"",",")</f>
        <v>,</v>
      </c>
      <c r="M2072" s="0" t="str">
        <f aca="false">E2072&amp;J2072&amp;G2072&amp;E2072&amp;J2072&amp;E2072&amp;L2072</f>
        <v>"b2s1_143_ir1.wav":"b2s1_143_ir1.wav",</v>
      </c>
      <c r="N2072" s="0" t="str">
        <f aca="false">IF(OR(B2072=113,B2072=138),"probe","s")</f>
        <v>s</v>
      </c>
      <c r="O2072" s="0" t="str">
        <f aca="false">IF(MID(J2072,10,2)="ir","Minus","Plus")</f>
        <v>Minus</v>
      </c>
      <c r="P2072" s="0" t="s">
        <v>13</v>
      </c>
      <c r="Q2072" s="5" t="s">
        <v>14</v>
      </c>
      <c r="R2072" s="0" t="s">
        <v>15</v>
      </c>
      <c r="S2072" s="0" t="str">
        <f aca="false">P2072&amp;N2072&amp;O2072&amp;Q2072&amp;J2072&amp;R2072&amp;L2072</f>
        <v>          {%            "class": "sMinus",%            "stim_name": "b2s1_143_ir1.wav"%          },</v>
      </c>
      <c r="AA2072" s="5" t="n">
        <f aca="false">F2072</f>
        <v>2021</v>
      </c>
      <c r="AB2072" s="5" t="s">
        <v>2037</v>
      </c>
      <c r="AC2072" s="5" t="str">
        <f aca="false">IF(MID(AB2072,10,2)="ir","Minus","Plus")</f>
        <v>Plus</v>
      </c>
      <c r="AD2072" s="5" t="str">
        <f aca="false">IF(AND(_xlfn.NUMBERVALUE(MID(AB2072,6,3))&lt;141,_xlfn.NUMBERVALUE(MID(AB2072,6,3))&gt;103),"s","probe")</f>
        <v>probe</v>
      </c>
      <c r="AE2072" s="5" t="n">
        <f aca="false">IF(AND(AC2072="Minus",AD2072="probe"),3,IF(AND(AC2072="Plus",AD2072="probe"),1,IF(AND(AC2072="Minus",AD2072="s"),12,IF(AND(AC2072="Plus",AD2072="s"),4,0))))</f>
        <v>1</v>
      </c>
      <c r="AF2072" s="6" t="s">
        <v>16</v>
      </c>
      <c r="AG2072" s="5" t="str">
        <f aca="false">AF2072&amp;AE2072&amp;","</f>
        <v>                            1,</v>
      </c>
    </row>
    <row r="2073" customFormat="false" ht="12.8" hidden="false" customHeight="false" outlineLevel="0" collapsed="false">
      <c r="A2073" s="0" t="s">
        <v>2067</v>
      </c>
      <c r="B2073" s="0" t="n">
        <v>175</v>
      </c>
      <c r="C2073" s="0" t="n">
        <f aca="false">C2068+1</f>
        <v>143</v>
      </c>
      <c r="D2073" s="0" t="s">
        <v>2069</v>
      </c>
      <c r="E2073" s="1" t="s">
        <v>9</v>
      </c>
      <c r="F2073" s="0" t="n">
        <v>2022</v>
      </c>
      <c r="G2073" s="0" t="s">
        <v>10</v>
      </c>
      <c r="H2073" s="0" t="s">
        <v>11</v>
      </c>
      <c r="I2073" s="0" t="s">
        <v>9</v>
      </c>
      <c r="J2073" s="0" t="str">
        <f aca="false">A2073&amp;"_"&amp;C2073&amp;"_"&amp;D2073&amp;".wav"</f>
        <v>b2s1_143_ir2.wav</v>
      </c>
      <c r="K2073" s="0" t="s">
        <v>9</v>
      </c>
      <c r="L2073" s="0" t="str">
        <f aca="false">IF(ISBLANK(J2074),"",",")</f>
        <v>,</v>
      </c>
      <c r="M2073" s="0" t="str">
        <f aca="false">E2073&amp;J2073&amp;G2073&amp;E2073&amp;J2073&amp;E2073&amp;L2073</f>
        <v>"b2s1_143_ir2.wav":"b2s1_143_ir2.wav",</v>
      </c>
      <c r="N2073" s="0" t="str">
        <f aca="false">IF(OR(B2073=113,B2073=138),"probe","s")</f>
        <v>s</v>
      </c>
      <c r="O2073" s="0" t="str">
        <f aca="false">IF(MID(J2073,10,2)="ir","Minus","Plus")</f>
        <v>Minus</v>
      </c>
      <c r="P2073" s="0" t="s">
        <v>13</v>
      </c>
      <c r="Q2073" s="5" t="s">
        <v>14</v>
      </c>
      <c r="R2073" s="0" t="s">
        <v>15</v>
      </c>
      <c r="S2073" s="0" t="str">
        <f aca="false">P2073&amp;N2073&amp;O2073&amp;Q2073&amp;J2073&amp;R2073&amp;L2073</f>
        <v>          {%            "class": "sMinus",%            "stim_name": "b2s1_143_ir2.wav"%          },</v>
      </c>
      <c r="AA2073" s="5" t="n">
        <f aca="false">F2073</f>
        <v>2022</v>
      </c>
      <c r="AB2073" s="5" t="s">
        <v>2037</v>
      </c>
      <c r="AC2073" s="5" t="str">
        <f aca="false">IF(MID(AB2073,10,2)="ir","Minus","Plus")</f>
        <v>Plus</v>
      </c>
      <c r="AD2073" s="5" t="str">
        <f aca="false">IF(AND(_xlfn.NUMBERVALUE(MID(AB2073,6,3))&lt;141,_xlfn.NUMBERVALUE(MID(AB2073,6,3))&gt;103),"s","probe")</f>
        <v>probe</v>
      </c>
      <c r="AE2073" s="5" t="n">
        <f aca="false">IF(AND(AC2073="Minus",AD2073="probe"),3,IF(AND(AC2073="Plus",AD2073="probe"),1,IF(AND(AC2073="Minus",AD2073="s"),12,IF(AND(AC2073="Plus",AD2073="s"),4,0))))</f>
        <v>1</v>
      </c>
      <c r="AF2073" s="6" t="s">
        <v>16</v>
      </c>
      <c r="AG2073" s="5" t="str">
        <f aca="false">AF2073&amp;AE2073&amp;","</f>
        <v>                            1,</v>
      </c>
    </row>
    <row r="2074" customFormat="false" ht="12.8" hidden="false" customHeight="false" outlineLevel="0" collapsed="false">
      <c r="A2074" s="0" t="s">
        <v>2067</v>
      </c>
      <c r="B2074" s="0" t="n">
        <v>175</v>
      </c>
      <c r="C2074" s="0" t="n">
        <f aca="false">C2069+1</f>
        <v>143</v>
      </c>
      <c r="D2074" s="0" t="s">
        <v>2070</v>
      </c>
      <c r="E2074" s="1" t="s">
        <v>9</v>
      </c>
      <c r="F2074" s="0" t="n">
        <v>2023</v>
      </c>
      <c r="G2074" s="0" t="s">
        <v>10</v>
      </c>
      <c r="H2074" s="0" t="s">
        <v>11</v>
      </c>
      <c r="I2074" s="0" t="s">
        <v>9</v>
      </c>
      <c r="J2074" s="0" t="str">
        <f aca="false">A2074&amp;"_"&amp;C2074&amp;"_"&amp;D2074&amp;".wav"</f>
        <v>b2s1_143_ir3.wav</v>
      </c>
      <c r="K2074" s="0" t="s">
        <v>9</v>
      </c>
      <c r="L2074" s="0" t="str">
        <f aca="false">IF(ISBLANK(J2075),"",",")</f>
        <v>,</v>
      </c>
      <c r="M2074" s="0" t="str">
        <f aca="false">E2074&amp;J2074&amp;G2074&amp;E2074&amp;J2074&amp;E2074&amp;L2074</f>
        <v>"b2s1_143_ir3.wav":"b2s1_143_ir3.wav",</v>
      </c>
      <c r="N2074" s="0" t="str">
        <f aca="false">IF(OR(B2074=113,B2074=138),"probe","s")</f>
        <v>s</v>
      </c>
      <c r="O2074" s="0" t="str">
        <f aca="false">IF(MID(J2074,10,2)="ir","Minus","Plus")</f>
        <v>Minus</v>
      </c>
      <c r="P2074" s="0" t="s">
        <v>13</v>
      </c>
      <c r="Q2074" s="5" t="s">
        <v>14</v>
      </c>
      <c r="R2074" s="0" t="s">
        <v>15</v>
      </c>
      <c r="S2074" s="0" t="str">
        <f aca="false">P2074&amp;N2074&amp;O2074&amp;Q2074&amp;J2074&amp;R2074&amp;L2074</f>
        <v>          {%            "class": "sMinus",%            "stim_name": "b2s1_143_ir3.wav"%          },</v>
      </c>
      <c r="AA2074" s="5" t="n">
        <f aca="false">F2074</f>
        <v>2023</v>
      </c>
      <c r="AB2074" s="5" t="s">
        <v>2037</v>
      </c>
      <c r="AC2074" s="5" t="str">
        <f aca="false">IF(MID(AB2074,10,2)="ir","Minus","Plus")</f>
        <v>Plus</v>
      </c>
      <c r="AD2074" s="5" t="str">
        <f aca="false">IF(AND(_xlfn.NUMBERVALUE(MID(AB2074,6,3))&lt;141,_xlfn.NUMBERVALUE(MID(AB2074,6,3))&gt;103),"s","probe")</f>
        <v>probe</v>
      </c>
      <c r="AE2074" s="5" t="n">
        <f aca="false">IF(AND(AC2074="Minus",AD2074="probe"),3,IF(AND(AC2074="Plus",AD2074="probe"),1,IF(AND(AC2074="Minus",AD2074="s"),12,IF(AND(AC2074="Plus",AD2074="s"),4,0))))</f>
        <v>1</v>
      </c>
      <c r="AF2074" s="6" t="s">
        <v>16</v>
      </c>
      <c r="AG2074" s="5" t="str">
        <f aca="false">AF2074&amp;AE2074&amp;","</f>
        <v>                            1,</v>
      </c>
    </row>
    <row r="2075" customFormat="false" ht="12.8" hidden="false" customHeight="false" outlineLevel="0" collapsed="false">
      <c r="A2075" s="0" t="s">
        <v>2067</v>
      </c>
      <c r="B2075" s="0" t="n">
        <v>175</v>
      </c>
      <c r="C2075" s="0" t="n">
        <f aca="false">C2070+1</f>
        <v>143</v>
      </c>
      <c r="D2075" s="0" t="s">
        <v>2071</v>
      </c>
      <c r="E2075" s="1" t="s">
        <v>9</v>
      </c>
      <c r="F2075" s="0" t="n">
        <v>2024</v>
      </c>
      <c r="G2075" s="0" t="s">
        <v>10</v>
      </c>
      <c r="H2075" s="0" t="s">
        <v>11</v>
      </c>
      <c r="I2075" s="0" t="s">
        <v>9</v>
      </c>
      <c r="J2075" s="0" t="str">
        <f aca="false">A2075&amp;"_"&amp;C2075&amp;"_"&amp;D2075&amp;".wav"</f>
        <v>b2s1_143_ir4.wav</v>
      </c>
      <c r="K2075" s="0" t="s">
        <v>9</v>
      </c>
      <c r="L2075" s="0" t="str">
        <f aca="false">IF(ISBLANK(J2076),"",",")</f>
        <v>,</v>
      </c>
      <c r="M2075" s="0" t="str">
        <f aca="false">E2075&amp;J2075&amp;G2075&amp;E2075&amp;J2075&amp;E2075&amp;L2075</f>
        <v>"b2s1_143_ir4.wav":"b2s1_143_ir4.wav",</v>
      </c>
      <c r="N2075" s="0" t="str">
        <f aca="false">IF(OR(B2075=113,B2075=138),"probe","s")</f>
        <v>s</v>
      </c>
      <c r="O2075" s="0" t="str">
        <f aca="false">IF(MID(J2075,10,2)="ir","Minus","Plus")</f>
        <v>Minus</v>
      </c>
      <c r="P2075" s="0" t="s">
        <v>13</v>
      </c>
      <c r="Q2075" s="5" t="s">
        <v>14</v>
      </c>
      <c r="R2075" s="0" t="s">
        <v>15</v>
      </c>
      <c r="S2075" s="0" t="str">
        <f aca="false">P2075&amp;N2075&amp;O2075&amp;Q2075&amp;J2075&amp;R2075&amp;L2075</f>
        <v>          {%            "class": "sMinus",%            "stim_name": "b2s1_143_ir4.wav"%          },</v>
      </c>
      <c r="AA2075" s="5" t="n">
        <f aca="false">F2075</f>
        <v>2024</v>
      </c>
      <c r="AB2075" s="5" t="s">
        <v>2037</v>
      </c>
      <c r="AC2075" s="5" t="str">
        <f aca="false">IF(MID(AB2075,10,2)="ir","Minus","Plus")</f>
        <v>Plus</v>
      </c>
      <c r="AD2075" s="5" t="str">
        <f aca="false">IF(AND(_xlfn.NUMBERVALUE(MID(AB2075,6,3))&lt;141,_xlfn.NUMBERVALUE(MID(AB2075,6,3))&gt;103),"s","probe")</f>
        <v>probe</v>
      </c>
      <c r="AE2075" s="5" t="n">
        <f aca="false">IF(AND(AC2075="Minus",AD2075="probe"),3,IF(AND(AC2075="Plus",AD2075="probe"),1,IF(AND(AC2075="Minus",AD2075="s"),12,IF(AND(AC2075="Plus",AD2075="s"),4,0))))</f>
        <v>1</v>
      </c>
      <c r="AF2075" s="6" t="s">
        <v>16</v>
      </c>
      <c r="AG2075" s="5" t="str">
        <f aca="false">AF2075&amp;AE2075&amp;","</f>
        <v>                            1,</v>
      </c>
    </row>
    <row r="2076" customFormat="false" ht="12.8" hidden="false" customHeight="false" outlineLevel="0" collapsed="false">
      <c r="A2076" s="0" t="s">
        <v>2067</v>
      </c>
      <c r="B2076" s="0" t="n">
        <v>175</v>
      </c>
      <c r="C2076" s="0" t="n">
        <f aca="false">C2071+1</f>
        <v>143</v>
      </c>
      <c r="D2076" s="0" t="s">
        <v>2072</v>
      </c>
      <c r="E2076" s="1" t="s">
        <v>9</v>
      </c>
      <c r="F2076" s="0" t="n">
        <v>2025</v>
      </c>
      <c r="G2076" s="0" t="s">
        <v>10</v>
      </c>
      <c r="H2076" s="0" t="s">
        <v>11</v>
      </c>
      <c r="I2076" s="0" t="s">
        <v>9</v>
      </c>
      <c r="J2076" s="0" t="str">
        <f aca="false">A2076&amp;"_"&amp;C2076&amp;"_"&amp;D2076&amp;".wav"</f>
        <v>b2s1_143_reg.wav</v>
      </c>
      <c r="K2076" s="0" t="s">
        <v>9</v>
      </c>
      <c r="L2076" s="0" t="str">
        <f aca="false">IF(ISBLANK(J2077),"",",")</f>
        <v>,</v>
      </c>
      <c r="M2076" s="0" t="str">
        <f aca="false">E2076&amp;J2076&amp;G2076&amp;E2076&amp;J2076&amp;E2076&amp;L2076</f>
        <v>"b2s1_143_reg.wav":"b2s1_143_reg.wav",</v>
      </c>
      <c r="N2076" s="0" t="str">
        <f aca="false">IF(OR(B2076=113,B2076=138),"probe","s")</f>
        <v>s</v>
      </c>
      <c r="O2076" s="0" t="str">
        <f aca="false">IF(MID(J2076,10,2)="ir","Minus","Plus")</f>
        <v>Plus</v>
      </c>
      <c r="P2076" s="0" t="s">
        <v>13</v>
      </c>
      <c r="Q2076" s="5" t="s">
        <v>14</v>
      </c>
      <c r="R2076" s="0" t="s">
        <v>15</v>
      </c>
      <c r="S2076" s="0" t="str">
        <f aca="false">P2076&amp;N2076&amp;O2076&amp;Q2076&amp;J2076&amp;R2076&amp;L2076</f>
        <v>          {%            "class": "sPlus",%            "stim_name": "b2s1_143_reg.wav"%          },</v>
      </c>
      <c r="AA2076" s="5" t="n">
        <f aca="false">F2076</f>
        <v>2025</v>
      </c>
      <c r="AB2076" s="5" t="s">
        <v>2037</v>
      </c>
      <c r="AC2076" s="5" t="str">
        <f aca="false">IF(MID(AB2076,10,2)="ir","Minus","Plus")</f>
        <v>Plus</v>
      </c>
      <c r="AD2076" s="5" t="str">
        <f aca="false">IF(AND(_xlfn.NUMBERVALUE(MID(AB2076,6,3))&lt;141,_xlfn.NUMBERVALUE(MID(AB2076,6,3))&gt;103),"s","probe")</f>
        <v>probe</v>
      </c>
      <c r="AE2076" s="5" t="n">
        <f aca="false">IF(AND(AC2076="Minus",AD2076="probe"),3,IF(AND(AC2076="Plus",AD2076="probe"),1,IF(AND(AC2076="Minus",AD2076="s"),12,IF(AND(AC2076="Plus",AD2076="s"),4,0))))</f>
        <v>1</v>
      </c>
      <c r="AF2076" s="6" t="s">
        <v>16</v>
      </c>
      <c r="AG2076" s="5" t="str">
        <f aca="false">AF2076&amp;AE2076&amp;","</f>
        <v>                            1,</v>
      </c>
    </row>
    <row r="2077" customFormat="false" ht="12.8" hidden="false" customHeight="false" outlineLevel="0" collapsed="false">
      <c r="A2077" s="0" t="s">
        <v>2067</v>
      </c>
      <c r="B2077" s="0" t="n">
        <v>175</v>
      </c>
      <c r="C2077" s="0" t="n">
        <f aca="false">C2072+1</f>
        <v>144</v>
      </c>
      <c r="D2077" s="0" t="s">
        <v>2068</v>
      </c>
      <c r="E2077" s="1" t="s">
        <v>9</v>
      </c>
      <c r="F2077" s="0" t="n">
        <v>2021</v>
      </c>
      <c r="G2077" s="0" t="s">
        <v>10</v>
      </c>
      <c r="H2077" s="0" t="s">
        <v>11</v>
      </c>
      <c r="I2077" s="0" t="s">
        <v>9</v>
      </c>
      <c r="J2077" s="0" t="str">
        <f aca="false">A2077&amp;"_"&amp;C2077&amp;"_"&amp;D2077&amp;".wav"</f>
        <v>b2s1_144_ir1.wav</v>
      </c>
      <c r="K2077" s="0" t="s">
        <v>9</v>
      </c>
      <c r="L2077" s="0" t="str">
        <f aca="false">IF(ISBLANK(J2078),"",",")</f>
        <v>,</v>
      </c>
      <c r="M2077" s="0" t="str">
        <f aca="false">E2077&amp;J2077&amp;G2077&amp;E2077&amp;J2077&amp;E2077&amp;L2077</f>
        <v>"b2s1_144_ir1.wav":"b2s1_144_ir1.wav",</v>
      </c>
      <c r="N2077" s="0" t="str">
        <f aca="false">IF(OR(B2077=113,B2077=138),"probe","s")</f>
        <v>s</v>
      </c>
      <c r="O2077" s="0" t="str">
        <f aca="false">IF(MID(J2077,10,2)="ir","Minus","Plus")</f>
        <v>Minus</v>
      </c>
      <c r="P2077" s="0" t="s">
        <v>13</v>
      </c>
      <c r="Q2077" s="5" t="s">
        <v>14</v>
      </c>
      <c r="R2077" s="0" t="s">
        <v>15</v>
      </c>
      <c r="S2077" s="0" t="str">
        <f aca="false">P2077&amp;N2077&amp;O2077&amp;Q2077&amp;J2077&amp;R2077&amp;L2077</f>
        <v>          {%            "class": "sMinus",%            "stim_name": "b2s1_144_ir1.wav"%          },</v>
      </c>
      <c r="AA2077" s="5" t="n">
        <f aca="false">F2077</f>
        <v>2021</v>
      </c>
      <c r="AB2077" s="5" t="s">
        <v>2037</v>
      </c>
      <c r="AC2077" s="5" t="str">
        <f aca="false">IF(MID(AB2077,10,2)="ir","Minus","Plus")</f>
        <v>Plus</v>
      </c>
      <c r="AD2077" s="5" t="str">
        <f aca="false">IF(AND(_xlfn.NUMBERVALUE(MID(AB2077,6,3))&lt;141,_xlfn.NUMBERVALUE(MID(AB2077,6,3))&gt;103),"s","probe")</f>
        <v>probe</v>
      </c>
      <c r="AE2077" s="5" t="n">
        <f aca="false">IF(AND(AC2077="Minus",AD2077="probe"),3,IF(AND(AC2077="Plus",AD2077="probe"),1,IF(AND(AC2077="Minus",AD2077="s"),12,IF(AND(AC2077="Plus",AD2077="s"),4,0))))</f>
        <v>1</v>
      </c>
      <c r="AF2077" s="6" t="s">
        <v>16</v>
      </c>
      <c r="AG2077" s="5" t="str">
        <f aca="false">AF2077&amp;AE2077&amp;","</f>
        <v>                            1,</v>
      </c>
    </row>
    <row r="2078" customFormat="false" ht="12.8" hidden="false" customHeight="false" outlineLevel="0" collapsed="false">
      <c r="A2078" s="0" t="s">
        <v>2067</v>
      </c>
      <c r="B2078" s="0" t="n">
        <v>175</v>
      </c>
      <c r="C2078" s="0" t="n">
        <f aca="false">C2073+1</f>
        <v>144</v>
      </c>
      <c r="D2078" s="0" t="s">
        <v>2069</v>
      </c>
      <c r="E2078" s="1" t="s">
        <v>9</v>
      </c>
      <c r="F2078" s="0" t="n">
        <v>2022</v>
      </c>
      <c r="G2078" s="0" t="s">
        <v>10</v>
      </c>
      <c r="H2078" s="0" t="s">
        <v>11</v>
      </c>
      <c r="I2078" s="0" t="s">
        <v>9</v>
      </c>
      <c r="J2078" s="0" t="str">
        <f aca="false">A2078&amp;"_"&amp;C2078&amp;"_"&amp;D2078&amp;".wav"</f>
        <v>b2s1_144_ir2.wav</v>
      </c>
      <c r="K2078" s="0" t="s">
        <v>9</v>
      </c>
      <c r="L2078" s="0" t="str">
        <f aca="false">IF(ISBLANK(J2079),"",",")</f>
        <v>,</v>
      </c>
      <c r="M2078" s="0" t="str">
        <f aca="false">E2078&amp;J2078&amp;G2078&amp;E2078&amp;J2078&amp;E2078&amp;L2078</f>
        <v>"b2s1_144_ir2.wav":"b2s1_144_ir2.wav",</v>
      </c>
      <c r="N2078" s="0" t="str">
        <f aca="false">IF(OR(B2078=113,B2078=138),"probe","s")</f>
        <v>s</v>
      </c>
      <c r="O2078" s="0" t="str">
        <f aca="false">IF(MID(J2078,10,2)="ir","Minus","Plus")</f>
        <v>Minus</v>
      </c>
      <c r="P2078" s="0" t="s">
        <v>13</v>
      </c>
      <c r="Q2078" s="5" t="s">
        <v>14</v>
      </c>
      <c r="R2078" s="0" t="s">
        <v>15</v>
      </c>
      <c r="S2078" s="0" t="str">
        <f aca="false">P2078&amp;N2078&amp;O2078&amp;Q2078&amp;J2078&amp;R2078&amp;L2078</f>
        <v>          {%            "class": "sMinus",%            "stim_name": "b2s1_144_ir2.wav"%          },</v>
      </c>
      <c r="AA2078" s="5" t="n">
        <f aca="false">F2078</f>
        <v>2022</v>
      </c>
      <c r="AB2078" s="5" t="s">
        <v>2037</v>
      </c>
      <c r="AC2078" s="5" t="str">
        <f aca="false">IF(MID(AB2078,10,2)="ir","Minus","Plus")</f>
        <v>Plus</v>
      </c>
      <c r="AD2078" s="5" t="str">
        <f aca="false">IF(AND(_xlfn.NUMBERVALUE(MID(AB2078,6,3))&lt;141,_xlfn.NUMBERVALUE(MID(AB2078,6,3))&gt;103),"s","probe")</f>
        <v>probe</v>
      </c>
      <c r="AE2078" s="5" t="n">
        <f aca="false">IF(AND(AC2078="Minus",AD2078="probe"),3,IF(AND(AC2078="Plus",AD2078="probe"),1,IF(AND(AC2078="Minus",AD2078="s"),12,IF(AND(AC2078="Plus",AD2078="s"),4,0))))</f>
        <v>1</v>
      </c>
      <c r="AF2078" s="6" t="s">
        <v>16</v>
      </c>
      <c r="AG2078" s="5" t="str">
        <f aca="false">AF2078&amp;AE2078&amp;","</f>
        <v>                            1,</v>
      </c>
    </row>
    <row r="2079" customFormat="false" ht="12.8" hidden="false" customHeight="false" outlineLevel="0" collapsed="false">
      <c r="A2079" s="0" t="s">
        <v>2067</v>
      </c>
      <c r="B2079" s="0" t="n">
        <v>175</v>
      </c>
      <c r="C2079" s="0" t="n">
        <f aca="false">C2074+1</f>
        <v>144</v>
      </c>
      <c r="D2079" s="0" t="s">
        <v>2070</v>
      </c>
      <c r="E2079" s="1" t="s">
        <v>9</v>
      </c>
      <c r="F2079" s="0" t="n">
        <v>2023</v>
      </c>
      <c r="G2079" s="0" t="s">
        <v>10</v>
      </c>
      <c r="H2079" s="0" t="s">
        <v>11</v>
      </c>
      <c r="I2079" s="0" t="s">
        <v>9</v>
      </c>
      <c r="J2079" s="0" t="str">
        <f aca="false">A2079&amp;"_"&amp;C2079&amp;"_"&amp;D2079&amp;".wav"</f>
        <v>b2s1_144_ir3.wav</v>
      </c>
      <c r="K2079" s="0" t="s">
        <v>9</v>
      </c>
      <c r="L2079" s="0" t="str">
        <f aca="false">IF(ISBLANK(J2080),"",",")</f>
        <v>,</v>
      </c>
      <c r="M2079" s="0" t="str">
        <f aca="false">E2079&amp;J2079&amp;G2079&amp;E2079&amp;J2079&amp;E2079&amp;L2079</f>
        <v>"b2s1_144_ir3.wav":"b2s1_144_ir3.wav",</v>
      </c>
      <c r="N2079" s="0" t="str">
        <f aca="false">IF(OR(B2079=113,B2079=138),"probe","s")</f>
        <v>s</v>
      </c>
      <c r="O2079" s="0" t="str">
        <f aca="false">IF(MID(J2079,10,2)="ir","Minus","Plus")</f>
        <v>Minus</v>
      </c>
      <c r="P2079" s="0" t="s">
        <v>13</v>
      </c>
      <c r="Q2079" s="5" t="s">
        <v>14</v>
      </c>
      <c r="R2079" s="0" t="s">
        <v>15</v>
      </c>
      <c r="S2079" s="0" t="str">
        <f aca="false">P2079&amp;N2079&amp;O2079&amp;Q2079&amp;J2079&amp;R2079&amp;L2079</f>
        <v>          {%            "class": "sMinus",%            "stim_name": "b2s1_144_ir3.wav"%          },</v>
      </c>
      <c r="AA2079" s="5" t="n">
        <f aca="false">F2079</f>
        <v>2023</v>
      </c>
      <c r="AB2079" s="5" t="s">
        <v>2037</v>
      </c>
      <c r="AC2079" s="5" t="str">
        <f aca="false">IF(MID(AB2079,10,2)="ir","Minus","Plus")</f>
        <v>Plus</v>
      </c>
      <c r="AD2079" s="5" t="str">
        <f aca="false">IF(AND(_xlfn.NUMBERVALUE(MID(AB2079,6,3))&lt;141,_xlfn.NUMBERVALUE(MID(AB2079,6,3))&gt;103),"s","probe")</f>
        <v>probe</v>
      </c>
      <c r="AE2079" s="5" t="n">
        <f aca="false">IF(AND(AC2079="Minus",AD2079="probe"),3,IF(AND(AC2079="Plus",AD2079="probe"),1,IF(AND(AC2079="Minus",AD2079="s"),12,IF(AND(AC2079="Plus",AD2079="s"),4,0))))</f>
        <v>1</v>
      </c>
      <c r="AF2079" s="6" t="s">
        <v>16</v>
      </c>
      <c r="AG2079" s="5" t="str">
        <f aca="false">AF2079&amp;AE2079&amp;","</f>
        <v>                            1,</v>
      </c>
    </row>
    <row r="2080" customFormat="false" ht="12.8" hidden="false" customHeight="false" outlineLevel="0" collapsed="false">
      <c r="A2080" s="0" t="s">
        <v>2067</v>
      </c>
      <c r="B2080" s="0" t="n">
        <v>175</v>
      </c>
      <c r="C2080" s="0" t="n">
        <f aca="false">C2075+1</f>
        <v>144</v>
      </c>
      <c r="D2080" s="0" t="s">
        <v>2071</v>
      </c>
      <c r="E2080" s="1" t="s">
        <v>9</v>
      </c>
      <c r="F2080" s="0" t="n">
        <v>2024</v>
      </c>
      <c r="G2080" s="0" t="s">
        <v>10</v>
      </c>
      <c r="H2080" s="0" t="s">
        <v>11</v>
      </c>
      <c r="I2080" s="0" t="s">
        <v>9</v>
      </c>
      <c r="J2080" s="0" t="str">
        <f aca="false">A2080&amp;"_"&amp;C2080&amp;"_"&amp;D2080&amp;".wav"</f>
        <v>b2s1_144_ir4.wav</v>
      </c>
      <c r="K2080" s="0" t="s">
        <v>9</v>
      </c>
      <c r="L2080" s="0" t="str">
        <f aca="false">IF(ISBLANK(J2081),"",",")</f>
        <v>,</v>
      </c>
      <c r="M2080" s="0" t="str">
        <f aca="false">E2080&amp;J2080&amp;G2080&amp;E2080&amp;J2080&amp;E2080&amp;L2080</f>
        <v>"b2s1_144_ir4.wav":"b2s1_144_ir4.wav",</v>
      </c>
      <c r="N2080" s="0" t="str">
        <f aca="false">IF(OR(B2080=113,B2080=138),"probe","s")</f>
        <v>s</v>
      </c>
      <c r="O2080" s="0" t="str">
        <f aca="false">IF(MID(J2080,10,2)="ir","Minus","Plus")</f>
        <v>Minus</v>
      </c>
      <c r="P2080" s="0" t="s">
        <v>13</v>
      </c>
      <c r="Q2080" s="5" t="s">
        <v>14</v>
      </c>
      <c r="R2080" s="0" t="s">
        <v>15</v>
      </c>
      <c r="S2080" s="0" t="str">
        <f aca="false">P2080&amp;N2080&amp;O2080&amp;Q2080&amp;J2080&amp;R2080&amp;L2080</f>
        <v>          {%            "class": "sMinus",%            "stim_name": "b2s1_144_ir4.wav"%          },</v>
      </c>
      <c r="AA2080" s="5" t="n">
        <f aca="false">F2080</f>
        <v>2024</v>
      </c>
      <c r="AB2080" s="5" t="s">
        <v>2037</v>
      </c>
      <c r="AC2080" s="5" t="str">
        <f aca="false">IF(MID(AB2080,10,2)="ir","Minus","Plus")</f>
        <v>Plus</v>
      </c>
      <c r="AD2080" s="5" t="str">
        <f aca="false">IF(AND(_xlfn.NUMBERVALUE(MID(AB2080,6,3))&lt;141,_xlfn.NUMBERVALUE(MID(AB2080,6,3))&gt;103),"s","probe")</f>
        <v>probe</v>
      </c>
      <c r="AE2080" s="5" t="n">
        <f aca="false">IF(AND(AC2080="Minus",AD2080="probe"),3,IF(AND(AC2080="Plus",AD2080="probe"),1,IF(AND(AC2080="Minus",AD2080="s"),12,IF(AND(AC2080="Plus",AD2080="s"),4,0))))</f>
        <v>1</v>
      </c>
      <c r="AF2080" s="6" t="s">
        <v>16</v>
      </c>
      <c r="AG2080" s="5" t="str">
        <f aca="false">AF2080&amp;AE2080&amp;","</f>
        <v>                            1,</v>
      </c>
    </row>
    <row r="2081" customFormat="false" ht="12.8" hidden="false" customHeight="false" outlineLevel="0" collapsed="false">
      <c r="A2081" s="0" t="s">
        <v>2067</v>
      </c>
      <c r="B2081" s="0" t="n">
        <v>175</v>
      </c>
      <c r="C2081" s="0" t="n">
        <f aca="false">C2076+1</f>
        <v>144</v>
      </c>
      <c r="D2081" s="0" t="s">
        <v>2072</v>
      </c>
      <c r="E2081" s="1" t="s">
        <v>9</v>
      </c>
      <c r="F2081" s="0" t="n">
        <v>2025</v>
      </c>
      <c r="G2081" s="0" t="s">
        <v>10</v>
      </c>
      <c r="H2081" s="0" t="s">
        <v>11</v>
      </c>
      <c r="I2081" s="0" t="s">
        <v>9</v>
      </c>
      <c r="J2081" s="0" t="str">
        <f aca="false">A2081&amp;"_"&amp;C2081&amp;"_"&amp;D2081&amp;".wav"</f>
        <v>b2s1_144_reg.wav</v>
      </c>
      <c r="K2081" s="0" t="s">
        <v>9</v>
      </c>
      <c r="L2081" s="0" t="str">
        <f aca="false">IF(ISBLANK(J2082),"",",")</f>
        <v>,</v>
      </c>
      <c r="M2081" s="0" t="str">
        <f aca="false">E2081&amp;J2081&amp;G2081&amp;E2081&amp;J2081&amp;E2081&amp;L2081</f>
        <v>"b2s1_144_reg.wav":"b2s1_144_reg.wav",</v>
      </c>
      <c r="N2081" s="0" t="str">
        <f aca="false">IF(OR(B2081=113,B2081=138),"probe","s")</f>
        <v>s</v>
      </c>
      <c r="O2081" s="0" t="str">
        <f aca="false">IF(MID(J2081,10,2)="ir","Minus","Plus")</f>
        <v>Plus</v>
      </c>
      <c r="P2081" s="0" t="s">
        <v>13</v>
      </c>
      <c r="Q2081" s="5" t="s">
        <v>14</v>
      </c>
      <c r="R2081" s="0" t="s">
        <v>15</v>
      </c>
      <c r="S2081" s="0" t="str">
        <f aca="false">P2081&amp;N2081&amp;O2081&amp;Q2081&amp;J2081&amp;R2081&amp;L2081</f>
        <v>          {%            "class": "sPlus",%            "stim_name": "b2s1_144_reg.wav"%          },</v>
      </c>
      <c r="AA2081" s="5" t="n">
        <f aca="false">F2081</f>
        <v>2025</v>
      </c>
      <c r="AB2081" s="5" t="s">
        <v>2037</v>
      </c>
      <c r="AC2081" s="5" t="str">
        <f aca="false">IF(MID(AB2081,10,2)="ir","Minus","Plus")</f>
        <v>Plus</v>
      </c>
      <c r="AD2081" s="5" t="str">
        <f aca="false">IF(AND(_xlfn.NUMBERVALUE(MID(AB2081,6,3))&lt;141,_xlfn.NUMBERVALUE(MID(AB2081,6,3))&gt;103),"s","probe")</f>
        <v>probe</v>
      </c>
      <c r="AE2081" s="5" t="n">
        <f aca="false">IF(AND(AC2081="Minus",AD2081="probe"),3,IF(AND(AC2081="Plus",AD2081="probe"),1,IF(AND(AC2081="Minus",AD2081="s"),12,IF(AND(AC2081="Plus",AD2081="s"),4,0))))</f>
        <v>1</v>
      </c>
      <c r="AF2081" s="6" t="s">
        <v>16</v>
      </c>
      <c r="AG2081" s="5" t="str">
        <f aca="false">AF2081&amp;AE2081&amp;","</f>
        <v>                            1,</v>
      </c>
    </row>
    <row r="2082" customFormat="false" ht="12.8" hidden="false" customHeight="false" outlineLevel="0" collapsed="false">
      <c r="A2082" s="0" t="s">
        <v>2067</v>
      </c>
      <c r="B2082" s="0" t="n">
        <v>175</v>
      </c>
      <c r="C2082" s="0" t="n">
        <f aca="false">C2077+1</f>
        <v>145</v>
      </c>
      <c r="D2082" s="0" t="s">
        <v>2068</v>
      </c>
      <c r="E2082" s="1" t="s">
        <v>9</v>
      </c>
      <c r="F2082" s="0" t="n">
        <v>2021</v>
      </c>
      <c r="G2082" s="0" t="s">
        <v>10</v>
      </c>
      <c r="H2082" s="0" t="s">
        <v>11</v>
      </c>
      <c r="I2082" s="0" t="s">
        <v>9</v>
      </c>
      <c r="J2082" s="0" t="str">
        <f aca="false">A2082&amp;"_"&amp;C2082&amp;"_"&amp;D2082&amp;".wav"</f>
        <v>b2s1_145_ir1.wav</v>
      </c>
      <c r="K2082" s="0" t="s">
        <v>9</v>
      </c>
      <c r="L2082" s="0" t="str">
        <f aca="false">IF(ISBLANK(J2083),"",",")</f>
        <v>,</v>
      </c>
      <c r="M2082" s="0" t="str">
        <f aca="false">E2082&amp;J2082&amp;G2082&amp;E2082&amp;J2082&amp;E2082&amp;L2082</f>
        <v>"b2s1_145_ir1.wav":"b2s1_145_ir1.wav",</v>
      </c>
      <c r="N2082" s="0" t="str">
        <f aca="false">IF(OR(B2082=113,B2082=138),"probe","s")</f>
        <v>s</v>
      </c>
      <c r="O2082" s="0" t="str">
        <f aca="false">IF(MID(J2082,10,2)="ir","Minus","Plus")</f>
        <v>Minus</v>
      </c>
      <c r="P2082" s="0" t="s">
        <v>13</v>
      </c>
      <c r="Q2082" s="5" t="s">
        <v>14</v>
      </c>
      <c r="R2082" s="0" t="s">
        <v>15</v>
      </c>
      <c r="S2082" s="0" t="str">
        <f aca="false">P2082&amp;N2082&amp;O2082&amp;Q2082&amp;J2082&amp;R2082&amp;L2082</f>
        <v>          {%            "class": "sMinus",%            "stim_name": "b2s1_145_ir1.wav"%          },</v>
      </c>
      <c r="AA2082" s="5" t="n">
        <f aca="false">F2082</f>
        <v>2021</v>
      </c>
      <c r="AB2082" s="5" t="s">
        <v>2037</v>
      </c>
      <c r="AC2082" s="5" t="str">
        <f aca="false">IF(MID(AB2082,10,2)="ir","Minus","Plus")</f>
        <v>Plus</v>
      </c>
      <c r="AD2082" s="5" t="str">
        <f aca="false">IF(AND(_xlfn.NUMBERVALUE(MID(AB2082,6,3))&lt;141,_xlfn.NUMBERVALUE(MID(AB2082,6,3))&gt;103),"s","probe")</f>
        <v>probe</v>
      </c>
      <c r="AE2082" s="5" t="n">
        <f aca="false">IF(AND(AC2082="Minus",AD2082="probe"),3,IF(AND(AC2082="Plus",AD2082="probe"),1,IF(AND(AC2082="Minus",AD2082="s"),12,IF(AND(AC2082="Plus",AD2082="s"),4,0))))</f>
        <v>1</v>
      </c>
      <c r="AF2082" s="6" t="s">
        <v>16</v>
      </c>
      <c r="AG2082" s="5" t="str">
        <f aca="false">AF2082&amp;AE2082&amp;","</f>
        <v>                            1,</v>
      </c>
    </row>
    <row r="2083" customFormat="false" ht="12.8" hidden="false" customHeight="false" outlineLevel="0" collapsed="false">
      <c r="A2083" s="0" t="s">
        <v>2067</v>
      </c>
      <c r="B2083" s="0" t="n">
        <v>175</v>
      </c>
      <c r="C2083" s="0" t="n">
        <f aca="false">C2078+1</f>
        <v>145</v>
      </c>
      <c r="D2083" s="0" t="s">
        <v>2069</v>
      </c>
      <c r="E2083" s="1" t="s">
        <v>9</v>
      </c>
      <c r="F2083" s="0" t="n">
        <v>2022</v>
      </c>
      <c r="G2083" s="0" t="s">
        <v>10</v>
      </c>
      <c r="H2083" s="0" t="s">
        <v>11</v>
      </c>
      <c r="I2083" s="0" t="s">
        <v>9</v>
      </c>
      <c r="J2083" s="0" t="str">
        <f aca="false">A2083&amp;"_"&amp;C2083&amp;"_"&amp;D2083&amp;".wav"</f>
        <v>b2s1_145_ir2.wav</v>
      </c>
      <c r="K2083" s="0" t="s">
        <v>9</v>
      </c>
      <c r="L2083" s="0" t="str">
        <f aca="false">IF(ISBLANK(J2084),"",",")</f>
        <v>,</v>
      </c>
      <c r="M2083" s="0" t="str">
        <f aca="false">E2083&amp;J2083&amp;G2083&amp;E2083&amp;J2083&amp;E2083&amp;L2083</f>
        <v>"b2s1_145_ir2.wav":"b2s1_145_ir2.wav",</v>
      </c>
      <c r="N2083" s="0" t="str">
        <f aca="false">IF(OR(B2083=113,B2083=138),"probe","s")</f>
        <v>s</v>
      </c>
      <c r="O2083" s="0" t="str">
        <f aca="false">IF(MID(J2083,10,2)="ir","Minus","Plus")</f>
        <v>Minus</v>
      </c>
      <c r="P2083" s="0" t="s">
        <v>13</v>
      </c>
      <c r="Q2083" s="5" t="s">
        <v>14</v>
      </c>
      <c r="R2083" s="0" t="s">
        <v>15</v>
      </c>
      <c r="S2083" s="0" t="str">
        <f aca="false">P2083&amp;N2083&amp;O2083&amp;Q2083&amp;J2083&amp;R2083&amp;L2083</f>
        <v>          {%            "class": "sMinus",%            "stim_name": "b2s1_145_ir2.wav"%          },</v>
      </c>
      <c r="AA2083" s="5" t="n">
        <f aca="false">F2083</f>
        <v>2022</v>
      </c>
      <c r="AB2083" s="5" t="s">
        <v>2037</v>
      </c>
      <c r="AC2083" s="5" t="str">
        <f aca="false">IF(MID(AB2083,10,2)="ir","Minus","Plus")</f>
        <v>Plus</v>
      </c>
      <c r="AD2083" s="5" t="str">
        <f aca="false">IF(AND(_xlfn.NUMBERVALUE(MID(AB2083,6,3))&lt;141,_xlfn.NUMBERVALUE(MID(AB2083,6,3))&gt;103),"s","probe")</f>
        <v>probe</v>
      </c>
      <c r="AE2083" s="5" t="n">
        <f aca="false">IF(AND(AC2083="Minus",AD2083="probe"),3,IF(AND(AC2083="Plus",AD2083="probe"),1,IF(AND(AC2083="Minus",AD2083="s"),12,IF(AND(AC2083="Plus",AD2083="s"),4,0))))</f>
        <v>1</v>
      </c>
      <c r="AF2083" s="6" t="s">
        <v>16</v>
      </c>
      <c r="AG2083" s="5" t="str">
        <f aca="false">AF2083&amp;AE2083&amp;","</f>
        <v>                            1,</v>
      </c>
    </row>
    <row r="2084" customFormat="false" ht="12.8" hidden="false" customHeight="false" outlineLevel="0" collapsed="false">
      <c r="A2084" s="0" t="s">
        <v>2067</v>
      </c>
      <c r="B2084" s="0" t="n">
        <v>175</v>
      </c>
      <c r="C2084" s="0" t="n">
        <f aca="false">C2079+1</f>
        <v>145</v>
      </c>
      <c r="D2084" s="0" t="s">
        <v>2070</v>
      </c>
      <c r="E2084" s="1" t="s">
        <v>9</v>
      </c>
      <c r="F2084" s="0" t="n">
        <v>2023</v>
      </c>
      <c r="G2084" s="0" t="s">
        <v>10</v>
      </c>
      <c r="H2084" s="0" t="s">
        <v>11</v>
      </c>
      <c r="I2084" s="0" t="s">
        <v>9</v>
      </c>
      <c r="J2084" s="0" t="str">
        <f aca="false">A2084&amp;"_"&amp;C2084&amp;"_"&amp;D2084&amp;".wav"</f>
        <v>b2s1_145_ir3.wav</v>
      </c>
      <c r="K2084" s="0" t="s">
        <v>9</v>
      </c>
      <c r="L2084" s="0" t="str">
        <f aca="false">IF(ISBLANK(J2085),"",",")</f>
        <v>,</v>
      </c>
      <c r="M2084" s="0" t="str">
        <f aca="false">E2084&amp;J2084&amp;G2084&amp;E2084&amp;J2084&amp;E2084&amp;L2084</f>
        <v>"b2s1_145_ir3.wav":"b2s1_145_ir3.wav",</v>
      </c>
      <c r="N2084" s="0" t="str">
        <f aca="false">IF(OR(B2084=113,B2084=138),"probe","s")</f>
        <v>s</v>
      </c>
      <c r="O2084" s="0" t="str">
        <f aca="false">IF(MID(J2084,10,2)="ir","Minus","Plus")</f>
        <v>Minus</v>
      </c>
      <c r="P2084" s="0" t="s">
        <v>13</v>
      </c>
      <c r="Q2084" s="5" t="s">
        <v>14</v>
      </c>
      <c r="R2084" s="0" t="s">
        <v>15</v>
      </c>
      <c r="S2084" s="0" t="str">
        <f aca="false">P2084&amp;N2084&amp;O2084&amp;Q2084&amp;J2084&amp;R2084&amp;L2084</f>
        <v>          {%            "class": "sMinus",%            "stim_name": "b2s1_145_ir3.wav"%          },</v>
      </c>
      <c r="AA2084" s="5" t="n">
        <f aca="false">F2084</f>
        <v>2023</v>
      </c>
      <c r="AB2084" s="5" t="s">
        <v>2037</v>
      </c>
      <c r="AC2084" s="5" t="str">
        <f aca="false">IF(MID(AB2084,10,2)="ir","Minus","Plus")</f>
        <v>Plus</v>
      </c>
      <c r="AD2084" s="5" t="str">
        <f aca="false">IF(AND(_xlfn.NUMBERVALUE(MID(AB2084,6,3))&lt;141,_xlfn.NUMBERVALUE(MID(AB2084,6,3))&gt;103),"s","probe")</f>
        <v>probe</v>
      </c>
      <c r="AE2084" s="5" t="n">
        <f aca="false">IF(AND(AC2084="Minus",AD2084="probe"),3,IF(AND(AC2084="Plus",AD2084="probe"),1,IF(AND(AC2084="Minus",AD2084="s"),12,IF(AND(AC2084="Plus",AD2084="s"),4,0))))</f>
        <v>1</v>
      </c>
      <c r="AF2084" s="6" t="s">
        <v>16</v>
      </c>
      <c r="AG2084" s="5" t="str">
        <f aca="false">AF2084&amp;AE2084&amp;","</f>
        <v>                            1,</v>
      </c>
    </row>
    <row r="2085" customFormat="false" ht="12.8" hidden="false" customHeight="false" outlineLevel="0" collapsed="false">
      <c r="A2085" s="0" t="s">
        <v>2067</v>
      </c>
      <c r="B2085" s="0" t="n">
        <v>175</v>
      </c>
      <c r="C2085" s="0" t="n">
        <f aca="false">C2080+1</f>
        <v>145</v>
      </c>
      <c r="D2085" s="0" t="s">
        <v>2071</v>
      </c>
      <c r="E2085" s="1" t="s">
        <v>9</v>
      </c>
      <c r="F2085" s="0" t="n">
        <v>2024</v>
      </c>
      <c r="G2085" s="0" t="s">
        <v>10</v>
      </c>
      <c r="H2085" s="0" t="s">
        <v>11</v>
      </c>
      <c r="I2085" s="0" t="s">
        <v>9</v>
      </c>
      <c r="J2085" s="0" t="str">
        <f aca="false">A2085&amp;"_"&amp;C2085&amp;"_"&amp;D2085&amp;".wav"</f>
        <v>b2s1_145_ir4.wav</v>
      </c>
      <c r="K2085" s="0" t="s">
        <v>9</v>
      </c>
      <c r="L2085" s="0" t="str">
        <f aca="false">IF(ISBLANK(J2086),"",",")</f>
        <v>,</v>
      </c>
      <c r="M2085" s="0" t="str">
        <f aca="false">E2085&amp;J2085&amp;G2085&amp;E2085&amp;J2085&amp;E2085&amp;L2085</f>
        <v>"b2s1_145_ir4.wav":"b2s1_145_ir4.wav",</v>
      </c>
      <c r="N2085" s="0" t="str">
        <f aca="false">IF(OR(B2085=113,B2085=138),"probe","s")</f>
        <v>s</v>
      </c>
      <c r="O2085" s="0" t="str">
        <f aca="false">IF(MID(J2085,10,2)="ir","Minus","Plus")</f>
        <v>Minus</v>
      </c>
      <c r="P2085" s="0" t="s">
        <v>13</v>
      </c>
      <c r="Q2085" s="5" t="s">
        <v>14</v>
      </c>
      <c r="R2085" s="0" t="s">
        <v>15</v>
      </c>
      <c r="S2085" s="0" t="str">
        <f aca="false">P2085&amp;N2085&amp;O2085&amp;Q2085&amp;J2085&amp;R2085&amp;L2085</f>
        <v>          {%            "class": "sMinus",%            "stim_name": "b2s1_145_ir4.wav"%          },</v>
      </c>
      <c r="AA2085" s="5" t="n">
        <f aca="false">F2085</f>
        <v>2024</v>
      </c>
      <c r="AB2085" s="5" t="s">
        <v>2037</v>
      </c>
      <c r="AC2085" s="5" t="str">
        <f aca="false">IF(MID(AB2085,10,2)="ir","Minus","Plus")</f>
        <v>Plus</v>
      </c>
      <c r="AD2085" s="5" t="str">
        <f aca="false">IF(AND(_xlfn.NUMBERVALUE(MID(AB2085,6,3))&lt;141,_xlfn.NUMBERVALUE(MID(AB2085,6,3))&gt;103),"s","probe")</f>
        <v>probe</v>
      </c>
      <c r="AE2085" s="5" t="n">
        <f aca="false">IF(AND(AC2085="Minus",AD2085="probe"),3,IF(AND(AC2085="Plus",AD2085="probe"),1,IF(AND(AC2085="Minus",AD2085="s"),12,IF(AND(AC2085="Plus",AD2085="s"),4,0))))</f>
        <v>1</v>
      </c>
      <c r="AF2085" s="6" t="s">
        <v>16</v>
      </c>
      <c r="AG2085" s="5" t="str">
        <f aca="false">AF2085&amp;AE2085&amp;","</f>
        <v>                            1,</v>
      </c>
    </row>
    <row r="2086" customFormat="false" ht="12.8" hidden="false" customHeight="false" outlineLevel="0" collapsed="false">
      <c r="A2086" s="0" t="s">
        <v>2067</v>
      </c>
      <c r="B2086" s="0" t="n">
        <v>175</v>
      </c>
      <c r="C2086" s="0" t="n">
        <f aca="false">C2081+1</f>
        <v>145</v>
      </c>
      <c r="D2086" s="0" t="s">
        <v>2072</v>
      </c>
      <c r="E2086" s="1" t="s">
        <v>9</v>
      </c>
      <c r="F2086" s="0" t="n">
        <v>2025</v>
      </c>
      <c r="G2086" s="0" t="s">
        <v>10</v>
      </c>
      <c r="H2086" s="0" t="s">
        <v>11</v>
      </c>
      <c r="I2086" s="0" t="s">
        <v>9</v>
      </c>
      <c r="J2086" s="0" t="str">
        <f aca="false">A2086&amp;"_"&amp;C2086&amp;"_"&amp;D2086&amp;".wav"</f>
        <v>b2s1_145_reg.wav</v>
      </c>
      <c r="K2086" s="0" t="s">
        <v>9</v>
      </c>
      <c r="L2086" s="0" t="str">
        <f aca="false">IF(ISBLANK(J2087),"",",")</f>
        <v>,</v>
      </c>
      <c r="M2086" s="0" t="str">
        <f aca="false">E2086&amp;J2086&amp;G2086&amp;E2086&amp;J2086&amp;E2086&amp;L2086</f>
        <v>"b2s1_145_reg.wav":"b2s1_145_reg.wav",</v>
      </c>
      <c r="N2086" s="0" t="str">
        <f aca="false">IF(OR(B2086=113,B2086=138),"probe","s")</f>
        <v>s</v>
      </c>
      <c r="O2086" s="0" t="str">
        <f aca="false">IF(MID(J2086,10,2)="ir","Minus","Plus")</f>
        <v>Plus</v>
      </c>
      <c r="P2086" s="0" t="s">
        <v>13</v>
      </c>
      <c r="Q2086" s="5" t="s">
        <v>14</v>
      </c>
      <c r="R2086" s="0" t="s">
        <v>15</v>
      </c>
      <c r="S2086" s="0" t="str">
        <f aca="false">P2086&amp;N2086&amp;O2086&amp;Q2086&amp;J2086&amp;R2086&amp;L2086</f>
        <v>          {%            "class": "sPlus",%            "stim_name": "b2s1_145_reg.wav"%          },</v>
      </c>
      <c r="AA2086" s="5" t="n">
        <f aca="false">F2086</f>
        <v>2025</v>
      </c>
      <c r="AB2086" s="5" t="s">
        <v>2037</v>
      </c>
      <c r="AC2086" s="5" t="str">
        <f aca="false">IF(MID(AB2086,10,2)="ir","Minus","Plus")</f>
        <v>Plus</v>
      </c>
      <c r="AD2086" s="5" t="str">
        <f aca="false">IF(AND(_xlfn.NUMBERVALUE(MID(AB2086,6,3))&lt;141,_xlfn.NUMBERVALUE(MID(AB2086,6,3))&gt;103),"s","probe")</f>
        <v>probe</v>
      </c>
      <c r="AE2086" s="5" t="n">
        <f aca="false">IF(AND(AC2086="Minus",AD2086="probe"),3,IF(AND(AC2086="Plus",AD2086="probe"),1,IF(AND(AC2086="Minus",AD2086="s"),12,IF(AND(AC2086="Plus",AD2086="s"),4,0))))</f>
        <v>1</v>
      </c>
      <c r="AF2086" s="6" t="s">
        <v>16</v>
      </c>
      <c r="AG2086" s="5" t="str">
        <f aca="false">AF2086&amp;AE2086&amp;","</f>
        <v>                            1,</v>
      </c>
    </row>
    <row r="2087" customFormat="false" ht="12.8" hidden="false" customHeight="false" outlineLevel="0" collapsed="false">
      <c r="A2087" s="0" t="s">
        <v>2067</v>
      </c>
      <c r="B2087" s="0" t="n">
        <v>175</v>
      </c>
      <c r="C2087" s="0" t="n">
        <f aca="false">C2082+1</f>
        <v>146</v>
      </c>
      <c r="D2087" s="0" t="s">
        <v>2068</v>
      </c>
      <c r="E2087" s="1" t="s">
        <v>9</v>
      </c>
      <c r="F2087" s="0" t="n">
        <v>2021</v>
      </c>
      <c r="G2087" s="0" t="s">
        <v>10</v>
      </c>
      <c r="H2087" s="0" t="s">
        <v>11</v>
      </c>
      <c r="I2087" s="0" t="s">
        <v>9</v>
      </c>
      <c r="J2087" s="0" t="str">
        <f aca="false">A2087&amp;"_"&amp;C2087&amp;"_"&amp;D2087&amp;".wav"</f>
        <v>b2s1_146_ir1.wav</v>
      </c>
      <c r="K2087" s="0" t="s">
        <v>9</v>
      </c>
      <c r="L2087" s="0" t="str">
        <f aca="false">IF(ISBLANK(J2088),"",",")</f>
        <v>,</v>
      </c>
      <c r="M2087" s="0" t="str">
        <f aca="false">E2087&amp;J2087&amp;G2087&amp;E2087&amp;J2087&amp;E2087&amp;L2087</f>
        <v>"b2s1_146_ir1.wav":"b2s1_146_ir1.wav",</v>
      </c>
      <c r="N2087" s="0" t="str">
        <f aca="false">IF(OR(B2087=113,B2087=138),"probe","s")</f>
        <v>s</v>
      </c>
      <c r="O2087" s="0" t="str">
        <f aca="false">IF(MID(J2087,10,2)="ir","Minus","Plus")</f>
        <v>Minus</v>
      </c>
      <c r="P2087" s="0" t="s">
        <v>13</v>
      </c>
      <c r="Q2087" s="5" t="s">
        <v>14</v>
      </c>
      <c r="R2087" s="0" t="s">
        <v>15</v>
      </c>
      <c r="S2087" s="0" t="str">
        <f aca="false">P2087&amp;N2087&amp;O2087&amp;Q2087&amp;J2087&amp;R2087&amp;L2087</f>
        <v>          {%            "class": "sMinus",%            "stim_name": "b2s1_146_ir1.wav"%          },</v>
      </c>
      <c r="AA2087" s="5" t="n">
        <f aca="false">F2087</f>
        <v>2021</v>
      </c>
      <c r="AB2087" s="5" t="s">
        <v>2037</v>
      </c>
      <c r="AC2087" s="5" t="str">
        <f aca="false">IF(MID(AB2087,10,2)="ir","Minus","Plus")</f>
        <v>Plus</v>
      </c>
      <c r="AD2087" s="5" t="str">
        <f aca="false">IF(AND(_xlfn.NUMBERVALUE(MID(AB2087,6,3))&lt;141,_xlfn.NUMBERVALUE(MID(AB2087,6,3))&gt;103),"s","probe")</f>
        <v>probe</v>
      </c>
      <c r="AE2087" s="5" t="n">
        <f aca="false">IF(AND(AC2087="Minus",AD2087="probe"),3,IF(AND(AC2087="Plus",AD2087="probe"),1,IF(AND(AC2087="Minus",AD2087="s"),12,IF(AND(AC2087="Plus",AD2087="s"),4,0))))</f>
        <v>1</v>
      </c>
      <c r="AF2087" s="6" t="s">
        <v>16</v>
      </c>
      <c r="AG2087" s="5" t="str">
        <f aca="false">AF2087&amp;AE2087&amp;","</f>
        <v>                            1,</v>
      </c>
    </row>
    <row r="2088" customFormat="false" ht="12.8" hidden="false" customHeight="false" outlineLevel="0" collapsed="false">
      <c r="A2088" s="0" t="s">
        <v>2067</v>
      </c>
      <c r="B2088" s="0" t="n">
        <v>175</v>
      </c>
      <c r="C2088" s="0" t="n">
        <f aca="false">C2083+1</f>
        <v>146</v>
      </c>
      <c r="D2088" s="0" t="s">
        <v>2069</v>
      </c>
      <c r="E2088" s="1" t="s">
        <v>9</v>
      </c>
      <c r="F2088" s="0" t="n">
        <v>2022</v>
      </c>
      <c r="G2088" s="0" t="s">
        <v>10</v>
      </c>
      <c r="H2088" s="0" t="s">
        <v>11</v>
      </c>
      <c r="I2088" s="0" t="s">
        <v>9</v>
      </c>
      <c r="J2088" s="0" t="str">
        <f aca="false">A2088&amp;"_"&amp;C2088&amp;"_"&amp;D2088&amp;".wav"</f>
        <v>b2s1_146_ir2.wav</v>
      </c>
      <c r="K2088" s="0" t="s">
        <v>9</v>
      </c>
      <c r="L2088" s="0" t="str">
        <f aca="false">IF(ISBLANK(J2089),"",",")</f>
        <v>,</v>
      </c>
      <c r="M2088" s="0" t="str">
        <f aca="false">E2088&amp;J2088&amp;G2088&amp;E2088&amp;J2088&amp;E2088&amp;L2088</f>
        <v>"b2s1_146_ir2.wav":"b2s1_146_ir2.wav",</v>
      </c>
      <c r="N2088" s="0" t="str">
        <f aca="false">IF(OR(B2088=113,B2088=138),"probe","s")</f>
        <v>s</v>
      </c>
      <c r="O2088" s="0" t="str">
        <f aca="false">IF(MID(J2088,10,2)="ir","Minus","Plus")</f>
        <v>Minus</v>
      </c>
      <c r="P2088" s="0" t="s">
        <v>13</v>
      </c>
      <c r="Q2088" s="5" t="s">
        <v>14</v>
      </c>
      <c r="R2088" s="0" t="s">
        <v>15</v>
      </c>
      <c r="S2088" s="0" t="str">
        <f aca="false">P2088&amp;N2088&amp;O2088&amp;Q2088&amp;J2088&amp;R2088&amp;L2088</f>
        <v>          {%            "class": "sMinus",%            "stim_name": "b2s1_146_ir2.wav"%          },</v>
      </c>
      <c r="AA2088" s="5" t="n">
        <f aca="false">F2088</f>
        <v>2022</v>
      </c>
      <c r="AB2088" s="5" t="s">
        <v>2037</v>
      </c>
      <c r="AC2088" s="5" t="str">
        <f aca="false">IF(MID(AB2088,10,2)="ir","Minus","Plus")</f>
        <v>Plus</v>
      </c>
      <c r="AD2088" s="5" t="str">
        <f aca="false">IF(AND(_xlfn.NUMBERVALUE(MID(AB2088,6,3))&lt;141,_xlfn.NUMBERVALUE(MID(AB2088,6,3))&gt;103),"s","probe")</f>
        <v>probe</v>
      </c>
      <c r="AE2088" s="5" t="n">
        <f aca="false">IF(AND(AC2088="Minus",AD2088="probe"),3,IF(AND(AC2088="Plus",AD2088="probe"),1,IF(AND(AC2088="Minus",AD2088="s"),12,IF(AND(AC2088="Plus",AD2088="s"),4,0))))</f>
        <v>1</v>
      </c>
      <c r="AF2088" s="6" t="s">
        <v>16</v>
      </c>
      <c r="AG2088" s="5" t="str">
        <f aca="false">AF2088&amp;AE2088&amp;","</f>
        <v>                            1,</v>
      </c>
    </row>
    <row r="2089" customFormat="false" ht="12.8" hidden="false" customHeight="false" outlineLevel="0" collapsed="false">
      <c r="A2089" s="0" t="s">
        <v>2067</v>
      </c>
      <c r="B2089" s="0" t="n">
        <v>175</v>
      </c>
      <c r="C2089" s="0" t="n">
        <f aca="false">C2084+1</f>
        <v>146</v>
      </c>
      <c r="D2089" s="0" t="s">
        <v>2070</v>
      </c>
      <c r="E2089" s="1" t="s">
        <v>9</v>
      </c>
      <c r="F2089" s="0" t="n">
        <v>2023</v>
      </c>
      <c r="G2089" s="0" t="s">
        <v>10</v>
      </c>
      <c r="H2089" s="0" t="s">
        <v>11</v>
      </c>
      <c r="I2089" s="0" t="s">
        <v>9</v>
      </c>
      <c r="J2089" s="0" t="str">
        <f aca="false">A2089&amp;"_"&amp;C2089&amp;"_"&amp;D2089&amp;".wav"</f>
        <v>b2s1_146_ir3.wav</v>
      </c>
      <c r="K2089" s="0" t="s">
        <v>9</v>
      </c>
      <c r="L2089" s="0" t="str">
        <f aca="false">IF(ISBLANK(J2090),"",",")</f>
        <v>,</v>
      </c>
      <c r="M2089" s="0" t="str">
        <f aca="false">E2089&amp;J2089&amp;G2089&amp;E2089&amp;J2089&amp;E2089&amp;L2089</f>
        <v>"b2s1_146_ir3.wav":"b2s1_146_ir3.wav",</v>
      </c>
      <c r="N2089" s="0" t="str">
        <f aca="false">IF(OR(B2089=113,B2089=138),"probe","s")</f>
        <v>s</v>
      </c>
      <c r="O2089" s="0" t="str">
        <f aca="false">IF(MID(J2089,10,2)="ir","Minus","Plus")</f>
        <v>Minus</v>
      </c>
      <c r="P2089" s="0" t="s">
        <v>13</v>
      </c>
      <c r="Q2089" s="5" t="s">
        <v>14</v>
      </c>
      <c r="R2089" s="0" t="s">
        <v>15</v>
      </c>
      <c r="S2089" s="0" t="str">
        <f aca="false">P2089&amp;N2089&amp;O2089&amp;Q2089&amp;J2089&amp;R2089&amp;L2089</f>
        <v>          {%            "class": "sMinus",%            "stim_name": "b2s1_146_ir3.wav"%          },</v>
      </c>
      <c r="AA2089" s="5" t="n">
        <f aca="false">F2089</f>
        <v>2023</v>
      </c>
      <c r="AB2089" s="5" t="s">
        <v>2037</v>
      </c>
      <c r="AC2089" s="5" t="str">
        <f aca="false">IF(MID(AB2089,10,2)="ir","Minus","Plus")</f>
        <v>Plus</v>
      </c>
      <c r="AD2089" s="5" t="str">
        <f aca="false">IF(AND(_xlfn.NUMBERVALUE(MID(AB2089,6,3))&lt;141,_xlfn.NUMBERVALUE(MID(AB2089,6,3))&gt;103),"s","probe")</f>
        <v>probe</v>
      </c>
      <c r="AE2089" s="5" t="n">
        <f aca="false">IF(AND(AC2089="Minus",AD2089="probe"),3,IF(AND(AC2089="Plus",AD2089="probe"),1,IF(AND(AC2089="Minus",AD2089="s"),12,IF(AND(AC2089="Plus",AD2089="s"),4,0))))</f>
        <v>1</v>
      </c>
      <c r="AF2089" s="6" t="s">
        <v>16</v>
      </c>
      <c r="AG2089" s="5" t="str">
        <f aca="false">AF2089&amp;AE2089&amp;","</f>
        <v>                            1,</v>
      </c>
    </row>
    <row r="2090" customFormat="false" ht="12.8" hidden="false" customHeight="false" outlineLevel="0" collapsed="false">
      <c r="A2090" s="0" t="s">
        <v>2067</v>
      </c>
      <c r="B2090" s="0" t="n">
        <v>175</v>
      </c>
      <c r="C2090" s="0" t="n">
        <f aca="false">C2085+1</f>
        <v>146</v>
      </c>
      <c r="D2090" s="0" t="s">
        <v>2071</v>
      </c>
      <c r="E2090" s="1" t="s">
        <v>9</v>
      </c>
      <c r="F2090" s="0" t="n">
        <v>2024</v>
      </c>
      <c r="G2090" s="0" t="s">
        <v>10</v>
      </c>
      <c r="H2090" s="0" t="s">
        <v>11</v>
      </c>
      <c r="I2090" s="0" t="s">
        <v>9</v>
      </c>
      <c r="J2090" s="0" t="str">
        <f aca="false">A2090&amp;"_"&amp;C2090&amp;"_"&amp;D2090&amp;".wav"</f>
        <v>b2s1_146_ir4.wav</v>
      </c>
      <c r="K2090" s="0" t="s">
        <v>9</v>
      </c>
      <c r="L2090" s="0" t="str">
        <f aca="false">IF(ISBLANK(J2091),"",",")</f>
        <v>,</v>
      </c>
      <c r="M2090" s="0" t="str">
        <f aca="false">E2090&amp;J2090&amp;G2090&amp;E2090&amp;J2090&amp;E2090&amp;L2090</f>
        <v>"b2s1_146_ir4.wav":"b2s1_146_ir4.wav",</v>
      </c>
      <c r="N2090" s="0" t="str">
        <f aca="false">IF(OR(B2090=113,B2090=138),"probe","s")</f>
        <v>s</v>
      </c>
      <c r="O2090" s="0" t="str">
        <f aca="false">IF(MID(J2090,10,2)="ir","Minus","Plus")</f>
        <v>Minus</v>
      </c>
      <c r="P2090" s="0" t="s">
        <v>13</v>
      </c>
      <c r="Q2090" s="5" t="s">
        <v>14</v>
      </c>
      <c r="R2090" s="0" t="s">
        <v>15</v>
      </c>
      <c r="S2090" s="0" t="str">
        <f aca="false">P2090&amp;N2090&amp;O2090&amp;Q2090&amp;J2090&amp;R2090&amp;L2090</f>
        <v>          {%            "class": "sMinus",%            "stim_name": "b2s1_146_ir4.wav"%          },</v>
      </c>
      <c r="AA2090" s="5" t="n">
        <f aca="false">F2090</f>
        <v>2024</v>
      </c>
      <c r="AB2090" s="5" t="s">
        <v>2037</v>
      </c>
      <c r="AC2090" s="5" t="str">
        <f aca="false">IF(MID(AB2090,10,2)="ir","Minus","Plus")</f>
        <v>Plus</v>
      </c>
      <c r="AD2090" s="5" t="str">
        <f aca="false">IF(AND(_xlfn.NUMBERVALUE(MID(AB2090,6,3))&lt;141,_xlfn.NUMBERVALUE(MID(AB2090,6,3))&gt;103),"s","probe")</f>
        <v>probe</v>
      </c>
      <c r="AE2090" s="5" t="n">
        <f aca="false">IF(AND(AC2090="Minus",AD2090="probe"),3,IF(AND(AC2090="Plus",AD2090="probe"),1,IF(AND(AC2090="Minus",AD2090="s"),12,IF(AND(AC2090="Plus",AD2090="s"),4,0))))</f>
        <v>1</v>
      </c>
      <c r="AF2090" s="6" t="s">
        <v>16</v>
      </c>
      <c r="AG2090" s="5" t="str">
        <f aca="false">AF2090&amp;AE2090&amp;","</f>
        <v>                            1,</v>
      </c>
    </row>
    <row r="2091" customFormat="false" ht="12.8" hidden="false" customHeight="false" outlineLevel="0" collapsed="false">
      <c r="A2091" s="0" t="s">
        <v>2067</v>
      </c>
      <c r="B2091" s="0" t="n">
        <v>175</v>
      </c>
      <c r="C2091" s="0" t="n">
        <f aca="false">C2086+1</f>
        <v>146</v>
      </c>
      <c r="D2091" s="0" t="s">
        <v>2072</v>
      </c>
      <c r="E2091" s="1" t="s">
        <v>9</v>
      </c>
      <c r="F2091" s="0" t="n">
        <v>2025</v>
      </c>
      <c r="G2091" s="0" t="s">
        <v>10</v>
      </c>
      <c r="H2091" s="0" t="s">
        <v>11</v>
      </c>
      <c r="I2091" s="0" t="s">
        <v>9</v>
      </c>
      <c r="J2091" s="0" t="str">
        <f aca="false">A2091&amp;"_"&amp;C2091&amp;"_"&amp;D2091&amp;".wav"</f>
        <v>b2s1_146_reg.wav</v>
      </c>
      <c r="K2091" s="0" t="s">
        <v>9</v>
      </c>
      <c r="L2091" s="0" t="str">
        <f aca="false">IF(ISBLANK(J2092),"",",")</f>
        <v>,</v>
      </c>
      <c r="M2091" s="0" t="str">
        <f aca="false">E2091&amp;J2091&amp;G2091&amp;E2091&amp;J2091&amp;E2091&amp;L2091</f>
        <v>"b2s1_146_reg.wav":"b2s1_146_reg.wav",</v>
      </c>
      <c r="N2091" s="0" t="str">
        <f aca="false">IF(OR(B2091=113,B2091=138),"probe","s")</f>
        <v>s</v>
      </c>
      <c r="O2091" s="0" t="str">
        <f aca="false">IF(MID(J2091,10,2)="ir","Minus","Plus")</f>
        <v>Plus</v>
      </c>
      <c r="P2091" s="0" t="s">
        <v>13</v>
      </c>
      <c r="Q2091" s="5" t="s">
        <v>14</v>
      </c>
      <c r="R2091" s="0" t="s">
        <v>15</v>
      </c>
      <c r="S2091" s="0" t="str">
        <f aca="false">P2091&amp;N2091&amp;O2091&amp;Q2091&amp;J2091&amp;R2091&amp;L2091</f>
        <v>          {%            "class": "sPlus",%            "stim_name": "b2s1_146_reg.wav"%          },</v>
      </c>
      <c r="AA2091" s="5" t="n">
        <f aca="false">F2091</f>
        <v>2025</v>
      </c>
      <c r="AB2091" s="5" t="s">
        <v>2037</v>
      </c>
      <c r="AC2091" s="5" t="str">
        <f aca="false">IF(MID(AB2091,10,2)="ir","Minus","Plus")</f>
        <v>Plus</v>
      </c>
      <c r="AD2091" s="5" t="str">
        <f aca="false">IF(AND(_xlfn.NUMBERVALUE(MID(AB2091,6,3))&lt;141,_xlfn.NUMBERVALUE(MID(AB2091,6,3))&gt;103),"s","probe")</f>
        <v>probe</v>
      </c>
      <c r="AE2091" s="5" t="n">
        <f aca="false">IF(AND(AC2091="Minus",AD2091="probe"),3,IF(AND(AC2091="Plus",AD2091="probe"),1,IF(AND(AC2091="Minus",AD2091="s"),12,IF(AND(AC2091="Plus",AD2091="s"),4,0))))</f>
        <v>1</v>
      </c>
      <c r="AF2091" s="6" t="s">
        <v>16</v>
      </c>
      <c r="AG2091" s="5" t="str">
        <f aca="false">AF2091&amp;AE2091&amp;","</f>
        <v>                            1,</v>
      </c>
    </row>
    <row r="2092" customFormat="false" ht="12.8" hidden="false" customHeight="false" outlineLevel="0" collapsed="false">
      <c r="A2092" s="0" t="s">
        <v>2067</v>
      </c>
      <c r="B2092" s="0" t="n">
        <v>175</v>
      </c>
      <c r="C2092" s="0" t="n">
        <f aca="false">C2087+1</f>
        <v>147</v>
      </c>
      <c r="D2092" s="0" t="s">
        <v>2068</v>
      </c>
      <c r="E2092" s="1" t="s">
        <v>9</v>
      </c>
      <c r="F2092" s="0" t="n">
        <v>2021</v>
      </c>
      <c r="G2092" s="0" t="s">
        <v>10</v>
      </c>
      <c r="H2092" s="0" t="s">
        <v>11</v>
      </c>
      <c r="I2092" s="0" t="s">
        <v>9</v>
      </c>
      <c r="J2092" s="0" t="str">
        <f aca="false">A2092&amp;"_"&amp;C2092&amp;"_"&amp;D2092&amp;".wav"</f>
        <v>b2s1_147_ir1.wav</v>
      </c>
      <c r="K2092" s="0" t="s">
        <v>9</v>
      </c>
      <c r="L2092" s="0" t="str">
        <f aca="false">IF(ISBLANK(J2093),"",",")</f>
        <v>,</v>
      </c>
      <c r="M2092" s="0" t="str">
        <f aca="false">E2092&amp;J2092&amp;G2092&amp;E2092&amp;J2092&amp;E2092&amp;L2092</f>
        <v>"b2s1_147_ir1.wav":"b2s1_147_ir1.wav",</v>
      </c>
      <c r="N2092" s="0" t="str">
        <f aca="false">IF(OR(B2092=113,B2092=138),"probe","s")</f>
        <v>s</v>
      </c>
      <c r="O2092" s="0" t="str">
        <f aca="false">IF(MID(J2092,10,2)="ir","Minus","Plus")</f>
        <v>Minus</v>
      </c>
      <c r="P2092" s="0" t="s">
        <v>13</v>
      </c>
      <c r="Q2092" s="5" t="s">
        <v>14</v>
      </c>
      <c r="R2092" s="0" t="s">
        <v>15</v>
      </c>
      <c r="S2092" s="0" t="str">
        <f aca="false">P2092&amp;N2092&amp;O2092&amp;Q2092&amp;J2092&amp;R2092&amp;L2092</f>
        <v>          {%            "class": "sMinus",%            "stim_name": "b2s1_147_ir1.wav"%          },</v>
      </c>
      <c r="AA2092" s="5" t="n">
        <f aca="false">F2092</f>
        <v>2021</v>
      </c>
      <c r="AB2092" s="5" t="s">
        <v>2037</v>
      </c>
      <c r="AC2092" s="5" t="str">
        <f aca="false">IF(MID(AB2092,10,2)="ir","Minus","Plus")</f>
        <v>Plus</v>
      </c>
      <c r="AD2092" s="5" t="str">
        <f aca="false">IF(AND(_xlfn.NUMBERVALUE(MID(AB2092,6,3))&lt;141,_xlfn.NUMBERVALUE(MID(AB2092,6,3))&gt;103),"s","probe")</f>
        <v>probe</v>
      </c>
      <c r="AE2092" s="5" t="n">
        <f aca="false">IF(AND(AC2092="Minus",AD2092="probe"),3,IF(AND(AC2092="Plus",AD2092="probe"),1,IF(AND(AC2092="Minus",AD2092="s"),12,IF(AND(AC2092="Plus",AD2092="s"),4,0))))</f>
        <v>1</v>
      </c>
      <c r="AF2092" s="6" t="s">
        <v>16</v>
      </c>
      <c r="AG2092" s="5" t="str">
        <f aca="false">AF2092&amp;AE2092&amp;","</f>
        <v>                            1,</v>
      </c>
    </row>
    <row r="2093" customFormat="false" ht="12.8" hidden="false" customHeight="false" outlineLevel="0" collapsed="false">
      <c r="A2093" s="0" t="s">
        <v>2067</v>
      </c>
      <c r="B2093" s="0" t="n">
        <v>175</v>
      </c>
      <c r="C2093" s="0" t="n">
        <f aca="false">C2088+1</f>
        <v>147</v>
      </c>
      <c r="D2093" s="0" t="s">
        <v>2069</v>
      </c>
      <c r="E2093" s="1" t="s">
        <v>9</v>
      </c>
      <c r="F2093" s="0" t="n">
        <v>2022</v>
      </c>
      <c r="G2093" s="0" t="s">
        <v>10</v>
      </c>
      <c r="H2093" s="0" t="s">
        <v>11</v>
      </c>
      <c r="I2093" s="0" t="s">
        <v>9</v>
      </c>
      <c r="J2093" s="0" t="str">
        <f aca="false">A2093&amp;"_"&amp;C2093&amp;"_"&amp;D2093&amp;".wav"</f>
        <v>b2s1_147_ir2.wav</v>
      </c>
      <c r="K2093" s="0" t="s">
        <v>9</v>
      </c>
      <c r="L2093" s="0" t="str">
        <f aca="false">IF(ISBLANK(J2094),"",",")</f>
        <v>,</v>
      </c>
      <c r="M2093" s="0" t="str">
        <f aca="false">E2093&amp;J2093&amp;G2093&amp;E2093&amp;J2093&amp;E2093&amp;L2093</f>
        <v>"b2s1_147_ir2.wav":"b2s1_147_ir2.wav",</v>
      </c>
      <c r="N2093" s="0" t="str">
        <f aca="false">IF(OR(B2093=113,B2093=138),"probe","s")</f>
        <v>s</v>
      </c>
      <c r="O2093" s="0" t="str">
        <f aca="false">IF(MID(J2093,10,2)="ir","Minus","Plus")</f>
        <v>Minus</v>
      </c>
      <c r="P2093" s="0" t="s">
        <v>13</v>
      </c>
      <c r="Q2093" s="5" t="s">
        <v>14</v>
      </c>
      <c r="R2093" s="0" t="s">
        <v>15</v>
      </c>
      <c r="S2093" s="0" t="str">
        <f aca="false">P2093&amp;N2093&amp;O2093&amp;Q2093&amp;J2093&amp;R2093&amp;L2093</f>
        <v>          {%            "class": "sMinus",%            "stim_name": "b2s1_147_ir2.wav"%          },</v>
      </c>
      <c r="AA2093" s="5" t="n">
        <f aca="false">F2093</f>
        <v>2022</v>
      </c>
      <c r="AB2093" s="5" t="s">
        <v>2037</v>
      </c>
      <c r="AC2093" s="5" t="str">
        <f aca="false">IF(MID(AB2093,10,2)="ir","Minus","Plus")</f>
        <v>Plus</v>
      </c>
      <c r="AD2093" s="5" t="str">
        <f aca="false">IF(AND(_xlfn.NUMBERVALUE(MID(AB2093,6,3))&lt;141,_xlfn.NUMBERVALUE(MID(AB2093,6,3))&gt;103),"s","probe")</f>
        <v>probe</v>
      </c>
      <c r="AE2093" s="5" t="n">
        <f aca="false">IF(AND(AC2093="Minus",AD2093="probe"),3,IF(AND(AC2093="Plus",AD2093="probe"),1,IF(AND(AC2093="Minus",AD2093="s"),12,IF(AND(AC2093="Plus",AD2093="s"),4,0))))</f>
        <v>1</v>
      </c>
      <c r="AF2093" s="6" t="s">
        <v>16</v>
      </c>
      <c r="AG2093" s="5" t="str">
        <f aca="false">AF2093&amp;AE2093&amp;","</f>
        <v>                            1,</v>
      </c>
    </row>
    <row r="2094" customFormat="false" ht="12.8" hidden="false" customHeight="false" outlineLevel="0" collapsed="false">
      <c r="A2094" s="0" t="s">
        <v>2067</v>
      </c>
      <c r="B2094" s="0" t="n">
        <v>175</v>
      </c>
      <c r="C2094" s="0" t="n">
        <f aca="false">C2089+1</f>
        <v>147</v>
      </c>
      <c r="D2094" s="0" t="s">
        <v>2070</v>
      </c>
      <c r="E2094" s="1" t="s">
        <v>9</v>
      </c>
      <c r="F2094" s="0" t="n">
        <v>2023</v>
      </c>
      <c r="G2094" s="0" t="s">
        <v>10</v>
      </c>
      <c r="H2094" s="0" t="s">
        <v>11</v>
      </c>
      <c r="I2094" s="0" t="s">
        <v>9</v>
      </c>
      <c r="J2094" s="0" t="str">
        <f aca="false">A2094&amp;"_"&amp;C2094&amp;"_"&amp;D2094&amp;".wav"</f>
        <v>b2s1_147_ir3.wav</v>
      </c>
      <c r="K2094" s="0" t="s">
        <v>9</v>
      </c>
      <c r="L2094" s="0" t="str">
        <f aca="false">IF(ISBLANK(J2095),"",",")</f>
        <v>,</v>
      </c>
      <c r="M2094" s="0" t="str">
        <f aca="false">E2094&amp;J2094&amp;G2094&amp;E2094&amp;J2094&amp;E2094&amp;L2094</f>
        <v>"b2s1_147_ir3.wav":"b2s1_147_ir3.wav",</v>
      </c>
      <c r="N2094" s="0" t="str">
        <f aca="false">IF(OR(B2094=113,B2094=138),"probe","s")</f>
        <v>s</v>
      </c>
      <c r="O2094" s="0" t="str">
        <f aca="false">IF(MID(J2094,10,2)="ir","Minus","Plus")</f>
        <v>Minus</v>
      </c>
      <c r="P2094" s="0" t="s">
        <v>13</v>
      </c>
      <c r="Q2094" s="5" t="s">
        <v>14</v>
      </c>
      <c r="R2094" s="0" t="s">
        <v>15</v>
      </c>
      <c r="S2094" s="0" t="str">
        <f aca="false">P2094&amp;N2094&amp;O2094&amp;Q2094&amp;J2094&amp;R2094&amp;L2094</f>
        <v>          {%            "class": "sMinus",%            "stim_name": "b2s1_147_ir3.wav"%          },</v>
      </c>
      <c r="AA2094" s="5" t="n">
        <f aca="false">F2094</f>
        <v>2023</v>
      </c>
      <c r="AB2094" s="5" t="s">
        <v>2037</v>
      </c>
      <c r="AC2094" s="5" t="str">
        <f aca="false">IF(MID(AB2094,10,2)="ir","Minus","Plus")</f>
        <v>Plus</v>
      </c>
      <c r="AD2094" s="5" t="str">
        <f aca="false">IF(AND(_xlfn.NUMBERVALUE(MID(AB2094,6,3))&lt;141,_xlfn.NUMBERVALUE(MID(AB2094,6,3))&gt;103),"s","probe")</f>
        <v>probe</v>
      </c>
      <c r="AE2094" s="5" t="n">
        <f aca="false">IF(AND(AC2094="Minus",AD2094="probe"),3,IF(AND(AC2094="Plus",AD2094="probe"),1,IF(AND(AC2094="Minus",AD2094="s"),12,IF(AND(AC2094="Plus",AD2094="s"),4,0))))</f>
        <v>1</v>
      </c>
      <c r="AF2094" s="6" t="s">
        <v>16</v>
      </c>
      <c r="AG2094" s="5" t="str">
        <f aca="false">AF2094&amp;AE2094&amp;","</f>
        <v>                            1,</v>
      </c>
    </row>
    <row r="2095" customFormat="false" ht="12.8" hidden="false" customHeight="false" outlineLevel="0" collapsed="false">
      <c r="A2095" s="0" t="s">
        <v>2067</v>
      </c>
      <c r="B2095" s="0" t="n">
        <v>175</v>
      </c>
      <c r="C2095" s="0" t="n">
        <f aca="false">C2090+1</f>
        <v>147</v>
      </c>
      <c r="D2095" s="0" t="s">
        <v>2071</v>
      </c>
      <c r="E2095" s="1" t="s">
        <v>9</v>
      </c>
      <c r="F2095" s="0" t="n">
        <v>2024</v>
      </c>
      <c r="G2095" s="0" t="s">
        <v>10</v>
      </c>
      <c r="H2095" s="0" t="s">
        <v>11</v>
      </c>
      <c r="I2095" s="0" t="s">
        <v>9</v>
      </c>
      <c r="J2095" s="0" t="str">
        <f aca="false">A2095&amp;"_"&amp;C2095&amp;"_"&amp;D2095&amp;".wav"</f>
        <v>b2s1_147_ir4.wav</v>
      </c>
      <c r="K2095" s="0" t="s">
        <v>9</v>
      </c>
      <c r="L2095" s="0" t="str">
        <f aca="false">IF(ISBLANK(J2096),"",",")</f>
        <v>,</v>
      </c>
      <c r="M2095" s="0" t="str">
        <f aca="false">E2095&amp;J2095&amp;G2095&amp;E2095&amp;J2095&amp;E2095&amp;L2095</f>
        <v>"b2s1_147_ir4.wav":"b2s1_147_ir4.wav",</v>
      </c>
      <c r="N2095" s="0" t="str">
        <f aca="false">IF(OR(B2095=113,B2095=138),"probe","s")</f>
        <v>s</v>
      </c>
      <c r="O2095" s="0" t="str">
        <f aca="false">IF(MID(J2095,10,2)="ir","Minus","Plus")</f>
        <v>Minus</v>
      </c>
      <c r="P2095" s="0" t="s">
        <v>13</v>
      </c>
      <c r="Q2095" s="5" t="s">
        <v>14</v>
      </c>
      <c r="R2095" s="0" t="s">
        <v>15</v>
      </c>
      <c r="S2095" s="0" t="str">
        <f aca="false">P2095&amp;N2095&amp;O2095&amp;Q2095&amp;J2095&amp;R2095&amp;L2095</f>
        <v>          {%            "class": "sMinus",%            "stim_name": "b2s1_147_ir4.wav"%          },</v>
      </c>
      <c r="AA2095" s="5" t="n">
        <f aca="false">F2095</f>
        <v>2024</v>
      </c>
      <c r="AB2095" s="5" t="s">
        <v>2037</v>
      </c>
      <c r="AC2095" s="5" t="str">
        <f aca="false">IF(MID(AB2095,10,2)="ir","Minus","Plus")</f>
        <v>Plus</v>
      </c>
      <c r="AD2095" s="5" t="str">
        <f aca="false">IF(AND(_xlfn.NUMBERVALUE(MID(AB2095,6,3))&lt;141,_xlfn.NUMBERVALUE(MID(AB2095,6,3))&gt;103),"s","probe")</f>
        <v>probe</v>
      </c>
      <c r="AE2095" s="5" t="n">
        <f aca="false">IF(AND(AC2095="Minus",AD2095="probe"),3,IF(AND(AC2095="Plus",AD2095="probe"),1,IF(AND(AC2095="Minus",AD2095="s"),12,IF(AND(AC2095="Plus",AD2095="s"),4,0))))</f>
        <v>1</v>
      </c>
      <c r="AF2095" s="6" t="s">
        <v>16</v>
      </c>
      <c r="AG2095" s="5" t="str">
        <f aca="false">AF2095&amp;AE2095&amp;","</f>
        <v>                            1,</v>
      </c>
    </row>
    <row r="2096" customFormat="false" ht="12.8" hidden="false" customHeight="false" outlineLevel="0" collapsed="false">
      <c r="A2096" s="0" t="s">
        <v>2067</v>
      </c>
      <c r="B2096" s="0" t="n">
        <v>175</v>
      </c>
      <c r="C2096" s="0" t="n">
        <f aca="false">C2091+1</f>
        <v>147</v>
      </c>
      <c r="D2096" s="0" t="s">
        <v>2072</v>
      </c>
      <c r="E2096" s="1" t="s">
        <v>9</v>
      </c>
      <c r="F2096" s="0" t="n">
        <v>2025</v>
      </c>
      <c r="G2096" s="0" t="s">
        <v>10</v>
      </c>
      <c r="H2096" s="0" t="s">
        <v>11</v>
      </c>
      <c r="I2096" s="0" t="s">
        <v>9</v>
      </c>
      <c r="J2096" s="0" t="str">
        <f aca="false">A2096&amp;"_"&amp;C2096&amp;"_"&amp;D2096&amp;".wav"</f>
        <v>b2s1_147_reg.wav</v>
      </c>
      <c r="K2096" s="0" t="s">
        <v>9</v>
      </c>
      <c r="L2096" s="0" t="str">
        <f aca="false">IF(ISBLANK(J2097),"",",")</f>
        <v>,</v>
      </c>
      <c r="M2096" s="0" t="str">
        <f aca="false">E2096&amp;J2096&amp;G2096&amp;E2096&amp;J2096&amp;E2096&amp;L2096</f>
        <v>"b2s1_147_reg.wav":"b2s1_147_reg.wav",</v>
      </c>
      <c r="N2096" s="0" t="str">
        <f aca="false">IF(OR(B2096=113,B2096=138),"probe","s")</f>
        <v>s</v>
      </c>
      <c r="O2096" s="0" t="str">
        <f aca="false">IF(MID(J2096,10,2)="ir","Minus","Plus")</f>
        <v>Plus</v>
      </c>
      <c r="P2096" s="0" t="s">
        <v>13</v>
      </c>
      <c r="Q2096" s="5" t="s">
        <v>14</v>
      </c>
      <c r="R2096" s="0" t="s">
        <v>15</v>
      </c>
      <c r="S2096" s="0" t="str">
        <f aca="false">P2096&amp;N2096&amp;O2096&amp;Q2096&amp;J2096&amp;R2096&amp;L2096</f>
        <v>          {%            "class": "sPlus",%            "stim_name": "b2s1_147_reg.wav"%          },</v>
      </c>
      <c r="AA2096" s="5" t="n">
        <f aca="false">F2096</f>
        <v>2025</v>
      </c>
      <c r="AB2096" s="5" t="s">
        <v>2037</v>
      </c>
      <c r="AC2096" s="5" t="str">
        <f aca="false">IF(MID(AB2096,10,2)="ir","Minus","Plus")</f>
        <v>Plus</v>
      </c>
      <c r="AD2096" s="5" t="str">
        <f aca="false">IF(AND(_xlfn.NUMBERVALUE(MID(AB2096,6,3))&lt;141,_xlfn.NUMBERVALUE(MID(AB2096,6,3))&gt;103),"s","probe")</f>
        <v>probe</v>
      </c>
      <c r="AE2096" s="5" t="n">
        <f aca="false">IF(AND(AC2096="Minus",AD2096="probe"),3,IF(AND(AC2096="Plus",AD2096="probe"),1,IF(AND(AC2096="Minus",AD2096="s"),12,IF(AND(AC2096="Plus",AD2096="s"),4,0))))</f>
        <v>1</v>
      </c>
      <c r="AF2096" s="6" t="s">
        <v>16</v>
      </c>
      <c r="AG2096" s="5" t="str">
        <f aca="false">AF2096&amp;AE2096&amp;","</f>
        <v>                            1,</v>
      </c>
    </row>
    <row r="2097" customFormat="false" ht="12.8" hidden="false" customHeight="false" outlineLevel="0" collapsed="false">
      <c r="A2097" s="0" t="s">
        <v>2067</v>
      </c>
      <c r="B2097" s="0" t="n">
        <v>175</v>
      </c>
      <c r="C2097" s="0" t="n">
        <v>153</v>
      </c>
      <c r="D2097" s="0" t="s">
        <v>2068</v>
      </c>
      <c r="E2097" s="1" t="s">
        <v>9</v>
      </c>
      <c r="F2097" s="0" t="n">
        <v>2021</v>
      </c>
      <c r="G2097" s="0" t="s">
        <v>10</v>
      </c>
      <c r="H2097" s="0" t="s">
        <v>11</v>
      </c>
      <c r="I2097" s="0" t="s">
        <v>9</v>
      </c>
      <c r="J2097" s="0" t="str">
        <f aca="false">A2097&amp;"_"&amp;C2097&amp;"_"&amp;D2097&amp;".wav"</f>
        <v>b2s1_153_ir1.wav</v>
      </c>
      <c r="K2097" s="0" t="s">
        <v>9</v>
      </c>
      <c r="L2097" s="0" t="str">
        <f aca="false">IF(ISBLANK(J2098),"",",")</f>
        <v>,</v>
      </c>
      <c r="M2097" s="0" t="str">
        <f aca="false">E2097&amp;J2097&amp;G2097&amp;E2097&amp;J2097&amp;E2097&amp;L2097</f>
        <v>"b2s1_153_ir1.wav":"b2s1_153_ir1.wav",</v>
      </c>
      <c r="N2097" s="0" t="str">
        <f aca="false">IF(OR(B2097=113,B2097=138),"probe","s")</f>
        <v>s</v>
      </c>
      <c r="O2097" s="0" t="str">
        <f aca="false">IF(MID(J2097,10,2)="ir","Minus","Plus")</f>
        <v>Minus</v>
      </c>
      <c r="P2097" s="0" t="s">
        <v>13</v>
      </c>
      <c r="Q2097" s="5" t="s">
        <v>14</v>
      </c>
      <c r="R2097" s="0" t="s">
        <v>15</v>
      </c>
      <c r="S2097" s="0" t="str">
        <f aca="false">P2097&amp;N2097&amp;O2097&amp;Q2097&amp;J2097&amp;R2097&amp;L2097</f>
        <v>          {%            "class": "sMinus",%            "stim_name": "b2s1_153_ir1.wav"%          },</v>
      </c>
      <c r="AA2097" s="5" t="n">
        <f aca="false">F2097</f>
        <v>2021</v>
      </c>
      <c r="AB2097" s="5" t="s">
        <v>2037</v>
      </c>
      <c r="AC2097" s="5" t="str">
        <f aca="false">IF(MID(AB2097,10,2)="ir","Minus","Plus")</f>
        <v>Plus</v>
      </c>
      <c r="AD2097" s="5" t="str">
        <f aca="false">IF(AND(_xlfn.NUMBERVALUE(MID(AB2097,6,3))&lt;141,_xlfn.NUMBERVALUE(MID(AB2097,6,3))&gt;103),"s","probe")</f>
        <v>probe</v>
      </c>
      <c r="AE2097" s="5" t="n">
        <f aca="false">IF(AND(AC2097="Minus",AD2097="probe"),3,IF(AND(AC2097="Plus",AD2097="probe"),1,IF(AND(AC2097="Minus",AD2097="s"),12,IF(AND(AC2097="Plus",AD2097="s"),4,0))))</f>
        <v>1</v>
      </c>
      <c r="AF2097" s="6" t="s">
        <v>16</v>
      </c>
      <c r="AG2097" s="5" t="str">
        <f aca="false">AF2097&amp;AE2097&amp;","</f>
        <v>                            1,</v>
      </c>
    </row>
    <row r="2098" customFormat="false" ht="12.8" hidden="false" customHeight="false" outlineLevel="0" collapsed="false">
      <c r="A2098" s="0" t="s">
        <v>2067</v>
      </c>
      <c r="B2098" s="0" t="n">
        <v>175</v>
      </c>
      <c r="C2098" s="0" t="n">
        <v>153</v>
      </c>
      <c r="D2098" s="0" t="s">
        <v>2069</v>
      </c>
      <c r="E2098" s="1" t="s">
        <v>9</v>
      </c>
      <c r="F2098" s="0" t="n">
        <v>2022</v>
      </c>
      <c r="G2098" s="0" t="s">
        <v>10</v>
      </c>
      <c r="H2098" s="0" t="s">
        <v>11</v>
      </c>
      <c r="I2098" s="0" t="s">
        <v>9</v>
      </c>
      <c r="J2098" s="0" t="str">
        <f aca="false">A2098&amp;"_"&amp;C2098&amp;"_"&amp;D2098&amp;".wav"</f>
        <v>b2s1_153_ir2.wav</v>
      </c>
      <c r="K2098" s="0" t="s">
        <v>9</v>
      </c>
      <c r="L2098" s="0" t="str">
        <f aca="false">IF(ISBLANK(J2099),"",",")</f>
        <v>,</v>
      </c>
      <c r="M2098" s="0" t="str">
        <f aca="false">E2098&amp;J2098&amp;G2098&amp;E2098&amp;J2098&amp;E2098&amp;L2098</f>
        <v>"b2s1_153_ir2.wav":"b2s1_153_ir2.wav",</v>
      </c>
      <c r="N2098" s="0" t="str">
        <f aca="false">IF(OR(B2098=113,B2098=138),"probe","s")</f>
        <v>s</v>
      </c>
      <c r="O2098" s="0" t="str">
        <f aca="false">IF(MID(J2098,10,2)="ir","Minus","Plus")</f>
        <v>Minus</v>
      </c>
      <c r="P2098" s="0" t="s">
        <v>13</v>
      </c>
      <c r="Q2098" s="5" t="s">
        <v>14</v>
      </c>
      <c r="R2098" s="0" t="s">
        <v>15</v>
      </c>
      <c r="S2098" s="0" t="str">
        <f aca="false">P2098&amp;N2098&amp;O2098&amp;Q2098&amp;J2098&amp;R2098&amp;L2098</f>
        <v>          {%            "class": "sMinus",%            "stim_name": "b2s1_153_ir2.wav"%          },</v>
      </c>
      <c r="AA2098" s="5" t="n">
        <f aca="false">F2098</f>
        <v>2022</v>
      </c>
      <c r="AB2098" s="5" t="s">
        <v>2037</v>
      </c>
      <c r="AC2098" s="5" t="str">
        <f aca="false">IF(MID(AB2098,10,2)="ir","Minus","Plus")</f>
        <v>Plus</v>
      </c>
      <c r="AD2098" s="5" t="str">
        <f aca="false">IF(AND(_xlfn.NUMBERVALUE(MID(AB2098,6,3))&lt;141,_xlfn.NUMBERVALUE(MID(AB2098,6,3))&gt;103),"s","probe")</f>
        <v>probe</v>
      </c>
      <c r="AE2098" s="5" t="n">
        <f aca="false">IF(AND(AC2098="Minus",AD2098="probe"),3,IF(AND(AC2098="Plus",AD2098="probe"),1,IF(AND(AC2098="Minus",AD2098="s"),12,IF(AND(AC2098="Plus",AD2098="s"),4,0))))</f>
        <v>1</v>
      </c>
      <c r="AF2098" s="6" t="s">
        <v>16</v>
      </c>
      <c r="AG2098" s="5" t="str">
        <f aca="false">AF2098&amp;AE2098&amp;","</f>
        <v>                            1,</v>
      </c>
    </row>
    <row r="2099" customFormat="false" ht="12.8" hidden="false" customHeight="false" outlineLevel="0" collapsed="false">
      <c r="A2099" s="0" t="s">
        <v>2067</v>
      </c>
      <c r="B2099" s="0" t="n">
        <v>175</v>
      </c>
      <c r="C2099" s="0" t="n">
        <v>153</v>
      </c>
      <c r="D2099" s="0" t="s">
        <v>2070</v>
      </c>
      <c r="E2099" s="1" t="s">
        <v>9</v>
      </c>
      <c r="F2099" s="0" t="n">
        <v>2023</v>
      </c>
      <c r="G2099" s="0" t="s">
        <v>10</v>
      </c>
      <c r="H2099" s="0" t="s">
        <v>11</v>
      </c>
      <c r="I2099" s="0" t="s">
        <v>9</v>
      </c>
      <c r="J2099" s="0" t="str">
        <f aca="false">A2099&amp;"_"&amp;C2099&amp;"_"&amp;D2099&amp;".wav"</f>
        <v>b2s1_153_ir3.wav</v>
      </c>
      <c r="K2099" s="0" t="s">
        <v>9</v>
      </c>
      <c r="L2099" s="0" t="str">
        <f aca="false">IF(ISBLANK(J2100),"",",")</f>
        <v>,</v>
      </c>
      <c r="M2099" s="0" t="str">
        <f aca="false">E2099&amp;J2099&amp;G2099&amp;E2099&amp;J2099&amp;E2099&amp;L2099</f>
        <v>"b2s1_153_ir3.wav":"b2s1_153_ir3.wav",</v>
      </c>
      <c r="N2099" s="0" t="str">
        <f aca="false">IF(OR(B2099=113,B2099=138),"probe","s")</f>
        <v>s</v>
      </c>
      <c r="O2099" s="0" t="str">
        <f aca="false">IF(MID(J2099,10,2)="ir","Minus","Plus")</f>
        <v>Minus</v>
      </c>
      <c r="P2099" s="0" t="s">
        <v>13</v>
      </c>
      <c r="Q2099" s="5" t="s">
        <v>14</v>
      </c>
      <c r="R2099" s="0" t="s">
        <v>15</v>
      </c>
      <c r="S2099" s="0" t="str">
        <f aca="false">P2099&amp;N2099&amp;O2099&amp;Q2099&amp;J2099&amp;R2099&amp;L2099</f>
        <v>          {%            "class": "sMinus",%            "stim_name": "b2s1_153_ir3.wav"%          },</v>
      </c>
      <c r="AA2099" s="5" t="n">
        <f aca="false">F2099</f>
        <v>2023</v>
      </c>
      <c r="AB2099" s="5" t="s">
        <v>2037</v>
      </c>
      <c r="AC2099" s="5" t="str">
        <f aca="false">IF(MID(AB2099,10,2)="ir","Minus","Plus")</f>
        <v>Plus</v>
      </c>
      <c r="AD2099" s="5" t="str">
        <f aca="false">IF(AND(_xlfn.NUMBERVALUE(MID(AB2099,6,3))&lt;141,_xlfn.NUMBERVALUE(MID(AB2099,6,3))&gt;103),"s","probe")</f>
        <v>probe</v>
      </c>
      <c r="AE2099" s="5" t="n">
        <f aca="false">IF(AND(AC2099="Minus",AD2099="probe"),3,IF(AND(AC2099="Plus",AD2099="probe"),1,IF(AND(AC2099="Minus",AD2099="s"),12,IF(AND(AC2099="Plus",AD2099="s"),4,0))))</f>
        <v>1</v>
      </c>
      <c r="AF2099" s="6" t="s">
        <v>16</v>
      </c>
      <c r="AG2099" s="5" t="str">
        <f aca="false">AF2099&amp;AE2099&amp;","</f>
        <v>                            1,</v>
      </c>
    </row>
    <row r="2100" customFormat="false" ht="12.8" hidden="false" customHeight="false" outlineLevel="0" collapsed="false">
      <c r="A2100" s="0" t="s">
        <v>2067</v>
      </c>
      <c r="B2100" s="0" t="n">
        <v>175</v>
      </c>
      <c r="C2100" s="0" t="n">
        <v>153</v>
      </c>
      <c r="D2100" s="0" t="s">
        <v>2071</v>
      </c>
      <c r="E2100" s="1" t="s">
        <v>9</v>
      </c>
      <c r="F2100" s="0" t="n">
        <v>2024</v>
      </c>
      <c r="G2100" s="0" t="s">
        <v>10</v>
      </c>
      <c r="H2100" s="0" t="s">
        <v>11</v>
      </c>
      <c r="I2100" s="0" t="s">
        <v>9</v>
      </c>
      <c r="J2100" s="0" t="str">
        <f aca="false">A2100&amp;"_"&amp;C2100&amp;"_"&amp;D2100&amp;".wav"</f>
        <v>b2s1_153_ir4.wav</v>
      </c>
      <c r="K2100" s="0" t="s">
        <v>9</v>
      </c>
      <c r="L2100" s="0" t="str">
        <f aca="false">IF(ISBLANK(J2101),"",",")</f>
        <v>,</v>
      </c>
      <c r="M2100" s="0" t="str">
        <f aca="false">E2100&amp;J2100&amp;G2100&amp;E2100&amp;J2100&amp;E2100&amp;L2100</f>
        <v>"b2s1_153_ir4.wav":"b2s1_153_ir4.wav",</v>
      </c>
      <c r="N2100" s="0" t="str">
        <f aca="false">IF(OR(B2100=113,B2100=138),"probe","s")</f>
        <v>s</v>
      </c>
      <c r="O2100" s="0" t="str">
        <f aca="false">IF(MID(J2100,10,2)="ir","Minus","Plus")</f>
        <v>Minus</v>
      </c>
      <c r="P2100" s="0" t="s">
        <v>13</v>
      </c>
      <c r="Q2100" s="5" t="s">
        <v>14</v>
      </c>
      <c r="R2100" s="0" t="s">
        <v>15</v>
      </c>
      <c r="S2100" s="0" t="str">
        <f aca="false">P2100&amp;N2100&amp;O2100&amp;Q2100&amp;J2100&amp;R2100&amp;L2100</f>
        <v>          {%            "class": "sMinus",%            "stim_name": "b2s1_153_ir4.wav"%          },</v>
      </c>
      <c r="AA2100" s="5" t="n">
        <f aca="false">F2100</f>
        <v>2024</v>
      </c>
      <c r="AB2100" s="5" t="s">
        <v>2037</v>
      </c>
      <c r="AC2100" s="5" t="str">
        <f aca="false">IF(MID(AB2100,10,2)="ir","Minus","Plus")</f>
        <v>Plus</v>
      </c>
      <c r="AD2100" s="5" t="str">
        <f aca="false">IF(AND(_xlfn.NUMBERVALUE(MID(AB2100,6,3))&lt;141,_xlfn.NUMBERVALUE(MID(AB2100,6,3))&gt;103),"s","probe")</f>
        <v>probe</v>
      </c>
      <c r="AE2100" s="5" t="n">
        <f aca="false">IF(AND(AC2100="Minus",AD2100="probe"),3,IF(AND(AC2100="Plus",AD2100="probe"),1,IF(AND(AC2100="Minus",AD2100="s"),12,IF(AND(AC2100="Plus",AD2100="s"),4,0))))</f>
        <v>1</v>
      </c>
      <c r="AF2100" s="6" t="s">
        <v>16</v>
      </c>
      <c r="AG2100" s="5" t="str">
        <f aca="false">AF2100&amp;AE2100&amp;","</f>
        <v>                            1,</v>
      </c>
    </row>
    <row r="2101" customFormat="false" ht="12.8" hidden="false" customHeight="false" outlineLevel="0" collapsed="false">
      <c r="A2101" s="0" t="s">
        <v>2067</v>
      </c>
      <c r="B2101" s="0" t="n">
        <v>175</v>
      </c>
      <c r="C2101" s="0" t="n">
        <v>153</v>
      </c>
      <c r="D2101" s="0" t="s">
        <v>2072</v>
      </c>
      <c r="E2101" s="1" t="s">
        <v>9</v>
      </c>
      <c r="F2101" s="0" t="n">
        <v>2025</v>
      </c>
      <c r="G2101" s="0" t="s">
        <v>10</v>
      </c>
      <c r="H2101" s="0" t="s">
        <v>11</v>
      </c>
      <c r="I2101" s="0" t="s">
        <v>9</v>
      </c>
      <c r="J2101" s="0" t="str">
        <f aca="false">A2101&amp;"_"&amp;C2101&amp;"_"&amp;D2101&amp;".wav"</f>
        <v>b2s1_153_reg.wav</v>
      </c>
      <c r="K2101" s="0" t="s">
        <v>9</v>
      </c>
      <c r="L2101" s="0" t="str">
        <f aca="false">IF(ISBLANK(J2102),"",",")</f>
        <v>,</v>
      </c>
      <c r="M2101" s="0" t="str">
        <f aca="false">E2101&amp;J2101&amp;G2101&amp;E2101&amp;J2101&amp;E2101&amp;L2101</f>
        <v>"b2s1_153_reg.wav":"b2s1_153_reg.wav",</v>
      </c>
      <c r="N2101" s="0" t="str">
        <f aca="false">IF(OR(B2101=113,B2101=138),"probe","s")</f>
        <v>s</v>
      </c>
      <c r="O2101" s="0" t="str">
        <f aca="false">IF(MID(J2101,10,2)="ir","Minus","Plus")</f>
        <v>Plus</v>
      </c>
      <c r="P2101" s="0" t="s">
        <v>13</v>
      </c>
      <c r="Q2101" s="5" t="s">
        <v>14</v>
      </c>
      <c r="R2101" s="0" t="s">
        <v>15</v>
      </c>
      <c r="S2101" s="0" t="str">
        <f aca="false">P2101&amp;N2101&amp;O2101&amp;Q2101&amp;J2101&amp;R2101&amp;L2101</f>
        <v>          {%            "class": "sPlus",%            "stim_name": "b2s1_153_reg.wav"%          },</v>
      </c>
      <c r="AA2101" s="5" t="n">
        <f aca="false">F2101</f>
        <v>2025</v>
      </c>
      <c r="AB2101" s="5" t="s">
        <v>2037</v>
      </c>
      <c r="AC2101" s="5" t="str">
        <f aca="false">IF(MID(AB2101,10,2)="ir","Minus","Plus")</f>
        <v>Plus</v>
      </c>
      <c r="AD2101" s="5" t="str">
        <f aca="false">IF(AND(_xlfn.NUMBERVALUE(MID(AB2101,6,3))&lt;141,_xlfn.NUMBERVALUE(MID(AB2101,6,3))&gt;103),"s","probe")</f>
        <v>probe</v>
      </c>
      <c r="AE2101" s="5" t="n">
        <f aca="false">IF(AND(AC2101="Minus",AD2101="probe"),3,IF(AND(AC2101="Plus",AD2101="probe"),1,IF(AND(AC2101="Minus",AD2101="s"),12,IF(AND(AC2101="Plus",AD2101="s"),4,0))))</f>
        <v>1</v>
      </c>
      <c r="AF2101" s="6" t="s">
        <v>16</v>
      </c>
      <c r="AG2101" s="5" t="str">
        <f aca="false">AF2101&amp;AE2101&amp;","</f>
        <v>                            1,</v>
      </c>
    </row>
    <row r="2102" customFormat="false" ht="12.8" hidden="false" customHeight="false" outlineLevel="0" collapsed="false">
      <c r="A2102" s="0" t="s">
        <v>2067</v>
      </c>
      <c r="B2102" s="0" t="n">
        <v>175</v>
      </c>
      <c r="C2102" s="0" t="n">
        <f aca="false">C2097+1</f>
        <v>154</v>
      </c>
      <c r="D2102" s="0" t="s">
        <v>2068</v>
      </c>
      <c r="E2102" s="1" t="s">
        <v>9</v>
      </c>
      <c r="F2102" s="0" t="n">
        <v>2021</v>
      </c>
      <c r="G2102" s="0" t="s">
        <v>10</v>
      </c>
      <c r="H2102" s="0" t="s">
        <v>11</v>
      </c>
      <c r="I2102" s="0" t="s">
        <v>9</v>
      </c>
      <c r="J2102" s="0" t="str">
        <f aca="false">A2102&amp;"_"&amp;C2102&amp;"_"&amp;D2102&amp;".wav"</f>
        <v>b2s1_154_ir1.wav</v>
      </c>
      <c r="K2102" s="0" t="s">
        <v>9</v>
      </c>
      <c r="L2102" s="0" t="str">
        <f aca="false">IF(ISBLANK(J2103),"",",")</f>
        <v>,</v>
      </c>
      <c r="M2102" s="0" t="str">
        <f aca="false">E2102&amp;J2102&amp;G2102&amp;E2102&amp;J2102&amp;E2102&amp;L2102</f>
        <v>"b2s1_154_ir1.wav":"b2s1_154_ir1.wav",</v>
      </c>
      <c r="N2102" s="0" t="str">
        <f aca="false">IF(OR(B2102=113,B2102=138),"probe","s")</f>
        <v>s</v>
      </c>
      <c r="O2102" s="0" t="str">
        <f aca="false">IF(MID(J2102,10,2)="ir","Minus","Plus")</f>
        <v>Minus</v>
      </c>
      <c r="P2102" s="0" t="s">
        <v>13</v>
      </c>
      <c r="Q2102" s="5" t="s">
        <v>14</v>
      </c>
      <c r="R2102" s="0" t="s">
        <v>15</v>
      </c>
      <c r="S2102" s="0" t="str">
        <f aca="false">P2102&amp;N2102&amp;O2102&amp;Q2102&amp;J2102&amp;R2102&amp;L2102</f>
        <v>          {%            "class": "sMinus",%            "stim_name": "b2s1_154_ir1.wav"%          },</v>
      </c>
      <c r="AA2102" s="5" t="n">
        <f aca="false">F2102</f>
        <v>2021</v>
      </c>
      <c r="AB2102" s="5" t="s">
        <v>2037</v>
      </c>
      <c r="AC2102" s="5" t="str">
        <f aca="false">IF(MID(AB2102,10,2)="ir","Minus","Plus")</f>
        <v>Plus</v>
      </c>
      <c r="AD2102" s="5" t="str">
        <f aca="false">IF(AND(_xlfn.NUMBERVALUE(MID(AB2102,6,3))&lt;141,_xlfn.NUMBERVALUE(MID(AB2102,6,3))&gt;103),"s","probe")</f>
        <v>probe</v>
      </c>
      <c r="AE2102" s="5" t="n">
        <f aca="false">IF(AND(AC2102="Minus",AD2102="probe"),3,IF(AND(AC2102="Plus",AD2102="probe"),1,IF(AND(AC2102="Minus",AD2102="s"),12,IF(AND(AC2102="Plus",AD2102="s"),4,0))))</f>
        <v>1</v>
      </c>
      <c r="AF2102" s="6" t="s">
        <v>16</v>
      </c>
      <c r="AG2102" s="5" t="str">
        <f aca="false">AF2102&amp;AE2102&amp;","</f>
        <v>                            1,</v>
      </c>
    </row>
    <row r="2103" customFormat="false" ht="12.8" hidden="false" customHeight="false" outlineLevel="0" collapsed="false">
      <c r="A2103" s="0" t="s">
        <v>2067</v>
      </c>
      <c r="B2103" s="0" t="n">
        <v>175</v>
      </c>
      <c r="C2103" s="0" t="n">
        <f aca="false">C2098+1</f>
        <v>154</v>
      </c>
      <c r="D2103" s="0" t="s">
        <v>2069</v>
      </c>
      <c r="E2103" s="1" t="s">
        <v>9</v>
      </c>
      <c r="F2103" s="0" t="n">
        <v>2022</v>
      </c>
      <c r="G2103" s="0" t="s">
        <v>10</v>
      </c>
      <c r="H2103" s="0" t="s">
        <v>11</v>
      </c>
      <c r="I2103" s="0" t="s">
        <v>9</v>
      </c>
      <c r="J2103" s="0" t="str">
        <f aca="false">A2103&amp;"_"&amp;C2103&amp;"_"&amp;D2103&amp;".wav"</f>
        <v>b2s1_154_ir2.wav</v>
      </c>
      <c r="K2103" s="0" t="s">
        <v>9</v>
      </c>
      <c r="L2103" s="0" t="str">
        <f aca="false">IF(ISBLANK(J2104),"",",")</f>
        <v>,</v>
      </c>
      <c r="M2103" s="0" t="str">
        <f aca="false">E2103&amp;J2103&amp;G2103&amp;E2103&amp;J2103&amp;E2103&amp;L2103</f>
        <v>"b2s1_154_ir2.wav":"b2s1_154_ir2.wav",</v>
      </c>
      <c r="N2103" s="0" t="str">
        <f aca="false">IF(OR(B2103=113,B2103=138),"probe","s")</f>
        <v>s</v>
      </c>
      <c r="O2103" s="0" t="str">
        <f aca="false">IF(MID(J2103,10,2)="ir","Minus","Plus")</f>
        <v>Minus</v>
      </c>
      <c r="P2103" s="0" t="s">
        <v>13</v>
      </c>
      <c r="Q2103" s="5" t="s">
        <v>14</v>
      </c>
      <c r="R2103" s="0" t="s">
        <v>15</v>
      </c>
      <c r="S2103" s="0" t="str">
        <f aca="false">P2103&amp;N2103&amp;O2103&amp;Q2103&amp;J2103&amp;R2103&amp;L2103</f>
        <v>          {%            "class": "sMinus",%            "stim_name": "b2s1_154_ir2.wav"%          },</v>
      </c>
      <c r="AA2103" s="5" t="n">
        <f aca="false">F2103</f>
        <v>2022</v>
      </c>
      <c r="AB2103" s="5" t="s">
        <v>2037</v>
      </c>
      <c r="AC2103" s="5" t="str">
        <f aca="false">IF(MID(AB2103,10,2)="ir","Minus","Plus")</f>
        <v>Plus</v>
      </c>
      <c r="AD2103" s="5" t="str">
        <f aca="false">IF(AND(_xlfn.NUMBERVALUE(MID(AB2103,6,3))&lt;141,_xlfn.NUMBERVALUE(MID(AB2103,6,3))&gt;103),"s","probe")</f>
        <v>probe</v>
      </c>
      <c r="AE2103" s="5" t="n">
        <f aca="false">IF(AND(AC2103="Minus",AD2103="probe"),3,IF(AND(AC2103="Plus",AD2103="probe"),1,IF(AND(AC2103="Minus",AD2103="s"),12,IF(AND(AC2103="Plus",AD2103="s"),4,0))))</f>
        <v>1</v>
      </c>
      <c r="AF2103" s="6" t="s">
        <v>16</v>
      </c>
      <c r="AG2103" s="5" t="str">
        <f aca="false">AF2103&amp;AE2103&amp;","</f>
        <v>                            1,</v>
      </c>
    </row>
    <row r="2104" customFormat="false" ht="12.8" hidden="false" customHeight="false" outlineLevel="0" collapsed="false">
      <c r="A2104" s="0" t="s">
        <v>2067</v>
      </c>
      <c r="B2104" s="0" t="n">
        <v>175</v>
      </c>
      <c r="C2104" s="0" t="n">
        <f aca="false">C2099+1</f>
        <v>154</v>
      </c>
      <c r="D2104" s="0" t="s">
        <v>2070</v>
      </c>
      <c r="E2104" s="1" t="s">
        <v>9</v>
      </c>
      <c r="F2104" s="0" t="n">
        <v>2023</v>
      </c>
      <c r="G2104" s="0" t="s">
        <v>10</v>
      </c>
      <c r="H2104" s="0" t="s">
        <v>11</v>
      </c>
      <c r="I2104" s="0" t="s">
        <v>9</v>
      </c>
      <c r="J2104" s="0" t="str">
        <f aca="false">A2104&amp;"_"&amp;C2104&amp;"_"&amp;D2104&amp;".wav"</f>
        <v>b2s1_154_ir3.wav</v>
      </c>
      <c r="K2104" s="0" t="s">
        <v>9</v>
      </c>
      <c r="L2104" s="0" t="str">
        <f aca="false">IF(ISBLANK(J2105),"",",")</f>
        <v>,</v>
      </c>
      <c r="M2104" s="0" t="str">
        <f aca="false">E2104&amp;J2104&amp;G2104&amp;E2104&amp;J2104&amp;E2104&amp;L2104</f>
        <v>"b2s1_154_ir3.wav":"b2s1_154_ir3.wav",</v>
      </c>
      <c r="N2104" s="0" t="str">
        <f aca="false">IF(OR(B2104=113,B2104=138),"probe","s")</f>
        <v>s</v>
      </c>
      <c r="O2104" s="0" t="str">
        <f aca="false">IF(MID(J2104,10,2)="ir","Minus","Plus")</f>
        <v>Minus</v>
      </c>
      <c r="P2104" s="0" t="s">
        <v>13</v>
      </c>
      <c r="Q2104" s="5" t="s">
        <v>14</v>
      </c>
      <c r="R2104" s="0" t="s">
        <v>15</v>
      </c>
      <c r="S2104" s="0" t="str">
        <f aca="false">P2104&amp;N2104&amp;O2104&amp;Q2104&amp;J2104&amp;R2104&amp;L2104</f>
        <v>          {%            "class": "sMinus",%            "stim_name": "b2s1_154_ir3.wav"%          },</v>
      </c>
      <c r="AA2104" s="5" t="n">
        <f aca="false">F2104</f>
        <v>2023</v>
      </c>
      <c r="AB2104" s="5" t="s">
        <v>2037</v>
      </c>
      <c r="AC2104" s="5" t="str">
        <f aca="false">IF(MID(AB2104,10,2)="ir","Minus","Plus")</f>
        <v>Plus</v>
      </c>
      <c r="AD2104" s="5" t="str">
        <f aca="false">IF(AND(_xlfn.NUMBERVALUE(MID(AB2104,6,3))&lt;141,_xlfn.NUMBERVALUE(MID(AB2104,6,3))&gt;103),"s","probe")</f>
        <v>probe</v>
      </c>
      <c r="AE2104" s="5" t="n">
        <f aca="false">IF(AND(AC2104="Minus",AD2104="probe"),3,IF(AND(AC2104="Plus",AD2104="probe"),1,IF(AND(AC2104="Minus",AD2104="s"),12,IF(AND(AC2104="Plus",AD2104="s"),4,0))))</f>
        <v>1</v>
      </c>
      <c r="AF2104" s="6" t="s">
        <v>16</v>
      </c>
      <c r="AG2104" s="5" t="str">
        <f aca="false">AF2104&amp;AE2104&amp;","</f>
        <v>                            1,</v>
      </c>
    </row>
    <row r="2105" customFormat="false" ht="12.8" hidden="false" customHeight="false" outlineLevel="0" collapsed="false">
      <c r="A2105" s="0" t="s">
        <v>2067</v>
      </c>
      <c r="B2105" s="0" t="n">
        <v>175</v>
      </c>
      <c r="C2105" s="0" t="n">
        <f aca="false">C2100+1</f>
        <v>154</v>
      </c>
      <c r="D2105" s="0" t="s">
        <v>2071</v>
      </c>
      <c r="E2105" s="1" t="s">
        <v>9</v>
      </c>
      <c r="F2105" s="0" t="n">
        <v>2024</v>
      </c>
      <c r="G2105" s="0" t="s">
        <v>10</v>
      </c>
      <c r="H2105" s="0" t="s">
        <v>11</v>
      </c>
      <c r="I2105" s="0" t="s">
        <v>9</v>
      </c>
      <c r="J2105" s="0" t="str">
        <f aca="false">A2105&amp;"_"&amp;C2105&amp;"_"&amp;D2105&amp;".wav"</f>
        <v>b2s1_154_ir4.wav</v>
      </c>
      <c r="K2105" s="0" t="s">
        <v>9</v>
      </c>
      <c r="L2105" s="0" t="str">
        <f aca="false">IF(ISBLANK(J2106),"",",")</f>
        <v>,</v>
      </c>
      <c r="M2105" s="0" t="str">
        <f aca="false">E2105&amp;J2105&amp;G2105&amp;E2105&amp;J2105&amp;E2105&amp;L2105</f>
        <v>"b2s1_154_ir4.wav":"b2s1_154_ir4.wav",</v>
      </c>
      <c r="N2105" s="0" t="str">
        <f aca="false">IF(OR(B2105=113,B2105=138),"probe","s")</f>
        <v>s</v>
      </c>
      <c r="O2105" s="0" t="str">
        <f aca="false">IF(MID(J2105,10,2)="ir","Minus","Plus")</f>
        <v>Minus</v>
      </c>
      <c r="P2105" s="0" t="s">
        <v>13</v>
      </c>
      <c r="Q2105" s="5" t="s">
        <v>14</v>
      </c>
      <c r="R2105" s="0" t="s">
        <v>15</v>
      </c>
      <c r="S2105" s="0" t="str">
        <f aca="false">P2105&amp;N2105&amp;O2105&amp;Q2105&amp;J2105&amp;R2105&amp;L2105</f>
        <v>          {%            "class": "sMinus",%            "stim_name": "b2s1_154_ir4.wav"%          },</v>
      </c>
      <c r="AA2105" s="5" t="n">
        <f aca="false">F2105</f>
        <v>2024</v>
      </c>
      <c r="AB2105" s="5" t="s">
        <v>2037</v>
      </c>
      <c r="AC2105" s="5" t="str">
        <f aca="false">IF(MID(AB2105,10,2)="ir","Minus","Plus")</f>
        <v>Plus</v>
      </c>
      <c r="AD2105" s="5" t="str">
        <f aca="false">IF(AND(_xlfn.NUMBERVALUE(MID(AB2105,6,3))&lt;141,_xlfn.NUMBERVALUE(MID(AB2105,6,3))&gt;103),"s","probe")</f>
        <v>probe</v>
      </c>
      <c r="AE2105" s="5" t="n">
        <f aca="false">IF(AND(AC2105="Minus",AD2105="probe"),3,IF(AND(AC2105="Plus",AD2105="probe"),1,IF(AND(AC2105="Minus",AD2105="s"),12,IF(AND(AC2105="Plus",AD2105="s"),4,0))))</f>
        <v>1</v>
      </c>
      <c r="AF2105" s="6" t="s">
        <v>16</v>
      </c>
      <c r="AG2105" s="5" t="str">
        <f aca="false">AF2105&amp;AE2105&amp;","</f>
        <v>                            1,</v>
      </c>
    </row>
    <row r="2106" customFormat="false" ht="12.8" hidden="false" customHeight="false" outlineLevel="0" collapsed="false">
      <c r="A2106" s="0" t="s">
        <v>2067</v>
      </c>
      <c r="B2106" s="0" t="n">
        <v>175</v>
      </c>
      <c r="C2106" s="0" t="n">
        <f aca="false">C2101+1</f>
        <v>154</v>
      </c>
      <c r="D2106" s="0" t="s">
        <v>2072</v>
      </c>
      <c r="E2106" s="1" t="s">
        <v>9</v>
      </c>
      <c r="F2106" s="0" t="n">
        <v>2025</v>
      </c>
      <c r="G2106" s="0" t="s">
        <v>10</v>
      </c>
      <c r="H2106" s="0" t="s">
        <v>11</v>
      </c>
      <c r="I2106" s="0" t="s">
        <v>9</v>
      </c>
      <c r="J2106" s="0" t="str">
        <f aca="false">A2106&amp;"_"&amp;C2106&amp;"_"&amp;D2106&amp;".wav"</f>
        <v>b2s1_154_reg.wav</v>
      </c>
      <c r="K2106" s="0" t="s">
        <v>9</v>
      </c>
      <c r="L2106" s="0" t="str">
        <f aca="false">IF(ISBLANK(J2107),"",",")</f>
        <v>,</v>
      </c>
      <c r="M2106" s="0" t="str">
        <f aca="false">E2106&amp;J2106&amp;G2106&amp;E2106&amp;J2106&amp;E2106&amp;L2106</f>
        <v>"b2s1_154_reg.wav":"b2s1_154_reg.wav",</v>
      </c>
      <c r="N2106" s="0" t="str">
        <f aca="false">IF(OR(B2106=113,B2106=138),"probe","s")</f>
        <v>s</v>
      </c>
      <c r="O2106" s="0" t="str">
        <f aca="false">IF(MID(J2106,10,2)="ir","Minus","Plus")</f>
        <v>Plus</v>
      </c>
      <c r="P2106" s="0" t="s">
        <v>13</v>
      </c>
      <c r="Q2106" s="5" t="s">
        <v>14</v>
      </c>
      <c r="R2106" s="0" t="s">
        <v>15</v>
      </c>
      <c r="S2106" s="0" t="str">
        <f aca="false">P2106&amp;N2106&amp;O2106&amp;Q2106&amp;J2106&amp;R2106&amp;L2106</f>
        <v>          {%            "class": "sPlus",%            "stim_name": "b2s1_154_reg.wav"%          },</v>
      </c>
      <c r="AA2106" s="5" t="n">
        <f aca="false">F2106</f>
        <v>2025</v>
      </c>
      <c r="AB2106" s="5" t="s">
        <v>2037</v>
      </c>
      <c r="AC2106" s="5" t="str">
        <f aca="false">IF(MID(AB2106,10,2)="ir","Minus","Plus")</f>
        <v>Plus</v>
      </c>
      <c r="AD2106" s="5" t="str">
        <f aca="false">IF(AND(_xlfn.NUMBERVALUE(MID(AB2106,6,3))&lt;141,_xlfn.NUMBERVALUE(MID(AB2106,6,3))&gt;103),"s","probe")</f>
        <v>probe</v>
      </c>
      <c r="AE2106" s="5" t="n">
        <f aca="false">IF(AND(AC2106="Minus",AD2106="probe"),3,IF(AND(AC2106="Plus",AD2106="probe"),1,IF(AND(AC2106="Minus",AD2106="s"),12,IF(AND(AC2106="Plus",AD2106="s"),4,0))))</f>
        <v>1</v>
      </c>
      <c r="AF2106" s="6" t="s">
        <v>16</v>
      </c>
      <c r="AG2106" s="5" t="str">
        <f aca="false">AF2106&amp;AE2106&amp;","</f>
        <v>                            1,</v>
      </c>
    </row>
    <row r="2107" customFormat="false" ht="12.8" hidden="false" customHeight="false" outlineLevel="0" collapsed="false">
      <c r="A2107" s="0" t="s">
        <v>2067</v>
      </c>
      <c r="B2107" s="0" t="n">
        <v>175</v>
      </c>
      <c r="C2107" s="0" t="n">
        <f aca="false">C2102+1</f>
        <v>155</v>
      </c>
      <c r="D2107" s="0" t="s">
        <v>2068</v>
      </c>
      <c r="E2107" s="1" t="s">
        <v>9</v>
      </c>
      <c r="F2107" s="0" t="n">
        <v>2021</v>
      </c>
      <c r="G2107" s="0" t="s">
        <v>10</v>
      </c>
      <c r="H2107" s="0" t="s">
        <v>11</v>
      </c>
      <c r="I2107" s="0" t="s">
        <v>9</v>
      </c>
      <c r="J2107" s="0" t="str">
        <f aca="false">A2107&amp;"_"&amp;C2107&amp;"_"&amp;D2107&amp;".wav"</f>
        <v>b2s1_155_ir1.wav</v>
      </c>
      <c r="K2107" s="0" t="s">
        <v>9</v>
      </c>
      <c r="L2107" s="0" t="str">
        <f aca="false">IF(ISBLANK(J2108),"",",")</f>
        <v>,</v>
      </c>
      <c r="M2107" s="0" t="str">
        <f aca="false">E2107&amp;J2107&amp;G2107&amp;E2107&amp;J2107&amp;E2107&amp;L2107</f>
        <v>"b2s1_155_ir1.wav":"b2s1_155_ir1.wav",</v>
      </c>
      <c r="N2107" s="0" t="str">
        <f aca="false">IF(OR(B2107=113,B2107=138),"probe","s")</f>
        <v>s</v>
      </c>
      <c r="O2107" s="0" t="str">
        <f aca="false">IF(MID(J2107,10,2)="ir","Minus","Plus")</f>
        <v>Minus</v>
      </c>
      <c r="P2107" s="0" t="s">
        <v>13</v>
      </c>
      <c r="Q2107" s="5" t="s">
        <v>14</v>
      </c>
      <c r="R2107" s="0" t="s">
        <v>15</v>
      </c>
      <c r="S2107" s="0" t="str">
        <f aca="false">P2107&amp;N2107&amp;O2107&amp;Q2107&amp;J2107&amp;R2107&amp;L2107</f>
        <v>          {%            "class": "sMinus",%            "stim_name": "b2s1_155_ir1.wav"%          },</v>
      </c>
      <c r="AA2107" s="5" t="n">
        <f aca="false">F2107</f>
        <v>2021</v>
      </c>
      <c r="AB2107" s="5" t="s">
        <v>2037</v>
      </c>
      <c r="AC2107" s="5" t="str">
        <f aca="false">IF(MID(AB2107,10,2)="ir","Minus","Plus")</f>
        <v>Plus</v>
      </c>
      <c r="AD2107" s="5" t="str">
        <f aca="false">IF(AND(_xlfn.NUMBERVALUE(MID(AB2107,6,3))&lt;141,_xlfn.NUMBERVALUE(MID(AB2107,6,3))&gt;103),"s","probe")</f>
        <v>probe</v>
      </c>
      <c r="AE2107" s="5" t="n">
        <f aca="false">IF(AND(AC2107="Minus",AD2107="probe"),3,IF(AND(AC2107="Plus",AD2107="probe"),1,IF(AND(AC2107="Minus",AD2107="s"),12,IF(AND(AC2107="Plus",AD2107="s"),4,0))))</f>
        <v>1</v>
      </c>
      <c r="AF2107" s="6" t="s">
        <v>16</v>
      </c>
      <c r="AG2107" s="5" t="str">
        <f aca="false">AF2107&amp;AE2107&amp;","</f>
        <v>                            1,</v>
      </c>
    </row>
    <row r="2108" customFormat="false" ht="12.8" hidden="false" customHeight="false" outlineLevel="0" collapsed="false">
      <c r="A2108" s="0" t="s">
        <v>2067</v>
      </c>
      <c r="B2108" s="0" t="n">
        <v>175</v>
      </c>
      <c r="C2108" s="0" t="n">
        <f aca="false">C2103+1</f>
        <v>155</v>
      </c>
      <c r="D2108" s="0" t="s">
        <v>2069</v>
      </c>
      <c r="E2108" s="1" t="s">
        <v>9</v>
      </c>
      <c r="F2108" s="0" t="n">
        <v>2022</v>
      </c>
      <c r="G2108" s="0" t="s">
        <v>10</v>
      </c>
      <c r="H2108" s="0" t="s">
        <v>11</v>
      </c>
      <c r="I2108" s="0" t="s">
        <v>9</v>
      </c>
      <c r="J2108" s="0" t="str">
        <f aca="false">A2108&amp;"_"&amp;C2108&amp;"_"&amp;D2108&amp;".wav"</f>
        <v>b2s1_155_ir2.wav</v>
      </c>
      <c r="K2108" s="0" t="s">
        <v>9</v>
      </c>
      <c r="L2108" s="0" t="str">
        <f aca="false">IF(ISBLANK(J2109),"",",")</f>
        <v>,</v>
      </c>
      <c r="M2108" s="0" t="str">
        <f aca="false">E2108&amp;J2108&amp;G2108&amp;E2108&amp;J2108&amp;E2108&amp;L2108</f>
        <v>"b2s1_155_ir2.wav":"b2s1_155_ir2.wav",</v>
      </c>
      <c r="N2108" s="0" t="str">
        <f aca="false">IF(OR(B2108=113,B2108=138),"probe","s")</f>
        <v>s</v>
      </c>
      <c r="O2108" s="0" t="str">
        <f aca="false">IF(MID(J2108,10,2)="ir","Minus","Plus")</f>
        <v>Minus</v>
      </c>
      <c r="P2108" s="0" t="s">
        <v>13</v>
      </c>
      <c r="Q2108" s="5" t="s">
        <v>14</v>
      </c>
      <c r="R2108" s="0" t="s">
        <v>15</v>
      </c>
      <c r="S2108" s="0" t="str">
        <f aca="false">P2108&amp;N2108&amp;O2108&amp;Q2108&amp;J2108&amp;R2108&amp;L2108</f>
        <v>          {%            "class": "sMinus",%            "stim_name": "b2s1_155_ir2.wav"%          },</v>
      </c>
      <c r="AA2108" s="5" t="n">
        <f aca="false">F2108</f>
        <v>2022</v>
      </c>
      <c r="AB2108" s="5" t="s">
        <v>2037</v>
      </c>
      <c r="AC2108" s="5" t="str">
        <f aca="false">IF(MID(AB2108,10,2)="ir","Minus","Plus")</f>
        <v>Plus</v>
      </c>
      <c r="AD2108" s="5" t="str">
        <f aca="false">IF(AND(_xlfn.NUMBERVALUE(MID(AB2108,6,3))&lt;141,_xlfn.NUMBERVALUE(MID(AB2108,6,3))&gt;103),"s","probe")</f>
        <v>probe</v>
      </c>
      <c r="AE2108" s="5" t="n">
        <f aca="false">IF(AND(AC2108="Minus",AD2108="probe"),3,IF(AND(AC2108="Plus",AD2108="probe"),1,IF(AND(AC2108="Minus",AD2108="s"),12,IF(AND(AC2108="Plus",AD2108="s"),4,0))))</f>
        <v>1</v>
      </c>
      <c r="AF2108" s="6" t="s">
        <v>16</v>
      </c>
      <c r="AG2108" s="5" t="str">
        <f aca="false">AF2108&amp;AE2108&amp;","</f>
        <v>                            1,</v>
      </c>
    </row>
    <row r="2109" customFormat="false" ht="12.8" hidden="false" customHeight="false" outlineLevel="0" collapsed="false">
      <c r="A2109" s="0" t="s">
        <v>2067</v>
      </c>
      <c r="B2109" s="0" t="n">
        <v>175</v>
      </c>
      <c r="C2109" s="0" t="n">
        <f aca="false">C2104+1</f>
        <v>155</v>
      </c>
      <c r="D2109" s="0" t="s">
        <v>2070</v>
      </c>
      <c r="E2109" s="1" t="s">
        <v>9</v>
      </c>
      <c r="F2109" s="0" t="n">
        <v>2023</v>
      </c>
      <c r="G2109" s="0" t="s">
        <v>10</v>
      </c>
      <c r="H2109" s="0" t="s">
        <v>11</v>
      </c>
      <c r="I2109" s="0" t="s">
        <v>9</v>
      </c>
      <c r="J2109" s="0" t="str">
        <f aca="false">A2109&amp;"_"&amp;C2109&amp;"_"&amp;D2109&amp;".wav"</f>
        <v>b2s1_155_ir3.wav</v>
      </c>
      <c r="K2109" s="0" t="s">
        <v>9</v>
      </c>
      <c r="L2109" s="0" t="str">
        <f aca="false">IF(ISBLANK(J2110),"",",")</f>
        <v>,</v>
      </c>
      <c r="M2109" s="0" t="str">
        <f aca="false">E2109&amp;J2109&amp;G2109&amp;E2109&amp;J2109&amp;E2109&amp;L2109</f>
        <v>"b2s1_155_ir3.wav":"b2s1_155_ir3.wav",</v>
      </c>
      <c r="N2109" s="0" t="str">
        <f aca="false">IF(OR(B2109=113,B2109=138),"probe","s")</f>
        <v>s</v>
      </c>
      <c r="O2109" s="0" t="str">
        <f aca="false">IF(MID(J2109,10,2)="ir","Minus","Plus")</f>
        <v>Minus</v>
      </c>
      <c r="P2109" s="0" t="s">
        <v>13</v>
      </c>
      <c r="Q2109" s="5" t="s">
        <v>14</v>
      </c>
      <c r="R2109" s="0" t="s">
        <v>15</v>
      </c>
      <c r="S2109" s="0" t="str">
        <f aca="false">P2109&amp;N2109&amp;O2109&amp;Q2109&amp;J2109&amp;R2109&amp;L2109</f>
        <v>          {%            "class": "sMinus",%            "stim_name": "b2s1_155_ir3.wav"%          },</v>
      </c>
      <c r="AA2109" s="5" t="n">
        <f aca="false">F2109</f>
        <v>2023</v>
      </c>
      <c r="AB2109" s="5" t="s">
        <v>2037</v>
      </c>
      <c r="AC2109" s="5" t="str">
        <f aca="false">IF(MID(AB2109,10,2)="ir","Minus","Plus")</f>
        <v>Plus</v>
      </c>
      <c r="AD2109" s="5" t="str">
        <f aca="false">IF(AND(_xlfn.NUMBERVALUE(MID(AB2109,6,3))&lt;141,_xlfn.NUMBERVALUE(MID(AB2109,6,3))&gt;103),"s","probe")</f>
        <v>probe</v>
      </c>
      <c r="AE2109" s="5" t="n">
        <f aca="false">IF(AND(AC2109="Minus",AD2109="probe"),3,IF(AND(AC2109="Plus",AD2109="probe"),1,IF(AND(AC2109="Minus",AD2109="s"),12,IF(AND(AC2109="Plus",AD2109="s"),4,0))))</f>
        <v>1</v>
      </c>
      <c r="AF2109" s="6" t="s">
        <v>16</v>
      </c>
      <c r="AG2109" s="5" t="str">
        <f aca="false">AF2109&amp;AE2109&amp;","</f>
        <v>                            1,</v>
      </c>
    </row>
    <row r="2110" customFormat="false" ht="12.8" hidden="false" customHeight="false" outlineLevel="0" collapsed="false">
      <c r="A2110" s="0" t="s">
        <v>2067</v>
      </c>
      <c r="B2110" s="0" t="n">
        <v>175</v>
      </c>
      <c r="C2110" s="0" t="n">
        <f aca="false">C2105+1</f>
        <v>155</v>
      </c>
      <c r="D2110" s="0" t="s">
        <v>2071</v>
      </c>
      <c r="E2110" s="1" t="s">
        <v>9</v>
      </c>
      <c r="F2110" s="0" t="n">
        <v>2024</v>
      </c>
      <c r="G2110" s="0" t="s">
        <v>10</v>
      </c>
      <c r="H2110" s="0" t="s">
        <v>11</v>
      </c>
      <c r="I2110" s="0" t="s">
        <v>9</v>
      </c>
      <c r="J2110" s="0" t="str">
        <f aca="false">A2110&amp;"_"&amp;C2110&amp;"_"&amp;D2110&amp;".wav"</f>
        <v>b2s1_155_ir4.wav</v>
      </c>
      <c r="K2110" s="0" t="s">
        <v>9</v>
      </c>
      <c r="L2110" s="0" t="str">
        <f aca="false">IF(ISBLANK(J2111),"",",")</f>
        <v>,</v>
      </c>
      <c r="M2110" s="0" t="str">
        <f aca="false">E2110&amp;J2110&amp;G2110&amp;E2110&amp;J2110&amp;E2110&amp;L2110</f>
        <v>"b2s1_155_ir4.wav":"b2s1_155_ir4.wav",</v>
      </c>
      <c r="N2110" s="0" t="str">
        <f aca="false">IF(OR(B2110=113,B2110=138),"probe","s")</f>
        <v>s</v>
      </c>
      <c r="O2110" s="0" t="str">
        <f aca="false">IF(MID(J2110,10,2)="ir","Minus","Plus")</f>
        <v>Minus</v>
      </c>
      <c r="P2110" s="0" t="s">
        <v>13</v>
      </c>
      <c r="Q2110" s="5" t="s">
        <v>14</v>
      </c>
      <c r="R2110" s="0" t="s">
        <v>15</v>
      </c>
      <c r="S2110" s="0" t="str">
        <f aca="false">P2110&amp;N2110&amp;O2110&amp;Q2110&amp;J2110&amp;R2110&amp;L2110</f>
        <v>          {%            "class": "sMinus",%            "stim_name": "b2s1_155_ir4.wav"%          },</v>
      </c>
      <c r="AA2110" s="5" t="n">
        <f aca="false">F2110</f>
        <v>2024</v>
      </c>
      <c r="AB2110" s="5" t="s">
        <v>2037</v>
      </c>
      <c r="AC2110" s="5" t="str">
        <f aca="false">IF(MID(AB2110,10,2)="ir","Minus","Plus")</f>
        <v>Plus</v>
      </c>
      <c r="AD2110" s="5" t="str">
        <f aca="false">IF(AND(_xlfn.NUMBERVALUE(MID(AB2110,6,3))&lt;141,_xlfn.NUMBERVALUE(MID(AB2110,6,3))&gt;103),"s","probe")</f>
        <v>probe</v>
      </c>
      <c r="AE2110" s="5" t="n">
        <f aca="false">IF(AND(AC2110="Minus",AD2110="probe"),3,IF(AND(AC2110="Plus",AD2110="probe"),1,IF(AND(AC2110="Minus",AD2110="s"),12,IF(AND(AC2110="Plus",AD2110="s"),4,0))))</f>
        <v>1</v>
      </c>
      <c r="AF2110" s="6" t="s">
        <v>16</v>
      </c>
      <c r="AG2110" s="5" t="str">
        <f aca="false">AF2110&amp;AE2110&amp;","</f>
        <v>                            1,</v>
      </c>
    </row>
    <row r="2111" customFormat="false" ht="12.8" hidden="false" customHeight="false" outlineLevel="0" collapsed="false">
      <c r="A2111" s="0" t="s">
        <v>2067</v>
      </c>
      <c r="B2111" s="0" t="n">
        <v>175</v>
      </c>
      <c r="C2111" s="0" t="n">
        <f aca="false">C2106+1</f>
        <v>155</v>
      </c>
      <c r="D2111" s="0" t="s">
        <v>2072</v>
      </c>
      <c r="E2111" s="1" t="s">
        <v>9</v>
      </c>
      <c r="F2111" s="0" t="n">
        <v>2025</v>
      </c>
      <c r="G2111" s="0" t="s">
        <v>10</v>
      </c>
      <c r="H2111" s="0" t="s">
        <v>11</v>
      </c>
      <c r="I2111" s="0" t="s">
        <v>9</v>
      </c>
      <c r="J2111" s="0" t="str">
        <f aca="false">A2111&amp;"_"&amp;C2111&amp;"_"&amp;D2111&amp;".wav"</f>
        <v>b2s1_155_reg.wav</v>
      </c>
      <c r="K2111" s="0" t="s">
        <v>9</v>
      </c>
      <c r="L2111" s="0" t="str">
        <f aca="false">IF(ISBLANK(J2112),"",",")</f>
        <v>,</v>
      </c>
      <c r="M2111" s="0" t="str">
        <f aca="false">E2111&amp;J2111&amp;G2111&amp;E2111&amp;J2111&amp;E2111&amp;L2111</f>
        <v>"b2s1_155_reg.wav":"b2s1_155_reg.wav",</v>
      </c>
      <c r="N2111" s="0" t="str">
        <f aca="false">IF(OR(B2111=113,B2111=138),"probe","s")</f>
        <v>s</v>
      </c>
      <c r="O2111" s="0" t="str">
        <f aca="false">IF(MID(J2111,10,2)="ir","Minus","Plus")</f>
        <v>Plus</v>
      </c>
      <c r="P2111" s="0" t="s">
        <v>13</v>
      </c>
      <c r="Q2111" s="5" t="s">
        <v>14</v>
      </c>
      <c r="R2111" s="0" t="s">
        <v>15</v>
      </c>
      <c r="S2111" s="0" t="str">
        <f aca="false">P2111&amp;N2111&amp;O2111&amp;Q2111&amp;J2111&amp;R2111&amp;L2111</f>
        <v>          {%            "class": "sPlus",%            "stim_name": "b2s1_155_reg.wav"%          },</v>
      </c>
      <c r="AA2111" s="5" t="n">
        <f aca="false">F2111</f>
        <v>2025</v>
      </c>
      <c r="AB2111" s="5" t="s">
        <v>2037</v>
      </c>
      <c r="AC2111" s="5" t="str">
        <f aca="false">IF(MID(AB2111,10,2)="ir","Minus","Plus")</f>
        <v>Plus</v>
      </c>
      <c r="AD2111" s="5" t="str">
        <f aca="false">IF(AND(_xlfn.NUMBERVALUE(MID(AB2111,6,3))&lt;141,_xlfn.NUMBERVALUE(MID(AB2111,6,3))&gt;103),"s","probe")</f>
        <v>probe</v>
      </c>
      <c r="AE2111" s="5" t="n">
        <f aca="false">IF(AND(AC2111="Minus",AD2111="probe"),3,IF(AND(AC2111="Plus",AD2111="probe"),1,IF(AND(AC2111="Minus",AD2111="s"),12,IF(AND(AC2111="Plus",AD2111="s"),4,0))))</f>
        <v>1</v>
      </c>
      <c r="AF2111" s="6" t="s">
        <v>16</v>
      </c>
      <c r="AG2111" s="5" t="str">
        <f aca="false">AF2111&amp;AE2111&amp;","</f>
        <v>                            1,</v>
      </c>
    </row>
    <row r="2112" customFormat="false" ht="12.8" hidden="false" customHeight="false" outlineLevel="0" collapsed="false">
      <c r="A2112" s="0" t="s">
        <v>2067</v>
      </c>
      <c r="B2112" s="0" t="n">
        <v>175</v>
      </c>
      <c r="C2112" s="0" t="n">
        <f aca="false">C2107+1</f>
        <v>156</v>
      </c>
      <c r="D2112" s="0" t="s">
        <v>2068</v>
      </c>
      <c r="E2112" s="1" t="s">
        <v>9</v>
      </c>
      <c r="F2112" s="0" t="n">
        <v>2021</v>
      </c>
      <c r="G2112" s="0" t="s">
        <v>10</v>
      </c>
      <c r="H2112" s="0" t="s">
        <v>11</v>
      </c>
      <c r="I2112" s="0" t="s">
        <v>9</v>
      </c>
      <c r="J2112" s="0" t="str">
        <f aca="false">A2112&amp;"_"&amp;C2112&amp;"_"&amp;D2112&amp;".wav"</f>
        <v>b2s1_156_ir1.wav</v>
      </c>
      <c r="K2112" s="0" t="s">
        <v>9</v>
      </c>
      <c r="L2112" s="0" t="str">
        <f aca="false">IF(ISBLANK(J2113),"",",")</f>
        <v>,</v>
      </c>
      <c r="M2112" s="0" t="str">
        <f aca="false">E2112&amp;J2112&amp;G2112&amp;E2112&amp;J2112&amp;E2112&amp;L2112</f>
        <v>"b2s1_156_ir1.wav":"b2s1_156_ir1.wav",</v>
      </c>
      <c r="N2112" s="0" t="str">
        <f aca="false">IF(OR(B2112=113,B2112=138),"probe","s")</f>
        <v>s</v>
      </c>
      <c r="O2112" s="0" t="str">
        <f aca="false">IF(MID(J2112,10,2)="ir","Minus","Plus")</f>
        <v>Minus</v>
      </c>
      <c r="P2112" s="0" t="s">
        <v>13</v>
      </c>
      <c r="Q2112" s="5" t="s">
        <v>14</v>
      </c>
      <c r="R2112" s="0" t="s">
        <v>15</v>
      </c>
      <c r="S2112" s="0" t="str">
        <f aca="false">P2112&amp;N2112&amp;O2112&amp;Q2112&amp;J2112&amp;R2112&amp;L2112</f>
        <v>          {%            "class": "sMinus",%            "stim_name": "b2s1_156_ir1.wav"%          },</v>
      </c>
      <c r="AA2112" s="5" t="n">
        <f aca="false">F2112</f>
        <v>2021</v>
      </c>
      <c r="AB2112" s="5" t="s">
        <v>2037</v>
      </c>
      <c r="AC2112" s="5" t="str">
        <f aca="false">IF(MID(AB2112,10,2)="ir","Minus","Plus")</f>
        <v>Plus</v>
      </c>
      <c r="AD2112" s="5" t="str">
        <f aca="false">IF(AND(_xlfn.NUMBERVALUE(MID(AB2112,6,3))&lt;141,_xlfn.NUMBERVALUE(MID(AB2112,6,3))&gt;103),"s","probe")</f>
        <v>probe</v>
      </c>
      <c r="AE2112" s="5" t="n">
        <f aca="false">IF(AND(AC2112="Minus",AD2112="probe"),3,IF(AND(AC2112="Plus",AD2112="probe"),1,IF(AND(AC2112="Minus",AD2112="s"),12,IF(AND(AC2112="Plus",AD2112="s"),4,0))))</f>
        <v>1</v>
      </c>
      <c r="AF2112" s="6" t="s">
        <v>16</v>
      </c>
      <c r="AG2112" s="5" t="str">
        <f aca="false">AF2112&amp;AE2112&amp;","</f>
        <v>                            1,</v>
      </c>
    </row>
    <row r="2113" customFormat="false" ht="12.8" hidden="false" customHeight="false" outlineLevel="0" collapsed="false">
      <c r="A2113" s="0" t="s">
        <v>2067</v>
      </c>
      <c r="B2113" s="0" t="n">
        <v>175</v>
      </c>
      <c r="C2113" s="0" t="n">
        <f aca="false">C2108+1</f>
        <v>156</v>
      </c>
      <c r="D2113" s="0" t="s">
        <v>2069</v>
      </c>
      <c r="E2113" s="1" t="s">
        <v>9</v>
      </c>
      <c r="F2113" s="0" t="n">
        <v>2022</v>
      </c>
      <c r="G2113" s="0" t="s">
        <v>10</v>
      </c>
      <c r="H2113" s="0" t="s">
        <v>11</v>
      </c>
      <c r="I2113" s="0" t="s">
        <v>9</v>
      </c>
      <c r="J2113" s="0" t="str">
        <f aca="false">A2113&amp;"_"&amp;C2113&amp;"_"&amp;D2113&amp;".wav"</f>
        <v>b2s1_156_ir2.wav</v>
      </c>
      <c r="K2113" s="0" t="s">
        <v>9</v>
      </c>
      <c r="L2113" s="0" t="str">
        <f aca="false">IF(ISBLANK(J2114),"",",")</f>
        <v>,</v>
      </c>
      <c r="M2113" s="0" t="str">
        <f aca="false">E2113&amp;J2113&amp;G2113&amp;E2113&amp;J2113&amp;E2113&amp;L2113</f>
        <v>"b2s1_156_ir2.wav":"b2s1_156_ir2.wav",</v>
      </c>
      <c r="N2113" s="0" t="str">
        <f aca="false">IF(OR(B2113=113,B2113=138),"probe","s")</f>
        <v>s</v>
      </c>
      <c r="O2113" s="0" t="str">
        <f aca="false">IF(MID(J2113,10,2)="ir","Minus","Plus")</f>
        <v>Minus</v>
      </c>
      <c r="P2113" s="0" t="s">
        <v>13</v>
      </c>
      <c r="Q2113" s="5" t="s">
        <v>14</v>
      </c>
      <c r="R2113" s="0" t="s">
        <v>15</v>
      </c>
      <c r="S2113" s="0" t="str">
        <f aca="false">P2113&amp;N2113&amp;O2113&amp;Q2113&amp;J2113&amp;R2113&amp;L2113</f>
        <v>          {%            "class": "sMinus",%            "stim_name": "b2s1_156_ir2.wav"%          },</v>
      </c>
      <c r="AA2113" s="5" t="n">
        <f aca="false">F2113</f>
        <v>2022</v>
      </c>
      <c r="AB2113" s="5" t="s">
        <v>2037</v>
      </c>
      <c r="AC2113" s="5" t="str">
        <f aca="false">IF(MID(AB2113,10,2)="ir","Minus","Plus")</f>
        <v>Plus</v>
      </c>
      <c r="AD2113" s="5" t="str">
        <f aca="false">IF(AND(_xlfn.NUMBERVALUE(MID(AB2113,6,3))&lt;141,_xlfn.NUMBERVALUE(MID(AB2113,6,3))&gt;103),"s","probe")</f>
        <v>probe</v>
      </c>
      <c r="AE2113" s="5" t="n">
        <f aca="false">IF(AND(AC2113="Minus",AD2113="probe"),3,IF(AND(AC2113="Plus",AD2113="probe"),1,IF(AND(AC2113="Minus",AD2113="s"),12,IF(AND(AC2113="Plus",AD2113="s"),4,0))))</f>
        <v>1</v>
      </c>
      <c r="AF2113" s="6" t="s">
        <v>16</v>
      </c>
      <c r="AG2113" s="5" t="str">
        <f aca="false">AF2113&amp;AE2113&amp;","</f>
        <v>                            1,</v>
      </c>
    </row>
    <row r="2114" customFormat="false" ht="12.8" hidden="false" customHeight="false" outlineLevel="0" collapsed="false">
      <c r="A2114" s="0" t="s">
        <v>2067</v>
      </c>
      <c r="B2114" s="0" t="n">
        <v>175</v>
      </c>
      <c r="C2114" s="0" t="n">
        <f aca="false">C2109+1</f>
        <v>156</v>
      </c>
      <c r="D2114" s="0" t="s">
        <v>2070</v>
      </c>
      <c r="E2114" s="1" t="s">
        <v>9</v>
      </c>
      <c r="F2114" s="0" t="n">
        <v>2023</v>
      </c>
      <c r="G2114" s="0" t="s">
        <v>10</v>
      </c>
      <c r="H2114" s="0" t="s">
        <v>11</v>
      </c>
      <c r="I2114" s="0" t="s">
        <v>9</v>
      </c>
      <c r="J2114" s="0" t="str">
        <f aca="false">A2114&amp;"_"&amp;C2114&amp;"_"&amp;D2114&amp;".wav"</f>
        <v>b2s1_156_ir3.wav</v>
      </c>
      <c r="K2114" s="0" t="s">
        <v>9</v>
      </c>
      <c r="L2114" s="0" t="str">
        <f aca="false">IF(ISBLANK(J2115),"",",")</f>
        <v>,</v>
      </c>
      <c r="M2114" s="0" t="str">
        <f aca="false">E2114&amp;J2114&amp;G2114&amp;E2114&amp;J2114&amp;E2114&amp;L2114</f>
        <v>"b2s1_156_ir3.wav":"b2s1_156_ir3.wav",</v>
      </c>
      <c r="N2114" s="0" t="str">
        <f aca="false">IF(OR(B2114=113,B2114=138),"probe","s")</f>
        <v>s</v>
      </c>
      <c r="O2114" s="0" t="str">
        <f aca="false">IF(MID(J2114,10,2)="ir","Minus","Plus")</f>
        <v>Minus</v>
      </c>
      <c r="P2114" s="0" t="s">
        <v>13</v>
      </c>
      <c r="Q2114" s="5" t="s">
        <v>14</v>
      </c>
      <c r="R2114" s="0" t="s">
        <v>15</v>
      </c>
      <c r="S2114" s="0" t="str">
        <f aca="false">P2114&amp;N2114&amp;O2114&amp;Q2114&amp;J2114&amp;R2114&amp;L2114</f>
        <v>          {%            "class": "sMinus",%            "stim_name": "b2s1_156_ir3.wav"%          },</v>
      </c>
      <c r="AA2114" s="5" t="n">
        <f aca="false">F2114</f>
        <v>2023</v>
      </c>
      <c r="AB2114" s="5" t="s">
        <v>2037</v>
      </c>
      <c r="AC2114" s="5" t="str">
        <f aca="false">IF(MID(AB2114,10,2)="ir","Minus","Plus")</f>
        <v>Plus</v>
      </c>
      <c r="AD2114" s="5" t="str">
        <f aca="false">IF(AND(_xlfn.NUMBERVALUE(MID(AB2114,6,3))&lt;141,_xlfn.NUMBERVALUE(MID(AB2114,6,3))&gt;103),"s","probe")</f>
        <v>probe</v>
      </c>
      <c r="AE2114" s="5" t="n">
        <f aca="false">IF(AND(AC2114="Minus",AD2114="probe"),3,IF(AND(AC2114="Plus",AD2114="probe"),1,IF(AND(AC2114="Minus",AD2114="s"),12,IF(AND(AC2114="Plus",AD2114="s"),4,0))))</f>
        <v>1</v>
      </c>
      <c r="AF2114" s="6" t="s">
        <v>16</v>
      </c>
      <c r="AG2114" s="5" t="str">
        <f aca="false">AF2114&amp;AE2114&amp;","</f>
        <v>                            1,</v>
      </c>
    </row>
    <row r="2115" customFormat="false" ht="12.8" hidden="false" customHeight="false" outlineLevel="0" collapsed="false">
      <c r="A2115" s="0" t="s">
        <v>2067</v>
      </c>
      <c r="B2115" s="0" t="n">
        <v>175</v>
      </c>
      <c r="C2115" s="0" t="n">
        <f aca="false">C2110+1</f>
        <v>156</v>
      </c>
      <c r="D2115" s="0" t="s">
        <v>2071</v>
      </c>
      <c r="E2115" s="1" t="s">
        <v>9</v>
      </c>
      <c r="F2115" s="0" t="n">
        <v>2024</v>
      </c>
      <c r="G2115" s="0" t="s">
        <v>10</v>
      </c>
      <c r="H2115" s="0" t="s">
        <v>11</v>
      </c>
      <c r="I2115" s="0" t="s">
        <v>9</v>
      </c>
      <c r="J2115" s="0" t="str">
        <f aca="false">A2115&amp;"_"&amp;C2115&amp;"_"&amp;D2115&amp;".wav"</f>
        <v>b2s1_156_ir4.wav</v>
      </c>
      <c r="K2115" s="0" t="s">
        <v>9</v>
      </c>
      <c r="L2115" s="0" t="str">
        <f aca="false">IF(ISBLANK(J2116),"",",")</f>
        <v>,</v>
      </c>
      <c r="M2115" s="0" t="str">
        <f aca="false">E2115&amp;J2115&amp;G2115&amp;E2115&amp;J2115&amp;E2115&amp;L2115</f>
        <v>"b2s1_156_ir4.wav":"b2s1_156_ir4.wav",</v>
      </c>
      <c r="N2115" s="0" t="str">
        <f aca="false">IF(OR(B2115=113,B2115=138),"probe","s")</f>
        <v>s</v>
      </c>
      <c r="O2115" s="0" t="str">
        <f aca="false">IF(MID(J2115,10,2)="ir","Minus","Plus")</f>
        <v>Minus</v>
      </c>
      <c r="P2115" s="0" t="s">
        <v>13</v>
      </c>
      <c r="Q2115" s="5" t="s">
        <v>14</v>
      </c>
      <c r="R2115" s="0" t="s">
        <v>15</v>
      </c>
      <c r="S2115" s="0" t="str">
        <f aca="false">P2115&amp;N2115&amp;O2115&amp;Q2115&amp;J2115&amp;R2115&amp;L2115</f>
        <v>          {%            "class": "sMinus",%            "stim_name": "b2s1_156_ir4.wav"%          },</v>
      </c>
      <c r="AA2115" s="5" t="n">
        <f aca="false">F2115</f>
        <v>2024</v>
      </c>
      <c r="AB2115" s="5" t="s">
        <v>2037</v>
      </c>
      <c r="AC2115" s="5" t="str">
        <f aca="false">IF(MID(AB2115,10,2)="ir","Minus","Plus")</f>
        <v>Plus</v>
      </c>
      <c r="AD2115" s="5" t="str">
        <f aca="false">IF(AND(_xlfn.NUMBERVALUE(MID(AB2115,6,3))&lt;141,_xlfn.NUMBERVALUE(MID(AB2115,6,3))&gt;103),"s","probe")</f>
        <v>probe</v>
      </c>
      <c r="AE2115" s="5" t="n">
        <f aca="false">IF(AND(AC2115="Minus",AD2115="probe"),3,IF(AND(AC2115="Plus",AD2115="probe"),1,IF(AND(AC2115="Minus",AD2115="s"),12,IF(AND(AC2115="Plus",AD2115="s"),4,0))))</f>
        <v>1</v>
      </c>
      <c r="AF2115" s="6" t="s">
        <v>16</v>
      </c>
      <c r="AG2115" s="5" t="str">
        <f aca="false">AF2115&amp;AE2115&amp;","</f>
        <v>                            1,</v>
      </c>
    </row>
    <row r="2116" customFormat="false" ht="12.8" hidden="false" customHeight="false" outlineLevel="0" collapsed="false">
      <c r="A2116" s="0" t="s">
        <v>2067</v>
      </c>
      <c r="B2116" s="0" t="n">
        <v>175</v>
      </c>
      <c r="C2116" s="0" t="n">
        <f aca="false">C2111+1</f>
        <v>156</v>
      </c>
      <c r="D2116" s="0" t="s">
        <v>2072</v>
      </c>
      <c r="E2116" s="1" t="s">
        <v>9</v>
      </c>
      <c r="F2116" s="0" t="n">
        <v>2025</v>
      </c>
      <c r="G2116" s="0" t="s">
        <v>10</v>
      </c>
      <c r="H2116" s="0" t="s">
        <v>11</v>
      </c>
      <c r="I2116" s="0" t="s">
        <v>9</v>
      </c>
      <c r="J2116" s="0" t="str">
        <f aca="false">A2116&amp;"_"&amp;C2116&amp;"_"&amp;D2116&amp;".wav"</f>
        <v>b2s1_156_reg.wav</v>
      </c>
      <c r="K2116" s="0" t="s">
        <v>9</v>
      </c>
      <c r="L2116" s="0" t="str">
        <f aca="false">IF(ISBLANK(J2117),"",",")</f>
        <v>,</v>
      </c>
      <c r="M2116" s="0" t="str">
        <f aca="false">E2116&amp;J2116&amp;G2116&amp;E2116&amp;J2116&amp;E2116&amp;L2116</f>
        <v>"b2s1_156_reg.wav":"b2s1_156_reg.wav",</v>
      </c>
      <c r="N2116" s="0" t="str">
        <f aca="false">IF(OR(B2116=113,B2116=138),"probe","s")</f>
        <v>s</v>
      </c>
      <c r="O2116" s="0" t="str">
        <f aca="false">IF(MID(J2116,10,2)="ir","Minus","Plus")</f>
        <v>Plus</v>
      </c>
      <c r="P2116" s="0" t="s">
        <v>13</v>
      </c>
      <c r="Q2116" s="5" t="s">
        <v>14</v>
      </c>
      <c r="R2116" s="0" t="s">
        <v>15</v>
      </c>
      <c r="S2116" s="0" t="str">
        <f aca="false">P2116&amp;N2116&amp;O2116&amp;Q2116&amp;J2116&amp;R2116&amp;L2116</f>
        <v>          {%            "class": "sPlus",%            "stim_name": "b2s1_156_reg.wav"%          },</v>
      </c>
      <c r="AA2116" s="5" t="n">
        <f aca="false">F2116</f>
        <v>2025</v>
      </c>
      <c r="AB2116" s="5" t="s">
        <v>2037</v>
      </c>
      <c r="AC2116" s="5" t="str">
        <f aca="false">IF(MID(AB2116,10,2)="ir","Minus","Plus")</f>
        <v>Plus</v>
      </c>
      <c r="AD2116" s="5" t="str">
        <f aca="false">IF(AND(_xlfn.NUMBERVALUE(MID(AB2116,6,3))&lt;141,_xlfn.NUMBERVALUE(MID(AB2116,6,3))&gt;103),"s","probe")</f>
        <v>probe</v>
      </c>
      <c r="AE2116" s="5" t="n">
        <f aca="false">IF(AND(AC2116="Minus",AD2116="probe"),3,IF(AND(AC2116="Plus",AD2116="probe"),1,IF(AND(AC2116="Minus",AD2116="s"),12,IF(AND(AC2116="Plus",AD2116="s"),4,0))))</f>
        <v>1</v>
      </c>
      <c r="AF2116" s="6" t="s">
        <v>16</v>
      </c>
      <c r="AG2116" s="5" t="str">
        <f aca="false">AF2116&amp;AE2116&amp;","</f>
        <v>                            1,</v>
      </c>
    </row>
    <row r="2117" customFormat="false" ht="12.8" hidden="false" customHeight="false" outlineLevel="0" collapsed="false">
      <c r="A2117" s="0" t="s">
        <v>2067</v>
      </c>
      <c r="B2117" s="0" t="n">
        <v>175</v>
      </c>
      <c r="C2117" s="0" t="n">
        <f aca="false">C2112+1</f>
        <v>157</v>
      </c>
      <c r="D2117" s="0" t="s">
        <v>2068</v>
      </c>
      <c r="E2117" s="1" t="s">
        <v>9</v>
      </c>
      <c r="F2117" s="0" t="n">
        <v>2021</v>
      </c>
      <c r="G2117" s="0" t="s">
        <v>10</v>
      </c>
      <c r="H2117" s="0" t="s">
        <v>11</v>
      </c>
      <c r="I2117" s="0" t="s">
        <v>9</v>
      </c>
      <c r="J2117" s="0" t="str">
        <f aca="false">A2117&amp;"_"&amp;C2117&amp;"_"&amp;D2117&amp;".wav"</f>
        <v>b2s1_157_ir1.wav</v>
      </c>
      <c r="K2117" s="0" t="s">
        <v>9</v>
      </c>
      <c r="L2117" s="0" t="str">
        <f aca="false">IF(ISBLANK(J2118),"",",")</f>
        <v>,</v>
      </c>
      <c r="M2117" s="0" t="str">
        <f aca="false">E2117&amp;J2117&amp;G2117&amp;E2117&amp;J2117&amp;E2117&amp;L2117</f>
        <v>"b2s1_157_ir1.wav":"b2s1_157_ir1.wav",</v>
      </c>
      <c r="N2117" s="0" t="str">
        <f aca="false">IF(OR(B2117=113,B2117=138),"probe","s")</f>
        <v>s</v>
      </c>
      <c r="O2117" s="0" t="str">
        <f aca="false">IF(MID(J2117,10,2)="ir","Minus","Plus")</f>
        <v>Minus</v>
      </c>
      <c r="P2117" s="0" t="s">
        <v>13</v>
      </c>
      <c r="Q2117" s="5" t="s">
        <v>14</v>
      </c>
      <c r="R2117" s="0" t="s">
        <v>15</v>
      </c>
      <c r="S2117" s="0" t="str">
        <f aca="false">P2117&amp;N2117&amp;O2117&amp;Q2117&amp;J2117&amp;R2117&amp;L2117</f>
        <v>          {%            "class": "sMinus",%            "stim_name": "b2s1_157_ir1.wav"%          },</v>
      </c>
      <c r="AA2117" s="5" t="n">
        <f aca="false">F2117</f>
        <v>2021</v>
      </c>
      <c r="AB2117" s="5" t="s">
        <v>2037</v>
      </c>
      <c r="AC2117" s="5" t="str">
        <f aca="false">IF(MID(AB2117,10,2)="ir","Minus","Plus")</f>
        <v>Plus</v>
      </c>
      <c r="AD2117" s="5" t="str">
        <f aca="false">IF(AND(_xlfn.NUMBERVALUE(MID(AB2117,6,3))&lt;141,_xlfn.NUMBERVALUE(MID(AB2117,6,3))&gt;103),"s","probe")</f>
        <v>probe</v>
      </c>
      <c r="AE2117" s="5" t="n">
        <f aca="false">IF(AND(AC2117="Minus",AD2117="probe"),3,IF(AND(AC2117="Plus",AD2117="probe"),1,IF(AND(AC2117="Minus",AD2117="s"),12,IF(AND(AC2117="Plus",AD2117="s"),4,0))))</f>
        <v>1</v>
      </c>
      <c r="AF2117" s="6" t="s">
        <v>16</v>
      </c>
      <c r="AG2117" s="5" t="str">
        <f aca="false">AF2117&amp;AE2117&amp;","</f>
        <v>                            1,</v>
      </c>
    </row>
    <row r="2118" customFormat="false" ht="12.8" hidden="false" customHeight="false" outlineLevel="0" collapsed="false">
      <c r="A2118" s="0" t="s">
        <v>2067</v>
      </c>
      <c r="B2118" s="0" t="n">
        <v>175</v>
      </c>
      <c r="C2118" s="0" t="n">
        <f aca="false">C2113+1</f>
        <v>157</v>
      </c>
      <c r="D2118" s="0" t="s">
        <v>2069</v>
      </c>
      <c r="E2118" s="1" t="s">
        <v>9</v>
      </c>
      <c r="F2118" s="0" t="n">
        <v>2022</v>
      </c>
      <c r="G2118" s="0" t="s">
        <v>10</v>
      </c>
      <c r="H2118" s="0" t="s">
        <v>11</v>
      </c>
      <c r="I2118" s="0" t="s">
        <v>9</v>
      </c>
      <c r="J2118" s="0" t="str">
        <f aca="false">A2118&amp;"_"&amp;C2118&amp;"_"&amp;D2118&amp;".wav"</f>
        <v>b2s1_157_ir2.wav</v>
      </c>
      <c r="K2118" s="0" t="s">
        <v>9</v>
      </c>
      <c r="L2118" s="0" t="str">
        <f aca="false">IF(ISBLANK(J2119),"",",")</f>
        <v>,</v>
      </c>
      <c r="M2118" s="0" t="str">
        <f aca="false">E2118&amp;J2118&amp;G2118&amp;E2118&amp;J2118&amp;E2118&amp;L2118</f>
        <v>"b2s1_157_ir2.wav":"b2s1_157_ir2.wav",</v>
      </c>
      <c r="N2118" s="0" t="str">
        <f aca="false">IF(OR(B2118=113,B2118=138),"probe","s")</f>
        <v>s</v>
      </c>
      <c r="O2118" s="0" t="str">
        <f aca="false">IF(MID(J2118,10,2)="ir","Minus","Plus")</f>
        <v>Minus</v>
      </c>
      <c r="P2118" s="0" t="s">
        <v>13</v>
      </c>
      <c r="Q2118" s="5" t="s">
        <v>14</v>
      </c>
      <c r="R2118" s="0" t="s">
        <v>15</v>
      </c>
      <c r="S2118" s="0" t="str">
        <f aca="false">P2118&amp;N2118&amp;O2118&amp;Q2118&amp;J2118&amp;R2118&amp;L2118</f>
        <v>          {%            "class": "sMinus",%            "stim_name": "b2s1_157_ir2.wav"%          },</v>
      </c>
      <c r="AA2118" s="5" t="n">
        <f aca="false">F2118</f>
        <v>2022</v>
      </c>
      <c r="AB2118" s="5" t="s">
        <v>2037</v>
      </c>
      <c r="AC2118" s="5" t="str">
        <f aca="false">IF(MID(AB2118,10,2)="ir","Minus","Plus")</f>
        <v>Plus</v>
      </c>
      <c r="AD2118" s="5" t="str">
        <f aca="false">IF(AND(_xlfn.NUMBERVALUE(MID(AB2118,6,3))&lt;141,_xlfn.NUMBERVALUE(MID(AB2118,6,3))&gt;103),"s","probe")</f>
        <v>probe</v>
      </c>
      <c r="AE2118" s="5" t="n">
        <f aca="false">IF(AND(AC2118="Minus",AD2118="probe"),3,IF(AND(AC2118="Plus",AD2118="probe"),1,IF(AND(AC2118="Minus",AD2118="s"),12,IF(AND(AC2118="Plus",AD2118="s"),4,0))))</f>
        <v>1</v>
      </c>
      <c r="AF2118" s="6" t="s">
        <v>16</v>
      </c>
      <c r="AG2118" s="5" t="str">
        <f aca="false">AF2118&amp;AE2118&amp;","</f>
        <v>                            1,</v>
      </c>
    </row>
    <row r="2119" customFormat="false" ht="12.8" hidden="false" customHeight="false" outlineLevel="0" collapsed="false">
      <c r="A2119" s="0" t="s">
        <v>2067</v>
      </c>
      <c r="B2119" s="0" t="n">
        <v>175</v>
      </c>
      <c r="C2119" s="0" t="n">
        <f aca="false">C2114+1</f>
        <v>157</v>
      </c>
      <c r="D2119" s="0" t="s">
        <v>2070</v>
      </c>
      <c r="E2119" s="1" t="s">
        <v>9</v>
      </c>
      <c r="F2119" s="0" t="n">
        <v>2023</v>
      </c>
      <c r="G2119" s="0" t="s">
        <v>10</v>
      </c>
      <c r="H2119" s="0" t="s">
        <v>11</v>
      </c>
      <c r="I2119" s="0" t="s">
        <v>9</v>
      </c>
      <c r="J2119" s="0" t="str">
        <f aca="false">A2119&amp;"_"&amp;C2119&amp;"_"&amp;D2119&amp;".wav"</f>
        <v>b2s1_157_ir3.wav</v>
      </c>
      <c r="K2119" s="0" t="s">
        <v>9</v>
      </c>
      <c r="L2119" s="0" t="str">
        <f aca="false">IF(ISBLANK(J2120),"",",")</f>
        <v>,</v>
      </c>
      <c r="M2119" s="0" t="str">
        <f aca="false">E2119&amp;J2119&amp;G2119&amp;E2119&amp;J2119&amp;E2119&amp;L2119</f>
        <v>"b2s1_157_ir3.wav":"b2s1_157_ir3.wav",</v>
      </c>
      <c r="N2119" s="0" t="str">
        <f aca="false">IF(OR(B2119=113,B2119=138),"probe","s")</f>
        <v>s</v>
      </c>
      <c r="O2119" s="0" t="str">
        <f aca="false">IF(MID(J2119,10,2)="ir","Minus","Plus")</f>
        <v>Minus</v>
      </c>
      <c r="P2119" s="0" t="s">
        <v>13</v>
      </c>
      <c r="Q2119" s="5" t="s">
        <v>14</v>
      </c>
      <c r="R2119" s="0" t="s">
        <v>15</v>
      </c>
      <c r="S2119" s="0" t="str">
        <f aca="false">P2119&amp;N2119&amp;O2119&amp;Q2119&amp;J2119&amp;R2119&amp;L2119</f>
        <v>          {%            "class": "sMinus",%            "stim_name": "b2s1_157_ir3.wav"%          },</v>
      </c>
      <c r="AA2119" s="5" t="n">
        <f aca="false">F2119</f>
        <v>2023</v>
      </c>
      <c r="AB2119" s="5" t="s">
        <v>2037</v>
      </c>
      <c r="AC2119" s="5" t="str">
        <f aca="false">IF(MID(AB2119,10,2)="ir","Minus","Plus")</f>
        <v>Plus</v>
      </c>
      <c r="AD2119" s="5" t="str">
        <f aca="false">IF(AND(_xlfn.NUMBERVALUE(MID(AB2119,6,3))&lt;141,_xlfn.NUMBERVALUE(MID(AB2119,6,3))&gt;103),"s","probe")</f>
        <v>probe</v>
      </c>
      <c r="AE2119" s="5" t="n">
        <f aca="false">IF(AND(AC2119="Minus",AD2119="probe"),3,IF(AND(AC2119="Plus",AD2119="probe"),1,IF(AND(AC2119="Minus",AD2119="s"),12,IF(AND(AC2119="Plus",AD2119="s"),4,0))))</f>
        <v>1</v>
      </c>
      <c r="AF2119" s="6" t="s">
        <v>16</v>
      </c>
      <c r="AG2119" s="5" t="str">
        <f aca="false">AF2119&amp;AE2119&amp;","</f>
        <v>                            1,</v>
      </c>
    </row>
    <row r="2120" customFormat="false" ht="12.8" hidden="false" customHeight="false" outlineLevel="0" collapsed="false">
      <c r="A2120" s="0" t="s">
        <v>2067</v>
      </c>
      <c r="B2120" s="0" t="n">
        <v>175</v>
      </c>
      <c r="C2120" s="0" t="n">
        <f aca="false">C2115+1</f>
        <v>157</v>
      </c>
      <c r="D2120" s="0" t="s">
        <v>2071</v>
      </c>
      <c r="E2120" s="1" t="s">
        <v>9</v>
      </c>
      <c r="F2120" s="0" t="n">
        <v>2024</v>
      </c>
      <c r="G2120" s="0" t="s">
        <v>10</v>
      </c>
      <c r="H2120" s="0" t="s">
        <v>11</v>
      </c>
      <c r="I2120" s="0" t="s">
        <v>9</v>
      </c>
      <c r="J2120" s="0" t="str">
        <f aca="false">A2120&amp;"_"&amp;C2120&amp;"_"&amp;D2120&amp;".wav"</f>
        <v>b2s1_157_ir4.wav</v>
      </c>
      <c r="K2120" s="0" t="s">
        <v>9</v>
      </c>
      <c r="L2120" s="0" t="str">
        <f aca="false">IF(ISBLANK(J2121),"",",")</f>
        <v>,</v>
      </c>
      <c r="M2120" s="0" t="str">
        <f aca="false">E2120&amp;J2120&amp;G2120&amp;E2120&amp;J2120&amp;E2120&amp;L2120</f>
        <v>"b2s1_157_ir4.wav":"b2s1_157_ir4.wav",</v>
      </c>
      <c r="N2120" s="0" t="str">
        <f aca="false">IF(OR(B2120=113,B2120=138),"probe","s")</f>
        <v>s</v>
      </c>
      <c r="O2120" s="0" t="str">
        <f aca="false">IF(MID(J2120,10,2)="ir","Minus","Plus")</f>
        <v>Minus</v>
      </c>
      <c r="P2120" s="0" t="s">
        <v>13</v>
      </c>
      <c r="Q2120" s="5" t="s">
        <v>14</v>
      </c>
      <c r="R2120" s="0" t="s">
        <v>15</v>
      </c>
      <c r="S2120" s="0" t="str">
        <f aca="false">P2120&amp;N2120&amp;O2120&amp;Q2120&amp;J2120&amp;R2120&amp;L2120</f>
        <v>          {%            "class": "sMinus",%            "stim_name": "b2s1_157_ir4.wav"%          },</v>
      </c>
      <c r="AA2120" s="5" t="n">
        <f aca="false">F2120</f>
        <v>2024</v>
      </c>
      <c r="AB2120" s="5" t="s">
        <v>2037</v>
      </c>
      <c r="AC2120" s="5" t="str">
        <f aca="false">IF(MID(AB2120,10,2)="ir","Minus","Plus")</f>
        <v>Plus</v>
      </c>
      <c r="AD2120" s="5" t="str">
        <f aca="false">IF(AND(_xlfn.NUMBERVALUE(MID(AB2120,6,3))&lt;141,_xlfn.NUMBERVALUE(MID(AB2120,6,3))&gt;103),"s","probe")</f>
        <v>probe</v>
      </c>
      <c r="AE2120" s="5" t="n">
        <f aca="false">IF(AND(AC2120="Minus",AD2120="probe"),3,IF(AND(AC2120="Plus",AD2120="probe"),1,IF(AND(AC2120="Minus",AD2120="s"),12,IF(AND(AC2120="Plus",AD2120="s"),4,0))))</f>
        <v>1</v>
      </c>
      <c r="AF2120" s="6" t="s">
        <v>16</v>
      </c>
      <c r="AG2120" s="5" t="str">
        <f aca="false">AF2120&amp;AE2120&amp;","</f>
        <v>                            1,</v>
      </c>
    </row>
    <row r="2121" customFormat="false" ht="12.8" hidden="false" customHeight="false" outlineLevel="0" collapsed="false">
      <c r="A2121" s="0" t="s">
        <v>2067</v>
      </c>
      <c r="B2121" s="0" t="n">
        <v>175</v>
      </c>
      <c r="C2121" s="0" t="n">
        <f aca="false">C2116+1</f>
        <v>157</v>
      </c>
      <c r="D2121" s="0" t="s">
        <v>2072</v>
      </c>
      <c r="E2121" s="1" t="s">
        <v>9</v>
      </c>
      <c r="F2121" s="0" t="n">
        <v>2025</v>
      </c>
      <c r="G2121" s="0" t="s">
        <v>10</v>
      </c>
      <c r="H2121" s="0" t="s">
        <v>11</v>
      </c>
      <c r="I2121" s="0" t="s">
        <v>9</v>
      </c>
      <c r="J2121" s="0" t="str">
        <f aca="false">A2121&amp;"_"&amp;C2121&amp;"_"&amp;D2121&amp;".wav"</f>
        <v>b2s1_157_reg.wav</v>
      </c>
      <c r="K2121" s="0" t="s">
        <v>9</v>
      </c>
      <c r="L2121" s="0" t="str">
        <f aca="false">IF(ISBLANK(J2122),"",",")</f>
        <v>,</v>
      </c>
      <c r="M2121" s="0" t="str">
        <f aca="false">E2121&amp;J2121&amp;G2121&amp;E2121&amp;J2121&amp;E2121&amp;L2121</f>
        <v>"b2s1_157_reg.wav":"b2s1_157_reg.wav",</v>
      </c>
      <c r="N2121" s="0" t="str">
        <f aca="false">IF(OR(B2121=113,B2121=138),"probe","s")</f>
        <v>s</v>
      </c>
      <c r="O2121" s="0" t="str">
        <f aca="false">IF(MID(J2121,10,2)="ir","Minus","Plus")</f>
        <v>Plus</v>
      </c>
      <c r="P2121" s="0" t="s">
        <v>13</v>
      </c>
      <c r="Q2121" s="5" t="s">
        <v>14</v>
      </c>
      <c r="R2121" s="0" t="s">
        <v>15</v>
      </c>
      <c r="S2121" s="0" t="str">
        <f aca="false">P2121&amp;N2121&amp;O2121&amp;Q2121&amp;J2121&amp;R2121&amp;L2121</f>
        <v>          {%            "class": "sPlus",%            "stim_name": "b2s1_157_reg.wav"%          },</v>
      </c>
      <c r="AA2121" s="5" t="n">
        <f aca="false">F2121</f>
        <v>2025</v>
      </c>
      <c r="AB2121" s="5" t="s">
        <v>2037</v>
      </c>
      <c r="AC2121" s="5" t="str">
        <f aca="false">IF(MID(AB2121,10,2)="ir","Minus","Plus")</f>
        <v>Plus</v>
      </c>
      <c r="AD2121" s="5" t="str">
        <f aca="false">IF(AND(_xlfn.NUMBERVALUE(MID(AB2121,6,3))&lt;141,_xlfn.NUMBERVALUE(MID(AB2121,6,3))&gt;103),"s","probe")</f>
        <v>probe</v>
      </c>
      <c r="AE2121" s="5" t="n">
        <f aca="false">IF(AND(AC2121="Minus",AD2121="probe"),3,IF(AND(AC2121="Plus",AD2121="probe"),1,IF(AND(AC2121="Minus",AD2121="s"),12,IF(AND(AC2121="Plus",AD2121="s"),4,0))))</f>
        <v>1</v>
      </c>
      <c r="AF2121" s="6" t="s">
        <v>16</v>
      </c>
      <c r="AG2121" s="5" t="str">
        <f aca="false">AF2121&amp;AE2121&amp;","</f>
        <v>                            1,</v>
      </c>
    </row>
    <row r="2122" customFormat="false" ht="12.8" hidden="false" customHeight="false" outlineLevel="0" collapsed="false">
      <c r="A2122" s="0" t="s">
        <v>2067</v>
      </c>
      <c r="B2122" s="0" t="n">
        <v>175</v>
      </c>
      <c r="C2122" s="0" t="n">
        <f aca="false">C2117+1</f>
        <v>158</v>
      </c>
      <c r="D2122" s="0" t="s">
        <v>2068</v>
      </c>
      <c r="E2122" s="1" t="s">
        <v>9</v>
      </c>
      <c r="F2122" s="0" t="n">
        <v>2021</v>
      </c>
      <c r="G2122" s="0" t="s">
        <v>10</v>
      </c>
      <c r="H2122" s="0" t="s">
        <v>11</v>
      </c>
      <c r="I2122" s="0" t="s">
        <v>9</v>
      </c>
      <c r="J2122" s="0" t="str">
        <f aca="false">A2122&amp;"_"&amp;C2122&amp;"_"&amp;D2122&amp;".wav"</f>
        <v>b2s1_158_ir1.wav</v>
      </c>
      <c r="K2122" s="0" t="s">
        <v>9</v>
      </c>
      <c r="L2122" s="0" t="str">
        <f aca="false">IF(ISBLANK(J2123),"",",")</f>
        <v>,</v>
      </c>
      <c r="M2122" s="0" t="str">
        <f aca="false">E2122&amp;J2122&amp;G2122&amp;E2122&amp;J2122&amp;E2122&amp;L2122</f>
        <v>"b2s1_158_ir1.wav":"b2s1_158_ir1.wav",</v>
      </c>
      <c r="N2122" s="0" t="str">
        <f aca="false">IF(OR(B2122=113,B2122=138),"probe","s")</f>
        <v>s</v>
      </c>
      <c r="O2122" s="0" t="str">
        <f aca="false">IF(MID(J2122,10,2)="ir","Minus","Plus")</f>
        <v>Minus</v>
      </c>
      <c r="P2122" s="0" t="s">
        <v>13</v>
      </c>
      <c r="Q2122" s="5" t="s">
        <v>14</v>
      </c>
      <c r="R2122" s="0" t="s">
        <v>15</v>
      </c>
      <c r="S2122" s="0" t="str">
        <f aca="false">P2122&amp;N2122&amp;O2122&amp;Q2122&amp;J2122&amp;R2122&amp;L2122</f>
        <v>          {%            "class": "sMinus",%            "stim_name": "b2s1_158_ir1.wav"%          },</v>
      </c>
      <c r="AA2122" s="5" t="n">
        <f aca="false">F2122</f>
        <v>2021</v>
      </c>
      <c r="AB2122" s="5" t="s">
        <v>2037</v>
      </c>
      <c r="AC2122" s="5" t="str">
        <f aca="false">IF(MID(AB2122,10,2)="ir","Minus","Plus")</f>
        <v>Plus</v>
      </c>
      <c r="AD2122" s="5" t="str">
        <f aca="false">IF(AND(_xlfn.NUMBERVALUE(MID(AB2122,6,3))&lt;141,_xlfn.NUMBERVALUE(MID(AB2122,6,3))&gt;103),"s","probe")</f>
        <v>probe</v>
      </c>
      <c r="AE2122" s="5" t="n">
        <f aca="false">IF(AND(AC2122="Minus",AD2122="probe"),3,IF(AND(AC2122="Plus",AD2122="probe"),1,IF(AND(AC2122="Minus",AD2122="s"),12,IF(AND(AC2122="Plus",AD2122="s"),4,0))))</f>
        <v>1</v>
      </c>
      <c r="AF2122" s="6" t="s">
        <v>16</v>
      </c>
      <c r="AG2122" s="5" t="str">
        <f aca="false">AF2122&amp;AE2122&amp;","</f>
        <v>                            1,</v>
      </c>
    </row>
    <row r="2123" customFormat="false" ht="12.8" hidden="false" customHeight="false" outlineLevel="0" collapsed="false">
      <c r="A2123" s="0" t="s">
        <v>2067</v>
      </c>
      <c r="B2123" s="0" t="n">
        <v>175</v>
      </c>
      <c r="C2123" s="0" t="n">
        <f aca="false">C2118+1</f>
        <v>158</v>
      </c>
      <c r="D2123" s="0" t="s">
        <v>2069</v>
      </c>
      <c r="E2123" s="1" t="s">
        <v>9</v>
      </c>
      <c r="F2123" s="0" t="n">
        <v>2022</v>
      </c>
      <c r="G2123" s="0" t="s">
        <v>10</v>
      </c>
      <c r="H2123" s="0" t="s">
        <v>11</v>
      </c>
      <c r="I2123" s="0" t="s">
        <v>9</v>
      </c>
      <c r="J2123" s="0" t="str">
        <f aca="false">A2123&amp;"_"&amp;C2123&amp;"_"&amp;D2123&amp;".wav"</f>
        <v>b2s1_158_ir2.wav</v>
      </c>
      <c r="K2123" s="0" t="s">
        <v>9</v>
      </c>
      <c r="L2123" s="0" t="str">
        <f aca="false">IF(ISBLANK(J2124),"",",")</f>
        <v>,</v>
      </c>
      <c r="M2123" s="0" t="str">
        <f aca="false">E2123&amp;J2123&amp;G2123&amp;E2123&amp;J2123&amp;E2123&amp;L2123</f>
        <v>"b2s1_158_ir2.wav":"b2s1_158_ir2.wav",</v>
      </c>
      <c r="N2123" s="0" t="str">
        <f aca="false">IF(OR(B2123=113,B2123=138),"probe","s")</f>
        <v>s</v>
      </c>
      <c r="O2123" s="0" t="str">
        <f aca="false">IF(MID(J2123,10,2)="ir","Minus","Plus")</f>
        <v>Minus</v>
      </c>
      <c r="P2123" s="0" t="s">
        <v>13</v>
      </c>
      <c r="Q2123" s="5" t="s">
        <v>14</v>
      </c>
      <c r="R2123" s="0" t="s">
        <v>15</v>
      </c>
      <c r="S2123" s="0" t="str">
        <f aca="false">P2123&amp;N2123&amp;O2123&amp;Q2123&amp;J2123&amp;R2123&amp;L2123</f>
        <v>          {%            "class": "sMinus",%            "stim_name": "b2s1_158_ir2.wav"%          },</v>
      </c>
      <c r="AA2123" s="5" t="n">
        <f aca="false">F2123</f>
        <v>2022</v>
      </c>
      <c r="AB2123" s="5" t="s">
        <v>2037</v>
      </c>
      <c r="AC2123" s="5" t="str">
        <f aca="false">IF(MID(AB2123,10,2)="ir","Minus","Plus")</f>
        <v>Plus</v>
      </c>
      <c r="AD2123" s="5" t="str">
        <f aca="false">IF(AND(_xlfn.NUMBERVALUE(MID(AB2123,6,3))&lt;141,_xlfn.NUMBERVALUE(MID(AB2123,6,3))&gt;103),"s","probe")</f>
        <v>probe</v>
      </c>
      <c r="AE2123" s="5" t="n">
        <f aca="false">IF(AND(AC2123="Minus",AD2123="probe"),3,IF(AND(AC2123="Plus",AD2123="probe"),1,IF(AND(AC2123="Minus",AD2123="s"),12,IF(AND(AC2123="Plus",AD2123="s"),4,0))))</f>
        <v>1</v>
      </c>
      <c r="AF2123" s="6" t="s">
        <v>16</v>
      </c>
      <c r="AG2123" s="5" t="str">
        <f aca="false">AF2123&amp;AE2123&amp;","</f>
        <v>                            1,</v>
      </c>
    </row>
    <row r="2124" customFormat="false" ht="12.8" hidden="false" customHeight="false" outlineLevel="0" collapsed="false">
      <c r="A2124" s="0" t="s">
        <v>2067</v>
      </c>
      <c r="B2124" s="0" t="n">
        <v>175</v>
      </c>
      <c r="C2124" s="0" t="n">
        <f aca="false">C2119+1</f>
        <v>158</v>
      </c>
      <c r="D2124" s="0" t="s">
        <v>2070</v>
      </c>
      <c r="E2124" s="1" t="s">
        <v>9</v>
      </c>
      <c r="F2124" s="0" t="n">
        <v>2023</v>
      </c>
      <c r="G2124" s="0" t="s">
        <v>10</v>
      </c>
      <c r="H2124" s="0" t="s">
        <v>11</v>
      </c>
      <c r="I2124" s="0" t="s">
        <v>9</v>
      </c>
      <c r="J2124" s="0" t="str">
        <f aca="false">A2124&amp;"_"&amp;C2124&amp;"_"&amp;D2124&amp;".wav"</f>
        <v>b2s1_158_ir3.wav</v>
      </c>
      <c r="K2124" s="0" t="s">
        <v>9</v>
      </c>
      <c r="L2124" s="0" t="str">
        <f aca="false">IF(ISBLANK(J2125),"",",")</f>
        <v>,</v>
      </c>
      <c r="M2124" s="0" t="str">
        <f aca="false">E2124&amp;J2124&amp;G2124&amp;E2124&amp;J2124&amp;E2124&amp;L2124</f>
        <v>"b2s1_158_ir3.wav":"b2s1_158_ir3.wav",</v>
      </c>
      <c r="N2124" s="0" t="str">
        <f aca="false">IF(OR(B2124=113,B2124=138),"probe","s")</f>
        <v>s</v>
      </c>
      <c r="O2124" s="0" t="str">
        <f aca="false">IF(MID(J2124,10,2)="ir","Minus","Plus")</f>
        <v>Minus</v>
      </c>
      <c r="P2124" s="0" t="s">
        <v>13</v>
      </c>
      <c r="Q2124" s="5" t="s">
        <v>14</v>
      </c>
      <c r="R2124" s="0" t="s">
        <v>15</v>
      </c>
      <c r="S2124" s="0" t="str">
        <f aca="false">P2124&amp;N2124&amp;O2124&amp;Q2124&amp;J2124&amp;R2124&amp;L2124</f>
        <v>          {%            "class": "sMinus",%            "stim_name": "b2s1_158_ir3.wav"%          },</v>
      </c>
      <c r="AA2124" s="5" t="n">
        <f aca="false">F2124</f>
        <v>2023</v>
      </c>
      <c r="AB2124" s="5" t="s">
        <v>2037</v>
      </c>
      <c r="AC2124" s="5" t="str">
        <f aca="false">IF(MID(AB2124,10,2)="ir","Minus","Plus")</f>
        <v>Plus</v>
      </c>
      <c r="AD2124" s="5" t="str">
        <f aca="false">IF(AND(_xlfn.NUMBERVALUE(MID(AB2124,6,3))&lt;141,_xlfn.NUMBERVALUE(MID(AB2124,6,3))&gt;103),"s","probe")</f>
        <v>probe</v>
      </c>
      <c r="AE2124" s="5" t="n">
        <f aca="false">IF(AND(AC2124="Minus",AD2124="probe"),3,IF(AND(AC2124="Plus",AD2124="probe"),1,IF(AND(AC2124="Minus",AD2124="s"),12,IF(AND(AC2124="Plus",AD2124="s"),4,0))))</f>
        <v>1</v>
      </c>
      <c r="AF2124" s="6" t="s">
        <v>16</v>
      </c>
      <c r="AG2124" s="5" t="str">
        <f aca="false">AF2124&amp;AE2124&amp;","</f>
        <v>                            1,</v>
      </c>
    </row>
    <row r="2125" customFormat="false" ht="12.8" hidden="false" customHeight="false" outlineLevel="0" collapsed="false">
      <c r="A2125" s="0" t="s">
        <v>2067</v>
      </c>
      <c r="B2125" s="0" t="n">
        <v>175</v>
      </c>
      <c r="C2125" s="0" t="n">
        <f aca="false">C2120+1</f>
        <v>158</v>
      </c>
      <c r="D2125" s="0" t="s">
        <v>2071</v>
      </c>
      <c r="E2125" s="1" t="s">
        <v>9</v>
      </c>
      <c r="F2125" s="0" t="n">
        <v>2024</v>
      </c>
      <c r="G2125" s="0" t="s">
        <v>10</v>
      </c>
      <c r="H2125" s="0" t="s">
        <v>11</v>
      </c>
      <c r="I2125" s="0" t="s">
        <v>9</v>
      </c>
      <c r="J2125" s="0" t="str">
        <f aca="false">A2125&amp;"_"&amp;C2125&amp;"_"&amp;D2125&amp;".wav"</f>
        <v>b2s1_158_ir4.wav</v>
      </c>
      <c r="K2125" s="0" t="s">
        <v>9</v>
      </c>
      <c r="L2125" s="0" t="str">
        <f aca="false">IF(ISBLANK(J2126),"",",")</f>
        <v>,</v>
      </c>
      <c r="M2125" s="0" t="str">
        <f aca="false">E2125&amp;J2125&amp;G2125&amp;E2125&amp;J2125&amp;E2125&amp;L2125</f>
        <v>"b2s1_158_ir4.wav":"b2s1_158_ir4.wav",</v>
      </c>
      <c r="N2125" s="0" t="str">
        <f aca="false">IF(OR(B2125=113,B2125=138),"probe","s")</f>
        <v>s</v>
      </c>
      <c r="O2125" s="0" t="str">
        <f aca="false">IF(MID(J2125,10,2)="ir","Minus","Plus")</f>
        <v>Minus</v>
      </c>
      <c r="P2125" s="0" t="s">
        <v>13</v>
      </c>
      <c r="Q2125" s="5" t="s">
        <v>14</v>
      </c>
      <c r="R2125" s="0" t="s">
        <v>15</v>
      </c>
      <c r="S2125" s="0" t="str">
        <f aca="false">P2125&amp;N2125&amp;O2125&amp;Q2125&amp;J2125&amp;R2125&amp;L2125</f>
        <v>          {%            "class": "sMinus",%            "stim_name": "b2s1_158_ir4.wav"%          },</v>
      </c>
      <c r="AA2125" s="5" t="n">
        <f aca="false">F2125</f>
        <v>2024</v>
      </c>
      <c r="AB2125" s="5" t="s">
        <v>2037</v>
      </c>
      <c r="AC2125" s="5" t="str">
        <f aca="false">IF(MID(AB2125,10,2)="ir","Minus","Plus")</f>
        <v>Plus</v>
      </c>
      <c r="AD2125" s="5" t="str">
        <f aca="false">IF(AND(_xlfn.NUMBERVALUE(MID(AB2125,6,3))&lt;141,_xlfn.NUMBERVALUE(MID(AB2125,6,3))&gt;103),"s","probe")</f>
        <v>probe</v>
      </c>
      <c r="AE2125" s="5" t="n">
        <f aca="false">IF(AND(AC2125="Minus",AD2125="probe"),3,IF(AND(AC2125="Plus",AD2125="probe"),1,IF(AND(AC2125="Minus",AD2125="s"),12,IF(AND(AC2125="Plus",AD2125="s"),4,0))))</f>
        <v>1</v>
      </c>
      <c r="AF2125" s="6" t="s">
        <v>16</v>
      </c>
      <c r="AG2125" s="5" t="str">
        <f aca="false">AF2125&amp;AE2125&amp;","</f>
        <v>                            1,</v>
      </c>
    </row>
    <row r="2126" customFormat="false" ht="12.8" hidden="false" customHeight="false" outlineLevel="0" collapsed="false">
      <c r="A2126" s="0" t="s">
        <v>2067</v>
      </c>
      <c r="B2126" s="0" t="n">
        <v>175</v>
      </c>
      <c r="C2126" s="0" t="n">
        <f aca="false">C2121+1</f>
        <v>158</v>
      </c>
      <c r="D2126" s="0" t="s">
        <v>2072</v>
      </c>
      <c r="E2126" s="1" t="s">
        <v>9</v>
      </c>
      <c r="F2126" s="0" t="n">
        <v>2025</v>
      </c>
      <c r="G2126" s="0" t="s">
        <v>10</v>
      </c>
      <c r="H2126" s="0" t="s">
        <v>11</v>
      </c>
      <c r="I2126" s="0" t="s">
        <v>9</v>
      </c>
      <c r="J2126" s="0" t="str">
        <f aca="false">A2126&amp;"_"&amp;C2126&amp;"_"&amp;D2126&amp;".wav"</f>
        <v>b2s1_158_reg.wav</v>
      </c>
      <c r="K2126" s="0" t="s">
        <v>9</v>
      </c>
      <c r="L2126" s="0" t="str">
        <f aca="false">IF(ISBLANK(J2127),"",",")</f>
        <v>,</v>
      </c>
      <c r="M2126" s="0" t="str">
        <f aca="false">E2126&amp;J2126&amp;G2126&amp;E2126&amp;J2126&amp;E2126&amp;L2126</f>
        <v>"b2s1_158_reg.wav":"b2s1_158_reg.wav",</v>
      </c>
      <c r="N2126" s="0" t="str">
        <f aca="false">IF(OR(B2126=113,B2126=138),"probe","s")</f>
        <v>s</v>
      </c>
      <c r="O2126" s="0" t="str">
        <f aca="false">IF(MID(J2126,10,2)="ir","Minus","Plus")</f>
        <v>Plus</v>
      </c>
      <c r="P2126" s="0" t="s">
        <v>13</v>
      </c>
      <c r="Q2126" s="5" t="s">
        <v>14</v>
      </c>
      <c r="R2126" s="0" t="s">
        <v>15</v>
      </c>
      <c r="S2126" s="0" t="str">
        <f aca="false">P2126&amp;N2126&amp;O2126&amp;Q2126&amp;J2126&amp;R2126&amp;L2126</f>
        <v>          {%            "class": "sPlus",%            "stim_name": "b2s1_158_reg.wav"%          },</v>
      </c>
      <c r="AA2126" s="5" t="n">
        <f aca="false">F2126</f>
        <v>2025</v>
      </c>
      <c r="AB2126" s="5" t="s">
        <v>2037</v>
      </c>
      <c r="AC2126" s="5" t="str">
        <f aca="false">IF(MID(AB2126,10,2)="ir","Minus","Plus")</f>
        <v>Plus</v>
      </c>
      <c r="AD2126" s="5" t="str">
        <f aca="false">IF(AND(_xlfn.NUMBERVALUE(MID(AB2126,6,3))&lt;141,_xlfn.NUMBERVALUE(MID(AB2126,6,3))&gt;103),"s","probe")</f>
        <v>probe</v>
      </c>
      <c r="AE2126" s="5" t="n">
        <f aca="false">IF(AND(AC2126="Minus",AD2126="probe"),3,IF(AND(AC2126="Plus",AD2126="probe"),1,IF(AND(AC2126="Minus",AD2126="s"),12,IF(AND(AC2126="Plus",AD2126="s"),4,0))))</f>
        <v>1</v>
      </c>
      <c r="AF2126" s="6" t="s">
        <v>16</v>
      </c>
      <c r="AG2126" s="5" t="str">
        <f aca="false">AF2126&amp;AE2126&amp;","</f>
        <v>                            1,</v>
      </c>
    </row>
    <row r="2127" customFormat="false" ht="12.8" hidden="false" customHeight="false" outlineLevel="0" collapsed="false">
      <c r="A2127" s="0" t="s">
        <v>2067</v>
      </c>
      <c r="B2127" s="0" t="n">
        <v>175</v>
      </c>
      <c r="C2127" s="0" t="n">
        <f aca="false">C2122+1</f>
        <v>159</v>
      </c>
      <c r="D2127" s="0" t="s">
        <v>2068</v>
      </c>
      <c r="E2127" s="1" t="s">
        <v>9</v>
      </c>
      <c r="F2127" s="0" t="n">
        <v>2021</v>
      </c>
      <c r="G2127" s="0" t="s">
        <v>10</v>
      </c>
      <c r="H2127" s="0" t="s">
        <v>11</v>
      </c>
      <c r="I2127" s="0" t="s">
        <v>9</v>
      </c>
      <c r="J2127" s="0" t="str">
        <f aca="false">A2127&amp;"_"&amp;C2127&amp;"_"&amp;D2127&amp;".wav"</f>
        <v>b2s1_159_ir1.wav</v>
      </c>
      <c r="K2127" s="0" t="s">
        <v>9</v>
      </c>
      <c r="L2127" s="0" t="str">
        <f aca="false">IF(ISBLANK(J2128),"",",")</f>
        <v>,</v>
      </c>
      <c r="M2127" s="0" t="str">
        <f aca="false">E2127&amp;J2127&amp;G2127&amp;E2127&amp;J2127&amp;E2127&amp;L2127</f>
        <v>"b2s1_159_ir1.wav":"b2s1_159_ir1.wav",</v>
      </c>
      <c r="N2127" s="0" t="str">
        <f aca="false">IF(OR(B2127=113,B2127=138),"probe","s")</f>
        <v>s</v>
      </c>
      <c r="O2127" s="0" t="str">
        <f aca="false">IF(MID(J2127,10,2)="ir","Minus","Plus")</f>
        <v>Minus</v>
      </c>
      <c r="P2127" s="0" t="s">
        <v>13</v>
      </c>
      <c r="Q2127" s="5" t="s">
        <v>14</v>
      </c>
      <c r="R2127" s="0" t="s">
        <v>15</v>
      </c>
      <c r="S2127" s="0" t="str">
        <f aca="false">P2127&amp;N2127&amp;O2127&amp;Q2127&amp;J2127&amp;R2127&amp;L2127</f>
        <v>          {%            "class": "sMinus",%            "stim_name": "b2s1_159_ir1.wav"%          },</v>
      </c>
      <c r="AA2127" s="5" t="n">
        <f aca="false">F2127</f>
        <v>2021</v>
      </c>
      <c r="AB2127" s="5" t="s">
        <v>2037</v>
      </c>
      <c r="AC2127" s="5" t="str">
        <f aca="false">IF(MID(AB2127,10,2)="ir","Minus","Plus")</f>
        <v>Plus</v>
      </c>
      <c r="AD2127" s="5" t="str">
        <f aca="false">IF(AND(_xlfn.NUMBERVALUE(MID(AB2127,6,3))&lt;141,_xlfn.NUMBERVALUE(MID(AB2127,6,3))&gt;103),"s","probe")</f>
        <v>probe</v>
      </c>
      <c r="AE2127" s="5" t="n">
        <f aca="false">IF(AND(AC2127="Minus",AD2127="probe"),3,IF(AND(AC2127="Plus",AD2127="probe"),1,IF(AND(AC2127="Minus",AD2127="s"),12,IF(AND(AC2127="Plus",AD2127="s"),4,0))))</f>
        <v>1</v>
      </c>
      <c r="AF2127" s="6" t="s">
        <v>16</v>
      </c>
      <c r="AG2127" s="5" t="str">
        <f aca="false">AF2127&amp;AE2127&amp;","</f>
        <v>                            1,</v>
      </c>
    </row>
    <row r="2128" customFormat="false" ht="12.8" hidden="false" customHeight="false" outlineLevel="0" collapsed="false">
      <c r="A2128" s="0" t="s">
        <v>2067</v>
      </c>
      <c r="B2128" s="0" t="n">
        <v>175</v>
      </c>
      <c r="C2128" s="0" t="n">
        <f aca="false">C2123+1</f>
        <v>159</v>
      </c>
      <c r="D2128" s="0" t="s">
        <v>2069</v>
      </c>
      <c r="E2128" s="1" t="s">
        <v>9</v>
      </c>
      <c r="F2128" s="0" t="n">
        <v>2022</v>
      </c>
      <c r="G2128" s="0" t="s">
        <v>10</v>
      </c>
      <c r="H2128" s="0" t="s">
        <v>11</v>
      </c>
      <c r="I2128" s="0" t="s">
        <v>9</v>
      </c>
      <c r="J2128" s="0" t="str">
        <f aca="false">A2128&amp;"_"&amp;C2128&amp;"_"&amp;D2128&amp;".wav"</f>
        <v>b2s1_159_ir2.wav</v>
      </c>
      <c r="K2128" s="0" t="s">
        <v>9</v>
      </c>
      <c r="L2128" s="0" t="str">
        <f aca="false">IF(ISBLANK(J2129),"",",")</f>
        <v>,</v>
      </c>
      <c r="M2128" s="0" t="str">
        <f aca="false">E2128&amp;J2128&amp;G2128&amp;E2128&amp;J2128&amp;E2128&amp;L2128</f>
        <v>"b2s1_159_ir2.wav":"b2s1_159_ir2.wav",</v>
      </c>
      <c r="N2128" s="0" t="str">
        <f aca="false">IF(OR(B2128=113,B2128=138),"probe","s")</f>
        <v>s</v>
      </c>
      <c r="O2128" s="0" t="str">
        <f aca="false">IF(MID(J2128,10,2)="ir","Minus","Plus")</f>
        <v>Minus</v>
      </c>
      <c r="P2128" s="0" t="s">
        <v>13</v>
      </c>
      <c r="Q2128" s="5" t="s">
        <v>14</v>
      </c>
      <c r="R2128" s="0" t="s">
        <v>15</v>
      </c>
      <c r="S2128" s="0" t="str">
        <f aca="false">P2128&amp;N2128&amp;O2128&amp;Q2128&amp;J2128&amp;R2128&amp;L2128</f>
        <v>          {%            "class": "sMinus",%            "stim_name": "b2s1_159_ir2.wav"%          },</v>
      </c>
      <c r="AA2128" s="5" t="n">
        <f aca="false">F2128</f>
        <v>2022</v>
      </c>
      <c r="AB2128" s="5" t="s">
        <v>2037</v>
      </c>
      <c r="AC2128" s="5" t="str">
        <f aca="false">IF(MID(AB2128,10,2)="ir","Minus","Plus")</f>
        <v>Plus</v>
      </c>
      <c r="AD2128" s="5" t="str">
        <f aca="false">IF(AND(_xlfn.NUMBERVALUE(MID(AB2128,6,3))&lt;141,_xlfn.NUMBERVALUE(MID(AB2128,6,3))&gt;103),"s","probe")</f>
        <v>probe</v>
      </c>
      <c r="AE2128" s="5" t="n">
        <f aca="false">IF(AND(AC2128="Minus",AD2128="probe"),3,IF(AND(AC2128="Plus",AD2128="probe"),1,IF(AND(AC2128="Minus",AD2128="s"),12,IF(AND(AC2128="Plus",AD2128="s"),4,0))))</f>
        <v>1</v>
      </c>
      <c r="AF2128" s="6" t="s">
        <v>16</v>
      </c>
      <c r="AG2128" s="5" t="str">
        <f aca="false">AF2128&amp;AE2128&amp;","</f>
        <v>                            1,</v>
      </c>
    </row>
    <row r="2129" customFormat="false" ht="12.8" hidden="false" customHeight="false" outlineLevel="0" collapsed="false">
      <c r="A2129" s="0" t="s">
        <v>2067</v>
      </c>
      <c r="B2129" s="0" t="n">
        <v>175</v>
      </c>
      <c r="C2129" s="0" t="n">
        <f aca="false">C2124+1</f>
        <v>159</v>
      </c>
      <c r="D2129" s="0" t="s">
        <v>2070</v>
      </c>
      <c r="E2129" s="1" t="s">
        <v>9</v>
      </c>
      <c r="F2129" s="0" t="n">
        <v>2023</v>
      </c>
      <c r="G2129" s="0" t="s">
        <v>10</v>
      </c>
      <c r="H2129" s="0" t="s">
        <v>11</v>
      </c>
      <c r="I2129" s="0" t="s">
        <v>9</v>
      </c>
      <c r="J2129" s="0" t="str">
        <f aca="false">A2129&amp;"_"&amp;C2129&amp;"_"&amp;D2129&amp;".wav"</f>
        <v>b2s1_159_ir3.wav</v>
      </c>
      <c r="K2129" s="0" t="s">
        <v>9</v>
      </c>
      <c r="L2129" s="0" t="str">
        <f aca="false">IF(ISBLANK(J2130),"",",")</f>
        <v>,</v>
      </c>
      <c r="M2129" s="0" t="str">
        <f aca="false">E2129&amp;J2129&amp;G2129&amp;E2129&amp;J2129&amp;E2129&amp;L2129</f>
        <v>"b2s1_159_ir3.wav":"b2s1_159_ir3.wav",</v>
      </c>
      <c r="N2129" s="0" t="str">
        <f aca="false">IF(OR(B2129=113,B2129=138),"probe","s")</f>
        <v>s</v>
      </c>
      <c r="O2129" s="0" t="str">
        <f aca="false">IF(MID(J2129,10,2)="ir","Minus","Plus")</f>
        <v>Minus</v>
      </c>
      <c r="P2129" s="0" t="s">
        <v>13</v>
      </c>
      <c r="Q2129" s="5" t="s">
        <v>14</v>
      </c>
      <c r="R2129" s="0" t="s">
        <v>15</v>
      </c>
      <c r="S2129" s="0" t="str">
        <f aca="false">P2129&amp;N2129&amp;O2129&amp;Q2129&amp;J2129&amp;R2129&amp;L2129</f>
        <v>          {%            "class": "sMinus",%            "stim_name": "b2s1_159_ir3.wav"%          },</v>
      </c>
      <c r="AA2129" s="5" t="n">
        <f aca="false">F2129</f>
        <v>2023</v>
      </c>
      <c r="AB2129" s="5" t="s">
        <v>2037</v>
      </c>
      <c r="AC2129" s="5" t="str">
        <f aca="false">IF(MID(AB2129,10,2)="ir","Minus","Plus")</f>
        <v>Plus</v>
      </c>
      <c r="AD2129" s="5" t="str">
        <f aca="false">IF(AND(_xlfn.NUMBERVALUE(MID(AB2129,6,3))&lt;141,_xlfn.NUMBERVALUE(MID(AB2129,6,3))&gt;103),"s","probe")</f>
        <v>probe</v>
      </c>
      <c r="AE2129" s="5" t="n">
        <f aca="false">IF(AND(AC2129="Minus",AD2129="probe"),3,IF(AND(AC2129="Plus",AD2129="probe"),1,IF(AND(AC2129="Minus",AD2129="s"),12,IF(AND(AC2129="Plus",AD2129="s"),4,0))))</f>
        <v>1</v>
      </c>
      <c r="AF2129" s="6" t="s">
        <v>16</v>
      </c>
      <c r="AG2129" s="5" t="str">
        <f aca="false">AF2129&amp;AE2129&amp;","</f>
        <v>                            1,</v>
      </c>
    </row>
    <row r="2130" customFormat="false" ht="12.8" hidden="false" customHeight="false" outlineLevel="0" collapsed="false">
      <c r="A2130" s="0" t="s">
        <v>2067</v>
      </c>
      <c r="B2130" s="0" t="n">
        <v>175</v>
      </c>
      <c r="C2130" s="0" t="n">
        <f aca="false">C2125+1</f>
        <v>159</v>
      </c>
      <c r="D2130" s="0" t="s">
        <v>2071</v>
      </c>
      <c r="E2130" s="1" t="s">
        <v>9</v>
      </c>
      <c r="F2130" s="0" t="n">
        <v>2024</v>
      </c>
      <c r="G2130" s="0" t="s">
        <v>10</v>
      </c>
      <c r="H2130" s="0" t="s">
        <v>11</v>
      </c>
      <c r="I2130" s="0" t="s">
        <v>9</v>
      </c>
      <c r="J2130" s="0" t="str">
        <f aca="false">A2130&amp;"_"&amp;C2130&amp;"_"&amp;D2130&amp;".wav"</f>
        <v>b2s1_159_ir4.wav</v>
      </c>
      <c r="K2130" s="0" t="s">
        <v>9</v>
      </c>
      <c r="L2130" s="0" t="str">
        <f aca="false">IF(ISBLANK(J2131),"",",")</f>
        <v>,</v>
      </c>
      <c r="M2130" s="0" t="str">
        <f aca="false">E2130&amp;J2130&amp;G2130&amp;E2130&amp;J2130&amp;E2130&amp;L2130</f>
        <v>"b2s1_159_ir4.wav":"b2s1_159_ir4.wav",</v>
      </c>
      <c r="N2130" s="0" t="str">
        <f aca="false">IF(OR(B2130=113,B2130=138),"probe","s")</f>
        <v>s</v>
      </c>
      <c r="O2130" s="0" t="str">
        <f aca="false">IF(MID(J2130,10,2)="ir","Minus","Plus")</f>
        <v>Minus</v>
      </c>
      <c r="P2130" s="0" t="s">
        <v>13</v>
      </c>
      <c r="Q2130" s="5" t="s">
        <v>14</v>
      </c>
      <c r="R2130" s="0" t="s">
        <v>15</v>
      </c>
      <c r="S2130" s="0" t="str">
        <f aca="false">P2130&amp;N2130&amp;O2130&amp;Q2130&amp;J2130&amp;R2130&amp;L2130</f>
        <v>          {%            "class": "sMinus",%            "stim_name": "b2s1_159_ir4.wav"%          },</v>
      </c>
      <c r="AA2130" s="5" t="n">
        <f aca="false">F2130</f>
        <v>2024</v>
      </c>
      <c r="AB2130" s="5" t="s">
        <v>2037</v>
      </c>
      <c r="AC2130" s="5" t="str">
        <f aca="false">IF(MID(AB2130,10,2)="ir","Minus","Plus")</f>
        <v>Plus</v>
      </c>
      <c r="AD2130" s="5" t="str">
        <f aca="false">IF(AND(_xlfn.NUMBERVALUE(MID(AB2130,6,3))&lt;141,_xlfn.NUMBERVALUE(MID(AB2130,6,3))&gt;103),"s","probe")</f>
        <v>probe</v>
      </c>
      <c r="AE2130" s="5" t="n">
        <f aca="false">IF(AND(AC2130="Minus",AD2130="probe"),3,IF(AND(AC2130="Plus",AD2130="probe"),1,IF(AND(AC2130="Minus",AD2130="s"),12,IF(AND(AC2130="Plus",AD2130="s"),4,0))))</f>
        <v>1</v>
      </c>
      <c r="AF2130" s="6" t="s">
        <v>16</v>
      </c>
      <c r="AG2130" s="5" t="str">
        <f aca="false">AF2130&amp;AE2130&amp;","</f>
        <v>                            1,</v>
      </c>
    </row>
    <row r="2131" customFormat="false" ht="12.8" hidden="false" customHeight="false" outlineLevel="0" collapsed="false">
      <c r="A2131" s="0" t="s">
        <v>2067</v>
      </c>
      <c r="B2131" s="0" t="n">
        <v>175</v>
      </c>
      <c r="C2131" s="0" t="n">
        <f aca="false">C2126+1</f>
        <v>159</v>
      </c>
      <c r="D2131" s="0" t="s">
        <v>2072</v>
      </c>
      <c r="E2131" s="1" t="s">
        <v>9</v>
      </c>
      <c r="F2131" s="0" t="n">
        <v>2025</v>
      </c>
      <c r="G2131" s="0" t="s">
        <v>10</v>
      </c>
      <c r="H2131" s="0" t="s">
        <v>11</v>
      </c>
      <c r="I2131" s="0" t="s">
        <v>9</v>
      </c>
      <c r="J2131" s="0" t="str">
        <f aca="false">A2131&amp;"_"&amp;C2131&amp;"_"&amp;D2131&amp;".wav"</f>
        <v>b2s1_159_reg.wav</v>
      </c>
      <c r="K2131" s="0" t="s">
        <v>9</v>
      </c>
      <c r="L2131" s="0" t="str">
        <f aca="false">IF(ISBLANK(J2132),"",",")</f>
        <v>,</v>
      </c>
      <c r="M2131" s="0" t="str">
        <f aca="false">E2131&amp;J2131&amp;G2131&amp;E2131&amp;J2131&amp;E2131&amp;L2131</f>
        <v>"b2s1_159_reg.wav":"b2s1_159_reg.wav",</v>
      </c>
      <c r="N2131" s="0" t="str">
        <f aca="false">IF(OR(B2131=113,B2131=138),"probe","s")</f>
        <v>s</v>
      </c>
      <c r="O2131" s="0" t="str">
        <f aca="false">IF(MID(J2131,10,2)="ir","Minus","Plus")</f>
        <v>Plus</v>
      </c>
      <c r="P2131" s="0" t="s">
        <v>13</v>
      </c>
      <c r="Q2131" s="5" t="s">
        <v>14</v>
      </c>
      <c r="R2131" s="0" t="s">
        <v>15</v>
      </c>
      <c r="S2131" s="0" t="str">
        <f aca="false">P2131&amp;N2131&amp;O2131&amp;Q2131&amp;J2131&amp;R2131&amp;L2131</f>
        <v>          {%            "class": "sPlus",%            "stim_name": "b2s1_159_reg.wav"%          },</v>
      </c>
      <c r="AA2131" s="5" t="n">
        <f aca="false">F2131</f>
        <v>2025</v>
      </c>
      <c r="AB2131" s="5" t="s">
        <v>2037</v>
      </c>
      <c r="AC2131" s="5" t="str">
        <f aca="false">IF(MID(AB2131,10,2)="ir","Minus","Plus")</f>
        <v>Plus</v>
      </c>
      <c r="AD2131" s="5" t="str">
        <f aca="false">IF(AND(_xlfn.NUMBERVALUE(MID(AB2131,6,3))&lt;141,_xlfn.NUMBERVALUE(MID(AB2131,6,3))&gt;103),"s","probe")</f>
        <v>probe</v>
      </c>
      <c r="AE2131" s="5" t="n">
        <f aca="false">IF(AND(AC2131="Minus",AD2131="probe"),3,IF(AND(AC2131="Plus",AD2131="probe"),1,IF(AND(AC2131="Minus",AD2131="s"),12,IF(AND(AC2131="Plus",AD2131="s"),4,0))))</f>
        <v>1</v>
      </c>
      <c r="AF2131" s="6" t="s">
        <v>16</v>
      </c>
      <c r="AG2131" s="5" t="str">
        <f aca="false">AF2131&amp;AE2131&amp;","</f>
        <v>                            1,</v>
      </c>
    </row>
    <row r="2132" customFormat="false" ht="12.8" hidden="false" customHeight="false" outlineLevel="0" collapsed="false">
      <c r="A2132" s="0" t="s">
        <v>2067</v>
      </c>
      <c r="B2132" s="0" t="n">
        <v>175</v>
      </c>
      <c r="C2132" s="0" t="n">
        <f aca="false">C2127+1</f>
        <v>160</v>
      </c>
      <c r="D2132" s="0" t="s">
        <v>2068</v>
      </c>
      <c r="E2132" s="1" t="s">
        <v>9</v>
      </c>
      <c r="F2132" s="0" t="n">
        <v>2021</v>
      </c>
      <c r="G2132" s="0" t="s">
        <v>10</v>
      </c>
      <c r="H2132" s="0" t="s">
        <v>11</v>
      </c>
      <c r="I2132" s="0" t="s">
        <v>9</v>
      </c>
      <c r="J2132" s="0" t="str">
        <f aca="false">A2132&amp;"_"&amp;C2132&amp;"_"&amp;D2132&amp;".wav"</f>
        <v>b2s1_160_ir1.wav</v>
      </c>
      <c r="K2132" s="0" t="s">
        <v>9</v>
      </c>
      <c r="L2132" s="0" t="str">
        <f aca="false">IF(ISBLANK(J2133),"",",")</f>
        <v>,</v>
      </c>
      <c r="M2132" s="0" t="str">
        <f aca="false">E2132&amp;J2132&amp;G2132&amp;E2132&amp;J2132&amp;E2132&amp;L2132</f>
        <v>"b2s1_160_ir1.wav":"b2s1_160_ir1.wav",</v>
      </c>
      <c r="N2132" s="0" t="str">
        <f aca="false">IF(OR(B2132=113,B2132=138),"probe","s")</f>
        <v>s</v>
      </c>
      <c r="O2132" s="0" t="str">
        <f aca="false">IF(MID(J2132,10,2)="ir","Minus","Plus")</f>
        <v>Minus</v>
      </c>
      <c r="P2132" s="0" t="s">
        <v>13</v>
      </c>
      <c r="Q2132" s="5" t="s">
        <v>14</v>
      </c>
      <c r="R2132" s="0" t="s">
        <v>15</v>
      </c>
      <c r="S2132" s="0" t="str">
        <f aca="false">P2132&amp;N2132&amp;O2132&amp;Q2132&amp;J2132&amp;R2132&amp;L2132</f>
        <v>          {%            "class": "sMinus",%            "stim_name": "b2s1_160_ir1.wav"%          },</v>
      </c>
      <c r="AA2132" s="5" t="n">
        <f aca="false">F2132</f>
        <v>2021</v>
      </c>
      <c r="AB2132" s="5" t="s">
        <v>2037</v>
      </c>
      <c r="AC2132" s="5" t="str">
        <f aca="false">IF(MID(AB2132,10,2)="ir","Minus","Plus")</f>
        <v>Plus</v>
      </c>
      <c r="AD2132" s="5" t="str">
        <f aca="false">IF(AND(_xlfn.NUMBERVALUE(MID(AB2132,6,3))&lt;141,_xlfn.NUMBERVALUE(MID(AB2132,6,3))&gt;103),"s","probe")</f>
        <v>probe</v>
      </c>
      <c r="AE2132" s="5" t="n">
        <f aca="false">IF(AND(AC2132="Minus",AD2132="probe"),3,IF(AND(AC2132="Plus",AD2132="probe"),1,IF(AND(AC2132="Minus",AD2132="s"),12,IF(AND(AC2132="Plus",AD2132="s"),4,0))))</f>
        <v>1</v>
      </c>
      <c r="AF2132" s="6" t="s">
        <v>16</v>
      </c>
      <c r="AG2132" s="5" t="str">
        <f aca="false">AF2132&amp;AE2132&amp;","</f>
        <v>                            1,</v>
      </c>
    </row>
    <row r="2133" customFormat="false" ht="12.8" hidden="false" customHeight="false" outlineLevel="0" collapsed="false">
      <c r="A2133" s="0" t="s">
        <v>2067</v>
      </c>
      <c r="B2133" s="0" t="n">
        <v>175</v>
      </c>
      <c r="C2133" s="0" t="n">
        <f aca="false">C2128+1</f>
        <v>160</v>
      </c>
      <c r="D2133" s="0" t="s">
        <v>2069</v>
      </c>
      <c r="E2133" s="1" t="s">
        <v>9</v>
      </c>
      <c r="F2133" s="0" t="n">
        <v>2022</v>
      </c>
      <c r="G2133" s="0" t="s">
        <v>10</v>
      </c>
      <c r="H2133" s="0" t="s">
        <v>11</v>
      </c>
      <c r="I2133" s="0" t="s">
        <v>9</v>
      </c>
      <c r="J2133" s="0" t="str">
        <f aca="false">A2133&amp;"_"&amp;C2133&amp;"_"&amp;D2133&amp;".wav"</f>
        <v>b2s1_160_ir2.wav</v>
      </c>
      <c r="K2133" s="0" t="s">
        <v>9</v>
      </c>
      <c r="L2133" s="0" t="str">
        <f aca="false">IF(ISBLANK(J2134),"",",")</f>
        <v>,</v>
      </c>
      <c r="M2133" s="0" t="str">
        <f aca="false">E2133&amp;J2133&amp;G2133&amp;E2133&amp;J2133&amp;E2133&amp;L2133</f>
        <v>"b2s1_160_ir2.wav":"b2s1_160_ir2.wav",</v>
      </c>
      <c r="N2133" s="0" t="str">
        <f aca="false">IF(OR(B2133=113,B2133=138),"probe","s")</f>
        <v>s</v>
      </c>
      <c r="O2133" s="0" t="str">
        <f aca="false">IF(MID(J2133,10,2)="ir","Minus","Plus")</f>
        <v>Minus</v>
      </c>
      <c r="P2133" s="0" t="s">
        <v>13</v>
      </c>
      <c r="Q2133" s="5" t="s">
        <v>14</v>
      </c>
      <c r="R2133" s="0" t="s">
        <v>15</v>
      </c>
      <c r="S2133" s="0" t="str">
        <f aca="false">P2133&amp;N2133&amp;O2133&amp;Q2133&amp;J2133&amp;R2133&amp;L2133</f>
        <v>          {%            "class": "sMinus",%            "stim_name": "b2s1_160_ir2.wav"%          },</v>
      </c>
      <c r="AA2133" s="5" t="n">
        <f aca="false">F2133</f>
        <v>2022</v>
      </c>
      <c r="AB2133" s="5" t="s">
        <v>2037</v>
      </c>
      <c r="AC2133" s="5" t="str">
        <f aca="false">IF(MID(AB2133,10,2)="ir","Minus","Plus")</f>
        <v>Plus</v>
      </c>
      <c r="AD2133" s="5" t="str">
        <f aca="false">IF(AND(_xlfn.NUMBERVALUE(MID(AB2133,6,3))&lt;141,_xlfn.NUMBERVALUE(MID(AB2133,6,3))&gt;103),"s","probe")</f>
        <v>probe</v>
      </c>
      <c r="AE2133" s="5" t="n">
        <f aca="false">IF(AND(AC2133="Minus",AD2133="probe"),3,IF(AND(AC2133="Plus",AD2133="probe"),1,IF(AND(AC2133="Minus",AD2133="s"),12,IF(AND(AC2133="Plus",AD2133="s"),4,0))))</f>
        <v>1</v>
      </c>
      <c r="AF2133" s="6" t="s">
        <v>16</v>
      </c>
      <c r="AG2133" s="5" t="str">
        <f aca="false">AF2133&amp;AE2133&amp;","</f>
        <v>                            1,</v>
      </c>
    </row>
    <row r="2134" customFormat="false" ht="12.8" hidden="false" customHeight="false" outlineLevel="0" collapsed="false">
      <c r="A2134" s="0" t="s">
        <v>2067</v>
      </c>
      <c r="B2134" s="0" t="n">
        <v>175</v>
      </c>
      <c r="C2134" s="0" t="n">
        <f aca="false">C2129+1</f>
        <v>160</v>
      </c>
      <c r="D2134" s="0" t="s">
        <v>2070</v>
      </c>
      <c r="E2134" s="1" t="s">
        <v>9</v>
      </c>
      <c r="F2134" s="0" t="n">
        <v>2023</v>
      </c>
      <c r="G2134" s="0" t="s">
        <v>10</v>
      </c>
      <c r="H2134" s="0" t="s">
        <v>11</v>
      </c>
      <c r="I2134" s="0" t="s">
        <v>9</v>
      </c>
      <c r="J2134" s="0" t="str">
        <f aca="false">A2134&amp;"_"&amp;C2134&amp;"_"&amp;D2134&amp;".wav"</f>
        <v>b2s1_160_ir3.wav</v>
      </c>
      <c r="K2134" s="0" t="s">
        <v>9</v>
      </c>
      <c r="L2134" s="0" t="str">
        <f aca="false">IF(ISBLANK(J2135),"",",")</f>
        <v>,</v>
      </c>
      <c r="M2134" s="0" t="str">
        <f aca="false">E2134&amp;J2134&amp;G2134&amp;E2134&amp;J2134&amp;E2134&amp;L2134</f>
        <v>"b2s1_160_ir3.wav":"b2s1_160_ir3.wav",</v>
      </c>
      <c r="N2134" s="0" t="str">
        <f aca="false">IF(OR(B2134=113,B2134=138),"probe","s")</f>
        <v>s</v>
      </c>
      <c r="O2134" s="0" t="str">
        <f aca="false">IF(MID(J2134,10,2)="ir","Minus","Plus")</f>
        <v>Minus</v>
      </c>
      <c r="P2134" s="0" t="s">
        <v>13</v>
      </c>
      <c r="Q2134" s="5" t="s">
        <v>14</v>
      </c>
      <c r="R2134" s="0" t="s">
        <v>15</v>
      </c>
      <c r="S2134" s="0" t="str">
        <f aca="false">P2134&amp;N2134&amp;O2134&amp;Q2134&amp;J2134&amp;R2134&amp;L2134</f>
        <v>          {%            "class": "sMinus",%            "stim_name": "b2s1_160_ir3.wav"%          },</v>
      </c>
      <c r="AA2134" s="5" t="n">
        <f aca="false">F2134</f>
        <v>2023</v>
      </c>
      <c r="AB2134" s="5" t="s">
        <v>2037</v>
      </c>
      <c r="AC2134" s="5" t="str">
        <f aca="false">IF(MID(AB2134,10,2)="ir","Minus","Plus")</f>
        <v>Plus</v>
      </c>
      <c r="AD2134" s="5" t="str">
        <f aca="false">IF(AND(_xlfn.NUMBERVALUE(MID(AB2134,6,3))&lt;141,_xlfn.NUMBERVALUE(MID(AB2134,6,3))&gt;103),"s","probe")</f>
        <v>probe</v>
      </c>
      <c r="AE2134" s="5" t="n">
        <f aca="false">IF(AND(AC2134="Minus",AD2134="probe"),3,IF(AND(AC2134="Plus",AD2134="probe"),1,IF(AND(AC2134="Minus",AD2134="s"),12,IF(AND(AC2134="Plus",AD2134="s"),4,0))))</f>
        <v>1</v>
      </c>
      <c r="AF2134" s="6" t="s">
        <v>16</v>
      </c>
      <c r="AG2134" s="5" t="str">
        <f aca="false">AF2134&amp;AE2134&amp;","</f>
        <v>                            1,</v>
      </c>
    </row>
    <row r="2135" customFormat="false" ht="12.8" hidden="false" customHeight="false" outlineLevel="0" collapsed="false">
      <c r="A2135" s="0" t="s">
        <v>2067</v>
      </c>
      <c r="B2135" s="0" t="n">
        <v>175</v>
      </c>
      <c r="C2135" s="0" t="n">
        <f aca="false">C2130+1</f>
        <v>160</v>
      </c>
      <c r="D2135" s="0" t="s">
        <v>2071</v>
      </c>
      <c r="E2135" s="1" t="s">
        <v>9</v>
      </c>
      <c r="F2135" s="0" t="n">
        <v>2024</v>
      </c>
      <c r="G2135" s="0" t="s">
        <v>10</v>
      </c>
      <c r="H2135" s="0" t="s">
        <v>11</v>
      </c>
      <c r="I2135" s="0" t="s">
        <v>9</v>
      </c>
      <c r="J2135" s="0" t="str">
        <f aca="false">A2135&amp;"_"&amp;C2135&amp;"_"&amp;D2135&amp;".wav"</f>
        <v>b2s1_160_ir4.wav</v>
      </c>
      <c r="K2135" s="0" t="s">
        <v>9</v>
      </c>
      <c r="L2135" s="0" t="str">
        <f aca="false">IF(ISBLANK(J2136),"",",")</f>
        <v>,</v>
      </c>
      <c r="M2135" s="0" t="str">
        <f aca="false">E2135&amp;J2135&amp;G2135&amp;E2135&amp;J2135&amp;E2135&amp;L2135</f>
        <v>"b2s1_160_ir4.wav":"b2s1_160_ir4.wav",</v>
      </c>
      <c r="N2135" s="0" t="str">
        <f aca="false">IF(OR(B2135=113,B2135=138),"probe","s")</f>
        <v>s</v>
      </c>
      <c r="O2135" s="0" t="str">
        <f aca="false">IF(MID(J2135,10,2)="ir","Minus","Plus")</f>
        <v>Minus</v>
      </c>
      <c r="P2135" s="0" t="s">
        <v>13</v>
      </c>
      <c r="Q2135" s="5" t="s">
        <v>14</v>
      </c>
      <c r="R2135" s="0" t="s">
        <v>15</v>
      </c>
      <c r="S2135" s="0" t="str">
        <f aca="false">P2135&amp;N2135&amp;O2135&amp;Q2135&amp;J2135&amp;R2135&amp;L2135</f>
        <v>          {%            "class": "sMinus",%            "stim_name": "b2s1_160_ir4.wav"%          },</v>
      </c>
      <c r="AA2135" s="5" t="n">
        <f aca="false">F2135</f>
        <v>2024</v>
      </c>
      <c r="AB2135" s="5" t="s">
        <v>2037</v>
      </c>
      <c r="AC2135" s="5" t="str">
        <f aca="false">IF(MID(AB2135,10,2)="ir","Minus","Plus")</f>
        <v>Plus</v>
      </c>
      <c r="AD2135" s="5" t="str">
        <f aca="false">IF(AND(_xlfn.NUMBERVALUE(MID(AB2135,6,3))&lt;141,_xlfn.NUMBERVALUE(MID(AB2135,6,3))&gt;103),"s","probe")</f>
        <v>probe</v>
      </c>
      <c r="AE2135" s="5" t="n">
        <f aca="false">IF(AND(AC2135="Minus",AD2135="probe"),3,IF(AND(AC2135="Plus",AD2135="probe"),1,IF(AND(AC2135="Minus",AD2135="s"),12,IF(AND(AC2135="Plus",AD2135="s"),4,0))))</f>
        <v>1</v>
      </c>
      <c r="AF2135" s="6" t="s">
        <v>16</v>
      </c>
      <c r="AG2135" s="5" t="str">
        <f aca="false">AF2135&amp;AE2135&amp;","</f>
        <v>                            1,</v>
      </c>
    </row>
    <row r="2136" customFormat="false" ht="12.8" hidden="false" customHeight="false" outlineLevel="0" collapsed="false">
      <c r="A2136" s="0" t="s">
        <v>2067</v>
      </c>
      <c r="B2136" s="0" t="n">
        <v>175</v>
      </c>
      <c r="C2136" s="0" t="n">
        <f aca="false">C2131+1</f>
        <v>160</v>
      </c>
      <c r="D2136" s="0" t="s">
        <v>2072</v>
      </c>
      <c r="E2136" s="1" t="s">
        <v>9</v>
      </c>
      <c r="F2136" s="0" t="n">
        <v>2025</v>
      </c>
      <c r="G2136" s="0" t="s">
        <v>10</v>
      </c>
      <c r="H2136" s="0" t="s">
        <v>11</v>
      </c>
      <c r="I2136" s="0" t="s">
        <v>9</v>
      </c>
      <c r="J2136" s="0" t="str">
        <f aca="false">A2136&amp;"_"&amp;C2136&amp;"_"&amp;D2136&amp;".wav"</f>
        <v>b2s1_160_reg.wav</v>
      </c>
      <c r="K2136" s="0" t="s">
        <v>9</v>
      </c>
      <c r="L2136" s="0" t="str">
        <f aca="false">IF(ISBLANK(J2137),"",",")</f>
        <v>,</v>
      </c>
      <c r="M2136" s="0" t="str">
        <f aca="false">E2136&amp;J2136&amp;G2136&amp;E2136&amp;J2136&amp;E2136&amp;L2136</f>
        <v>"b2s1_160_reg.wav":"b2s1_160_reg.wav",</v>
      </c>
      <c r="N2136" s="0" t="str">
        <f aca="false">IF(OR(B2136=113,B2136=138),"probe","s")</f>
        <v>s</v>
      </c>
      <c r="O2136" s="0" t="str">
        <f aca="false">IF(MID(J2136,10,2)="ir","Minus","Plus")</f>
        <v>Plus</v>
      </c>
      <c r="P2136" s="0" t="s">
        <v>13</v>
      </c>
      <c r="Q2136" s="5" t="s">
        <v>14</v>
      </c>
      <c r="R2136" s="0" t="s">
        <v>15</v>
      </c>
      <c r="S2136" s="0" t="str">
        <f aca="false">P2136&amp;N2136&amp;O2136&amp;Q2136&amp;J2136&amp;R2136&amp;L2136</f>
        <v>          {%            "class": "sPlus",%            "stim_name": "b2s1_160_reg.wav"%          },</v>
      </c>
      <c r="AA2136" s="5" t="n">
        <f aca="false">F2136</f>
        <v>2025</v>
      </c>
      <c r="AB2136" s="5" t="s">
        <v>2037</v>
      </c>
      <c r="AC2136" s="5" t="str">
        <f aca="false">IF(MID(AB2136,10,2)="ir","Minus","Plus")</f>
        <v>Plus</v>
      </c>
      <c r="AD2136" s="5" t="str">
        <f aca="false">IF(AND(_xlfn.NUMBERVALUE(MID(AB2136,6,3))&lt;141,_xlfn.NUMBERVALUE(MID(AB2136,6,3))&gt;103),"s","probe")</f>
        <v>probe</v>
      </c>
      <c r="AE2136" s="5" t="n">
        <f aca="false">IF(AND(AC2136="Minus",AD2136="probe"),3,IF(AND(AC2136="Plus",AD2136="probe"),1,IF(AND(AC2136="Minus",AD2136="s"),12,IF(AND(AC2136="Plus",AD2136="s"),4,0))))</f>
        <v>1</v>
      </c>
      <c r="AF2136" s="6" t="s">
        <v>16</v>
      </c>
      <c r="AG2136" s="5" t="str">
        <f aca="false">AF2136&amp;AE2136&amp;","</f>
        <v>                            1,</v>
      </c>
    </row>
    <row r="2137" customFormat="false" ht="12.8" hidden="false" customHeight="false" outlineLevel="0" collapsed="false">
      <c r="A2137" s="0" t="s">
        <v>2067</v>
      </c>
      <c r="B2137" s="0" t="n">
        <v>175</v>
      </c>
      <c r="C2137" s="0" t="n">
        <f aca="false">C2132+1</f>
        <v>161</v>
      </c>
      <c r="D2137" s="0" t="s">
        <v>2068</v>
      </c>
      <c r="E2137" s="1" t="s">
        <v>9</v>
      </c>
      <c r="F2137" s="0" t="n">
        <v>2021</v>
      </c>
      <c r="G2137" s="0" t="s">
        <v>10</v>
      </c>
      <c r="H2137" s="0" t="s">
        <v>11</v>
      </c>
      <c r="I2137" s="0" t="s">
        <v>9</v>
      </c>
      <c r="J2137" s="0" t="str">
        <f aca="false">A2137&amp;"_"&amp;C2137&amp;"_"&amp;D2137&amp;".wav"</f>
        <v>b2s1_161_ir1.wav</v>
      </c>
      <c r="K2137" s="0" t="s">
        <v>9</v>
      </c>
      <c r="L2137" s="0" t="str">
        <f aca="false">IF(ISBLANK(J2138),"",",")</f>
        <v>,</v>
      </c>
      <c r="M2137" s="0" t="str">
        <f aca="false">E2137&amp;J2137&amp;G2137&amp;E2137&amp;J2137&amp;E2137&amp;L2137</f>
        <v>"b2s1_161_ir1.wav":"b2s1_161_ir1.wav",</v>
      </c>
      <c r="N2137" s="0" t="str">
        <f aca="false">IF(OR(B2137=113,B2137=138),"probe","s")</f>
        <v>s</v>
      </c>
      <c r="O2137" s="0" t="str">
        <f aca="false">IF(MID(J2137,10,2)="ir","Minus","Plus")</f>
        <v>Minus</v>
      </c>
      <c r="P2137" s="0" t="s">
        <v>13</v>
      </c>
      <c r="Q2137" s="5" t="s">
        <v>14</v>
      </c>
      <c r="R2137" s="0" t="s">
        <v>15</v>
      </c>
      <c r="S2137" s="0" t="str">
        <f aca="false">P2137&amp;N2137&amp;O2137&amp;Q2137&amp;J2137&amp;R2137&amp;L2137</f>
        <v>          {%            "class": "sMinus",%            "stim_name": "b2s1_161_ir1.wav"%          },</v>
      </c>
      <c r="AA2137" s="5" t="n">
        <f aca="false">F2137</f>
        <v>2021</v>
      </c>
      <c r="AB2137" s="5" t="s">
        <v>2037</v>
      </c>
      <c r="AC2137" s="5" t="str">
        <f aca="false">IF(MID(AB2137,10,2)="ir","Minus","Plus")</f>
        <v>Plus</v>
      </c>
      <c r="AD2137" s="5" t="str">
        <f aca="false">IF(AND(_xlfn.NUMBERVALUE(MID(AB2137,6,3))&lt;141,_xlfn.NUMBERVALUE(MID(AB2137,6,3))&gt;103),"s","probe")</f>
        <v>probe</v>
      </c>
      <c r="AE2137" s="5" t="n">
        <f aca="false">IF(AND(AC2137="Minus",AD2137="probe"),3,IF(AND(AC2137="Plus",AD2137="probe"),1,IF(AND(AC2137="Minus",AD2137="s"),12,IF(AND(AC2137="Plus",AD2137="s"),4,0))))</f>
        <v>1</v>
      </c>
      <c r="AF2137" s="6" t="s">
        <v>16</v>
      </c>
      <c r="AG2137" s="5" t="str">
        <f aca="false">AF2137&amp;AE2137&amp;","</f>
        <v>                            1,</v>
      </c>
    </row>
    <row r="2138" customFormat="false" ht="12.8" hidden="false" customHeight="false" outlineLevel="0" collapsed="false">
      <c r="A2138" s="0" t="s">
        <v>2067</v>
      </c>
      <c r="B2138" s="0" t="n">
        <v>175</v>
      </c>
      <c r="C2138" s="0" t="n">
        <f aca="false">C2133+1</f>
        <v>161</v>
      </c>
      <c r="D2138" s="0" t="s">
        <v>2069</v>
      </c>
      <c r="E2138" s="1" t="s">
        <v>9</v>
      </c>
      <c r="F2138" s="0" t="n">
        <v>2022</v>
      </c>
      <c r="G2138" s="0" t="s">
        <v>10</v>
      </c>
      <c r="H2138" s="0" t="s">
        <v>11</v>
      </c>
      <c r="I2138" s="0" t="s">
        <v>9</v>
      </c>
      <c r="J2138" s="0" t="str">
        <f aca="false">A2138&amp;"_"&amp;C2138&amp;"_"&amp;D2138&amp;".wav"</f>
        <v>b2s1_161_ir2.wav</v>
      </c>
      <c r="K2138" s="0" t="s">
        <v>9</v>
      </c>
      <c r="L2138" s="0" t="str">
        <f aca="false">IF(ISBLANK(J2139),"",",")</f>
        <v>,</v>
      </c>
      <c r="M2138" s="0" t="str">
        <f aca="false">E2138&amp;J2138&amp;G2138&amp;E2138&amp;J2138&amp;E2138&amp;L2138</f>
        <v>"b2s1_161_ir2.wav":"b2s1_161_ir2.wav",</v>
      </c>
      <c r="N2138" s="0" t="str">
        <f aca="false">IF(OR(B2138=113,B2138=138),"probe","s")</f>
        <v>s</v>
      </c>
      <c r="O2138" s="0" t="str">
        <f aca="false">IF(MID(J2138,10,2)="ir","Minus","Plus")</f>
        <v>Minus</v>
      </c>
      <c r="P2138" s="0" t="s">
        <v>13</v>
      </c>
      <c r="Q2138" s="5" t="s">
        <v>14</v>
      </c>
      <c r="R2138" s="0" t="s">
        <v>15</v>
      </c>
      <c r="S2138" s="0" t="str">
        <f aca="false">P2138&amp;N2138&amp;O2138&amp;Q2138&amp;J2138&amp;R2138&amp;L2138</f>
        <v>          {%            "class": "sMinus",%            "stim_name": "b2s1_161_ir2.wav"%          },</v>
      </c>
      <c r="AA2138" s="5" t="n">
        <f aca="false">F2138</f>
        <v>2022</v>
      </c>
      <c r="AB2138" s="5" t="s">
        <v>2037</v>
      </c>
      <c r="AC2138" s="5" t="str">
        <f aca="false">IF(MID(AB2138,10,2)="ir","Minus","Plus")</f>
        <v>Plus</v>
      </c>
      <c r="AD2138" s="5" t="str">
        <f aca="false">IF(AND(_xlfn.NUMBERVALUE(MID(AB2138,6,3))&lt;141,_xlfn.NUMBERVALUE(MID(AB2138,6,3))&gt;103),"s","probe")</f>
        <v>probe</v>
      </c>
      <c r="AE2138" s="5" t="n">
        <f aca="false">IF(AND(AC2138="Minus",AD2138="probe"),3,IF(AND(AC2138="Plus",AD2138="probe"),1,IF(AND(AC2138="Minus",AD2138="s"),12,IF(AND(AC2138="Plus",AD2138="s"),4,0))))</f>
        <v>1</v>
      </c>
      <c r="AF2138" s="6" t="s">
        <v>16</v>
      </c>
      <c r="AG2138" s="5" t="str">
        <f aca="false">AF2138&amp;AE2138&amp;","</f>
        <v>                            1,</v>
      </c>
    </row>
    <row r="2139" customFormat="false" ht="12.8" hidden="false" customHeight="false" outlineLevel="0" collapsed="false">
      <c r="A2139" s="0" t="s">
        <v>2067</v>
      </c>
      <c r="B2139" s="0" t="n">
        <v>175</v>
      </c>
      <c r="C2139" s="0" t="n">
        <f aca="false">C2134+1</f>
        <v>161</v>
      </c>
      <c r="D2139" s="0" t="s">
        <v>2070</v>
      </c>
      <c r="E2139" s="1" t="s">
        <v>9</v>
      </c>
      <c r="F2139" s="0" t="n">
        <v>2023</v>
      </c>
      <c r="G2139" s="0" t="s">
        <v>10</v>
      </c>
      <c r="H2139" s="0" t="s">
        <v>11</v>
      </c>
      <c r="I2139" s="0" t="s">
        <v>9</v>
      </c>
      <c r="J2139" s="0" t="str">
        <f aca="false">A2139&amp;"_"&amp;C2139&amp;"_"&amp;D2139&amp;".wav"</f>
        <v>b2s1_161_ir3.wav</v>
      </c>
      <c r="K2139" s="0" t="s">
        <v>9</v>
      </c>
      <c r="L2139" s="0" t="str">
        <f aca="false">IF(ISBLANK(J2140),"",",")</f>
        <v>,</v>
      </c>
      <c r="M2139" s="0" t="str">
        <f aca="false">E2139&amp;J2139&amp;G2139&amp;E2139&amp;J2139&amp;E2139&amp;L2139</f>
        <v>"b2s1_161_ir3.wav":"b2s1_161_ir3.wav",</v>
      </c>
      <c r="N2139" s="0" t="str">
        <f aca="false">IF(OR(B2139=113,B2139=138),"probe","s")</f>
        <v>s</v>
      </c>
      <c r="O2139" s="0" t="str">
        <f aca="false">IF(MID(J2139,10,2)="ir","Minus","Plus")</f>
        <v>Minus</v>
      </c>
      <c r="P2139" s="0" t="s">
        <v>13</v>
      </c>
      <c r="Q2139" s="5" t="s">
        <v>14</v>
      </c>
      <c r="R2139" s="0" t="s">
        <v>15</v>
      </c>
      <c r="S2139" s="0" t="str">
        <f aca="false">P2139&amp;N2139&amp;O2139&amp;Q2139&amp;J2139&amp;R2139&amp;L2139</f>
        <v>          {%            "class": "sMinus",%            "stim_name": "b2s1_161_ir3.wav"%          },</v>
      </c>
      <c r="AA2139" s="5" t="n">
        <f aca="false">F2139</f>
        <v>2023</v>
      </c>
      <c r="AB2139" s="5" t="s">
        <v>2037</v>
      </c>
      <c r="AC2139" s="5" t="str">
        <f aca="false">IF(MID(AB2139,10,2)="ir","Minus","Plus")</f>
        <v>Plus</v>
      </c>
      <c r="AD2139" s="5" t="str">
        <f aca="false">IF(AND(_xlfn.NUMBERVALUE(MID(AB2139,6,3))&lt;141,_xlfn.NUMBERVALUE(MID(AB2139,6,3))&gt;103),"s","probe")</f>
        <v>probe</v>
      </c>
      <c r="AE2139" s="5" t="n">
        <f aca="false">IF(AND(AC2139="Minus",AD2139="probe"),3,IF(AND(AC2139="Plus",AD2139="probe"),1,IF(AND(AC2139="Minus",AD2139="s"),12,IF(AND(AC2139="Plus",AD2139="s"),4,0))))</f>
        <v>1</v>
      </c>
      <c r="AF2139" s="6" t="s">
        <v>16</v>
      </c>
      <c r="AG2139" s="5" t="str">
        <f aca="false">AF2139&amp;AE2139&amp;","</f>
        <v>                            1,</v>
      </c>
    </row>
    <row r="2140" customFormat="false" ht="12.8" hidden="false" customHeight="false" outlineLevel="0" collapsed="false">
      <c r="A2140" s="0" t="s">
        <v>2067</v>
      </c>
      <c r="B2140" s="0" t="n">
        <v>175</v>
      </c>
      <c r="C2140" s="0" t="n">
        <f aca="false">C2135+1</f>
        <v>161</v>
      </c>
      <c r="D2140" s="0" t="s">
        <v>2071</v>
      </c>
      <c r="E2140" s="1" t="s">
        <v>9</v>
      </c>
      <c r="F2140" s="0" t="n">
        <v>2024</v>
      </c>
      <c r="G2140" s="0" t="s">
        <v>10</v>
      </c>
      <c r="H2140" s="0" t="s">
        <v>11</v>
      </c>
      <c r="I2140" s="0" t="s">
        <v>9</v>
      </c>
      <c r="J2140" s="0" t="str">
        <f aca="false">A2140&amp;"_"&amp;C2140&amp;"_"&amp;D2140&amp;".wav"</f>
        <v>b2s1_161_ir4.wav</v>
      </c>
      <c r="K2140" s="0" t="s">
        <v>9</v>
      </c>
      <c r="L2140" s="0" t="str">
        <f aca="false">IF(ISBLANK(J2141),"",",")</f>
        <v>,</v>
      </c>
      <c r="M2140" s="0" t="str">
        <f aca="false">E2140&amp;J2140&amp;G2140&amp;E2140&amp;J2140&amp;E2140&amp;L2140</f>
        <v>"b2s1_161_ir4.wav":"b2s1_161_ir4.wav",</v>
      </c>
      <c r="N2140" s="0" t="str">
        <f aca="false">IF(OR(B2140=113,B2140=138),"probe","s")</f>
        <v>s</v>
      </c>
      <c r="O2140" s="0" t="str">
        <f aca="false">IF(MID(J2140,10,2)="ir","Minus","Plus")</f>
        <v>Minus</v>
      </c>
      <c r="P2140" s="0" t="s">
        <v>13</v>
      </c>
      <c r="Q2140" s="5" t="s">
        <v>14</v>
      </c>
      <c r="R2140" s="0" t="s">
        <v>15</v>
      </c>
      <c r="S2140" s="0" t="str">
        <f aca="false">P2140&amp;N2140&amp;O2140&amp;Q2140&amp;J2140&amp;R2140&amp;L2140</f>
        <v>          {%            "class": "sMinus",%            "stim_name": "b2s1_161_ir4.wav"%          },</v>
      </c>
      <c r="AA2140" s="5" t="n">
        <f aca="false">F2140</f>
        <v>2024</v>
      </c>
      <c r="AB2140" s="5" t="s">
        <v>2037</v>
      </c>
      <c r="AC2140" s="5" t="str">
        <f aca="false">IF(MID(AB2140,10,2)="ir","Minus","Plus")</f>
        <v>Plus</v>
      </c>
      <c r="AD2140" s="5" t="str">
        <f aca="false">IF(AND(_xlfn.NUMBERVALUE(MID(AB2140,6,3))&lt;141,_xlfn.NUMBERVALUE(MID(AB2140,6,3))&gt;103),"s","probe")</f>
        <v>probe</v>
      </c>
      <c r="AE2140" s="5" t="n">
        <f aca="false">IF(AND(AC2140="Minus",AD2140="probe"),3,IF(AND(AC2140="Plus",AD2140="probe"),1,IF(AND(AC2140="Minus",AD2140="s"),12,IF(AND(AC2140="Plus",AD2140="s"),4,0))))</f>
        <v>1</v>
      </c>
      <c r="AF2140" s="6" t="s">
        <v>16</v>
      </c>
      <c r="AG2140" s="5" t="str">
        <f aca="false">AF2140&amp;AE2140&amp;","</f>
        <v>                            1,</v>
      </c>
    </row>
    <row r="2141" customFormat="false" ht="12.8" hidden="false" customHeight="false" outlineLevel="0" collapsed="false">
      <c r="A2141" s="0" t="s">
        <v>2067</v>
      </c>
      <c r="B2141" s="0" t="n">
        <v>175</v>
      </c>
      <c r="C2141" s="0" t="n">
        <f aca="false">C2136+1</f>
        <v>161</v>
      </c>
      <c r="D2141" s="0" t="s">
        <v>2072</v>
      </c>
      <c r="E2141" s="1" t="s">
        <v>9</v>
      </c>
      <c r="F2141" s="0" t="n">
        <v>2025</v>
      </c>
      <c r="G2141" s="0" t="s">
        <v>10</v>
      </c>
      <c r="H2141" s="0" t="s">
        <v>11</v>
      </c>
      <c r="I2141" s="0" t="s">
        <v>9</v>
      </c>
      <c r="J2141" s="0" t="str">
        <f aca="false">A2141&amp;"_"&amp;C2141&amp;"_"&amp;D2141&amp;".wav"</f>
        <v>b2s1_161_reg.wav</v>
      </c>
      <c r="K2141" s="0" t="s">
        <v>9</v>
      </c>
      <c r="L2141" s="0" t="str">
        <f aca="false">IF(ISBLANK(J2142),"",",")</f>
        <v>,</v>
      </c>
      <c r="M2141" s="0" t="str">
        <f aca="false">E2141&amp;J2141&amp;G2141&amp;E2141&amp;J2141&amp;E2141&amp;L2141</f>
        <v>"b2s1_161_reg.wav":"b2s1_161_reg.wav",</v>
      </c>
      <c r="N2141" s="0" t="str">
        <f aca="false">IF(OR(B2141=113,B2141=138),"probe","s")</f>
        <v>s</v>
      </c>
      <c r="O2141" s="0" t="str">
        <f aca="false">IF(MID(J2141,10,2)="ir","Minus","Plus")</f>
        <v>Plus</v>
      </c>
      <c r="P2141" s="0" t="s">
        <v>13</v>
      </c>
      <c r="Q2141" s="5" t="s">
        <v>14</v>
      </c>
      <c r="R2141" s="0" t="s">
        <v>15</v>
      </c>
      <c r="S2141" s="0" t="str">
        <f aca="false">P2141&amp;N2141&amp;O2141&amp;Q2141&amp;J2141&amp;R2141&amp;L2141</f>
        <v>          {%            "class": "sPlus",%            "stim_name": "b2s1_161_reg.wav"%          },</v>
      </c>
      <c r="AA2141" s="5" t="n">
        <f aca="false">F2141</f>
        <v>2025</v>
      </c>
      <c r="AB2141" s="5" t="s">
        <v>2037</v>
      </c>
      <c r="AC2141" s="5" t="str">
        <f aca="false">IF(MID(AB2141,10,2)="ir","Minus","Plus")</f>
        <v>Plus</v>
      </c>
      <c r="AD2141" s="5" t="str">
        <f aca="false">IF(AND(_xlfn.NUMBERVALUE(MID(AB2141,6,3))&lt;141,_xlfn.NUMBERVALUE(MID(AB2141,6,3))&gt;103),"s","probe")</f>
        <v>probe</v>
      </c>
      <c r="AE2141" s="5" t="n">
        <f aca="false">IF(AND(AC2141="Minus",AD2141="probe"),3,IF(AND(AC2141="Plus",AD2141="probe"),1,IF(AND(AC2141="Minus",AD2141="s"),12,IF(AND(AC2141="Plus",AD2141="s"),4,0))))</f>
        <v>1</v>
      </c>
      <c r="AF2141" s="6" t="s">
        <v>16</v>
      </c>
      <c r="AG2141" s="5" t="str">
        <f aca="false">AF2141&amp;AE2141&amp;","</f>
        <v>                            1,</v>
      </c>
    </row>
    <row r="2142" customFormat="false" ht="12.8" hidden="false" customHeight="false" outlineLevel="0" collapsed="false">
      <c r="A2142" s="0" t="s">
        <v>2067</v>
      </c>
      <c r="B2142" s="0" t="n">
        <v>175</v>
      </c>
      <c r="C2142" s="0" t="n">
        <f aca="false">C2137+1</f>
        <v>162</v>
      </c>
      <c r="D2142" s="0" t="s">
        <v>2068</v>
      </c>
      <c r="E2142" s="1" t="s">
        <v>9</v>
      </c>
      <c r="F2142" s="0" t="n">
        <v>2021</v>
      </c>
      <c r="G2142" s="0" t="s">
        <v>10</v>
      </c>
      <c r="H2142" s="0" t="s">
        <v>11</v>
      </c>
      <c r="I2142" s="0" t="s">
        <v>9</v>
      </c>
      <c r="J2142" s="0" t="str">
        <f aca="false">A2142&amp;"_"&amp;C2142&amp;"_"&amp;D2142&amp;".wav"</f>
        <v>b2s1_162_ir1.wav</v>
      </c>
      <c r="K2142" s="0" t="s">
        <v>9</v>
      </c>
      <c r="L2142" s="0" t="str">
        <f aca="false">IF(ISBLANK(J2143),"",",")</f>
        <v>,</v>
      </c>
      <c r="M2142" s="0" t="str">
        <f aca="false">E2142&amp;J2142&amp;G2142&amp;E2142&amp;J2142&amp;E2142&amp;L2142</f>
        <v>"b2s1_162_ir1.wav":"b2s1_162_ir1.wav",</v>
      </c>
      <c r="N2142" s="0" t="str">
        <f aca="false">IF(OR(B2142=113,B2142=138),"probe","s")</f>
        <v>s</v>
      </c>
      <c r="O2142" s="0" t="str">
        <f aca="false">IF(MID(J2142,10,2)="ir","Minus","Plus")</f>
        <v>Minus</v>
      </c>
      <c r="P2142" s="0" t="s">
        <v>13</v>
      </c>
      <c r="Q2142" s="5" t="s">
        <v>14</v>
      </c>
      <c r="R2142" s="0" t="s">
        <v>15</v>
      </c>
      <c r="S2142" s="0" t="str">
        <f aca="false">P2142&amp;N2142&amp;O2142&amp;Q2142&amp;J2142&amp;R2142&amp;L2142</f>
        <v>          {%            "class": "sMinus",%            "stim_name": "b2s1_162_ir1.wav"%          },</v>
      </c>
      <c r="AA2142" s="5" t="n">
        <f aca="false">F2142</f>
        <v>2021</v>
      </c>
      <c r="AB2142" s="5" t="s">
        <v>2037</v>
      </c>
      <c r="AC2142" s="5" t="str">
        <f aca="false">IF(MID(AB2142,10,2)="ir","Minus","Plus")</f>
        <v>Plus</v>
      </c>
      <c r="AD2142" s="5" t="str">
        <f aca="false">IF(AND(_xlfn.NUMBERVALUE(MID(AB2142,6,3))&lt;141,_xlfn.NUMBERVALUE(MID(AB2142,6,3))&gt;103),"s","probe")</f>
        <v>probe</v>
      </c>
      <c r="AE2142" s="5" t="n">
        <f aca="false">IF(AND(AC2142="Minus",AD2142="probe"),3,IF(AND(AC2142="Plus",AD2142="probe"),1,IF(AND(AC2142="Minus",AD2142="s"),12,IF(AND(AC2142="Plus",AD2142="s"),4,0))))</f>
        <v>1</v>
      </c>
      <c r="AF2142" s="6" t="s">
        <v>16</v>
      </c>
      <c r="AG2142" s="5" t="str">
        <f aca="false">AF2142&amp;AE2142&amp;","</f>
        <v>                            1,</v>
      </c>
    </row>
    <row r="2143" customFormat="false" ht="12.8" hidden="false" customHeight="false" outlineLevel="0" collapsed="false">
      <c r="A2143" s="0" t="s">
        <v>2067</v>
      </c>
      <c r="B2143" s="0" t="n">
        <v>175</v>
      </c>
      <c r="C2143" s="0" t="n">
        <f aca="false">C2138+1</f>
        <v>162</v>
      </c>
      <c r="D2143" s="0" t="s">
        <v>2069</v>
      </c>
      <c r="E2143" s="1" t="s">
        <v>9</v>
      </c>
      <c r="F2143" s="0" t="n">
        <v>2022</v>
      </c>
      <c r="G2143" s="0" t="s">
        <v>10</v>
      </c>
      <c r="H2143" s="0" t="s">
        <v>11</v>
      </c>
      <c r="I2143" s="0" t="s">
        <v>9</v>
      </c>
      <c r="J2143" s="0" t="str">
        <f aca="false">A2143&amp;"_"&amp;C2143&amp;"_"&amp;D2143&amp;".wav"</f>
        <v>b2s1_162_ir2.wav</v>
      </c>
      <c r="K2143" s="0" t="s">
        <v>9</v>
      </c>
      <c r="L2143" s="0" t="str">
        <f aca="false">IF(ISBLANK(J2144),"",",")</f>
        <v>,</v>
      </c>
      <c r="M2143" s="0" t="str">
        <f aca="false">E2143&amp;J2143&amp;G2143&amp;E2143&amp;J2143&amp;E2143&amp;L2143</f>
        <v>"b2s1_162_ir2.wav":"b2s1_162_ir2.wav",</v>
      </c>
      <c r="N2143" s="0" t="str">
        <f aca="false">IF(OR(B2143=113,B2143=138),"probe","s")</f>
        <v>s</v>
      </c>
      <c r="O2143" s="0" t="str">
        <f aca="false">IF(MID(J2143,10,2)="ir","Minus","Plus")</f>
        <v>Minus</v>
      </c>
      <c r="P2143" s="0" t="s">
        <v>13</v>
      </c>
      <c r="Q2143" s="5" t="s">
        <v>14</v>
      </c>
      <c r="R2143" s="0" t="s">
        <v>15</v>
      </c>
      <c r="S2143" s="0" t="str">
        <f aca="false">P2143&amp;N2143&amp;O2143&amp;Q2143&amp;J2143&amp;R2143&amp;L2143</f>
        <v>          {%            "class": "sMinus",%            "stim_name": "b2s1_162_ir2.wav"%          },</v>
      </c>
      <c r="AA2143" s="5" t="n">
        <f aca="false">F2143</f>
        <v>2022</v>
      </c>
      <c r="AB2143" s="5" t="s">
        <v>2037</v>
      </c>
      <c r="AC2143" s="5" t="str">
        <f aca="false">IF(MID(AB2143,10,2)="ir","Minus","Plus")</f>
        <v>Plus</v>
      </c>
      <c r="AD2143" s="5" t="str">
        <f aca="false">IF(AND(_xlfn.NUMBERVALUE(MID(AB2143,6,3))&lt;141,_xlfn.NUMBERVALUE(MID(AB2143,6,3))&gt;103),"s","probe")</f>
        <v>probe</v>
      </c>
      <c r="AE2143" s="5" t="n">
        <f aca="false">IF(AND(AC2143="Minus",AD2143="probe"),3,IF(AND(AC2143="Plus",AD2143="probe"),1,IF(AND(AC2143="Minus",AD2143="s"),12,IF(AND(AC2143="Plus",AD2143="s"),4,0))))</f>
        <v>1</v>
      </c>
      <c r="AF2143" s="6" t="s">
        <v>16</v>
      </c>
      <c r="AG2143" s="5" t="str">
        <f aca="false">AF2143&amp;AE2143&amp;","</f>
        <v>                            1,</v>
      </c>
    </row>
    <row r="2144" customFormat="false" ht="12.8" hidden="false" customHeight="false" outlineLevel="0" collapsed="false">
      <c r="A2144" s="0" t="s">
        <v>2067</v>
      </c>
      <c r="B2144" s="0" t="n">
        <v>175</v>
      </c>
      <c r="C2144" s="0" t="n">
        <f aca="false">C2139+1</f>
        <v>162</v>
      </c>
      <c r="D2144" s="0" t="s">
        <v>2070</v>
      </c>
      <c r="E2144" s="1" t="s">
        <v>9</v>
      </c>
      <c r="F2144" s="0" t="n">
        <v>2023</v>
      </c>
      <c r="G2144" s="0" t="s">
        <v>10</v>
      </c>
      <c r="H2144" s="0" t="s">
        <v>11</v>
      </c>
      <c r="I2144" s="0" t="s">
        <v>9</v>
      </c>
      <c r="J2144" s="0" t="str">
        <f aca="false">A2144&amp;"_"&amp;C2144&amp;"_"&amp;D2144&amp;".wav"</f>
        <v>b2s1_162_ir3.wav</v>
      </c>
      <c r="K2144" s="0" t="s">
        <v>9</v>
      </c>
      <c r="L2144" s="0" t="str">
        <f aca="false">IF(ISBLANK(J2145),"",",")</f>
        <v>,</v>
      </c>
      <c r="M2144" s="0" t="str">
        <f aca="false">E2144&amp;J2144&amp;G2144&amp;E2144&amp;J2144&amp;E2144&amp;L2144</f>
        <v>"b2s1_162_ir3.wav":"b2s1_162_ir3.wav",</v>
      </c>
      <c r="N2144" s="0" t="str">
        <f aca="false">IF(OR(B2144=113,B2144=138),"probe","s")</f>
        <v>s</v>
      </c>
      <c r="O2144" s="0" t="str">
        <f aca="false">IF(MID(J2144,10,2)="ir","Minus","Plus")</f>
        <v>Minus</v>
      </c>
      <c r="P2144" s="0" t="s">
        <v>13</v>
      </c>
      <c r="Q2144" s="5" t="s">
        <v>14</v>
      </c>
      <c r="R2144" s="0" t="s">
        <v>15</v>
      </c>
      <c r="S2144" s="0" t="str">
        <f aca="false">P2144&amp;N2144&amp;O2144&amp;Q2144&amp;J2144&amp;R2144&amp;L2144</f>
        <v>          {%            "class": "sMinus",%            "stim_name": "b2s1_162_ir3.wav"%          },</v>
      </c>
      <c r="AA2144" s="5" t="n">
        <f aca="false">F2144</f>
        <v>2023</v>
      </c>
      <c r="AB2144" s="5" t="s">
        <v>2037</v>
      </c>
      <c r="AC2144" s="5" t="str">
        <f aca="false">IF(MID(AB2144,10,2)="ir","Minus","Plus")</f>
        <v>Plus</v>
      </c>
      <c r="AD2144" s="5" t="str">
        <f aca="false">IF(AND(_xlfn.NUMBERVALUE(MID(AB2144,6,3))&lt;141,_xlfn.NUMBERVALUE(MID(AB2144,6,3))&gt;103),"s","probe")</f>
        <v>probe</v>
      </c>
      <c r="AE2144" s="5" t="n">
        <f aca="false">IF(AND(AC2144="Minus",AD2144="probe"),3,IF(AND(AC2144="Plus",AD2144="probe"),1,IF(AND(AC2144="Minus",AD2144="s"),12,IF(AND(AC2144="Plus",AD2144="s"),4,0))))</f>
        <v>1</v>
      </c>
      <c r="AF2144" s="6" t="s">
        <v>16</v>
      </c>
      <c r="AG2144" s="5" t="str">
        <f aca="false">AF2144&amp;AE2144&amp;","</f>
        <v>                            1,</v>
      </c>
    </row>
    <row r="2145" customFormat="false" ht="12.8" hidden="false" customHeight="false" outlineLevel="0" collapsed="false">
      <c r="A2145" s="0" t="s">
        <v>2067</v>
      </c>
      <c r="B2145" s="0" t="n">
        <v>175</v>
      </c>
      <c r="C2145" s="0" t="n">
        <f aca="false">C2140+1</f>
        <v>162</v>
      </c>
      <c r="D2145" s="0" t="s">
        <v>2071</v>
      </c>
      <c r="E2145" s="1" t="s">
        <v>9</v>
      </c>
      <c r="F2145" s="0" t="n">
        <v>2024</v>
      </c>
      <c r="G2145" s="0" t="s">
        <v>10</v>
      </c>
      <c r="H2145" s="0" t="s">
        <v>11</v>
      </c>
      <c r="I2145" s="0" t="s">
        <v>9</v>
      </c>
      <c r="J2145" s="0" t="str">
        <f aca="false">A2145&amp;"_"&amp;C2145&amp;"_"&amp;D2145&amp;".wav"</f>
        <v>b2s1_162_ir4.wav</v>
      </c>
      <c r="K2145" s="0" t="s">
        <v>9</v>
      </c>
      <c r="L2145" s="0" t="str">
        <f aca="false">IF(ISBLANK(J2146),"",",")</f>
        <v>,</v>
      </c>
      <c r="M2145" s="0" t="str">
        <f aca="false">E2145&amp;J2145&amp;G2145&amp;E2145&amp;J2145&amp;E2145&amp;L2145</f>
        <v>"b2s1_162_ir4.wav":"b2s1_162_ir4.wav",</v>
      </c>
      <c r="N2145" s="0" t="str">
        <f aca="false">IF(OR(B2145=113,B2145=138),"probe","s")</f>
        <v>s</v>
      </c>
      <c r="O2145" s="0" t="str">
        <f aca="false">IF(MID(J2145,10,2)="ir","Minus","Plus")</f>
        <v>Minus</v>
      </c>
      <c r="P2145" s="0" t="s">
        <v>13</v>
      </c>
      <c r="Q2145" s="5" t="s">
        <v>14</v>
      </c>
      <c r="R2145" s="0" t="s">
        <v>15</v>
      </c>
      <c r="S2145" s="0" t="str">
        <f aca="false">P2145&amp;N2145&amp;O2145&amp;Q2145&amp;J2145&amp;R2145&amp;L2145</f>
        <v>          {%            "class": "sMinus",%            "stim_name": "b2s1_162_ir4.wav"%          },</v>
      </c>
      <c r="AA2145" s="5" t="n">
        <f aca="false">F2145</f>
        <v>2024</v>
      </c>
      <c r="AB2145" s="5" t="s">
        <v>2037</v>
      </c>
      <c r="AC2145" s="5" t="str">
        <f aca="false">IF(MID(AB2145,10,2)="ir","Minus","Plus")</f>
        <v>Plus</v>
      </c>
      <c r="AD2145" s="5" t="str">
        <f aca="false">IF(AND(_xlfn.NUMBERVALUE(MID(AB2145,6,3))&lt;141,_xlfn.NUMBERVALUE(MID(AB2145,6,3))&gt;103),"s","probe")</f>
        <v>probe</v>
      </c>
      <c r="AE2145" s="5" t="n">
        <f aca="false">IF(AND(AC2145="Minus",AD2145="probe"),3,IF(AND(AC2145="Plus",AD2145="probe"),1,IF(AND(AC2145="Minus",AD2145="s"),12,IF(AND(AC2145="Plus",AD2145="s"),4,0))))</f>
        <v>1</v>
      </c>
      <c r="AF2145" s="6" t="s">
        <v>16</v>
      </c>
      <c r="AG2145" s="5" t="str">
        <f aca="false">AF2145&amp;AE2145&amp;","</f>
        <v>                            1,</v>
      </c>
    </row>
    <row r="2146" customFormat="false" ht="12.8" hidden="false" customHeight="false" outlineLevel="0" collapsed="false">
      <c r="A2146" s="0" t="s">
        <v>2067</v>
      </c>
      <c r="B2146" s="0" t="n">
        <v>175</v>
      </c>
      <c r="C2146" s="0" t="n">
        <f aca="false">C2141+1</f>
        <v>162</v>
      </c>
      <c r="D2146" s="0" t="s">
        <v>2072</v>
      </c>
      <c r="E2146" s="1" t="s">
        <v>9</v>
      </c>
      <c r="F2146" s="0" t="n">
        <v>2025</v>
      </c>
      <c r="G2146" s="0" t="s">
        <v>10</v>
      </c>
      <c r="H2146" s="0" t="s">
        <v>11</v>
      </c>
      <c r="I2146" s="0" t="s">
        <v>9</v>
      </c>
      <c r="J2146" s="0" t="str">
        <f aca="false">A2146&amp;"_"&amp;C2146&amp;"_"&amp;D2146&amp;".wav"</f>
        <v>b2s1_162_reg.wav</v>
      </c>
      <c r="K2146" s="0" t="s">
        <v>9</v>
      </c>
      <c r="L2146" s="0" t="str">
        <f aca="false">IF(ISBLANK(J2147),"",",")</f>
        <v>,</v>
      </c>
      <c r="M2146" s="0" t="str">
        <f aca="false">E2146&amp;J2146&amp;G2146&amp;E2146&amp;J2146&amp;E2146&amp;L2146</f>
        <v>"b2s1_162_reg.wav":"b2s1_162_reg.wav",</v>
      </c>
      <c r="N2146" s="0" t="str">
        <f aca="false">IF(OR(B2146=113,B2146=138),"probe","s")</f>
        <v>s</v>
      </c>
      <c r="O2146" s="0" t="str">
        <f aca="false">IF(MID(J2146,10,2)="ir","Minus","Plus")</f>
        <v>Plus</v>
      </c>
      <c r="P2146" s="0" t="s">
        <v>13</v>
      </c>
      <c r="Q2146" s="5" t="s">
        <v>14</v>
      </c>
      <c r="R2146" s="0" t="s">
        <v>15</v>
      </c>
      <c r="S2146" s="0" t="str">
        <f aca="false">P2146&amp;N2146&amp;O2146&amp;Q2146&amp;J2146&amp;R2146&amp;L2146</f>
        <v>          {%            "class": "sPlus",%            "stim_name": "b2s1_162_reg.wav"%          },</v>
      </c>
      <c r="AA2146" s="5" t="n">
        <f aca="false">F2146</f>
        <v>2025</v>
      </c>
      <c r="AB2146" s="5" t="s">
        <v>2037</v>
      </c>
      <c r="AC2146" s="5" t="str">
        <f aca="false">IF(MID(AB2146,10,2)="ir","Minus","Plus")</f>
        <v>Plus</v>
      </c>
      <c r="AD2146" s="5" t="str">
        <f aca="false">IF(AND(_xlfn.NUMBERVALUE(MID(AB2146,6,3))&lt;141,_xlfn.NUMBERVALUE(MID(AB2146,6,3))&gt;103),"s","probe")</f>
        <v>probe</v>
      </c>
      <c r="AE2146" s="5" t="n">
        <f aca="false">IF(AND(AC2146="Minus",AD2146="probe"),3,IF(AND(AC2146="Plus",AD2146="probe"),1,IF(AND(AC2146="Minus",AD2146="s"),12,IF(AND(AC2146="Plus",AD2146="s"),4,0))))</f>
        <v>1</v>
      </c>
      <c r="AF2146" s="6" t="s">
        <v>16</v>
      </c>
      <c r="AG2146" s="5" t="str">
        <f aca="false">AF2146&amp;AE2146&amp;","</f>
        <v>                            1,</v>
      </c>
    </row>
    <row r="2147" customFormat="false" ht="12.8" hidden="false" customHeight="false" outlineLevel="0" collapsed="false">
      <c r="A2147" s="0" t="s">
        <v>2067</v>
      </c>
      <c r="B2147" s="0" t="n">
        <v>175</v>
      </c>
      <c r="C2147" s="0" t="n">
        <f aca="false">C2142+1</f>
        <v>163</v>
      </c>
      <c r="D2147" s="0" t="s">
        <v>2068</v>
      </c>
      <c r="E2147" s="1" t="s">
        <v>9</v>
      </c>
      <c r="F2147" s="0" t="n">
        <v>2021</v>
      </c>
      <c r="G2147" s="0" t="s">
        <v>10</v>
      </c>
      <c r="H2147" s="0" t="s">
        <v>11</v>
      </c>
      <c r="I2147" s="0" t="s">
        <v>9</v>
      </c>
      <c r="J2147" s="0" t="str">
        <f aca="false">A2147&amp;"_"&amp;C2147&amp;"_"&amp;D2147&amp;".wav"</f>
        <v>b2s1_163_ir1.wav</v>
      </c>
      <c r="K2147" s="0" t="s">
        <v>9</v>
      </c>
      <c r="L2147" s="0" t="str">
        <f aca="false">IF(ISBLANK(J2148),"",",")</f>
        <v>,</v>
      </c>
      <c r="M2147" s="0" t="str">
        <f aca="false">E2147&amp;J2147&amp;G2147&amp;E2147&amp;J2147&amp;E2147&amp;L2147</f>
        <v>"b2s1_163_ir1.wav":"b2s1_163_ir1.wav",</v>
      </c>
      <c r="N2147" s="0" t="str">
        <f aca="false">IF(OR(B2147=113,B2147=138),"probe","s")</f>
        <v>s</v>
      </c>
      <c r="O2147" s="0" t="str">
        <f aca="false">IF(MID(J2147,10,2)="ir","Minus","Plus")</f>
        <v>Minus</v>
      </c>
      <c r="P2147" s="0" t="s">
        <v>13</v>
      </c>
      <c r="Q2147" s="5" t="s">
        <v>14</v>
      </c>
      <c r="R2147" s="0" t="s">
        <v>15</v>
      </c>
      <c r="S2147" s="0" t="str">
        <f aca="false">P2147&amp;N2147&amp;O2147&amp;Q2147&amp;J2147&amp;R2147&amp;L2147</f>
        <v>          {%            "class": "sMinus",%            "stim_name": "b2s1_163_ir1.wav"%          },</v>
      </c>
      <c r="AA2147" s="5" t="n">
        <f aca="false">F2147</f>
        <v>2021</v>
      </c>
      <c r="AB2147" s="5" t="s">
        <v>2037</v>
      </c>
      <c r="AC2147" s="5" t="str">
        <f aca="false">IF(MID(AB2147,10,2)="ir","Minus","Plus")</f>
        <v>Plus</v>
      </c>
      <c r="AD2147" s="5" t="str">
        <f aca="false">IF(AND(_xlfn.NUMBERVALUE(MID(AB2147,6,3))&lt;141,_xlfn.NUMBERVALUE(MID(AB2147,6,3))&gt;103),"s","probe")</f>
        <v>probe</v>
      </c>
      <c r="AE2147" s="5" t="n">
        <f aca="false">IF(AND(AC2147="Minus",AD2147="probe"),3,IF(AND(AC2147="Plus",AD2147="probe"),1,IF(AND(AC2147="Minus",AD2147="s"),12,IF(AND(AC2147="Plus",AD2147="s"),4,0))))</f>
        <v>1</v>
      </c>
      <c r="AF2147" s="6" t="s">
        <v>16</v>
      </c>
      <c r="AG2147" s="5" t="str">
        <f aca="false">AF2147&amp;AE2147&amp;","</f>
        <v>                            1,</v>
      </c>
    </row>
    <row r="2148" customFormat="false" ht="12.8" hidden="false" customHeight="false" outlineLevel="0" collapsed="false">
      <c r="A2148" s="0" t="s">
        <v>2067</v>
      </c>
      <c r="B2148" s="0" t="n">
        <v>175</v>
      </c>
      <c r="C2148" s="0" t="n">
        <f aca="false">C2143+1</f>
        <v>163</v>
      </c>
      <c r="D2148" s="0" t="s">
        <v>2069</v>
      </c>
      <c r="E2148" s="1" t="s">
        <v>9</v>
      </c>
      <c r="F2148" s="0" t="n">
        <v>2022</v>
      </c>
      <c r="G2148" s="0" t="s">
        <v>10</v>
      </c>
      <c r="H2148" s="0" t="s">
        <v>11</v>
      </c>
      <c r="I2148" s="0" t="s">
        <v>9</v>
      </c>
      <c r="J2148" s="0" t="str">
        <f aca="false">A2148&amp;"_"&amp;C2148&amp;"_"&amp;D2148&amp;".wav"</f>
        <v>b2s1_163_ir2.wav</v>
      </c>
      <c r="K2148" s="0" t="s">
        <v>9</v>
      </c>
      <c r="L2148" s="0" t="str">
        <f aca="false">IF(ISBLANK(J2149),"",",")</f>
        <v>,</v>
      </c>
      <c r="M2148" s="0" t="str">
        <f aca="false">E2148&amp;J2148&amp;G2148&amp;E2148&amp;J2148&amp;E2148&amp;L2148</f>
        <v>"b2s1_163_ir2.wav":"b2s1_163_ir2.wav",</v>
      </c>
      <c r="N2148" s="0" t="str">
        <f aca="false">IF(OR(B2148=113,B2148=138),"probe","s")</f>
        <v>s</v>
      </c>
      <c r="O2148" s="0" t="str">
        <f aca="false">IF(MID(J2148,10,2)="ir","Minus","Plus")</f>
        <v>Minus</v>
      </c>
      <c r="P2148" s="0" t="s">
        <v>13</v>
      </c>
      <c r="Q2148" s="5" t="s">
        <v>14</v>
      </c>
      <c r="R2148" s="0" t="s">
        <v>15</v>
      </c>
      <c r="S2148" s="0" t="str">
        <f aca="false">P2148&amp;N2148&amp;O2148&amp;Q2148&amp;J2148&amp;R2148&amp;L2148</f>
        <v>          {%            "class": "sMinus",%            "stim_name": "b2s1_163_ir2.wav"%          },</v>
      </c>
      <c r="AA2148" s="5" t="n">
        <f aca="false">F2148</f>
        <v>2022</v>
      </c>
      <c r="AB2148" s="5" t="s">
        <v>2037</v>
      </c>
      <c r="AC2148" s="5" t="str">
        <f aca="false">IF(MID(AB2148,10,2)="ir","Minus","Plus")</f>
        <v>Plus</v>
      </c>
      <c r="AD2148" s="5" t="str">
        <f aca="false">IF(AND(_xlfn.NUMBERVALUE(MID(AB2148,6,3))&lt;141,_xlfn.NUMBERVALUE(MID(AB2148,6,3))&gt;103),"s","probe")</f>
        <v>probe</v>
      </c>
      <c r="AE2148" s="5" t="n">
        <f aca="false">IF(AND(AC2148="Minus",AD2148="probe"),3,IF(AND(AC2148="Plus",AD2148="probe"),1,IF(AND(AC2148="Minus",AD2148="s"),12,IF(AND(AC2148="Plus",AD2148="s"),4,0))))</f>
        <v>1</v>
      </c>
      <c r="AF2148" s="6" t="s">
        <v>16</v>
      </c>
      <c r="AG2148" s="5" t="str">
        <f aca="false">AF2148&amp;AE2148&amp;","</f>
        <v>                            1,</v>
      </c>
    </row>
    <row r="2149" customFormat="false" ht="12.8" hidden="false" customHeight="false" outlineLevel="0" collapsed="false">
      <c r="A2149" s="0" t="s">
        <v>2067</v>
      </c>
      <c r="B2149" s="0" t="n">
        <v>175</v>
      </c>
      <c r="C2149" s="0" t="n">
        <f aca="false">C2144+1</f>
        <v>163</v>
      </c>
      <c r="D2149" s="0" t="s">
        <v>2070</v>
      </c>
      <c r="E2149" s="1" t="s">
        <v>9</v>
      </c>
      <c r="F2149" s="0" t="n">
        <v>2023</v>
      </c>
      <c r="G2149" s="0" t="s">
        <v>10</v>
      </c>
      <c r="H2149" s="0" t="s">
        <v>11</v>
      </c>
      <c r="I2149" s="0" t="s">
        <v>9</v>
      </c>
      <c r="J2149" s="0" t="str">
        <f aca="false">A2149&amp;"_"&amp;C2149&amp;"_"&amp;D2149&amp;".wav"</f>
        <v>b2s1_163_ir3.wav</v>
      </c>
      <c r="K2149" s="0" t="s">
        <v>9</v>
      </c>
      <c r="L2149" s="0" t="str">
        <f aca="false">IF(ISBLANK(J2150),"",",")</f>
        <v>,</v>
      </c>
      <c r="M2149" s="0" t="str">
        <f aca="false">E2149&amp;J2149&amp;G2149&amp;E2149&amp;J2149&amp;E2149&amp;L2149</f>
        <v>"b2s1_163_ir3.wav":"b2s1_163_ir3.wav",</v>
      </c>
      <c r="N2149" s="0" t="str">
        <f aca="false">IF(OR(B2149=113,B2149=138),"probe","s")</f>
        <v>s</v>
      </c>
      <c r="O2149" s="0" t="str">
        <f aca="false">IF(MID(J2149,10,2)="ir","Minus","Plus")</f>
        <v>Minus</v>
      </c>
      <c r="P2149" s="0" t="s">
        <v>13</v>
      </c>
      <c r="Q2149" s="5" t="s">
        <v>14</v>
      </c>
      <c r="R2149" s="0" t="s">
        <v>15</v>
      </c>
      <c r="S2149" s="0" t="str">
        <f aca="false">P2149&amp;N2149&amp;O2149&amp;Q2149&amp;J2149&amp;R2149&amp;L2149</f>
        <v>          {%            "class": "sMinus",%            "stim_name": "b2s1_163_ir3.wav"%          },</v>
      </c>
      <c r="AA2149" s="5" t="n">
        <f aca="false">F2149</f>
        <v>2023</v>
      </c>
      <c r="AB2149" s="5" t="s">
        <v>2037</v>
      </c>
      <c r="AC2149" s="5" t="str">
        <f aca="false">IF(MID(AB2149,10,2)="ir","Minus","Plus")</f>
        <v>Plus</v>
      </c>
      <c r="AD2149" s="5" t="str">
        <f aca="false">IF(AND(_xlfn.NUMBERVALUE(MID(AB2149,6,3))&lt;141,_xlfn.NUMBERVALUE(MID(AB2149,6,3))&gt;103),"s","probe")</f>
        <v>probe</v>
      </c>
      <c r="AE2149" s="5" t="n">
        <f aca="false">IF(AND(AC2149="Minus",AD2149="probe"),3,IF(AND(AC2149="Plus",AD2149="probe"),1,IF(AND(AC2149="Minus",AD2149="s"),12,IF(AND(AC2149="Plus",AD2149="s"),4,0))))</f>
        <v>1</v>
      </c>
      <c r="AF2149" s="6" t="s">
        <v>16</v>
      </c>
      <c r="AG2149" s="5" t="str">
        <f aca="false">AF2149&amp;AE2149&amp;","</f>
        <v>                            1,</v>
      </c>
    </row>
    <row r="2150" customFormat="false" ht="12.8" hidden="false" customHeight="false" outlineLevel="0" collapsed="false">
      <c r="A2150" s="0" t="s">
        <v>2067</v>
      </c>
      <c r="B2150" s="0" t="n">
        <v>175</v>
      </c>
      <c r="C2150" s="0" t="n">
        <f aca="false">C2145+1</f>
        <v>163</v>
      </c>
      <c r="D2150" s="0" t="s">
        <v>2071</v>
      </c>
      <c r="E2150" s="1" t="s">
        <v>9</v>
      </c>
      <c r="F2150" s="0" t="n">
        <v>2024</v>
      </c>
      <c r="G2150" s="0" t="s">
        <v>10</v>
      </c>
      <c r="H2150" s="0" t="s">
        <v>11</v>
      </c>
      <c r="I2150" s="0" t="s">
        <v>9</v>
      </c>
      <c r="J2150" s="0" t="str">
        <f aca="false">A2150&amp;"_"&amp;C2150&amp;"_"&amp;D2150&amp;".wav"</f>
        <v>b2s1_163_ir4.wav</v>
      </c>
      <c r="K2150" s="0" t="s">
        <v>9</v>
      </c>
      <c r="L2150" s="0" t="str">
        <f aca="false">IF(ISBLANK(J2151),"",",")</f>
        <v>,</v>
      </c>
      <c r="M2150" s="0" t="str">
        <f aca="false">E2150&amp;J2150&amp;G2150&amp;E2150&amp;J2150&amp;E2150&amp;L2150</f>
        <v>"b2s1_163_ir4.wav":"b2s1_163_ir4.wav",</v>
      </c>
      <c r="N2150" s="0" t="str">
        <f aca="false">IF(OR(B2150=113,B2150=138),"probe","s")</f>
        <v>s</v>
      </c>
      <c r="O2150" s="0" t="str">
        <f aca="false">IF(MID(J2150,10,2)="ir","Minus","Plus")</f>
        <v>Minus</v>
      </c>
      <c r="P2150" s="0" t="s">
        <v>13</v>
      </c>
      <c r="Q2150" s="5" t="s">
        <v>14</v>
      </c>
      <c r="R2150" s="0" t="s">
        <v>15</v>
      </c>
      <c r="S2150" s="0" t="str">
        <f aca="false">P2150&amp;N2150&amp;O2150&amp;Q2150&amp;J2150&amp;R2150&amp;L2150</f>
        <v>          {%            "class": "sMinus",%            "stim_name": "b2s1_163_ir4.wav"%          },</v>
      </c>
      <c r="AA2150" s="5" t="n">
        <f aca="false">F2150</f>
        <v>2024</v>
      </c>
      <c r="AB2150" s="5" t="s">
        <v>2037</v>
      </c>
      <c r="AC2150" s="5" t="str">
        <f aca="false">IF(MID(AB2150,10,2)="ir","Minus","Plus")</f>
        <v>Plus</v>
      </c>
      <c r="AD2150" s="5" t="str">
        <f aca="false">IF(AND(_xlfn.NUMBERVALUE(MID(AB2150,6,3))&lt;141,_xlfn.NUMBERVALUE(MID(AB2150,6,3))&gt;103),"s","probe")</f>
        <v>probe</v>
      </c>
      <c r="AE2150" s="5" t="n">
        <f aca="false">IF(AND(AC2150="Minus",AD2150="probe"),3,IF(AND(AC2150="Plus",AD2150="probe"),1,IF(AND(AC2150="Minus",AD2150="s"),12,IF(AND(AC2150="Plus",AD2150="s"),4,0))))</f>
        <v>1</v>
      </c>
      <c r="AF2150" s="6" t="s">
        <v>16</v>
      </c>
      <c r="AG2150" s="5" t="str">
        <f aca="false">AF2150&amp;AE2150&amp;","</f>
        <v>                            1,</v>
      </c>
    </row>
    <row r="2151" customFormat="false" ht="12.8" hidden="false" customHeight="false" outlineLevel="0" collapsed="false">
      <c r="A2151" s="0" t="s">
        <v>2067</v>
      </c>
      <c r="B2151" s="0" t="n">
        <v>175</v>
      </c>
      <c r="C2151" s="0" t="n">
        <f aca="false">C2146+1</f>
        <v>163</v>
      </c>
      <c r="D2151" s="0" t="s">
        <v>2072</v>
      </c>
      <c r="E2151" s="1" t="s">
        <v>9</v>
      </c>
      <c r="F2151" s="0" t="n">
        <v>2025</v>
      </c>
      <c r="G2151" s="0" t="s">
        <v>10</v>
      </c>
      <c r="H2151" s="0" t="s">
        <v>11</v>
      </c>
      <c r="I2151" s="0" t="s">
        <v>9</v>
      </c>
      <c r="J2151" s="0" t="str">
        <f aca="false">A2151&amp;"_"&amp;C2151&amp;"_"&amp;D2151&amp;".wav"</f>
        <v>b2s1_163_reg.wav</v>
      </c>
      <c r="K2151" s="0" t="s">
        <v>9</v>
      </c>
      <c r="L2151" s="0" t="str">
        <f aca="false">IF(ISBLANK(J2152),"",",")</f>
        <v>,</v>
      </c>
      <c r="M2151" s="0" t="str">
        <f aca="false">E2151&amp;J2151&amp;G2151&amp;E2151&amp;J2151&amp;E2151&amp;L2151</f>
        <v>"b2s1_163_reg.wav":"b2s1_163_reg.wav",</v>
      </c>
      <c r="N2151" s="0" t="str">
        <f aca="false">IF(OR(B2151=113,B2151=138),"probe","s")</f>
        <v>s</v>
      </c>
      <c r="O2151" s="0" t="str">
        <f aca="false">IF(MID(J2151,10,2)="ir","Minus","Plus")</f>
        <v>Plus</v>
      </c>
      <c r="P2151" s="0" t="s">
        <v>13</v>
      </c>
      <c r="Q2151" s="5" t="s">
        <v>14</v>
      </c>
      <c r="R2151" s="0" t="s">
        <v>15</v>
      </c>
      <c r="S2151" s="0" t="str">
        <f aca="false">P2151&amp;N2151&amp;O2151&amp;Q2151&amp;J2151&amp;R2151&amp;L2151</f>
        <v>          {%            "class": "sPlus",%            "stim_name": "b2s1_163_reg.wav"%          },</v>
      </c>
      <c r="AA2151" s="5" t="n">
        <f aca="false">F2151</f>
        <v>2025</v>
      </c>
      <c r="AB2151" s="5" t="s">
        <v>2037</v>
      </c>
      <c r="AC2151" s="5" t="str">
        <f aca="false">IF(MID(AB2151,10,2)="ir","Minus","Plus")</f>
        <v>Plus</v>
      </c>
      <c r="AD2151" s="5" t="str">
        <f aca="false">IF(AND(_xlfn.NUMBERVALUE(MID(AB2151,6,3))&lt;141,_xlfn.NUMBERVALUE(MID(AB2151,6,3))&gt;103),"s","probe")</f>
        <v>probe</v>
      </c>
      <c r="AE2151" s="5" t="n">
        <f aca="false">IF(AND(AC2151="Minus",AD2151="probe"),3,IF(AND(AC2151="Plus",AD2151="probe"),1,IF(AND(AC2151="Minus",AD2151="s"),12,IF(AND(AC2151="Plus",AD2151="s"),4,0))))</f>
        <v>1</v>
      </c>
      <c r="AF2151" s="6" t="s">
        <v>16</v>
      </c>
      <c r="AG2151" s="5" t="str">
        <f aca="false">AF2151&amp;AE2151&amp;","</f>
        <v>                            1,</v>
      </c>
    </row>
    <row r="2152" customFormat="false" ht="12.8" hidden="false" customHeight="false" outlineLevel="0" collapsed="false">
      <c r="A2152" s="0" t="s">
        <v>2067</v>
      </c>
      <c r="B2152" s="0" t="n">
        <v>175</v>
      </c>
      <c r="C2152" s="0" t="n">
        <f aca="false">C2147+1</f>
        <v>164</v>
      </c>
      <c r="D2152" s="0" t="s">
        <v>2068</v>
      </c>
      <c r="E2152" s="1" t="s">
        <v>9</v>
      </c>
      <c r="F2152" s="0" t="n">
        <v>2021</v>
      </c>
      <c r="G2152" s="0" t="s">
        <v>10</v>
      </c>
      <c r="H2152" s="0" t="s">
        <v>11</v>
      </c>
      <c r="I2152" s="0" t="s">
        <v>9</v>
      </c>
      <c r="J2152" s="0" t="str">
        <f aca="false">A2152&amp;"_"&amp;C2152&amp;"_"&amp;D2152&amp;".wav"</f>
        <v>b2s1_164_ir1.wav</v>
      </c>
      <c r="K2152" s="0" t="s">
        <v>9</v>
      </c>
      <c r="L2152" s="0" t="str">
        <f aca="false">IF(ISBLANK(J2153),"",",")</f>
        <v>,</v>
      </c>
      <c r="M2152" s="0" t="str">
        <f aca="false">E2152&amp;J2152&amp;G2152&amp;E2152&amp;J2152&amp;E2152&amp;L2152</f>
        <v>"b2s1_164_ir1.wav":"b2s1_164_ir1.wav",</v>
      </c>
      <c r="N2152" s="0" t="str">
        <f aca="false">IF(OR(B2152=113,B2152=138),"probe","s")</f>
        <v>s</v>
      </c>
      <c r="O2152" s="0" t="str">
        <f aca="false">IF(MID(J2152,10,2)="ir","Minus","Plus")</f>
        <v>Minus</v>
      </c>
      <c r="P2152" s="0" t="s">
        <v>13</v>
      </c>
      <c r="Q2152" s="5" t="s">
        <v>14</v>
      </c>
      <c r="R2152" s="0" t="s">
        <v>15</v>
      </c>
      <c r="S2152" s="0" t="str">
        <f aca="false">P2152&amp;N2152&amp;O2152&amp;Q2152&amp;J2152&amp;R2152&amp;L2152</f>
        <v>          {%            "class": "sMinus",%            "stim_name": "b2s1_164_ir1.wav"%          },</v>
      </c>
      <c r="AA2152" s="5" t="n">
        <f aca="false">F2152</f>
        <v>2021</v>
      </c>
      <c r="AB2152" s="5" t="s">
        <v>2037</v>
      </c>
      <c r="AC2152" s="5" t="str">
        <f aca="false">IF(MID(AB2152,10,2)="ir","Minus","Plus")</f>
        <v>Plus</v>
      </c>
      <c r="AD2152" s="5" t="str">
        <f aca="false">IF(AND(_xlfn.NUMBERVALUE(MID(AB2152,6,3))&lt;141,_xlfn.NUMBERVALUE(MID(AB2152,6,3))&gt;103),"s","probe")</f>
        <v>probe</v>
      </c>
      <c r="AE2152" s="5" t="n">
        <f aca="false">IF(AND(AC2152="Minus",AD2152="probe"),3,IF(AND(AC2152="Plus",AD2152="probe"),1,IF(AND(AC2152="Minus",AD2152="s"),12,IF(AND(AC2152="Plus",AD2152="s"),4,0))))</f>
        <v>1</v>
      </c>
      <c r="AF2152" s="6" t="s">
        <v>16</v>
      </c>
      <c r="AG2152" s="5" t="str">
        <f aca="false">AF2152&amp;AE2152&amp;","</f>
        <v>                            1,</v>
      </c>
    </row>
    <row r="2153" customFormat="false" ht="12.8" hidden="false" customHeight="false" outlineLevel="0" collapsed="false">
      <c r="A2153" s="0" t="s">
        <v>2067</v>
      </c>
      <c r="B2153" s="0" t="n">
        <v>175</v>
      </c>
      <c r="C2153" s="0" t="n">
        <f aca="false">C2148+1</f>
        <v>164</v>
      </c>
      <c r="D2153" s="0" t="s">
        <v>2069</v>
      </c>
      <c r="E2153" s="1" t="s">
        <v>9</v>
      </c>
      <c r="F2153" s="0" t="n">
        <v>2022</v>
      </c>
      <c r="G2153" s="0" t="s">
        <v>10</v>
      </c>
      <c r="H2153" s="0" t="s">
        <v>11</v>
      </c>
      <c r="I2153" s="0" t="s">
        <v>9</v>
      </c>
      <c r="J2153" s="0" t="str">
        <f aca="false">A2153&amp;"_"&amp;C2153&amp;"_"&amp;D2153&amp;".wav"</f>
        <v>b2s1_164_ir2.wav</v>
      </c>
      <c r="K2153" s="0" t="s">
        <v>9</v>
      </c>
      <c r="L2153" s="0" t="str">
        <f aca="false">IF(ISBLANK(J2154),"",",")</f>
        <v>,</v>
      </c>
      <c r="M2153" s="0" t="str">
        <f aca="false">E2153&amp;J2153&amp;G2153&amp;E2153&amp;J2153&amp;E2153&amp;L2153</f>
        <v>"b2s1_164_ir2.wav":"b2s1_164_ir2.wav",</v>
      </c>
      <c r="N2153" s="0" t="str">
        <f aca="false">IF(OR(B2153=113,B2153=138),"probe","s")</f>
        <v>s</v>
      </c>
      <c r="O2153" s="0" t="str">
        <f aca="false">IF(MID(J2153,10,2)="ir","Minus","Plus")</f>
        <v>Minus</v>
      </c>
      <c r="P2153" s="0" t="s">
        <v>13</v>
      </c>
      <c r="Q2153" s="5" t="s">
        <v>14</v>
      </c>
      <c r="R2153" s="0" t="s">
        <v>15</v>
      </c>
      <c r="S2153" s="0" t="str">
        <f aca="false">P2153&amp;N2153&amp;O2153&amp;Q2153&amp;J2153&amp;R2153&amp;L2153</f>
        <v>          {%            "class": "sMinus",%            "stim_name": "b2s1_164_ir2.wav"%          },</v>
      </c>
      <c r="AA2153" s="5" t="n">
        <f aca="false">F2153</f>
        <v>2022</v>
      </c>
      <c r="AB2153" s="5" t="s">
        <v>2037</v>
      </c>
      <c r="AC2153" s="5" t="str">
        <f aca="false">IF(MID(AB2153,10,2)="ir","Minus","Plus")</f>
        <v>Plus</v>
      </c>
      <c r="AD2153" s="5" t="str">
        <f aca="false">IF(AND(_xlfn.NUMBERVALUE(MID(AB2153,6,3))&lt;141,_xlfn.NUMBERVALUE(MID(AB2153,6,3))&gt;103),"s","probe")</f>
        <v>probe</v>
      </c>
      <c r="AE2153" s="5" t="n">
        <f aca="false">IF(AND(AC2153="Minus",AD2153="probe"),3,IF(AND(AC2153="Plus",AD2153="probe"),1,IF(AND(AC2153="Minus",AD2153="s"),12,IF(AND(AC2153="Plus",AD2153="s"),4,0))))</f>
        <v>1</v>
      </c>
      <c r="AF2153" s="6" t="s">
        <v>16</v>
      </c>
      <c r="AG2153" s="5" t="str">
        <f aca="false">AF2153&amp;AE2153&amp;","</f>
        <v>                            1,</v>
      </c>
    </row>
    <row r="2154" customFormat="false" ht="12.8" hidden="false" customHeight="false" outlineLevel="0" collapsed="false">
      <c r="A2154" s="0" t="s">
        <v>2067</v>
      </c>
      <c r="B2154" s="0" t="n">
        <v>175</v>
      </c>
      <c r="C2154" s="0" t="n">
        <f aca="false">C2149+1</f>
        <v>164</v>
      </c>
      <c r="D2154" s="0" t="s">
        <v>2070</v>
      </c>
      <c r="E2154" s="1" t="s">
        <v>9</v>
      </c>
      <c r="F2154" s="0" t="n">
        <v>2023</v>
      </c>
      <c r="G2154" s="0" t="s">
        <v>10</v>
      </c>
      <c r="H2154" s="0" t="s">
        <v>11</v>
      </c>
      <c r="I2154" s="0" t="s">
        <v>9</v>
      </c>
      <c r="J2154" s="0" t="str">
        <f aca="false">A2154&amp;"_"&amp;C2154&amp;"_"&amp;D2154&amp;".wav"</f>
        <v>b2s1_164_ir3.wav</v>
      </c>
      <c r="K2154" s="0" t="s">
        <v>9</v>
      </c>
      <c r="L2154" s="0" t="str">
        <f aca="false">IF(ISBLANK(J2155),"",",")</f>
        <v>,</v>
      </c>
      <c r="M2154" s="0" t="str">
        <f aca="false">E2154&amp;J2154&amp;G2154&amp;E2154&amp;J2154&amp;E2154&amp;L2154</f>
        <v>"b2s1_164_ir3.wav":"b2s1_164_ir3.wav",</v>
      </c>
      <c r="N2154" s="0" t="str">
        <f aca="false">IF(OR(B2154=113,B2154=138),"probe","s")</f>
        <v>s</v>
      </c>
      <c r="O2154" s="0" t="str">
        <f aca="false">IF(MID(J2154,10,2)="ir","Minus","Plus")</f>
        <v>Minus</v>
      </c>
      <c r="P2154" s="0" t="s">
        <v>13</v>
      </c>
      <c r="Q2154" s="5" t="s">
        <v>14</v>
      </c>
      <c r="R2154" s="0" t="s">
        <v>15</v>
      </c>
      <c r="S2154" s="0" t="str">
        <f aca="false">P2154&amp;N2154&amp;O2154&amp;Q2154&amp;J2154&amp;R2154&amp;L2154</f>
        <v>          {%            "class": "sMinus",%            "stim_name": "b2s1_164_ir3.wav"%          },</v>
      </c>
      <c r="AA2154" s="5" t="n">
        <f aca="false">F2154</f>
        <v>2023</v>
      </c>
      <c r="AB2154" s="5" t="s">
        <v>2037</v>
      </c>
      <c r="AC2154" s="5" t="str">
        <f aca="false">IF(MID(AB2154,10,2)="ir","Minus","Plus")</f>
        <v>Plus</v>
      </c>
      <c r="AD2154" s="5" t="str">
        <f aca="false">IF(AND(_xlfn.NUMBERVALUE(MID(AB2154,6,3))&lt;141,_xlfn.NUMBERVALUE(MID(AB2154,6,3))&gt;103),"s","probe")</f>
        <v>probe</v>
      </c>
      <c r="AE2154" s="5" t="n">
        <f aca="false">IF(AND(AC2154="Minus",AD2154="probe"),3,IF(AND(AC2154="Plus",AD2154="probe"),1,IF(AND(AC2154="Minus",AD2154="s"),12,IF(AND(AC2154="Plus",AD2154="s"),4,0))))</f>
        <v>1</v>
      </c>
      <c r="AF2154" s="6" t="s">
        <v>16</v>
      </c>
      <c r="AG2154" s="5" t="str">
        <f aca="false">AF2154&amp;AE2154&amp;","</f>
        <v>                            1,</v>
      </c>
    </row>
    <row r="2155" customFormat="false" ht="12.8" hidden="false" customHeight="false" outlineLevel="0" collapsed="false">
      <c r="A2155" s="0" t="s">
        <v>2067</v>
      </c>
      <c r="B2155" s="0" t="n">
        <v>175</v>
      </c>
      <c r="C2155" s="0" t="n">
        <f aca="false">C2150+1</f>
        <v>164</v>
      </c>
      <c r="D2155" s="0" t="s">
        <v>2071</v>
      </c>
      <c r="E2155" s="1" t="s">
        <v>9</v>
      </c>
      <c r="F2155" s="0" t="n">
        <v>2024</v>
      </c>
      <c r="G2155" s="0" t="s">
        <v>10</v>
      </c>
      <c r="H2155" s="0" t="s">
        <v>11</v>
      </c>
      <c r="I2155" s="0" t="s">
        <v>9</v>
      </c>
      <c r="J2155" s="0" t="str">
        <f aca="false">A2155&amp;"_"&amp;C2155&amp;"_"&amp;D2155&amp;".wav"</f>
        <v>b2s1_164_ir4.wav</v>
      </c>
      <c r="K2155" s="0" t="s">
        <v>9</v>
      </c>
      <c r="L2155" s="0" t="str">
        <f aca="false">IF(ISBLANK(J2156),"",",")</f>
        <v>,</v>
      </c>
      <c r="M2155" s="0" t="str">
        <f aca="false">E2155&amp;J2155&amp;G2155&amp;E2155&amp;J2155&amp;E2155&amp;L2155</f>
        <v>"b2s1_164_ir4.wav":"b2s1_164_ir4.wav",</v>
      </c>
      <c r="N2155" s="0" t="str">
        <f aca="false">IF(OR(B2155=113,B2155=138),"probe","s")</f>
        <v>s</v>
      </c>
      <c r="O2155" s="0" t="str">
        <f aca="false">IF(MID(J2155,10,2)="ir","Minus","Plus")</f>
        <v>Minus</v>
      </c>
      <c r="P2155" s="0" t="s">
        <v>13</v>
      </c>
      <c r="Q2155" s="5" t="s">
        <v>14</v>
      </c>
      <c r="R2155" s="0" t="s">
        <v>15</v>
      </c>
      <c r="S2155" s="0" t="str">
        <f aca="false">P2155&amp;N2155&amp;O2155&amp;Q2155&amp;J2155&amp;R2155&amp;L2155</f>
        <v>          {%            "class": "sMinus",%            "stim_name": "b2s1_164_ir4.wav"%          },</v>
      </c>
      <c r="AA2155" s="5" t="n">
        <f aca="false">F2155</f>
        <v>2024</v>
      </c>
      <c r="AB2155" s="5" t="s">
        <v>2037</v>
      </c>
      <c r="AC2155" s="5" t="str">
        <f aca="false">IF(MID(AB2155,10,2)="ir","Minus","Plus")</f>
        <v>Plus</v>
      </c>
      <c r="AD2155" s="5" t="str">
        <f aca="false">IF(AND(_xlfn.NUMBERVALUE(MID(AB2155,6,3))&lt;141,_xlfn.NUMBERVALUE(MID(AB2155,6,3))&gt;103),"s","probe")</f>
        <v>probe</v>
      </c>
      <c r="AE2155" s="5" t="n">
        <f aca="false">IF(AND(AC2155="Minus",AD2155="probe"),3,IF(AND(AC2155="Plus",AD2155="probe"),1,IF(AND(AC2155="Minus",AD2155="s"),12,IF(AND(AC2155="Plus",AD2155="s"),4,0))))</f>
        <v>1</v>
      </c>
      <c r="AF2155" s="6" t="s">
        <v>16</v>
      </c>
      <c r="AG2155" s="5" t="str">
        <f aca="false">AF2155&amp;AE2155&amp;","</f>
        <v>                            1,</v>
      </c>
    </row>
    <row r="2156" customFormat="false" ht="12.8" hidden="false" customHeight="false" outlineLevel="0" collapsed="false">
      <c r="A2156" s="0" t="s">
        <v>2067</v>
      </c>
      <c r="B2156" s="0" t="n">
        <v>175</v>
      </c>
      <c r="C2156" s="0" t="n">
        <f aca="false">C2151+1</f>
        <v>164</v>
      </c>
      <c r="D2156" s="0" t="s">
        <v>2072</v>
      </c>
      <c r="E2156" s="1" t="s">
        <v>9</v>
      </c>
      <c r="F2156" s="0" t="n">
        <v>2025</v>
      </c>
      <c r="G2156" s="0" t="s">
        <v>10</v>
      </c>
      <c r="H2156" s="0" t="s">
        <v>11</v>
      </c>
      <c r="I2156" s="0" t="s">
        <v>9</v>
      </c>
      <c r="J2156" s="0" t="str">
        <f aca="false">A2156&amp;"_"&amp;C2156&amp;"_"&amp;D2156&amp;".wav"</f>
        <v>b2s1_164_reg.wav</v>
      </c>
      <c r="K2156" s="0" t="s">
        <v>9</v>
      </c>
      <c r="L2156" s="0" t="str">
        <f aca="false">IF(ISBLANK(J2157),"",",")</f>
        <v>,</v>
      </c>
      <c r="M2156" s="0" t="str">
        <f aca="false">E2156&amp;J2156&amp;G2156&amp;E2156&amp;J2156&amp;E2156&amp;L2156</f>
        <v>"b2s1_164_reg.wav":"b2s1_164_reg.wav",</v>
      </c>
      <c r="N2156" s="0" t="str">
        <f aca="false">IF(OR(B2156=113,B2156=138),"probe","s")</f>
        <v>s</v>
      </c>
      <c r="O2156" s="0" t="str">
        <f aca="false">IF(MID(J2156,10,2)="ir","Minus","Plus")</f>
        <v>Plus</v>
      </c>
      <c r="P2156" s="0" t="s">
        <v>13</v>
      </c>
      <c r="Q2156" s="5" t="s">
        <v>14</v>
      </c>
      <c r="R2156" s="0" t="s">
        <v>15</v>
      </c>
      <c r="S2156" s="0" t="str">
        <f aca="false">P2156&amp;N2156&amp;O2156&amp;Q2156&amp;J2156&amp;R2156&amp;L2156</f>
        <v>          {%            "class": "sPlus",%            "stim_name": "b2s1_164_reg.wav"%          },</v>
      </c>
      <c r="AA2156" s="5" t="n">
        <f aca="false">F2156</f>
        <v>2025</v>
      </c>
      <c r="AB2156" s="5" t="s">
        <v>2037</v>
      </c>
      <c r="AC2156" s="5" t="str">
        <f aca="false">IF(MID(AB2156,10,2)="ir","Minus","Plus")</f>
        <v>Plus</v>
      </c>
      <c r="AD2156" s="5" t="str">
        <f aca="false">IF(AND(_xlfn.NUMBERVALUE(MID(AB2156,6,3))&lt;141,_xlfn.NUMBERVALUE(MID(AB2156,6,3))&gt;103),"s","probe")</f>
        <v>probe</v>
      </c>
      <c r="AE2156" s="5" t="n">
        <f aca="false">IF(AND(AC2156="Minus",AD2156="probe"),3,IF(AND(AC2156="Plus",AD2156="probe"),1,IF(AND(AC2156="Minus",AD2156="s"),12,IF(AND(AC2156="Plus",AD2156="s"),4,0))))</f>
        <v>1</v>
      </c>
      <c r="AF2156" s="6" t="s">
        <v>16</v>
      </c>
      <c r="AG2156" s="5" t="str">
        <f aca="false">AF2156&amp;AE2156&amp;","</f>
        <v>                            1,</v>
      </c>
    </row>
    <row r="2157" customFormat="false" ht="12.8" hidden="false" customHeight="false" outlineLevel="0" collapsed="false">
      <c r="A2157" s="0" t="s">
        <v>2067</v>
      </c>
      <c r="B2157" s="0" t="n">
        <v>175</v>
      </c>
      <c r="C2157" s="0" t="n">
        <f aca="false">C2152+1</f>
        <v>165</v>
      </c>
      <c r="D2157" s="0" t="s">
        <v>2068</v>
      </c>
      <c r="E2157" s="1" t="s">
        <v>9</v>
      </c>
      <c r="F2157" s="0" t="n">
        <v>2021</v>
      </c>
      <c r="G2157" s="0" t="s">
        <v>10</v>
      </c>
      <c r="H2157" s="0" t="s">
        <v>11</v>
      </c>
      <c r="I2157" s="0" t="s">
        <v>9</v>
      </c>
      <c r="J2157" s="0" t="str">
        <f aca="false">A2157&amp;"_"&amp;C2157&amp;"_"&amp;D2157&amp;".wav"</f>
        <v>b2s1_165_ir1.wav</v>
      </c>
      <c r="K2157" s="0" t="s">
        <v>9</v>
      </c>
      <c r="L2157" s="0" t="str">
        <f aca="false">IF(ISBLANK(J2158),"",",")</f>
        <v>,</v>
      </c>
      <c r="M2157" s="0" t="str">
        <f aca="false">E2157&amp;J2157&amp;G2157&amp;E2157&amp;J2157&amp;E2157&amp;L2157</f>
        <v>"b2s1_165_ir1.wav":"b2s1_165_ir1.wav",</v>
      </c>
      <c r="N2157" s="0" t="str">
        <f aca="false">IF(OR(B2157=113,B2157=138),"probe","s")</f>
        <v>s</v>
      </c>
      <c r="O2157" s="0" t="str">
        <f aca="false">IF(MID(J2157,10,2)="ir","Minus","Plus")</f>
        <v>Minus</v>
      </c>
      <c r="P2157" s="0" t="s">
        <v>13</v>
      </c>
      <c r="Q2157" s="5" t="s">
        <v>14</v>
      </c>
      <c r="R2157" s="0" t="s">
        <v>15</v>
      </c>
      <c r="S2157" s="0" t="str">
        <f aca="false">P2157&amp;N2157&amp;O2157&amp;Q2157&amp;J2157&amp;R2157&amp;L2157</f>
        <v>          {%            "class": "sMinus",%            "stim_name": "b2s1_165_ir1.wav"%          },</v>
      </c>
      <c r="AA2157" s="5" t="n">
        <f aca="false">F2157</f>
        <v>2021</v>
      </c>
      <c r="AB2157" s="5" t="s">
        <v>2037</v>
      </c>
      <c r="AC2157" s="5" t="str">
        <f aca="false">IF(MID(AB2157,10,2)="ir","Minus","Plus")</f>
        <v>Plus</v>
      </c>
      <c r="AD2157" s="5" t="str">
        <f aca="false">IF(AND(_xlfn.NUMBERVALUE(MID(AB2157,6,3))&lt;141,_xlfn.NUMBERVALUE(MID(AB2157,6,3))&gt;103),"s","probe")</f>
        <v>probe</v>
      </c>
      <c r="AE2157" s="5" t="n">
        <f aca="false">IF(AND(AC2157="Minus",AD2157="probe"),3,IF(AND(AC2157="Plus",AD2157="probe"),1,IF(AND(AC2157="Minus",AD2157="s"),12,IF(AND(AC2157="Plus",AD2157="s"),4,0))))</f>
        <v>1</v>
      </c>
      <c r="AF2157" s="6" t="s">
        <v>16</v>
      </c>
      <c r="AG2157" s="5" t="str">
        <f aca="false">AF2157&amp;AE2157&amp;","</f>
        <v>                            1,</v>
      </c>
    </row>
    <row r="2158" customFormat="false" ht="12.8" hidden="false" customHeight="false" outlineLevel="0" collapsed="false">
      <c r="A2158" s="0" t="s">
        <v>2067</v>
      </c>
      <c r="B2158" s="0" t="n">
        <v>175</v>
      </c>
      <c r="C2158" s="0" t="n">
        <f aca="false">C2153+1</f>
        <v>165</v>
      </c>
      <c r="D2158" s="0" t="s">
        <v>2069</v>
      </c>
      <c r="E2158" s="1" t="s">
        <v>9</v>
      </c>
      <c r="F2158" s="0" t="n">
        <v>2022</v>
      </c>
      <c r="G2158" s="0" t="s">
        <v>10</v>
      </c>
      <c r="H2158" s="0" t="s">
        <v>11</v>
      </c>
      <c r="I2158" s="0" t="s">
        <v>9</v>
      </c>
      <c r="J2158" s="0" t="str">
        <f aca="false">A2158&amp;"_"&amp;C2158&amp;"_"&amp;D2158&amp;".wav"</f>
        <v>b2s1_165_ir2.wav</v>
      </c>
      <c r="K2158" s="0" t="s">
        <v>9</v>
      </c>
      <c r="L2158" s="0" t="str">
        <f aca="false">IF(ISBLANK(J2159),"",",")</f>
        <v>,</v>
      </c>
      <c r="M2158" s="0" t="str">
        <f aca="false">E2158&amp;J2158&amp;G2158&amp;E2158&amp;J2158&amp;E2158&amp;L2158</f>
        <v>"b2s1_165_ir2.wav":"b2s1_165_ir2.wav",</v>
      </c>
      <c r="N2158" s="0" t="str">
        <f aca="false">IF(OR(B2158=113,B2158=138),"probe","s")</f>
        <v>s</v>
      </c>
      <c r="O2158" s="0" t="str">
        <f aca="false">IF(MID(J2158,10,2)="ir","Minus","Plus")</f>
        <v>Minus</v>
      </c>
      <c r="P2158" s="0" t="s">
        <v>13</v>
      </c>
      <c r="Q2158" s="5" t="s">
        <v>14</v>
      </c>
      <c r="R2158" s="0" t="s">
        <v>15</v>
      </c>
      <c r="S2158" s="0" t="str">
        <f aca="false">P2158&amp;N2158&amp;O2158&amp;Q2158&amp;J2158&amp;R2158&amp;L2158</f>
        <v>          {%            "class": "sMinus",%            "stim_name": "b2s1_165_ir2.wav"%          },</v>
      </c>
      <c r="AA2158" s="5" t="n">
        <f aca="false">F2158</f>
        <v>2022</v>
      </c>
      <c r="AB2158" s="5" t="s">
        <v>2037</v>
      </c>
      <c r="AC2158" s="5" t="str">
        <f aca="false">IF(MID(AB2158,10,2)="ir","Minus","Plus")</f>
        <v>Plus</v>
      </c>
      <c r="AD2158" s="5" t="str">
        <f aca="false">IF(AND(_xlfn.NUMBERVALUE(MID(AB2158,6,3))&lt;141,_xlfn.NUMBERVALUE(MID(AB2158,6,3))&gt;103),"s","probe")</f>
        <v>probe</v>
      </c>
      <c r="AE2158" s="5" t="n">
        <f aca="false">IF(AND(AC2158="Minus",AD2158="probe"),3,IF(AND(AC2158="Plus",AD2158="probe"),1,IF(AND(AC2158="Minus",AD2158="s"),12,IF(AND(AC2158="Plus",AD2158="s"),4,0))))</f>
        <v>1</v>
      </c>
      <c r="AF2158" s="6" t="s">
        <v>16</v>
      </c>
      <c r="AG2158" s="5" t="str">
        <f aca="false">AF2158&amp;AE2158&amp;","</f>
        <v>                            1,</v>
      </c>
    </row>
    <row r="2159" customFormat="false" ht="12.8" hidden="false" customHeight="false" outlineLevel="0" collapsed="false">
      <c r="A2159" s="0" t="s">
        <v>2067</v>
      </c>
      <c r="B2159" s="0" t="n">
        <v>175</v>
      </c>
      <c r="C2159" s="0" t="n">
        <f aca="false">C2154+1</f>
        <v>165</v>
      </c>
      <c r="D2159" s="0" t="s">
        <v>2070</v>
      </c>
      <c r="E2159" s="1" t="s">
        <v>9</v>
      </c>
      <c r="F2159" s="0" t="n">
        <v>2023</v>
      </c>
      <c r="G2159" s="0" t="s">
        <v>10</v>
      </c>
      <c r="H2159" s="0" t="s">
        <v>11</v>
      </c>
      <c r="I2159" s="0" t="s">
        <v>9</v>
      </c>
      <c r="J2159" s="0" t="str">
        <f aca="false">A2159&amp;"_"&amp;C2159&amp;"_"&amp;D2159&amp;".wav"</f>
        <v>b2s1_165_ir3.wav</v>
      </c>
      <c r="K2159" s="0" t="s">
        <v>9</v>
      </c>
      <c r="L2159" s="0" t="str">
        <f aca="false">IF(ISBLANK(J2160),"",",")</f>
        <v>,</v>
      </c>
      <c r="M2159" s="0" t="str">
        <f aca="false">E2159&amp;J2159&amp;G2159&amp;E2159&amp;J2159&amp;E2159&amp;L2159</f>
        <v>"b2s1_165_ir3.wav":"b2s1_165_ir3.wav",</v>
      </c>
      <c r="N2159" s="0" t="str">
        <f aca="false">IF(OR(B2159=113,B2159=138),"probe","s")</f>
        <v>s</v>
      </c>
      <c r="O2159" s="0" t="str">
        <f aca="false">IF(MID(J2159,10,2)="ir","Minus","Plus")</f>
        <v>Minus</v>
      </c>
      <c r="P2159" s="0" t="s">
        <v>13</v>
      </c>
      <c r="Q2159" s="5" t="s">
        <v>14</v>
      </c>
      <c r="R2159" s="0" t="s">
        <v>15</v>
      </c>
      <c r="S2159" s="0" t="str">
        <f aca="false">P2159&amp;N2159&amp;O2159&amp;Q2159&amp;J2159&amp;R2159&amp;L2159</f>
        <v>          {%            "class": "sMinus",%            "stim_name": "b2s1_165_ir3.wav"%          },</v>
      </c>
      <c r="AA2159" s="5" t="n">
        <f aca="false">F2159</f>
        <v>2023</v>
      </c>
      <c r="AB2159" s="5" t="s">
        <v>2037</v>
      </c>
      <c r="AC2159" s="5" t="str">
        <f aca="false">IF(MID(AB2159,10,2)="ir","Minus","Plus")</f>
        <v>Plus</v>
      </c>
      <c r="AD2159" s="5" t="str">
        <f aca="false">IF(AND(_xlfn.NUMBERVALUE(MID(AB2159,6,3))&lt;141,_xlfn.NUMBERVALUE(MID(AB2159,6,3))&gt;103),"s","probe")</f>
        <v>probe</v>
      </c>
      <c r="AE2159" s="5" t="n">
        <f aca="false">IF(AND(AC2159="Minus",AD2159="probe"),3,IF(AND(AC2159="Plus",AD2159="probe"),1,IF(AND(AC2159="Minus",AD2159="s"),12,IF(AND(AC2159="Plus",AD2159="s"),4,0))))</f>
        <v>1</v>
      </c>
      <c r="AF2159" s="6" t="s">
        <v>16</v>
      </c>
      <c r="AG2159" s="5" t="str">
        <f aca="false">AF2159&amp;AE2159&amp;","</f>
        <v>                            1,</v>
      </c>
    </row>
    <row r="2160" customFormat="false" ht="12.8" hidden="false" customHeight="false" outlineLevel="0" collapsed="false">
      <c r="A2160" s="0" t="s">
        <v>2067</v>
      </c>
      <c r="B2160" s="0" t="n">
        <v>175</v>
      </c>
      <c r="C2160" s="0" t="n">
        <f aca="false">C2155+1</f>
        <v>165</v>
      </c>
      <c r="D2160" s="0" t="s">
        <v>2071</v>
      </c>
      <c r="E2160" s="1" t="s">
        <v>9</v>
      </c>
      <c r="F2160" s="0" t="n">
        <v>2024</v>
      </c>
      <c r="G2160" s="0" t="s">
        <v>10</v>
      </c>
      <c r="H2160" s="0" t="s">
        <v>11</v>
      </c>
      <c r="I2160" s="0" t="s">
        <v>9</v>
      </c>
      <c r="J2160" s="0" t="str">
        <f aca="false">A2160&amp;"_"&amp;C2160&amp;"_"&amp;D2160&amp;".wav"</f>
        <v>b2s1_165_ir4.wav</v>
      </c>
      <c r="K2160" s="0" t="s">
        <v>9</v>
      </c>
      <c r="L2160" s="0" t="str">
        <f aca="false">IF(ISBLANK(J2161),"",",")</f>
        <v>,</v>
      </c>
      <c r="M2160" s="0" t="str">
        <f aca="false">E2160&amp;J2160&amp;G2160&amp;E2160&amp;J2160&amp;E2160&amp;L2160</f>
        <v>"b2s1_165_ir4.wav":"b2s1_165_ir4.wav",</v>
      </c>
      <c r="N2160" s="0" t="str">
        <f aca="false">IF(OR(B2160=113,B2160=138),"probe","s")</f>
        <v>s</v>
      </c>
      <c r="O2160" s="0" t="str">
        <f aca="false">IF(MID(J2160,10,2)="ir","Minus","Plus")</f>
        <v>Minus</v>
      </c>
      <c r="P2160" s="0" t="s">
        <v>13</v>
      </c>
      <c r="Q2160" s="5" t="s">
        <v>14</v>
      </c>
      <c r="R2160" s="0" t="s">
        <v>15</v>
      </c>
      <c r="S2160" s="0" t="str">
        <f aca="false">P2160&amp;N2160&amp;O2160&amp;Q2160&amp;J2160&amp;R2160&amp;L2160</f>
        <v>          {%            "class": "sMinus",%            "stim_name": "b2s1_165_ir4.wav"%          },</v>
      </c>
      <c r="AA2160" s="5" t="n">
        <f aca="false">F2160</f>
        <v>2024</v>
      </c>
      <c r="AB2160" s="5" t="s">
        <v>2037</v>
      </c>
      <c r="AC2160" s="5" t="str">
        <f aca="false">IF(MID(AB2160,10,2)="ir","Minus","Plus")</f>
        <v>Plus</v>
      </c>
      <c r="AD2160" s="5" t="str">
        <f aca="false">IF(AND(_xlfn.NUMBERVALUE(MID(AB2160,6,3))&lt;141,_xlfn.NUMBERVALUE(MID(AB2160,6,3))&gt;103),"s","probe")</f>
        <v>probe</v>
      </c>
      <c r="AE2160" s="5" t="n">
        <f aca="false">IF(AND(AC2160="Minus",AD2160="probe"),3,IF(AND(AC2160="Plus",AD2160="probe"),1,IF(AND(AC2160="Minus",AD2160="s"),12,IF(AND(AC2160="Plus",AD2160="s"),4,0))))</f>
        <v>1</v>
      </c>
      <c r="AF2160" s="6" t="s">
        <v>16</v>
      </c>
      <c r="AG2160" s="5" t="str">
        <f aca="false">AF2160&amp;AE2160&amp;","</f>
        <v>                            1,</v>
      </c>
    </row>
    <row r="2161" customFormat="false" ht="12.8" hidden="false" customHeight="false" outlineLevel="0" collapsed="false">
      <c r="A2161" s="0" t="s">
        <v>2067</v>
      </c>
      <c r="B2161" s="0" t="n">
        <v>175</v>
      </c>
      <c r="C2161" s="0" t="n">
        <f aca="false">C2156+1</f>
        <v>165</v>
      </c>
      <c r="D2161" s="0" t="s">
        <v>2072</v>
      </c>
      <c r="E2161" s="1" t="s">
        <v>9</v>
      </c>
      <c r="F2161" s="0" t="n">
        <v>2025</v>
      </c>
      <c r="G2161" s="0" t="s">
        <v>10</v>
      </c>
      <c r="H2161" s="0" t="s">
        <v>11</v>
      </c>
      <c r="I2161" s="0" t="s">
        <v>9</v>
      </c>
      <c r="J2161" s="0" t="str">
        <f aca="false">A2161&amp;"_"&amp;C2161&amp;"_"&amp;D2161&amp;".wav"</f>
        <v>b2s1_165_reg.wav</v>
      </c>
      <c r="K2161" s="0" t="s">
        <v>9</v>
      </c>
      <c r="L2161" s="0" t="str">
        <f aca="false">IF(ISBLANK(J2162),"",",")</f>
        <v>,</v>
      </c>
      <c r="M2161" s="0" t="str">
        <f aca="false">E2161&amp;J2161&amp;G2161&amp;E2161&amp;J2161&amp;E2161&amp;L2161</f>
        <v>"b2s1_165_reg.wav":"b2s1_165_reg.wav",</v>
      </c>
      <c r="N2161" s="0" t="str">
        <f aca="false">IF(OR(B2161=113,B2161=138),"probe","s")</f>
        <v>s</v>
      </c>
      <c r="O2161" s="0" t="str">
        <f aca="false">IF(MID(J2161,10,2)="ir","Minus","Plus")</f>
        <v>Plus</v>
      </c>
      <c r="P2161" s="0" t="s">
        <v>13</v>
      </c>
      <c r="Q2161" s="5" t="s">
        <v>14</v>
      </c>
      <c r="R2161" s="0" t="s">
        <v>15</v>
      </c>
      <c r="S2161" s="0" t="str">
        <f aca="false">P2161&amp;N2161&amp;O2161&amp;Q2161&amp;J2161&amp;R2161&amp;L2161</f>
        <v>          {%            "class": "sPlus",%            "stim_name": "b2s1_165_reg.wav"%          },</v>
      </c>
      <c r="AA2161" s="5" t="n">
        <f aca="false">F2161</f>
        <v>2025</v>
      </c>
      <c r="AB2161" s="5" t="s">
        <v>2037</v>
      </c>
      <c r="AC2161" s="5" t="str">
        <f aca="false">IF(MID(AB2161,10,2)="ir","Minus","Plus")</f>
        <v>Plus</v>
      </c>
      <c r="AD2161" s="5" t="str">
        <f aca="false">IF(AND(_xlfn.NUMBERVALUE(MID(AB2161,6,3))&lt;141,_xlfn.NUMBERVALUE(MID(AB2161,6,3))&gt;103),"s","probe")</f>
        <v>probe</v>
      </c>
      <c r="AE2161" s="5" t="n">
        <f aca="false">IF(AND(AC2161="Minus",AD2161="probe"),3,IF(AND(AC2161="Plus",AD2161="probe"),1,IF(AND(AC2161="Minus",AD2161="s"),12,IF(AND(AC2161="Plus",AD2161="s"),4,0))))</f>
        <v>1</v>
      </c>
      <c r="AF2161" s="6" t="s">
        <v>16</v>
      </c>
      <c r="AG2161" s="5" t="str">
        <f aca="false">AF2161&amp;AE2161&amp;","</f>
        <v>                            1,</v>
      </c>
    </row>
    <row r="2162" customFormat="false" ht="12.8" hidden="false" customHeight="false" outlineLevel="0" collapsed="false">
      <c r="A2162" s="0" t="s">
        <v>2067</v>
      </c>
      <c r="B2162" s="0" t="n">
        <v>175</v>
      </c>
      <c r="C2162" s="0" t="n">
        <f aca="false">C2157+1</f>
        <v>166</v>
      </c>
      <c r="D2162" s="0" t="s">
        <v>2068</v>
      </c>
      <c r="E2162" s="1" t="s">
        <v>9</v>
      </c>
      <c r="F2162" s="0" t="n">
        <v>2021</v>
      </c>
      <c r="G2162" s="0" t="s">
        <v>10</v>
      </c>
      <c r="H2162" s="0" t="s">
        <v>11</v>
      </c>
      <c r="I2162" s="0" t="s">
        <v>9</v>
      </c>
      <c r="J2162" s="0" t="str">
        <f aca="false">A2162&amp;"_"&amp;C2162&amp;"_"&amp;D2162&amp;".wav"</f>
        <v>b2s1_166_ir1.wav</v>
      </c>
      <c r="K2162" s="0" t="s">
        <v>9</v>
      </c>
      <c r="L2162" s="0" t="str">
        <f aca="false">IF(ISBLANK(J2163),"",",")</f>
        <v>,</v>
      </c>
      <c r="M2162" s="0" t="str">
        <f aca="false">E2162&amp;J2162&amp;G2162&amp;E2162&amp;J2162&amp;E2162&amp;L2162</f>
        <v>"b2s1_166_ir1.wav":"b2s1_166_ir1.wav",</v>
      </c>
      <c r="N2162" s="0" t="str">
        <f aca="false">IF(OR(B2162=113,B2162=138),"probe","s")</f>
        <v>s</v>
      </c>
      <c r="O2162" s="0" t="str">
        <f aca="false">IF(MID(J2162,10,2)="ir","Minus","Plus")</f>
        <v>Minus</v>
      </c>
      <c r="P2162" s="0" t="s">
        <v>13</v>
      </c>
      <c r="Q2162" s="5" t="s">
        <v>14</v>
      </c>
      <c r="R2162" s="0" t="s">
        <v>15</v>
      </c>
      <c r="S2162" s="0" t="str">
        <f aca="false">P2162&amp;N2162&amp;O2162&amp;Q2162&amp;J2162&amp;R2162&amp;L2162</f>
        <v>          {%            "class": "sMinus",%            "stim_name": "b2s1_166_ir1.wav"%          },</v>
      </c>
      <c r="AA2162" s="5" t="n">
        <f aca="false">F2162</f>
        <v>2021</v>
      </c>
      <c r="AB2162" s="5" t="s">
        <v>2037</v>
      </c>
      <c r="AC2162" s="5" t="str">
        <f aca="false">IF(MID(AB2162,10,2)="ir","Minus","Plus")</f>
        <v>Plus</v>
      </c>
      <c r="AD2162" s="5" t="str">
        <f aca="false">IF(AND(_xlfn.NUMBERVALUE(MID(AB2162,6,3))&lt;141,_xlfn.NUMBERVALUE(MID(AB2162,6,3))&gt;103),"s","probe")</f>
        <v>probe</v>
      </c>
      <c r="AE2162" s="5" t="n">
        <f aca="false">IF(AND(AC2162="Minus",AD2162="probe"),3,IF(AND(AC2162="Plus",AD2162="probe"),1,IF(AND(AC2162="Minus",AD2162="s"),12,IF(AND(AC2162="Plus",AD2162="s"),4,0))))</f>
        <v>1</v>
      </c>
      <c r="AF2162" s="6" t="s">
        <v>16</v>
      </c>
      <c r="AG2162" s="5" t="str">
        <f aca="false">AF2162&amp;AE2162&amp;","</f>
        <v>                            1,</v>
      </c>
    </row>
    <row r="2163" customFormat="false" ht="12.8" hidden="false" customHeight="false" outlineLevel="0" collapsed="false">
      <c r="A2163" s="0" t="s">
        <v>2067</v>
      </c>
      <c r="B2163" s="0" t="n">
        <v>175</v>
      </c>
      <c r="C2163" s="0" t="n">
        <f aca="false">C2158+1</f>
        <v>166</v>
      </c>
      <c r="D2163" s="0" t="s">
        <v>2069</v>
      </c>
      <c r="E2163" s="1" t="s">
        <v>9</v>
      </c>
      <c r="F2163" s="0" t="n">
        <v>2022</v>
      </c>
      <c r="G2163" s="0" t="s">
        <v>10</v>
      </c>
      <c r="H2163" s="0" t="s">
        <v>11</v>
      </c>
      <c r="I2163" s="0" t="s">
        <v>9</v>
      </c>
      <c r="J2163" s="0" t="str">
        <f aca="false">A2163&amp;"_"&amp;C2163&amp;"_"&amp;D2163&amp;".wav"</f>
        <v>b2s1_166_ir2.wav</v>
      </c>
      <c r="K2163" s="0" t="s">
        <v>9</v>
      </c>
      <c r="L2163" s="0" t="str">
        <f aca="false">IF(ISBLANK(J2164),"",",")</f>
        <v>,</v>
      </c>
      <c r="M2163" s="0" t="str">
        <f aca="false">E2163&amp;J2163&amp;G2163&amp;E2163&amp;J2163&amp;E2163&amp;L2163</f>
        <v>"b2s1_166_ir2.wav":"b2s1_166_ir2.wav",</v>
      </c>
      <c r="N2163" s="0" t="str">
        <f aca="false">IF(OR(B2163=113,B2163=138),"probe","s")</f>
        <v>s</v>
      </c>
      <c r="O2163" s="0" t="str">
        <f aca="false">IF(MID(J2163,10,2)="ir","Minus","Plus")</f>
        <v>Minus</v>
      </c>
      <c r="P2163" s="0" t="s">
        <v>13</v>
      </c>
      <c r="Q2163" s="5" t="s">
        <v>14</v>
      </c>
      <c r="R2163" s="0" t="s">
        <v>15</v>
      </c>
      <c r="S2163" s="0" t="str">
        <f aca="false">P2163&amp;N2163&amp;O2163&amp;Q2163&amp;J2163&amp;R2163&amp;L2163</f>
        <v>          {%            "class": "sMinus",%            "stim_name": "b2s1_166_ir2.wav"%          },</v>
      </c>
      <c r="AA2163" s="5" t="n">
        <f aca="false">F2163</f>
        <v>2022</v>
      </c>
      <c r="AB2163" s="5" t="s">
        <v>2037</v>
      </c>
      <c r="AC2163" s="5" t="str">
        <f aca="false">IF(MID(AB2163,10,2)="ir","Minus","Plus")</f>
        <v>Plus</v>
      </c>
      <c r="AD2163" s="5" t="str">
        <f aca="false">IF(AND(_xlfn.NUMBERVALUE(MID(AB2163,6,3))&lt;141,_xlfn.NUMBERVALUE(MID(AB2163,6,3))&gt;103),"s","probe")</f>
        <v>probe</v>
      </c>
      <c r="AE2163" s="5" t="n">
        <f aca="false">IF(AND(AC2163="Minus",AD2163="probe"),3,IF(AND(AC2163="Plus",AD2163="probe"),1,IF(AND(AC2163="Minus",AD2163="s"),12,IF(AND(AC2163="Plus",AD2163="s"),4,0))))</f>
        <v>1</v>
      </c>
      <c r="AF2163" s="6" t="s">
        <v>16</v>
      </c>
      <c r="AG2163" s="5" t="str">
        <f aca="false">AF2163&amp;AE2163&amp;","</f>
        <v>                            1,</v>
      </c>
    </row>
    <row r="2164" customFormat="false" ht="12.8" hidden="false" customHeight="false" outlineLevel="0" collapsed="false">
      <c r="A2164" s="0" t="s">
        <v>2067</v>
      </c>
      <c r="B2164" s="0" t="n">
        <v>175</v>
      </c>
      <c r="C2164" s="0" t="n">
        <f aca="false">C2159+1</f>
        <v>166</v>
      </c>
      <c r="D2164" s="0" t="s">
        <v>2070</v>
      </c>
      <c r="E2164" s="1" t="s">
        <v>9</v>
      </c>
      <c r="F2164" s="0" t="n">
        <v>2023</v>
      </c>
      <c r="G2164" s="0" t="s">
        <v>10</v>
      </c>
      <c r="H2164" s="0" t="s">
        <v>11</v>
      </c>
      <c r="I2164" s="0" t="s">
        <v>9</v>
      </c>
      <c r="J2164" s="0" t="str">
        <f aca="false">A2164&amp;"_"&amp;C2164&amp;"_"&amp;D2164&amp;".wav"</f>
        <v>b2s1_166_ir3.wav</v>
      </c>
      <c r="K2164" s="0" t="s">
        <v>9</v>
      </c>
      <c r="L2164" s="0" t="str">
        <f aca="false">IF(ISBLANK(J2165),"",",")</f>
        <v>,</v>
      </c>
      <c r="M2164" s="0" t="str">
        <f aca="false">E2164&amp;J2164&amp;G2164&amp;E2164&amp;J2164&amp;E2164&amp;L2164</f>
        <v>"b2s1_166_ir3.wav":"b2s1_166_ir3.wav",</v>
      </c>
      <c r="N2164" s="0" t="str">
        <f aca="false">IF(OR(B2164=113,B2164=138),"probe","s")</f>
        <v>s</v>
      </c>
      <c r="O2164" s="0" t="str">
        <f aca="false">IF(MID(J2164,10,2)="ir","Minus","Plus")</f>
        <v>Minus</v>
      </c>
      <c r="P2164" s="0" t="s">
        <v>13</v>
      </c>
      <c r="Q2164" s="5" t="s">
        <v>14</v>
      </c>
      <c r="R2164" s="0" t="s">
        <v>15</v>
      </c>
      <c r="S2164" s="0" t="str">
        <f aca="false">P2164&amp;N2164&amp;O2164&amp;Q2164&amp;J2164&amp;R2164&amp;L2164</f>
        <v>          {%            "class": "sMinus",%            "stim_name": "b2s1_166_ir3.wav"%          },</v>
      </c>
      <c r="AA2164" s="5" t="n">
        <f aca="false">F2164</f>
        <v>2023</v>
      </c>
      <c r="AB2164" s="5" t="s">
        <v>2037</v>
      </c>
      <c r="AC2164" s="5" t="str">
        <f aca="false">IF(MID(AB2164,10,2)="ir","Minus","Plus")</f>
        <v>Plus</v>
      </c>
      <c r="AD2164" s="5" t="str">
        <f aca="false">IF(AND(_xlfn.NUMBERVALUE(MID(AB2164,6,3))&lt;141,_xlfn.NUMBERVALUE(MID(AB2164,6,3))&gt;103),"s","probe")</f>
        <v>probe</v>
      </c>
      <c r="AE2164" s="5" t="n">
        <f aca="false">IF(AND(AC2164="Minus",AD2164="probe"),3,IF(AND(AC2164="Plus",AD2164="probe"),1,IF(AND(AC2164="Minus",AD2164="s"),12,IF(AND(AC2164="Plus",AD2164="s"),4,0))))</f>
        <v>1</v>
      </c>
      <c r="AF2164" s="6" t="s">
        <v>16</v>
      </c>
      <c r="AG2164" s="5" t="str">
        <f aca="false">AF2164&amp;AE2164&amp;","</f>
        <v>                            1,</v>
      </c>
    </row>
    <row r="2165" customFormat="false" ht="12.8" hidden="false" customHeight="false" outlineLevel="0" collapsed="false">
      <c r="A2165" s="0" t="s">
        <v>2067</v>
      </c>
      <c r="B2165" s="0" t="n">
        <v>175</v>
      </c>
      <c r="C2165" s="0" t="n">
        <f aca="false">C2160+1</f>
        <v>166</v>
      </c>
      <c r="D2165" s="0" t="s">
        <v>2071</v>
      </c>
      <c r="E2165" s="1" t="s">
        <v>9</v>
      </c>
      <c r="F2165" s="0" t="n">
        <v>2024</v>
      </c>
      <c r="G2165" s="0" t="s">
        <v>10</v>
      </c>
      <c r="H2165" s="0" t="s">
        <v>11</v>
      </c>
      <c r="I2165" s="0" t="s">
        <v>9</v>
      </c>
      <c r="J2165" s="0" t="str">
        <f aca="false">A2165&amp;"_"&amp;C2165&amp;"_"&amp;D2165&amp;".wav"</f>
        <v>b2s1_166_ir4.wav</v>
      </c>
      <c r="K2165" s="0" t="s">
        <v>9</v>
      </c>
      <c r="L2165" s="0" t="str">
        <f aca="false">IF(ISBLANK(J2166),"",",")</f>
        <v>,</v>
      </c>
      <c r="M2165" s="0" t="str">
        <f aca="false">E2165&amp;J2165&amp;G2165&amp;E2165&amp;J2165&amp;E2165&amp;L2165</f>
        <v>"b2s1_166_ir4.wav":"b2s1_166_ir4.wav",</v>
      </c>
      <c r="N2165" s="0" t="str">
        <f aca="false">IF(OR(B2165=113,B2165=138),"probe","s")</f>
        <v>s</v>
      </c>
      <c r="O2165" s="0" t="str">
        <f aca="false">IF(MID(J2165,10,2)="ir","Minus","Plus")</f>
        <v>Minus</v>
      </c>
      <c r="P2165" s="0" t="s">
        <v>13</v>
      </c>
      <c r="Q2165" s="5" t="s">
        <v>14</v>
      </c>
      <c r="R2165" s="0" t="s">
        <v>15</v>
      </c>
      <c r="S2165" s="0" t="str">
        <f aca="false">P2165&amp;N2165&amp;O2165&amp;Q2165&amp;J2165&amp;R2165&amp;L2165</f>
        <v>          {%            "class": "sMinus",%            "stim_name": "b2s1_166_ir4.wav"%          },</v>
      </c>
      <c r="AA2165" s="5" t="n">
        <f aca="false">F2165</f>
        <v>2024</v>
      </c>
      <c r="AB2165" s="5" t="s">
        <v>2037</v>
      </c>
      <c r="AC2165" s="5" t="str">
        <f aca="false">IF(MID(AB2165,10,2)="ir","Minus","Plus")</f>
        <v>Plus</v>
      </c>
      <c r="AD2165" s="5" t="str">
        <f aca="false">IF(AND(_xlfn.NUMBERVALUE(MID(AB2165,6,3))&lt;141,_xlfn.NUMBERVALUE(MID(AB2165,6,3))&gt;103),"s","probe")</f>
        <v>probe</v>
      </c>
      <c r="AE2165" s="5" t="n">
        <f aca="false">IF(AND(AC2165="Minus",AD2165="probe"),3,IF(AND(AC2165="Plus",AD2165="probe"),1,IF(AND(AC2165="Minus",AD2165="s"),12,IF(AND(AC2165="Plus",AD2165="s"),4,0))))</f>
        <v>1</v>
      </c>
      <c r="AF2165" s="6" t="s">
        <v>16</v>
      </c>
      <c r="AG2165" s="5" t="str">
        <f aca="false">AF2165&amp;AE2165&amp;","</f>
        <v>                            1,</v>
      </c>
    </row>
    <row r="2166" customFormat="false" ht="12.8" hidden="false" customHeight="false" outlineLevel="0" collapsed="false">
      <c r="A2166" s="0" t="s">
        <v>2067</v>
      </c>
      <c r="B2166" s="0" t="n">
        <v>175</v>
      </c>
      <c r="C2166" s="0" t="n">
        <f aca="false">C2161+1</f>
        <v>166</v>
      </c>
      <c r="D2166" s="0" t="s">
        <v>2072</v>
      </c>
      <c r="E2166" s="1" t="s">
        <v>9</v>
      </c>
      <c r="F2166" s="0" t="n">
        <v>2025</v>
      </c>
      <c r="G2166" s="0" t="s">
        <v>10</v>
      </c>
      <c r="H2166" s="0" t="s">
        <v>11</v>
      </c>
      <c r="I2166" s="0" t="s">
        <v>9</v>
      </c>
      <c r="J2166" s="0" t="str">
        <f aca="false">A2166&amp;"_"&amp;C2166&amp;"_"&amp;D2166&amp;".wav"</f>
        <v>b2s1_166_reg.wav</v>
      </c>
      <c r="K2166" s="0" t="s">
        <v>9</v>
      </c>
      <c r="L2166" s="0" t="str">
        <f aca="false">IF(ISBLANK(J2167),"",",")</f>
        <v>,</v>
      </c>
      <c r="M2166" s="0" t="str">
        <f aca="false">E2166&amp;J2166&amp;G2166&amp;E2166&amp;J2166&amp;E2166&amp;L2166</f>
        <v>"b2s1_166_reg.wav":"b2s1_166_reg.wav",</v>
      </c>
      <c r="N2166" s="0" t="str">
        <f aca="false">IF(OR(B2166=113,B2166=138),"probe","s")</f>
        <v>s</v>
      </c>
      <c r="O2166" s="0" t="str">
        <f aca="false">IF(MID(J2166,10,2)="ir","Minus","Plus")</f>
        <v>Plus</v>
      </c>
      <c r="P2166" s="0" t="s">
        <v>13</v>
      </c>
      <c r="Q2166" s="5" t="s">
        <v>14</v>
      </c>
      <c r="R2166" s="0" t="s">
        <v>15</v>
      </c>
      <c r="S2166" s="0" t="str">
        <f aca="false">P2166&amp;N2166&amp;O2166&amp;Q2166&amp;J2166&amp;R2166&amp;L2166</f>
        <v>          {%            "class": "sPlus",%            "stim_name": "b2s1_166_reg.wav"%          },</v>
      </c>
      <c r="AA2166" s="5" t="n">
        <f aca="false">F2166</f>
        <v>2025</v>
      </c>
      <c r="AB2166" s="5" t="s">
        <v>2037</v>
      </c>
      <c r="AC2166" s="5" t="str">
        <f aca="false">IF(MID(AB2166,10,2)="ir","Minus","Plus")</f>
        <v>Plus</v>
      </c>
      <c r="AD2166" s="5" t="str">
        <f aca="false">IF(AND(_xlfn.NUMBERVALUE(MID(AB2166,6,3))&lt;141,_xlfn.NUMBERVALUE(MID(AB2166,6,3))&gt;103),"s","probe")</f>
        <v>probe</v>
      </c>
      <c r="AE2166" s="5" t="n">
        <f aca="false">IF(AND(AC2166="Minus",AD2166="probe"),3,IF(AND(AC2166="Plus",AD2166="probe"),1,IF(AND(AC2166="Minus",AD2166="s"),12,IF(AND(AC2166="Plus",AD2166="s"),4,0))))</f>
        <v>1</v>
      </c>
      <c r="AF2166" s="6" t="s">
        <v>16</v>
      </c>
      <c r="AG2166" s="5" t="str">
        <f aca="false">AF2166&amp;AE2166&amp;","</f>
        <v>                            1,</v>
      </c>
    </row>
    <row r="2167" customFormat="false" ht="12.8" hidden="false" customHeight="false" outlineLevel="0" collapsed="false">
      <c r="A2167" s="0" t="s">
        <v>2067</v>
      </c>
      <c r="B2167" s="0" t="n">
        <v>175</v>
      </c>
      <c r="C2167" s="0" t="n">
        <f aca="false">C2162+1</f>
        <v>167</v>
      </c>
      <c r="D2167" s="0" t="s">
        <v>2068</v>
      </c>
      <c r="E2167" s="1" t="s">
        <v>9</v>
      </c>
      <c r="F2167" s="0" t="n">
        <v>2021</v>
      </c>
      <c r="G2167" s="0" t="s">
        <v>10</v>
      </c>
      <c r="H2167" s="0" t="s">
        <v>11</v>
      </c>
      <c r="I2167" s="0" t="s">
        <v>9</v>
      </c>
      <c r="J2167" s="0" t="str">
        <f aca="false">A2167&amp;"_"&amp;C2167&amp;"_"&amp;D2167&amp;".wav"</f>
        <v>b2s1_167_ir1.wav</v>
      </c>
      <c r="K2167" s="0" t="s">
        <v>9</v>
      </c>
      <c r="L2167" s="0" t="str">
        <f aca="false">IF(ISBLANK(J2168),"",",")</f>
        <v>,</v>
      </c>
      <c r="M2167" s="0" t="str">
        <f aca="false">E2167&amp;J2167&amp;G2167&amp;E2167&amp;J2167&amp;E2167&amp;L2167</f>
        <v>"b2s1_167_ir1.wav":"b2s1_167_ir1.wav",</v>
      </c>
      <c r="N2167" s="0" t="str">
        <f aca="false">IF(OR(B2167=113,B2167=138),"probe","s")</f>
        <v>s</v>
      </c>
      <c r="O2167" s="0" t="str">
        <f aca="false">IF(MID(J2167,10,2)="ir","Minus","Plus")</f>
        <v>Minus</v>
      </c>
      <c r="P2167" s="0" t="s">
        <v>13</v>
      </c>
      <c r="Q2167" s="5" t="s">
        <v>14</v>
      </c>
      <c r="R2167" s="0" t="s">
        <v>15</v>
      </c>
      <c r="S2167" s="0" t="str">
        <f aca="false">P2167&amp;N2167&amp;O2167&amp;Q2167&amp;J2167&amp;R2167&amp;L2167</f>
        <v>          {%            "class": "sMinus",%            "stim_name": "b2s1_167_ir1.wav"%          },</v>
      </c>
      <c r="AA2167" s="5" t="n">
        <f aca="false">F2167</f>
        <v>2021</v>
      </c>
      <c r="AB2167" s="5" t="s">
        <v>2037</v>
      </c>
      <c r="AC2167" s="5" t="str">
        <f aca="false">IF(MID(AB2167,10,2)="ir","Minus","Plus")</f>
        <v>Plus</v>
      </c>
      <c r="AD2167" s="5" t="str">
        <f aca="false">IF(AND(_xlfn.NUMBERVALUE(MID(AB2167,6,3))&lt;141,_xlfn.NUMBERVALUE(MID(AB2167,6,3))&gt;103),"s","probe")</f>
        <v>probe</v>
      </c>
      <c r="AE2167" s="5" t="n">
        <f aca="false">IF(AND(AC2167="Minus",AD2167="probe"),3,IF(AND(AC2167="Plus",AD2167="probe"),1,IF(AND(AC2167="Minus",AD2167="s"),12,IF(AND(AC2167="Plus",AD2167="s"),4,0))))</f>
        <v>1</v>
      </c>
      <c r="AF2167" s="6" t="s">
        <v>16</v>
      </c>
      <c r="AG2167" s="5" t="str">
        <f aca="false">AF2167&amp;AE2167&amp;","</f>
        <v>                            1,</v>
      </c>
    </row>
    <row r="2168" customFormat="false" ht="12.8" hidden="false" customHeight="false" outlineLevel="0" collapsed="false">
      <c r="A2168" s="0" t="s">
        <v>2067</v>
      </c>
      <c r="B2168" s="0" t="n">
        <v>175</v>
      </c>
      <c r="C2168" s="0" t="n">
        <f aca="false">C2163+1</f>
        <v>167</v>
      </c>
      <c r="D2168" s="0" t="s">
        <v>2069</v>
      </c>
      <c r="E2168" s="1" t="s">
        <v>9</v>
      </c>
      <c r="F2168" s="0" t="n">
        <v>2022</v>
      </c>
      <c r="G2168" s="0" t="s">
        <v>10</v>
      </c>
      <c r="H2168" s="0" t="s">
        <v>11</v>
      </c>
      <c r="I2168" s="0" t="s">
        <v>9</v>
      </c>
      <c r="J2168" s="0" t="str">
        <f aca="false">A2168&amp;"_"&amp;C2168&amp;"_"&amp;D2168&amp;".wav"</f>
        <v>b2s1_167_ir2.wav</v>
      </c>
      <c r="K2168" s="0" t="s">
        <v>9</v>
      </c>
      <c r="L2168" s="0" t="str">
        <f aca="false">IF(ISBLANK(J2169),"",",")</f>
        <v>,</v>
      </c>
      <c r="M2168" s="0" t="str">
        <f aca="false">E2168&amp;J2168&amp;G2168&amp;E2168&amp;J2168&amp;E2168&amp;L2168</f>
        <v>"b2s1_167_ir2.wav":"b2s1_167_ir2.wav",</v>
      </c>
      <c r="N2168" s="0" t="str">
        <f aca="false">IF(OR(B2168=113,B2168=138),"probe","s")</f>
        <v>s</v>
      </c>
      <c r="O2168" s="0" t="str">
        <f aca="false">IF(MID(J2168,10,2)="ir","Minus","Plus")</f>
        <v>Minus</v>
      </c>
      <c r="P2168" s="0" t="s">
        <v>13</v>
      </c>
      <c r="Q2168" s="5" t="s">
        <v>14</v>
      </c>
      <c r="R2168" s="0" t="s">
        <v>15</v>
      </c>
      <c r="S2168" s="0" t="str">
        <f aca="false">P2168&amp;N2168&amp;O2168&amp;Q2168&amp;J2168&amp;R2168&amp;L2168</f>
        <v>          {%            "class": "sMinus",%            "stim_name": "b2s1_167_ir2.wav"%          },</v>
      </c>
      <c r="AA2168" s="5" t="n">
        <f aca="false">F2168</f>
        <v>2022</v>
      </c>
      <c r="AB2168" s="5" t="s">
        <v>2037</v>
      </c>
      <c r="AC2168" s="5" t="str">
        <f aca="false">IF(MID(AB2168,10,2)="ir","Minus","Plus")</f>
        <v>Plus</v>
      </c>
      <c r="AD2168" s="5" t="str">
        <f aca="false">IF(AND(_xlfn.NUMBERVALUE(MID(AB2168,6,3))&lt;141,_xlfn.NUMBERVALUE(MID(AB2168,6,3))&gt;103),"s","probe")</f>
        <v>probe</v>
      </c>
      <c r="AE2168" s="5" t="n">
        <f aca="false">IF(AND(AC2168="Minus",AD2168="probe"),3,IF(AND(AC2168="Plus",AD2168="probe"),1,IF(AND(AC2168="Minus",AD2168="s"),12,IF(AND(AC2168="Plus",AD2168="s"),4,0))))</f>
        <v>1</v>
      </c>
      <c r="AF2168" s="6" t="s">
        <v>16</v>
      </c>
      <c r="AG2168" s="5" t="str">
        <f aca="false">AF2168&amp;AE2168&amp;","</f>
        <v>                            1,</v>
      </c>
    </row>
    <row r="2169" customFormat="false" ht="12.8" hidden="false" customHeight="false" outlineLevel="0" collapsed="false">
      <c r="A2169" s="0" t="s">
        <v>2067</v>
      </c>
      <c r="B2169" s="0" t="n">
        <v>175</v>
      </c>
      <c r="C2169" s="0" t="n">
        <f aca="false">C2164+1</f>
        <v>167</v>
      </c>
      <c r="D2169" s="0" t="s">
        <v>2070</v>
      </c>
      <c r="E2169" s="1" t="s">
        <v>9</v>
      </c>
      <c r="F2169" s="0" t="n">
        <v>2023</v>
      </c>
      <c r="G2169" s="0" t="s">
        <v>10</v>
      </c>
      <c r="H2169" s="0" t="s">
        <v>11</v>
      </c>
      <c r="I2169" s="0" t="s">
        <v>9</v>
      </c>
      <c r="J2169" s="0" t="str">
        <f aca="false">A2169&amp;"_"&amp;C2169&amp;"_"&amp;D2169&amp;".wav"</f>
        <v>b2s1_167_ir3.wav</v>
      </c>
      <c r="K2169" s="0" t="s">
        <v>9</v>
      </c>
      <c r="L2169" s="0" t="str">
        <f aca="false">IF(ISBLANK(J2170),"",",")</f>
        <v>,</v>
      </c>
      <c r="M2169" s="0" t="str">
        <f aca="false">E2169&amp;J2169&amp;G2169&amp;E2169&amp;J2169&amp;E2169&amp;L2169</f>
        <v>"b2s1_167_ir3.wav":"b2s1_167_ir3.wav",</v>
      </c>
      <c r="N2169" s="0" t="str">
        <f aca="false">IF(OR(B2169=113,B2169=138),"probe","s")</f>
        <v>s</v>
      </c>
      <c r="O2169" s="0" t="str">
        <f aca="false">IF(MID(J2169,10,2)="ir","Minus","Plus")</f>
        <v>Minus</v>
      </c>
      <c r="P2169" s="0" t="s">
        <v>13</v>
      </c>
      <c r="Q2169" s="5" t="s">
        <v>14</v>
      </c>
      <c r="R2169" s="0" t="s">
        <v>15</v>
      </c>
      <c r="S2169" s="0" t="str">
        <f aca="false">P2169&amp;N2169&amp;O2169&amp;Q2169&amp;J2169&amp;R2169&amp;L2169</f>
        <v>          {%            "class": "sMinus",%            "stim_name": "b2s1_167_ir3.wav"%          },</v>
      </c>
      <c r="AA2169" s="5" t="n">
        <f aca="false">F2169</f>
        <v>2023</v>
      </c>
      <c r="AB2169" s="5" t="s">
        <v>2037</v>
      </c>
      <c r="AC2169" s="5" t="str">
        <f aca="false">IF(MID(AB2169,10,2)="ir","Minus","Plus")</f>
        <v>Plus</v>
      </c>
      <c r="AD2169" s="5" t="str">
        <f aca="false">IF(AND(_xlfn.NUMBERVALUE(MID(AB2169,6,3))&lt;141,_xlfn.NUMBERVALUE(MID(AB2169,6,3))&gt;103),"s","probe")</f>
        <v>probe</v>
      </c>
      <c r="AE2169" s="5" t="n">
        <f aca="false">IF(AND(AC2169="Minus",AD2169="probe"),3,IF(AND(AC2169="Plus",AD2169="probe"),1,IF(AND(AC2169="Minus",AD2169="s"),12,IF(AND(AC2169="Plus",AD2169="s"),4,0))))</f>
        <v>1</v>
      </c>
      <c r="AF2169" s="6" t="s">
        <v>16</v>
      </c>
      <c r="AG2169" s="5" t="str">
        <f aca="false">AF2169&amp;AE2169&amp;","</f>
        <v>                            1,</v>
      </c>
    </row>
    <row r="2170" customFormat="false" ht="12.8" hidden="false" customHeight="false" outlineLevel="0" collapsed="false">
      <c r="A2170" s="0" t="s">
        <v>2067</v>
      </c>
      <c r="B2170" s="0" t="n">
        <v>175</v>
      </c>
      <c r="C2170" s="0" t="n">
        <f aca="false">C2165+1</f>
        <v>167</v>
      </c>
      <c r="D2170" s="0" t="s">
        <v>2071</v>
      </c>
      <c r="E2170" s="1" t="s">
        <v>9</v>
      </c>
      <c r="F2170" s="0" t="n">
        <v>2024</v>
      </c>
      <c r="G2170" s="0" t="s">
        <v>10</v>
      </c>
      <c r="H2170" s="0" t="s">
        <v>11</v>
      </c>
      <c r="I2170" s="0" t="s">
        <v>9</v>
      </c>
      <c r="J2170" s="0" t="str">
        <f aca="false">A2170&amp;"_"&amp;C2170&amp;"_"&amp;D2170&amp;".wav"</f>
        <v>b2s1_167_ir4.wav</v>
      </c>
      <c r="K2170" s="0" t="s">
        <v>9</v>
      </c>
      <c r="L2170" s="0" t="str">
        <f aca="false">IF(ISBLANK(J2171),"",",")</f>
        <v>,</v>
      </c>
      <c r="M2170" s="0" t="str">
        <f aca="false">E2170&amp;J2170&amp;G2170&amp;E2170&amp;J2170&amp;E2170&amp;L2170</f>
        <v>"b2s1_167_ir4.wav":"b2s1_167_ir4.wav",</v>
      </c>
      <c r="N2170" s="0" t="str">
        <f aca="false">IF(OR(B2170=113,B2170=138),"probe","s")</f>
        <v>s</v>
      </c>
      <c r="O2170" s="0" t="str">
        <f aca="false">IF(MID(J2170,10,2)="ir","Minus","Plus")</f>
        <v>Minus</v>
      </c>
      <c r="P2170" s="0" t="s">
        <v>13</v>
      </c>
      <c r="Q2170" s="5" t="s">
        <v>14</v>
      </c>
      <c r="R2170" s="0" t="s">
        <v>15</v>
      </c>
      <c r="S2170" s="0" t="str">
        <f aca="false">P2170&amp;N2170&amp;O2170&amp;Q2170&amp;J2170&amp;R2170&amp;L2170</f>
        <v>          {%            "class": "sMinus",%            "stim_name": "b2s1_167_ir4.wav"%          },</v>
      </c>
      <c r="AA2170" s="5" t="n">
        <f aca="false">F2170</f>
        <v>2024</v>
      </c>
      <c r="AB2170" s="5" t="s">
        <v>2037</v>
      </c>
      <c r="AC2170" s="5" t="str">
        <f aca="false">IF(MID(AB2170,10,2)="ir","Minus","Plus")</f>
        <v>Plus</v>
      </c>
      <c r="AD2170" s="5" t="str">
        <f aca="false">IF(AND(_xlfn.NUMBERVALUE(MID(AB2170,6,3))&lt;141,_xlfn.NUMBERVALUE(MID(AB2170,6,3))&gt;103),"s","probe")</f>
        <v>probe</v>
      </c>
      <c r="AE2170" s="5" t="n">
        <f aca="false">IF(AND(AC2170="Minus",AD2170="probe"),3,IF(AND(AC2170="Plus",AD2170="probe"),1,IF(AND(AC2170="Minus",AD2170="s"),12,IF(AND(AC2170="Plus",AD2170="s"),4,0))))</f>
        <v>1</v>
      </c>
      <c r="AF2170" s="6" t="s">
        <v>16</v>
      </c>
      <c r="AG2170" s="5" t="str">
        <f aca="false">AF2170&amp;AE2170&amp;","</f>
        <v>                            1,</v>
      </c>
    </row>
    <row r="2171" customFormat="false" ht="12.8" hidden="false" customHeight="false" outlineLevel="0" collapsed="false">
      <c r="A2171" s="0" t="s">
        <v>2067</v>
      </c>
      <c r="B2171" s="0" t="n">
        <v>175</v>
      </c>
      <c r="C2171" s="0" t="n">
        <f aca="false">C2166+1</f>
        <v>167</v>
      </c>
      <c r="D2171" s="0" t="s">
        <v>2072</v>
      </c>
      <c r="E2171" s="1" t="s">
        <v>9</v>
      </c>
      <c r="F2171" s="0" t="n">
        <v>2025</v>
      </c>
      <c r="G2171" s="0" t="s">
        <v>10</v>
      </c>
      <c r="H2171" s="0" t="s">
        <v>11</v>
      </c>
      <c r="I2171" s="0" t="s">
        <v>9</v>
      </c>
      <c r="J2171" s="0" t="str">
        <f aca="false">A2171&amp;"_"&amp;C2171&amp;"_"&amp;D2171&amp;".wav"</f>
        <v>b2s1_167_reg.wav</v>
      </c>
      <c r="K2171" s="0" t="s">
        <v>9</v>
      </c>
      <c r="L2171" s="0" t="str">
        <f aca="false">IF(ISBLANK(J2172),"",",")</f>
        <v>,</v>
      </c>
      <c r="M2171" s="0" t="str">
        <f aca="false">E2171&amp;J2171&amp;G2171&amp;E2171&amp;J2171&amp;E2171&amp;L2171</f>
        <v>"b2s1_167_reg.wav":"b2s1_167_reg.wav",</v>
      </c>
      <c r="N2171" s="0" t="str">
        <f aca="false">IF(OR(B2171=113,B2171=138),"probe","s")</f>
        <v>s</v>
      </c>
      <c r="O2171" s="0" t="str">
        <f aca="false">IF(MID(J2171,10,2)="ir","Minus","Plus")</f>
        <v>Plus</v>
      </c>
      <c r="P2171" s="0" t="s">
        <v>13</v>
      </c>
      <c r="Q2171" s="5" t="s">
        <v>14</v>
      </c>
      <c r="R2171" s="0" t="s">
        <v>15</v>
      </c>
      <c r="S2171" s="0" t="str">
        <f aca="false">P2171&amp;N2171&amp;O2171&amp;Q2171&amp;J2171&amp;R2171&amp;L2171</f>
        <v>          {%            "class": "sPlus",%            "stim_name": "b2s1_167_reg.wav"%          },</v>
      </c>
      <c r="AA2171" s="5" t="n">
        <f aca="false">F2171</f>
        <v>2025</v>
      </c>
      <c r="AB2171" s="5" t="s">
        <v>2037</v>
      </c>
      <c r="AC2171" s="5" t="str">
        <f aca="false">IF(MID(AB2171,10,2)="ir","Minus","Plus")</f>
        <v>Plus</v>
      </c>
      <c r="AD2171" s="5" t="str">
        <f aca="false">IF(AND(_xlfn.NUMBERVALUE(MID(AB2171,6,3))&lt;141,_xlfn.NUMBERVALUE(MID(AB2171,6,3))&gt;103),"s","probe")</f>
        <v>probe</v>
      </c>
      <c r="AE2171" s="5" t="n">
        <f aca="false">IF(AND(AC2171="Minus",AD2171="probe"),3,IF(AND(AC2171="Plus",AD2171="probe"),1,IF(AND(AC2171="Minus",AD2171="s"),12,IF(AND(AC2171="Plus",AD2171="s"),4,0))))</f>
        <v>1</v>
      </c>
      <c r="AF2171" s="6" t="s">
        <v>16</v>
      </c>
      <c r="AG2171" s="5" t="str">
        <f aca="false">AF2171&amp;AE2171&amp;","</f>
        <v>                            1,</v>
      </c>
    </row>
    <row r="2172" customFormat="false" ht="12.8" hidden="false" customHeight="false" outlineLevel="0" collapsed="false">
      <c r="A2172" s="0" t="s">
        <v>2067</v>
      </c>
      <c r="B2172" s="0" t="n">
        <v>175</v>
      </c>
      <c r="C2172" s="0" t="n">
        <f aca="false">C2167+1</f>
        <v>168</v>
      </c>
      <c r="D2172" s="0" t="s">
        <v>2068</v>
      </c>
      <c r="E2172" s="1" t="s">
        <v>9</v>
      </c>
      <c r="F2172" s="0" t="n">
        <v>2021</v>
      </c>
      <c r="G2172" s="0" t="s">
        <v>10</v>
      </c>
      <c r="H2172" s="0" t="s">
        <v>11</v>
      </c>
      <c r="I2172" s="0" t="s">
        <v>9</v>
      </c>
      <c r="J2172" s="0" t="str">
        <f aca="false">A2172&amp;"_"&amp;C2172&amp;"_"&amp;D2172&amp;".wav"</f>
        <v>b2s1_168_ir1.wav</v>
      </c>
      <c r="K2172" s="0" t="s">
        <v>9</v>
      </c>
      <c r="L2172" s="0" t="str">
        <f aca="false">IF(ISBLANK(J2173),"",",")</f>
        <v>,</v>
      </c>
      <c r="M2172" s="0" t="str">
        <f aca="false">E2172&amp;J2172&amp;G2172&amp;E2172&amp;J2172&amp;E2172&amp;L2172</f>
        <v>"b2s1_168_ir1.wav":"b2s1_168_ir1.wav",</v>
      </c>
      <c r="N2172" s="0" t="str">
        <f aca="false">IF(OR(B2172=113,B2172=138),"probe","s")</f>
        <v>s</v>
      </c>
      <c r="O2172" s="0" t="str">
        <f aca="false">IF(MID(J2172,10,2)="ir","Minus","Plus")</f>
        <v>Minus</v>
      </c>
      <c r="P2172" s="0" t="s">
        <v>13</v>
      </c>
      <c r="Q2172" s="5" t="s">
        <v>14</v>
      </c>
      <c r="R2172" s="0" t="s">
        <v>15</v>
      </c>
      <c r="S2172" s="0" t="str">
        <f aca="false">P2172&amp;N2172&amp;O2172&amp;Q2172&amp;J2172&amp;R2172&amp;L2172</f>
        <v>          {%            "class": "sMinus",%            "stim_name": "b2s1_168_ir1.wav"%          },</v>
      </c>
      <c r="AA2172" s="5" t="n">
        <f aca="false">F2172</f>
        <v>2021</v>
      </c>
      <c r="AB2172" s="5" t="s">
        <v>2037</v>
      </c>
      <c r="AC2172" s="5" t="str">
        <f aca="false">IF(MID(AB2172,10,2)="ir","Minus","Plus")</f>
        <v>Plus</v>
      </c>
      <c r="AD2172" s="5" t="str">
        <f aca="false">IF(AND(_xlfn.NUMBERVALUE(MID(AB2172,6,3))&lt;141,_xlfn.NUMBERVALUE(MID(AB2172,6,3))&gt;103),"s","probe")</f>
        <v>probe</v>
      </c>
      <c r="AE2172" s="5" t="n">
        <f aca="false">IF(AND(AC2172="Minus",AD2172="probe"),3,IF(AND(AC2172="Plus",AD2172="probe"),1,IF(AND(AC2172="Minus",AD2172="s"),12,IF(AND(AC2172="Plus",AD2172="s"),4,0))))</f>
        <v>1</v>
      </c>
      <c r="AF2172" s="6" t="s">
        <v>16</v>
      </c>
      <c r="AG2172" s="5" t="str">
        <f aca="false">AF2172&amp;AE2172&amp;","</f>
        <v>                            1,</v>
      </c>
    </row>
    <row r="2173" customFormat="false" ht="12.8" hidden="false" customHeight="false" outlineLevel="0" collapsed="false">
      <c r="A2173" s="0" t="s">
        <v>2067</v>
      </c>
      <c r="B2173" s="0" t="n">
        <v>175</v>
      </c>
      <c r="C2173" s="0" t="n">
        <f aca="false">C2168+1</f>
        <v>168</v>
      </c>
      <c r="D2173" s="0" t="s">
        <v>2069</v>
      </c>
      <c r="E2173" s="1" t="s">
        <v>9</v>
      </c>
      <c r="F2173" s="0" t="n">
        <v>2022</v>
      </c>
      <c r="G2173" s="0" t="s">
        <v>10</v>
      </c>
      <c r="H2173" s="0" t="s">
        <v>11</v>
      </c>
      <c r="I2173" s="0" t="s">
        <v>9</v>
      </c>
      <c r="J2173" s="0" t="str">
        <f aca="false">A2173&amp;"_"&amp;C2173&amp;"_"&amp;D2173&amp;".wav"</f>
        <v>b2s1_168_ir2.wav</v>
      </c>
      <c r="K2173" s="0" t="s">
        <v>9</v>
      </c>
      <c r="L2173" s="0" t="str">
        <f aca="false">IF(ISBLANK(J2174),"",",")</f>
        <v>,</v>
      </c>
      <c r="M2173" s="0" t="str">
        <f aca="false">E2173&amp;J2173&amp;G2173&amp;E2173&amp;J2173&amp;E2173&amp;L2173</f>
        <v>"b2s1_168_ir2.wav":"b2s1_168_ir2.wav",</v>
      </c>
      <c r="N2173" s="0" t="str">
        <f aca="false">IF(OR(B2173=113,B2173=138),"probe","s")</f>
        <v>s</v>
      </c>
      <c r="O2173" s="0" t="str">
        <f aca="false">IF(MID(J2173,10,2)="ir","Minus","Plus")</f>
        <v>Minus</v>
      </c>
      <c r="P2173" s="0" t="s">
        <v>13</v>
      </c>
      <c r="Q2173" s="5" t="s">
        <v>14</v>
      </c>
      <c r="R2173" s="0" t="s">
        <v>15</v>
      </c>
      <c r="S2173" s="0" t="str">
        <f aca="false">P2173&amp;N2173&amp;O2173&amp;Q2173&amp;J2173&amp;R2173&amp;L2173</f>
        <v>          {%            "class": "sMinus",%            "stim_name": "b2s1_168_ir2.wav"%          },</v>
      </c>
      <c r="AA2173" s="5" t="n">
        <f aca="false">F2173</f>
        <v>2022</v>
      </c>
      <c r="AB2173" s="5" t="s">
        <v>2037</v>
      </c>
      <c r="AC2173" s="5" t="str">
        <f aca="false">IF(MID(AB2173,10,2)="ir","Minus","Plus")</f>
        <v>Plus</v>
      </c>
      <c r="AD2173" s="5" t="str">
        <f aca="false">IF(AND(_xlfn.NUMBERVALUE(MID(AB2173,6,3))&lt;141,_xlfn.NUMBERVALUE(MID(AB2173,6,3))&gt;103),"s","probe")</f>
        <v>probe</v>
      </c>
      <c r="AE2173" s="5" t="n">
        <f aca="false">IF(AND(AC2173="Minus",AD2173="probe"),3,IF(AND(AC2173="Plus",AD2173="probe"),1,IF(AND(AC2173="Minus",AD2173="s"),12,IF(AND(AC2173="Plus",AD2173="s"),4,0))))</f>
        <v>1</v>
      </c>
      <c r="AF2173" s="6" t="s">
        <v>16</v>
      </c>
      <c r="AG2173" s="5" t="str">
        <f aca="false">AF2173&amp;AE2173&amp;","</f>
        <v>                            1,</v>
      </c>
    </row>
    <row r="2174" customFormat="false" ht="12.8" hidden="false" customHeight="false" outlineLevel="0" collapsed="false">
      <c r="A2174" s="0" t="s">
        <v>2067</v>
      </c>
      <c r="B2174" s="0" t="n">
        <v>175</v>
      </c>
      <c r="C2174" s="0" t="n">
        <f aca="false">C2169+1</f>
        <v>168</v>
      </c>
      <c r="D2174" s="0" t="s">
        <v>2070</v>
      </c>
      <c r="E2174" s="1" t="s">
        <v>9</v>
      </c>
      <c r="F2174" s="0" t="n">
        <v>2023</v>
      </c>
      <c r="G2174" s="0" t="s">
        <v>10</v>
      </c>
      <c r="H2174" s="0" t="s">
        <v>11</v>
      </c>
      <c r="I2174" s="0" t="s">
        <v>9</v>
      </c>
      <c r="J2174" s="0" t="str">
        <f aca="false">A2174&amp;"_"&amp;C2174&amp;"_"&amp;D2174&amp;".wav"</f>
        <v>b2s1_168_ir3.wav</v>
      </c>
      <c r="K2174" s="0" t="s">
        <v>9</v>
      </c>
      <c r="L2174" s="0" t="str">
        <f aca="false">IF(ISBLANK(J2175),"",",")</f>
        <v>,</v>
      </c>
      <c r="M2174" s="0" t="str">
        <f aca="false">E2174&amp;J2174&amp;G2174&amp;E2174&amp;J2174&amp;E2174&amp;L2174</f>
        <v>"b2s1_168_ir3.wav":"b2s1_168_ir3.wav",</v>
      </c>
      <c r="N2174" s="0" t="str">
        <f aca="false">IF(OR(B2174=113,B2174=138),"probe","s")</f>
        <v>s</v>
      </c>
      <c r="O2174" s="0" t="str">
        <f aca="false">IF(MID(J2174,10,2)="ir","Minus","Plus")</f>
        <v>Minus</v>
      </c>
      <c r="P2174" s="0" t="s">
        <v>13</v>
      </c>
      <c r="Q2174" s="5" t="s">
        <v>14</v>
      </c>
      <c r="R2174" s="0" t="s">
        <v>15</v>
      </c>
      <c r="S2174" s="0" t="str">
        <f aca="false">P2174&amp;N2174&amp;O2174&amp;Q2174&amp;J2174&amp;R2174&amp;L2174</f>
        <v>          {%            "class": "sMinus",%            "stim_name": "b2s1_168_ir3.wav"%          },</v>
      </c>
      <c r="AA2174" s="5" t="n">
        <f aca="false">F2174</f>
        <v>2023</v>
      </c>
      <c r="AB2174" s="5" t="s">
        <v>2037</v>
      </c>
      <c r="AC2174" s="5" t="str">
        <f aca="false">IF(MID(AB2174,10,2)="ir","Minus","Plus")</f>
        <v>Plus</v>
      </c>
      <c r="AD2174" s="5" t="str">
        <f aca="false">IF(AND(_xlfn.NUMBERVALUE(MID(AB2174,6,3))&lt;141,_xlfn.NUMBERVALUE(MID(AB2174,6,3))&gt;103),"s","probe")</f>
        <v>probe</v>
      </c>
      <c r="AE2174" s="5" t="n">
        <f aca="false">IF(AND(AC2174="Minus",AD2174="probe"),3,IF(AND(AC2174="Plus",AD2174="probe"),1,IF(AND(AC2174="Minus",AD2174="s"),12,IF(AND(AC2174="Plus",AD2174="s"),4,0))))</f>
        <v>1</v>
      </c>
      <c r="AF2174" s="6" t="s">
        <v>16</v>
      </c>
      <c r="AG2174" s="5" t="str">
        <f aca="false">AF2174&amp;AE2174&amp;","</f>
        <v>                            1,</v>
      </c>
    </row>
    <row r="2175" customFormat="false" ht="12.8" hidden="false" customHeight="false" outlineLevel="0" collapsed="false">
      <c r="A2175" s="0" t="s">
        <v>2067</v>
      </c>
      <c r="B2175" s="0" t="n">
        <v>175</v>
      </c>
      <c r="C2175" s="0" t="n">
        <f aca="false">C2170+1</f>
        <v>168</v>
      </c>
      <c r="D2175" s="0" t="s">
        <v>2071</v>
      </c>
      <c r="E2175" s="1" t="s">
        <v>9</v>
      </c>
      <c r="F2175" s="0" t="n">
        <v>2024</v>
      </c>
      <c r="G2175" s="0" t="s">
        <v>10</v>
      </c>
      <c r="H2175" s="0" t="s">
        <v>11</v>
      </c>
      <c r="I2175" s="0" t="s">
        <v>9</v>
      </c>
      <c r="J2175" s="0" t="str">
        <f aca="false">A2175&amp;"_"&amp;C2175&amp;"_"&amp;D2175&amp;".wav"</f>
        <v>b2s1_168_ir4.wav</v>
      </c>
      <c r="K2175" s="0" t="s">
        <v>9</v>
      </c>
      <c r="L2175" s="0" t="str">
        <f aca="false">IF(ISBLANK(J2176),"",",")</f>
        <v>,</v>
      </c>
      <c r="M2175" s="0" t="str">
        <f aca="false">E2175&amp;J2175&amp;G2175&amp;E2175&amp;J2175&amp;E2175&amp;L2175</f>
        <v>"b2s1_168_ir4.wav":"b2s1_168_ir4.wav",</v>
      </c>
      <c r="N2175" s="0" t="str">
        <f aca="false">IF(OR(B2175=113,B2175=138),"probe","s")</f>
        <v>s</v>
      </c>
      <c r="O2175" s="0" t="str">
        <f aca="false">IF(MID(J2175,10,2)="ir","Minus","Plus")</f>
        <v>Minus</v>
      </c>
      <c r="P2175" s="0" t="s">
        <v>13</v>
      </c>
      <c r="Q2175" s="5" t="s">
        <v>14</v>
      </c>
      <c r="R2175" s="0" t="s">
        <v>15</v>
      </c>
      <c r="S2175" s="0" t="str">
        <f aca="false">P2175&amp;N2175&amp;O2175&amp;Q2175&amp;J2175&amp;R2175&amp;L2175</f>
        <v>          {%            "class": "sMinus",%            "stim_name": "b2s1_168_ir4.wav"%          },</v>
      </c>
      <c r="AA2175" s="5" t="n">
        <f aca="false">F2175</f>
        <v>2024</v>
      </c>
      <c r="AB2175" s="5" t="s">
        <v>2037</v>
      </c>
      <c r="AC2175" s="5" t="str">
        <f aca="false">IF(MID(AB2175,10,2)="ir","Minus","Plus")</f>
        <v>Plus</v>
      </c>
      <c r="AD2175" s="5" t="str">
        <f aca="false">IF(AND(_xlfn.NUMBERVALUE(MID(AB2175,6,3))&lt;141,_xlfn.NUMBERVALUE(MID(AB2175,6,3))&gt;103),"s","probe")</f>
        <v>probe</v>
      </c>
      <c r="AE2175" s="5" t="n">
        <f aca="false">IF(AND(AC2175="Minus",AD2175="probe"),3,IF(AND(AC2175="Plus",AD2175="probe"),1,IF(AND(AC2175="Minus",AD2175="s"),12,IF(AND(AC2175="Plus",AD2175="s"),4,0))))</f>
        <v>1</v>
      </c>
      <c r="AF2175" s="6" t="s">
        <v>16</v>
      </c>
      <c r="AG2175" s="5" t="str">
        <f aca="false">AF2175&amp;AE2175&amp;","</f>
        <v>                            1,</v>
      </c>
    </row>
    <row r="2176" customFormat="false" ht="12.8" hidden="false" customHeight="false" outlineLevel="0" collapsed="false">
      <c r="A2176" s="0" t="s">
        <v>2067</v>
      </c>
      <c r="B2176" s="0" t="n">
        <v>175</v>
      </c>
      <c r="C2176" s="0" t="n">
        <f aca="false">C2171+1</f>
        <v>168</v>
      </c>
      <c r="D2176" s="0" t="s">
        <v>2072</v>
      </c>
      <c r="E2176" s="1" t="s">
        <v>9</v>
      </c>
      <c r="F2176" s="0" t="n">
        <v>2025</v>
      </c>
      <c r="G2176" s="0" t="s">
        <v>10</v>
      </c>
      <c r="H2176" s="0" t="s">
        <v>11</v>
      </c>
      <c r="I2176" s="0" t="s">
        <v>9</v>
      </c>
      <c r="J2176" s="0" t="str">
        <f aca="false">A2176&amp;"_"&amp;C2176&amp;"_"&amp;D2176&amp;".wav"</f>
        <v>b2s1_168_reg.wav</v>
      </c>
      <c r="K2176" s="0" t="s">
        <v>9</v>
      </c>
      <c r="L2176" s="0" t="str">
        <f aca="false">IF(ISBLANK(J2177),"",",")</f>
        <v>,</v>
      </c>
      <c r="M2176" s="0" t="str">
        <f aca="false">E2176&amp;J2176&amp;G2176&amp;E2176&amp;J2176&amp;E2176&amp;L2176</f>
        <v>"b2s1_168_reg.wav":"b2s1_168_reg.wav",</v>
      </c>
      <c r="N2176" s="0" t="str">
        <f aca="false">IF(OR(B2176=113,B2176=138),"probe","s")</f>
        <v>s</v>
      </c>
      <c r="O2176" s="0" t="str">
        <f aca="false">IF(MID(J2176,10,2)="ir","Minus","Plus")</f>
        <v>Plus</v>
      </c>
      <c r="P2176" s="0" t="s">
        <v>13</v>
      </c>
      <c r="Q2176" s="5" t="s">
        <v>14</v>
      </c>
      <c r="R2176" s="0" t="s">
        <v>15</v>
      </c>
      <c r="S2176" s="0" t="str">
        <f aca="false">P2176&amp;N2176&amp;O2176&amp;Q2176&amp;J2176&amp;R2176&amp;L2176</f>
        <v>          {%            "class": "sPlus",%            "stim_name": "b2s1_168_reg.wav"%          },</v>
      </c>
      <c r="AA2176" s="5" t="n">
        <f aca="false">F2176</f>
        <v>2025</v>
      </c>
      <c r="AB2176" s="5" t="s">
        <v>2037</v>
      </c>
      <c r="AC2176" s="5" t="str">
        <f aca="false">IF(MID(AB2176,10,2)="ir","Minus","Plus")</f>
        <v>Plus</v>
      </c>
      <c r="AD2176" s="5" t="str">
        <f aca="false">IF(AND(_xlfn.NUMBERVALUE(MID(AB2176,6,3))&lt;141,_xlfn.NUMBERVALUE(MID(AB2176,6,3))&gt;103),"s","probe")</f>
        <v>probe</v>
      </c>
      <c r="AE2176" s="5" t="n">
        <f aca="false">IF(AND(AC2176="Minus",AD2176="probe"),3,IF(AND(AC2176="Plus",AD2176="probe"),1,IF(AND(AC2176="Minus",AD2176="s"),12,IF(AND(AC2176="Plus",AD2176="s"),4,0))))</f>
        <v>1</v>
      </c>
      <c r="AF2176" s="6" t="s">
        <v>16</v>
      </c>
      <c r="AG2176" s="5" t="str">
        <f aca="false">AF2176&amp;AE2176&amp;","</f>
        <v>                            1,</v>
      </c>
    </row>
    <row r="2177" customFormat="false" ht="12.8" hidden="false" customHeight="false" outlineLevel="0" collapsed="false">
      <c r="A2177" s="0" t="s">
        <v>2067</v>
      </c>
      <c r="B2177" s="0" t="n">
        <v>175</v>
      </c>
      <c r="C2177" s="0" t="n">
        <f aca="false">C2172+1</f>
        <v>169</v>
      </c>
      <c r="D2177" s="0" t="s">
        <v>2068</v>
      </c>
      <c r="E2177" s="1" t="s">
        <v>9</v>
      </c>
      <c r="F2177" s="0" t="n">
        <v>2021</v>
      </c>
      <c r="G2177" s="0" t="s">
        <v>10</v>
      </c>
      <c r="H2177" s="0" t="s">
        <v>11</v>
      </c>
      <c r="I2177" s="0" t="s">
        <v>9</v>
      </c>
      <c r="J2177" s="0" t="str">
        <f aca="false">A2177&amp;"_"&amp;C2177&amp;"_"&amp;D2177&amp;".wav"</f>
        <v>b2s1_169_ir1.wav</v>
      </c>
      <c r="K2177" s="0" t="s">
        <v>9</v>
      </c>
      <c r="L2177" s="0" t="str">
        <f aca="false">IF(ISBLANK(J2178),"",",")</f>
        <v>,</v>
      </c>
      <c r="M2177" s="0" t="str">
        <f aca="false">E2177&amp;J2177&amp;G2177&amp;E2177&amp;J2177&amp;E2177&amp;L2177</f>
        <v>"b2s1_169_ir1.wav":"b2s1_169_ir1.wav",</v>
      </c>
      <c r="N2177" s="0" t="str">
        <f aca="false">IF(OR(B2177=113,B2177=138),"probe","s")</f>
        <v>s</v>
      </c>
      <c r="O2177" s="0" t="str">
        <f aca="false">IF(MID(J2177,10,2)="ir","Minus","Plus")</f>
        <v>Minus</v>
      </c>
      <c r="P2177" s="0" t="s">
        <v>13</v>
      </c>
      <c r="Q2177" s="5" t="s">
        <v>14</v>
      </c>
      <c r="R2177" s="0" t="s">
        <v>15</v>
      </c>
      <c r="S2177" s="0" t="str">
        <f aca="false">P2177&amp;N2177&amp;O2177&amp;Q2177&amp;J2177&amp;R2177&amp;L2177</f>
        <v>          {%            "class": "sMinus",%            "stim_name": "b2s1_169_ir1.wav"%          },</v>
      </c>
      <c r="AA2177" s="5" t="n">
        <f aca="false">F2177</f>
        <v>2021</v>
      </c>
      <c r="AB2177" s="5" t="s">
        <v>2037</v>
      </c>
      <c r="AC2177" s="5" t="str">
        <f aca="false">IF(MID(AB2177,10,2)="ir","Minus","Plus")</f>
        <v>Plus</v>
      </c>
      <c r="AD2177" s="5" t="str">
        <f aca="false">IF(AND(_xlfn.NUMBERVALUE(MID(AB2177,6,3))&lt;141,_xlfn.NUMBERVALUE(MID(AB2177,6,3))&gt;103),"s","probe")</f>
        <v>probe</v>
      </c>
      <c r="AE2177" s="5" t="n">
        <f aca="false">IF(AND(AC2177="Minus",AD2177="probe"),3,IF(AND(AC2177="Plus",AD2177="probe"),1,IF(AND(AC2177="Minus",AD2177="s"),12,IF(AND(AC2177="Plus",AD2177="s"),4,0))))</f>
        <v>1</v>
      </c>
      <c r="AF2177" s="6" t="s">
        <v>16</v>
      </c>
      <c r="AG2177" s="5" t="str">
        <f aca="false">AF2177&amp;AE2177&amp;","</f>
        <v>                            1,</v>
      </c>
    </row>
    <row r="2178" customFormat="false" ht="12.8" hidden="false" customHeight="false" outlineLevel="0" collapsed="false">
      <c r="A2178" s="0" t="s">
        <v>2067</v>
      </c>
      <c r="B2178" s="0" t="n">
        <v>175</v>
      </c>
      <c r="C2178" s="0" t="n">
        <f aca="false">C2173+1</f>
        <v>169</v>
      </c>
      <c r="D2178" s="0" t="s">
        <v>2069</v>
      </c>
      <c r="E2178" s="1" t="s">
        <v>9</v>
      </c>
      <c r="F2178" s="0" t="n">
        <v>2022</v>
      </c>
      <c r="G2178" s="0" t="s">
        <v>10</v>
      </c>
      <c r="H2178" s="0" t="s">
        <v>11</v>
      </c>
      <c r="I2178" s="0" t="s">
        <v>9</v>
      </c>
      <c r="J2178" s="0" t="str">
        <f aca="false">A2178&amp;"_"&amp;C2178&amp;"_"&amp;D2178&amp;".wav"</f>
        <v>b2s1_169_ir2.wav</v>
      </c>
      <c r="K2178" s="0" t="s">
        <v>9</v>
      </c>
      <c r="L2178" s="0" t="str">
        <f aca="false">IF(ISBLANK(J2179),"",",")</f>
        <v>,</v>
      </c>
      <c r="M2178" s="0" t="str">
        <f aca="false">E2178&amp;J2178&amp;G2178&amp;E2178&amp;J2178&amp;E2178&amp;L2178</f>
        <v>"b2s1_169_ir2.wav":"b2s1_169_ir2.wav",</v>
      </c>
      <c r="N2178" s="0" t="str">
        <f aca="false">IF(OR(B2178=113,B2178=138),"probe","s")</f>
        <v>s</v>
      </c>
      <c r="O2178" s="0" t="str">
        <f aca="false">IF(MID(J2178,10,2)="ir","Minus","Plus")</f>
        <v>Minus</v>
      </c>
      <c r="P2178" s="0" t="s">
        <v>13</v>
      </c>
      <c r="Q2178" s="5" t="s">
        <v>14</v>
      </c>
      <c r="R2178" s="0" t="s">
        <v>15</v>
      </c>
      <c r="S2178" s="0" t="str">
        <f aca="false">P2178&amp;N2178&amp;O2178&amp;Q2178&amp;J2178&amp;R2178&amp;L2178</f>
        <v>          {%            "class": "sMinus",%            "stim_name": "b2s1_169_ir2.wav"%          },</v>
      </c>
      <c r="AA2178" s="5" t="n">
        <f aca="false">F2178</f>
        <v>2022</v>
      </c>
      <c r="AB2178" s="5" t="s">
        <v>2037</v>
      </c>
      <c r="AC2178" s="5" t="str">
        <f aca="false">IF(MID(AB2178,10,2)="ir","Minus","Plus")</f>
        <v>Plus</v>
      </c>
      <c r="AD2178" s="5" t="str">
        <f aca="false">IF(AND(_xlfn.NUMBERVALUE(MID(AB2178,6,3))&lt;141,_xlfn.NUMBERVALUE(MID(AB2178,6,3))&gt;103),"s","probe")</f>
        <v>probe</v>
      </c>
      <c r="AE2178" s="5" t="n">
        <f aca="false">IF(AND(AC2178="Minus",AD2178="probe"),3,IF(AND(AC2178="Plus",AD2178="probe"),1,IF(AND(AC2178="Minus",AD2178="s"),12,IF(AND(AC2178="Plus",AD2178="s"),4,0))))</f>
        <v>1</v>
      </c>
      <c r="AF2178" s="6" t="s">
        <v>16</v>
      </c>
      <c r="AG2178" s="5" t="str">
        <f aca="false">AF2178&amp;AE2178&amp;","</f>
        <v>                            1,</v>
      </c>
    </row>
    <row r="2179" customFormat="false" ht="12.8" hidden="false" customHeight="false" outlineLevel="0" collapsed="false">
      <c r="A2179" s="0" t="s">
        <v>2067</v>
      </c>
      <c r="B2179" s="0" t="n">
        <v>175</v>
      </c>
      <c r="C2179" s="0" t="n">
        <f aca="false">C2174+1</f>
        <v>169</v>
      </c>
      <c r="D2179" s="0" t="s">
        <v>2070</v>
      </c>
      <c r="E2179" s="1" t="s">
        <v>9</v>
      </c>
      <c r="F2179" s="0" t="n">
        <v>2023</v>
      </c>
      <c r="G2179" s="0" t="s">
        <v>10</v>
      </c>
      <c r="H2179" s="0" t="s">
        <v>11</v>
      </c>
      <c r="I2179" s="0" t="s">
        <v>9</v>
      </c>
      <c r="J2179" s="0" t="str">
        <f aca="false">A2179&amp;"_"&amp;C2179&amp;"_"&amp;D2179&amp;".wav"</f>
        <v>b2s1_169_ir3.wav</v>
      </c>
      <c r="K2179" s="0" t="s">
        <v>9</v>
      </c>
      <c r="L2179" s="0" t="str">
        <f aca="false">IF(ISBLANK(J2180),"",",")</f>
        <v>,</v>
      </c>
      <c r="M2179" s="0" t="str">
        <f aca="false">E2179&amp;J2179&amp;G2179&amp;E2179&amp;J2179&amp;E2179&amp;L2179</f>
        <v>"b2s1_169_ir3.wav":"b2s1_169_ir3.wav",</v>
      </c>
      <c r="N2179" s="0" t="str">
        <f aca="false">IF(OR(B2179=113,B2179=138),"probe","s")</f>
        <v>s</v>
      </c>
      <c r="O2179" s="0" t="str">
        <f aca="false">IF(MID(J2179,10,2)="ir","Minus","Plus")</f>
        <v>Minus</v>
      </c>
      <c r="P2179" s="0" t="s">
        <v>13</v>
      </c>
      <c r="Q2179" s="5" t="s">
        <v>14</v>
      </c>
      <c r="R2179" s="0" t="s">
        <v>15</v>
      </c>
      <c r="S2179" s="0" t="str">
        <f aca="false">P2179&amp;N2179&amp;O2179&amp;Q2179&amp;J2179&amp;R2179&amp;L2179</f>
        <v>          {%            "class": "sMinus",%            "stim_name": "b2s1_169_ir3.wav"%          },</v>
      </c>
      <c r="AA2179" s="5" t="n">
        <f aca="false">F2179</f>
        <v>2023</v>
      </c>
      <c r="AB2179" s="5" t="s">
        <v>2037</v>
      </c>
      <c r="AC2179" s="5" t="str">
        <f aca="false">IF(MID(AB2179,10,2)="ir","Minus","Plus")</f>
        <v>Plus</v>
      </c>
      <c r="AD2179" s="5" t="str">
        <f aca="false">IF(AND(_xlfn.NUMBERVALUE(MID(AB2179,6,3))&lt;141,_xlfn.NUMBERVALUE(MID(AB2179,6,3))&gt;103),"s","probe")</f>
        <v>probe</v>
      </c>
      <c r="AE2179" s="5" t="n">
        <f aca="false">IF(AND(AC2179="Minus",AD2179="probe"),3,IF(AND(AC2179="Plus",AD2179="probe"),1,IF(AND(AC2179="Minus",AD2179="s"),12,IF(AND(AC2179="Plus",AD2179="s"),4,0))))</f>
        <v>1</v>
      </c>
      <c r="AF2179" s="6" t="s">
        <v>16</v>
      </c>
      <c r="AG2179" s="5" t="str">
        <f aca="false">AF2179&amp;AE2179&amp;","</f>
        <v>                            1,</v>
      </c>
    </row>
    <row r="2180" customFormat="false" ht="12.8" hidden="false" customHeight="false" outlineLevel="0" collapsed="false">
      <c r="A2180" s="0" t="s">
        <v>2067</v>
      </c>
      <c r="B2180" s="0" t="n">
        <v>175</v>
      </c>
      <c r="C2180" s="0" t="n">
        <f aca="false">C2175+1</f>
        <v>169</v>
      </c>
      <c r="D2180" s="0" t="s">
        <v>2071</v>
      </c>
      <c r="E2180" s="1" t="s">
        <v>9</v>
      </c>
      <c r="F2180" s="0" t="n">
        <v>2024</v>
      </c>
      <c r="G2180" s="0" t="s">
        <v>10</v>
      </c>
      <c r="H2180" s="0" t="s">
        <v>11</v>
      </c>
      <c r="I2180" s="0" t="s">
        <v>9</v>
      </c>
      <c r="J2180" s="0" t="str">
        <f aca="false">A2180&amp;"_"&amp;C2180&amp;"_"&amp;D2180&amp;".wav"</f>
        <v>b2s1_169_ir4.wav</v>
      </c>
      <c r="K2180" s="0" t="s">
        <v>9</v>
      </c>
      <c r="L2180" s="0" t="str">
        <f aca="false">IF(ISBLANK(J2181),"",",")</f>
        <v>,</v>
      </c>
      <c r="M2180" s="0" t="str">
        <f aca="false">E2180&amp;J2180&amp;G2180&amp;E2180&amp;J2180&amp;E2180&amp;L2180</f>
        <v>"b2s1_169_ir4.wav":"b2s1_169_ir4.wav",</v>
      </c>
      <c r="N2180" s="0" t="str">
        <f aca="false">IF(OR(B2180=113,B2180=138),"probe","s")</f>
        <v>s</v>
      </c>
      <c r="O2180" s="0" t="str">
        <f aca="false">IF(MID(J2180,10,2)="ir","Minus","Plus")</f>
        <v>Minus</v>
      </c>
      <c r="P2180" s="0" t="s">
        <v>13</v>
      </c>
      <c r="Q2180" s="5" t="s">
        <v>14</v>
      </c>
      <c r="R2180" s="0" t="s">
        <v>15</v>
      </c>
      <c r="S2180" s="0" t="str">
        <f aca="false">P2180&amp;N2180&amp;O2180&amp;Q2180&amp;J2180&amp;R2180&amp;L2180</f>
        <v>          {%            "class": "sMinus",%            "stim_name": "b2s1_169_ir4.wav"%          },</v>
      </c>
      <c r="AA2180" s="5" t="n">
        <f aca="false">F2180</f>
        <v>2024</v>
      </c>
      <c r="AB2180" s="5" t="s">
        <v>2037</v>
      </c>
      <c r="AC2180" s="5" t="str">
        <f aca="false">IF(MID(AB2180,10,2)="ir","Minus","Plus")</f>
        <v>Plus</v>
      </c>
      <c r="AD2180" s="5" t="str">
        <f aca="false">IF(AND(_xlfn.NUMBERVALUE(MID(AB2180,6,3))&lt;141,_xlfn.NUMBERVALUE(MID(AB2180,6,3))&gt;103),"s","probe")</f>
        <v>probe</v>
      </c>
      <c r="AE2180" s="5" t="n">
        <f aca="false">IF(AND(AC2180="Minus",AD2180="probe"),3,IF(AND(AC2180="Plus",AD2180="probe"),1,IF(AND(AC2180="Minus",AD2180="s"),12,IF(AND(AC2180="Plus",AD2180="s"),4,0))))</f>
        <v>1</v>
      </c>
      <c r="AF2180" s="6" t="s">
        <v>16</v>
      </c>
      <c r="AG2180" s="5" t="str">
        <f aca="false">AF2180&amp;AE2180&amp;","</f>
        <v>                            1,</v>
      </c>
    </row>
    <row r="2181" customFormat="false" ht="12.8" hidden="false" customHeight="false" outlineLevel="0" collapsed="false">
      <c r="A2181" s="0" t="s">
        <v>2067</v>
      </c>
      <c r="B2181" s="0" t="n">
        <v>175</v>
      </c>
      <c r="C2181" s="0" t="n">
        <f aca="false">C2176+1</f>
        <v>169</v>
      </c>
      <c r="D2181" s="0" t="s">
        <v>2072</v>
      </c>
      <c r="E2181" s="1" t="s">
        <v>9</v>
      </c>
      <c r="F2181" s="0" t="n">
        <v>2025</v>
      </c>
      <c r="G2181" s="0" t="s">
        <v>10</v>
      </c>
      <c r="H2181" s="0" t="s">
        <v>11</v>
      </c>
      <c r="I2181" s="0" t="s">
        <v>9</v>
      </c>
      <c r="J2181" s="0" t="str">
        <f aca="false">A2181&amp;"_"&amp;C2181&amp;"_"&amp;D2181&amp;".wav"</f>
        <v>b2s1_169_reg.wav</v>
      </c>
      <c r="K2181" s="0" t="s">
        <v>9</v>
      </c>
      <c r="L2181" s="0" t="str">
        <f aca="false">IF(ISBLANK(J2182),"",",")</f>
        <v>,</v>
      </c>
      <c r="M2181" s="0" t="str">
        <f aca="false">E2181&amp;J2181&amp;G2181&amp;E2181&amp;J2181&amp;E2181&amp;L2181</f>
        <v>"b2s1_169_reg.wav":"b2s1_169_reg.wav",</v>
      </c>
      <c r="N2181" s="0" t="str">
        <f aca="false">IF(OR(B2181=113,B2181=138),"probe","s")</f>
        <v>s</v>
      </c>
      <c r="O2181" s="0" t="str">
        <f aca="false">IF(MID(J2181,10,2)="ir","Minus","Plus")</f>
        <v>Plus</v>
      </c>
      <c r="P2181" s="0" t="s">
        <v>13</v>
      </c>
      <c r="Q2181" s="5" t="s">
        <v>14</v>
      </c>
      <c r="R2181" s="0" t="s">
        <v>15</v>
      </c>
      <c r="S2181" s="0" t="str">
        <f aca="false">P2181&amp;N2181&amp;O2181&amp;Q2181&amp;J2181&amp;R2181&amp;L2181</f>
        <v>          {%            "class": "sPlus",%            "stim_name": "b2s1_169_reg.wav"%          },</v>
      </c>
      <c r="AA2181" s="5" t="n">
        <f aca="false">F2181</f>
        <v>2025</v>
      </c>
      <c r="AB2181" s="5" t="s">
        <v>2037</v>
      </c>
      <c r="AC2181" s="5" t="str">
        <f aca="false">IF(MID(AB2181,10,2)="ir","Minus","Plus")</f>
        <v>Plus</v>
      </c>
      <c r="AD2181" s="5" t="str">
        <f aca="false">IF(AND(_xlfn.NUMBERVALUE(MID(AB2181,6,3))&lt;141,_xlfn.NUMBERVALUE(MID(AB2181,6,3))&gt;103),"s","probe")</f>
        <v>probe</v>
      </c>
      <c r="AE2181" s="5" t="n">
        <f aca="false">IF(AND(AC2181="Minus",AD2181="probe"),3,IF(AND(AC2181="Plus",AD2181="probe"),1,IF(AND(AC2181="Minus",AD2181="s"),12,IF(AND(AC2181="Plus",AD2181="s"),4,0))))</f>
        <v>1</v>
      </c>
      <c r="AF2181" s="6" t="s">
        <v>16</v>
      </c>
      <c r="AG2181" s="5" t="str">
        <f aca="false">AF2181&amp;AE2181&amp;","</f>
        <v>                            1,</v>
      </c>
    </row>
    <row r="2182" customFormat="false" ht="12.8" hidden="false" customHeight="false" outlineLevel="0" collapsed="false">
      <c r="A2182" s="0" t="s">
        <v>2067</v>
      </c>
      <c r="B2182" s="0" t="n">
        <v>175</v>
      </c>
      <c r="C2182" s="0" t="n">
        <f aca="false">C2177+1</f>
        <v>170</v>
      </c>
      <c r="D2182" s="0" t="s">
        <v>2068</v>
      </c>
      <c r="E2182" s="1" t="s">
        <v>9</v>
      </c>
      <c r="F2182" s="0" t="n">
        <v>2021</v>
      </c>
      <c r="G2182" s="0" t="s">
        <v>10</v>
      </c>
      <c r="H2182" s="0" t="s">
        <v>11</v>
      </c>
      <c r="I2182" s="0" t="s">
        <v>9</v>
      </c>
      <c r="J2182" s="0" t="str">
        <f aca="false">A2182&amp;"_"&amp;C2182&amp;"_"&amp;D2182&amp;".wav"</f>
        <v>b2s1_170_ir1.wav</v>
      </c>
      <c r="K2182" s="0" t="s">
        <v>9</v>
      </c>
      <c r="L2182" s="0" t="str">
        <f aca="false">IF(ISBLANK(J2183),"",",")</f>
        <v>,</v>
      </c>
      <c r="M2182" s="0" t="str">
        <f aca="false">E2182&amp;J2182&amp;G2182&amp;E2182&amp;J2182&amp;E2182&amp;L2182</f>
        <v>"b2s1_170_ir1.wav":"b2s1_170_ir1.wav",</v>
      </c>
      <c r="N2182" s="0" t="str">
        <f aca="false">IF(OR(B2182=113,B2182=138),"probe","s")</f>
        <v>s</v>
      </c>
      <c r="O2182" s="0" t="str">
        <f aca="false">IF(MID(J2182,10,2)="ir","Minus","Plus")</f>
        <v>Minus</v>
      </c>
      <c r="P2182" s="0" t="s">
        <v>13</v>
      </c>
      <c r="Q2182" s="5" t="s">
        <v>14</v>
      </c>
      <c r="R2182" s="0" t="s">
        <v>15</v>
      </c>
      <c r="S2182" s="0" t="str">
        <f aca="false">P2182&amp;N2182&amp;O2182&amp;Q2182&amp;J2182&amp;R2182&amp;L2182</f>
        <v>          {%            "class": "sMinus",%            "stim_name": "b2s1_170_ir1.wav"%          },</v>
      </c>
      <c r="AA2182" s="5" t="n">
        <f aca="false">F2182</f>
        <v>2021</v>
      </c>
      <c r="AB2182" s="5" t="s">
        <v>2037</v>
      </c>
      <c r="AC2182" s="5" t="str">
        <f aca="false">IF(MID(AB2182,10,2)="ir","Minus","Plus")</f>
        <v>Plus</v>
      </c>
      <c r="AD2182" s="5" t="str">
        <f aca="false">IF(AND(_xlfn.NUMBERVALUE(MID(AB2182,6,3))&lt;141,_xlfn.NUMBERVALUE(MID(AB2182,6,3))&gt;103),"s","probe")</f>
        <v>probe</v>
      </c>
      <c r="AE2182" s="5" t="n">
        <f aca="false">IF(AND(AC2182="Minus",AD2182="probe"),3,IF(AND(AC2182="Plus",AD2182="probe"),1,IF(AND(AC2182="Minus",AD2182="s"),12,IF(AND(AC2182="Plus",AD2182="s"),4,0))))</f>
        <v>1</v>
      </c>
      <c r="AF2182" s="6" t="s">
        <v>16</v>
      </c>
      <c r="AG2182" s="5" t="str">
        <f aca="false">AF2182&amp;AE2182&amp;","</f>
        <v>                            1,</v>
      </c>
    </row>
    <row r="2183" customFormat="false" ht="12.8" hidden="false" customHeight="false" outlineLevel="0" collapsed="false">
      <c r="A2183" s="0" t="s">
        <v>2067</v>
      </c>
      <c r="B2183" s="0" t="n">
        <v>175</v>
      </c>
      <c r="C2183" s="0" t="n">
        <f aca="false">C2178+1</f>
        <v>170</v>
      </c>
      <c r="D2183" s="0" t="s">
        <v>2069</v>
      </c>
      <c r="E2183" s="1" t="s">
        <v>9</v>
      </c>
      <c r="F2183" s="0" t="n">
        <v>2022</v>
      </c>
      <c r="G2183" s="0" t="s">
        <v>10</v>
      </c>
      <c r="H2183" s="0" t="s">
        <v>11</v>
      </c>
      <c r="I2183" s="0" t="s">
        <v>9</v>
      </c>
      <c r="J2183" s="0" t="str">
        <f aca="false">A2183&amp;"_"&amp;C2183&amp;"_"&amp;D2183&amp;".wav"</f>
        <v>b2s1_170_ir2.wav</v>
      </c>
      <c r="K2183" s="0" t="s">
        <v>9</v>
      </c>
      <c r="L2183" s="0" t="str">
        <f aca="false">IF(ISBLANK(J2184),"",",")</f>
        <v>,</v>
      </c>
      <c r="M2183" s="0" t="str">
        <f aca="false">E2183&amp;J2183&amp;G2183&amp;E2183&amp;J2183&amp;E2183&amp;L2183</f>
        <v>"b2s1_170_ir2.wav":"b2s1_170_ir2.wav",</v>
      </c>
      <c r="N2183" s="0" t="str">
        <f aca="false">IF(OR(B2183=113,B2183=138),"probe","s")</f>
        <v>s</v>
      </c>
      <c r="O2183" s="0" t="str">
        <f aca="false">IF(MID(J2183,10,2)="ir","Minus","Plus")</f>
        <v>Minus</v>
      </c>
      <c r="P2183" s="0" t="s">
        <v>13</v>
      </c>
      <c r="Q2183" s="5" t="s">
        <v>14</v>
      </c>
      <c r="R2183" s="0" t="s">
        <v>15</v>
      </c>
      <c r="S2183" s="0" t="str">
        <f aca="false">P2183&amp;N2183&amp;O2183&amp;Q2183&amp;J2183&amp;R2183&amp;L2183</f>
        <v>          {%            "class": "sMinus",%            "stim_name": "b2s1_170_ir2.wav"%          },</v>
      </c>
      <c r="AA2183" s="5" t="n">
        <f aca="false">F2183</f>
        <v>2022</v>
      </c>
      <c r="AB2183" s="5" t="s">
        <v>2037</v>
      </c>
      <c r="AC2183" s="5" t="str">
        <f aca="false">IF(MID(AB2183,10,2)="ir","Minus","Plus")</f>
        <v>Plus</v>
      </c>
      <c r="AD2183" s="5" t="str">
        <f aca="false">IF(AND(_xlfn.NUMBERVALUE(MID(AB2183,6,3))&lt;141,_xlfn.NUMBERVALUE(MID(AB2183,6,3))&gt;103),"s","probe")</f>
        <v>probe</v>
      </c>
      <c r="AE2183" s="5" t="n">
        <f aca="false">IF(AND(AC2183="Minus",AD2183="probe"),3,IF(AND(AC2183="Plus",AD2183="probe"),1,IF(AND(AC2183="Minus",AD2183="s"),12,IF(AND(AC2183="Plus",AD2183="s"),4,0))))</f>
        <v>1</v>
      </c>
      <c r="AF2183" s="6" t="s">
        <v>16</v>
      </c>
      <c r="AG2183" s="5" t="str">
        <f aca="false">AF2183&amp;AE2183&amp;","</f>
        <v>                            1,</v>
      </c>
    </row>
    <row r="2184" customFormat="false" ht="12.8" hidden="false" customHeight="false" outlineLevel="0" collapsed="false">
      <c r="A2184" s="0" t="s">
        <v>2067</v>
      </c>
      <c r="B2184" s="0" t="n">
        <v>175</v>
      </c>
      <c r="C2184" s="0" t="n">
        <f aca="false">C2179+1</f>
        <v>170</v>
      </c>
      <c r="D2184" s="0" t="s">
        <v>2070</v>
      </c>
      <c r="E2184" s="1" t="s">
        <v>9</v>
      </c>
      <c r="F2184" s="0" t="n">
        <v>2023</v>
      </c>
      <c r="G2184" s="0" t="s">
        <v>10</v>
      </c>
      <c r="H2184" s="0" t="s">
        <v>11</v>
      </c>
      <c r="I2184" s="0" t="s">
        <v>9</v>
      </c>
      <c r="J2184" s="0" t="str">
        <f aca="false">A2184&amp;"_"&amp;C2184&amp;"_"&amp;D2184&amp;".wav"</f>
        <v>b2s1_170_ir3.wav</v>
      </c>
      <c r="K2184" s="0" t="s">
        <v>9</v>
      </c>
      <c r="L2184" s="0" t="str">
        <f aca="false">IF(ISBLANK(J2185),"",",")</f>
        <v>,</v>
      </c>
      <c r="M2184" s="0" t="str">
        <f aca="false">E2184&amp;J2184&amp;G2184&amp;E2184&amp;J2184&amp;E2184&amp;L2184</f>
        <v>"b2s1_170_ir3.wav":"b2s1_170_ir3.wav",</v>
      </c>
      <c r="N2184" s="0" t="str">
        <f aca="false">IF(OR(B2184=113,B2184=138),"probe","s")</f>
        <v>s</v>
      </c>
      <c r="O2184" s="0" t="str">
        <f aca="false">IF(MID(J2184,10,2)="ir","Minus","Plus")</f>
        <v>Minus</v>
      </c>
      <c r="P2184" s="0" t="s">
        <v>13</v>
      </c>
      <c r="Q2184" s="5" t="s">
        <v>14</v>
      </c>
      <c r="R2184" s="0" t="s">
        <v>15</v>
      </c>
      <c r="S2184" s="0" t="str">
        <f aca="false">P2184&amp;N2184&amp;O2184&amp;Q2184&amp;J2184&amp;R2184&amp;L2184</f>
        <v>          {%            "class": "sMinus",%            "stim_name": "b2s1_170_ir3.wav"%          },</v>
      </c>
      <c r="AA2184" s="5" t="n">
        <f aca="false">F2184</f>
        <v>2023</v>
      </c>
      <c r="AB2184" s="5" t="s">
        <v>2037</v>
      </c>
      <c r="AC2184" s="5" t="str">
        <f aca="false">IF(MID(AB2184,10,2)="ir","Minus","Plus")</f>
        <v>Plus</v>
      </c>
      <c r="AD2184" s="5" t="str">
        <f aca="false">IF(AND(_xlfn.NUMBERVALUE(MID(AB2184,6,3))&lt;141,_xlfn.NUMBERVALUE(MID(AB2184,6,3))&gt;103),"s","probe")</f>
        <v>probe</v>
      </c>
      <c r="AE2184" s="5" t="n">
        <f aca="false">IF(AND(AC2184="Minus",AD2184="probe"),3,IF(AND(AC2184="Plus",AD2184="probe"),1,IF(AND(AC2184="Minus",AD2184="s"),12,IF(AND(AC2184="Plus",AD2184="s"),4,0))))</f>
        <v>1</v>
      </c>
      <c r="AF2184" s="6" t="s">
        <v>16</v>
      </c>
      <c r="AG2184" s="5" t="str">
        <f aca="false">AF2184&amp;AE2184&amp;","</f>
        <v>                            1,</v>
      </c>
    </row>
    <row r="2185" customFormat="false" ht="12.8" hidden="false" customHeight="false" outlineLevel="0" collapsed="false">
      <c r="A2185" s="0" t="s">
        <v>2067</v>
      </c>
      <c r="B2185" s="0" t="n">
        <v>175</v>
      </c>
      <c r="C2185" s="0" t="n">
        <f aca="false">C2180+1</f>
        <v>170</v>
      </c>
      <c r="D2185" s="0" t="s">
        <v>2071</v>
      </c>
      <c r="E2185" s="1" t="s">
        <v>9</v>
      </c>
      <c r="F2185" s="0" t="n">
        <v>2024</v>
      </c>
      <c r="G2185" s="0" t="s">
        <v>10</v>
      </c>
      <c r="H2185" s="0" t="s">
        <v>11</v>
      </c>
      <c r="I2185" s="0" t="s">
        <v>9</v>
      </c>
      <c r="J2185" s="0" t="str">
        <f aca="false">A2185&amp;"_"&amp;C2185&amp;"_"&amp;D2185&amp;".wav"</f>
        <v>b2s1_170_ir4.wav</v>
      </c>
      <c r="K2185" s="0" t="s">
        <v>9</v>
      </c>
      <c r="L2185" s="0" t="str">
        <f aca="false">IF(ISBLANK(J2186),"",",")</f>
        <v>,</v>
      </c>
      <c r="M2185" s="0" t="str">
        <f aca="false">E2185&amp;J2185&amp;G2185&amp;E2185&amp;J2185&amp;E2185&amp;L2185</f>
        <v>"b2s1_170_ir4.wav":"b2s1_170_ir4.wav",</v>
      </c>
      <c r="N2185" s="0" t="str">
        <f aca="false">IF(OR(B2185=113,B2185=138),"probe","s")</f>
        <v>s</v>
      </c>
      <c r="O2185" s="0" t="str">
        <f aca="false">IF(MID(J2185,10,2)="ir","Minus","Plus")</f>
        <v>Minus</v>
      </c>
      <c r="P2185" s="0" t="s">
        <v>13</v>
      </c>
      <c r="Q2185" s="5" t="s">
        <v>14</v>
      </c>
      <c r="R2185" s="0" t="s">
        <v>15</v>
      </c>
      <c r="S2185" s="0" t="str">
        <f aca="false">P2185&amp;N2185&amp;O2185&amp;Q2185&amp;J2185&amp;R2185&amp;L2185</f>
        <v>          {%            "class": "sMinus",%            "stim_name": "b2s1_170_ir4.wav"%          },</v>
      </c>
      <c r="AA2185" s="5" t="n">
        <f aca="false">F2185</f>
        <v>2024</v>
      </c>
      <c r="AB2185" s="5" t="s">
        <v>2037</v>
      </c>
      <c r="AC2185" s="5" t="str">
        <f aca="false">IF(MID(AB2185,10,2)="ir","Minus","Plus")</f>
        <v>Plus</v>
      </c>
      <c r="AD2185" s="5" t="str">
        <f aca="false">IF(AND(_xlfn.NUMBERVALUE(MID(AB2185,6,3))&lt;141,_xlfn.NUMBERVALUE(MID(AB2185,6,3))&gt;103),"s","probe")</f>
        <v>probe</v>
      </c>
      <c r="AE2185" s="5" t="n">
        <f aca="false">IF(AND(AC2185="Minus",AD2185="probe"),3,IF(AND(AC2185="Plus",AD2185="probe"),1,IF(AND(AC2185="Minus",AD2185="s"),12,IF(AND(AC2185="Plus",AD2185="s"),4,0))))</f>
        <v>1</v>
      </c>
      <c r="AF2185" s="6" t="s">
        <v>16</v>
      </c>
      <c r="AG2185" s="5" t="str">
        <f aca="false">AF2185&amp;AE2185&amp;","</f>
        <v>                            1,</v>
      </c>
    </row>
    <row r="2186" customFormat="false" ht="12.8" hidden="false" customHeight="false" outlineLevel="0" collapsed="false">
      <c r="A2186" s="0" t="s">
        <v>2067</v>
      </c>
      <c r="B2186" s="0" t="n">
        <v>175</v>
      </c>
      <c r="C2186" s="0" t="n">
        <f aca="false">C2181+1</f>
        <v>170</v>
      </c>
      <c r="D2186" s="0" t="s">
        <v>2072</v>
      </c>
      <c r="E2186" s="1" t="s">
        <v>9</v>
      </c>
      <c r="F2186" s="0" t="n">
        <v>2025</v>
      </c>
      <c r="G2186" s="0" t="s">
        <v>10</v>
      </c>
      <c r="H2186" s="0" t="s">
        <v>11</v>
      </c>
      <c r="I2186" s="0" t="s">
        <v>9</v>
      </c>
      <c r="J2186" s="0" t="str">
        <f aca="false">A2186&amp;"_"&amp;C2186&amp;"_"&amp;D2186&amp;".wav"</f>
        <v>b2s1_170_reg.wav</v>
      </c>
      <c r="K2186" s="0" t="s">
        <v>9</v>
      </c>
      <c r="L2186" s="0" t="str">
        <f aca="false">IF(ISBLANK(J2187),"",",")</f>
        <v>,</v>
      </c>
      <c r="M2186" s="0" t="str">
        <f aca="false">E2186&amp;J2186&amp;G2186&amp;E2186&amp;J2186&amp;E2186&amp;L2186</f>
        <v>"b2s1_170_reg.wav":"b2s1_170_reg.wav",</v>
      </c>
      <c r="N2186" s="0" t="str">
        <f aca="false">IF(OR(B2186=113,B2186=138),"probe","s")</f>
        <v>s</v>
      </c>
      <c r="O2186" s="0" t="str">
        <f aca="false">IF(MID(J2186,10,2)="ir","Minus","Plus")</f>
        <v>Plus</v>
      </c>
      <c r="P2186" s="0" t="s">
        <v>13</v>
      </c>
      <c r="Q2186" s="5" t="s">
        <v>14</v>
      </c>
      <c r="R2186" s="0" t="s">
        <v>15</v>
      </c>
      <c r="S2186" s="0" t="str">
        <f aca="false">P2186&amp;N2186&amp;O2186&amp;Q2186&amp;J2186&amp;R2186&amp;L2186</f>
        <v>          {%            "class": "sPlus",%            "stim_name": "b2s1_170_reg.wav"%          },</v>
      </c>
      <c r="AA2186" s="5" t="n">
        <f aca="false">F2186</f>
        <v>2025</v>
      </c>
      <c r="AB2186" s="5" t="s">
        <v>2037</v>
      </c>
      <c r="AC2186" s="5" t="str">
        <f aca="false">IF(MID(AB2186,10,2)="ir","Minus","Plus")</f>
        <v>Plus</v>
      </c>
      <c r="AD2186" s="5" t="str">
        <f aca="false">IF(AND(_xlfn.NUMBERVALUE(MID(AB2186,6,3))&lt;141,_xlfn.NUMBERVALUE(MID(AB2186,6,3))&gt;103),"s","probe")</f>
        <v>probe</v>
      </c>
      <c r="AE2186" s="5" t="n">
        <f aca="false">IF(AND(AC2186="Minus",AD2186="probe"),3,IF(AND(AC2186="Plus",AD2186="probe"),1,IF(AND(AC2186="Minus",AD2186="s"),12,IF(AND(AC2186="Plus",AD2186="s"),4,0))))</f>
        <v>1</v>
      </c>
      <c r="AF2186" s="6" t="s">
        <v>16</v>
      </c>
      <c r="AG2186" s="5" t="str">
        <f aca="false">AF2186&amp;AE2186&amp;","</f>
        <v>                            1,</v>
      </c>
    </row>
    <row r="2187" customFormat="false" ht="12.8" hidden="false" customHeight="false" outlineLevel="0" collapsed="false">
      <c r="A2187" s="0" t="s">
        <v>2067</v>
      </c>
      <c r="B2187" s="0" t="n">
        <v>175</v>
      </c>
      <c r="C2187" s="0" t="n">
        <f aca="false">C2182+1</f>
        <v>171</v>
      </c>
      <c r="D2187" s="0" t="s">
        <v>2068</v>
      </c>
      <c r="E2187" s="1" t="s">
        <v>9</v>
      </c>
      <c r="F2187" s="0" t="n">
        <v>2021</v>
      </c>
      <c r="G2187" s="0" t="s">
        <v>10</v>
      </c>
      <c r="H2187" s="0" t="s">
        <v>11</v>
      </c>
      <c r="I2187" s="0" t="s">
        <v>9</v>
      </c>
      <c r="J2187" s="0" t="str">
        <f aca="false">A2187&amp;"_"&amp;C2187&amp;"_"&amp;D2187&amp;".wav"</f>
        <v>b2s1_171_ir1.wav</v>
      </c>
      <c r="K2187" s="0" t="s">
        <v>9</v>
      </c>
      <c r="L2187" s="0" t="str">
        <f aca="false">IF(ISBLANK(J2188),"",",")</f>
        <v>,</v>
      </c>
      <c r="M2187" s="0" t="str">
        <f aca="false">E2187&amp;J2187&amp;G2187&amp;E2187&amp;J2187&amp;E2187&amp;L2187</f>
        <v>"b2s1_171_ir1.wav":"b2s1_171_ir1.wav",</v>
      </c>
      <c r="N2187" s="0" t="str">
        <f aca="false">IF(OR(B2187=113,B2187=138),"probe","s")</f>
        <v>s</v>
      </c>
      <c r="O2187" s="0" t="str">
        <f aca="false">IF(MID(J2187,10,2)="ir","Minus","Plus")</f>
        <v>Minus</v>
      </c>
      <c r="P2187" s="0" t="s">
        <v>13</v>
      </c>
      <c r="Q2187" s="5" t="s">
        <v>14</v>
      </c>
      <c r="R2187" s="0" t="s">
        <v>15</v>
      </c>
      <c r="S2187" s="0" t="str">
        <f aca="false">P2187&amp;N2187&amp;O2187&amp;Q2187&amp;J2187&amp;R2187&amp;L2187</f>
        <v>          {%            "class": "sMinus",%            "stim_name": "b2s1_171_ir1.wav"%          },</v>
      </c>
      <c r="AA2187" s="5" t="n">
        <f aca="false">F2187</f>
        <v>2021</v>
      </c>
      <c r="AB2187" s="5" t="s">
        <v>2037</v>
      </c>
      <c r="AC2187" s="5" t="str">
        <f aca="false">IF(MID(AB2187,10,2)="ir","Minus","Plus")</f>
        <v>Plus</v>
      </c>
      <c r="AD2187" s="5" t="str">
        <f aca="false">IF(AND(_xlfn.NUMBERVALUE(MID(AB2187,6,3))&lt;141,_xlfn.NUMBERVALUE(MID(AB2187,6,3))&gt;103),"s","probe")</f>
        <v>probe</v>
      </c>
      <c r="AE2187" s="5" t="n">
        <f aca="false">IF(AND(AC2187="Minus",AD2187="probe"),3,IF(AND(AC2187="Plus",AD2187="probe"),1,IF(AND(AC2187="Minus",AD2187="s"),12,IF(AND(AC2187="Plus",AD2187="s"),4,0))))</f>
        <v>1</v>
      </c>
      <c r="AF2187" s="6" t="s">
        <v>16</v>
      </c>
      <c r="AG2187" s="5" t="str">
        <f aca="false">AF2187&amp;AE2187&amp;","</f>
        <v>                            1,</v>
      </c>
    </row>
    <row r="2188" customFormat="false" ht="12.8" hidden="false" customHeight="false" outlineLevel="0" collapsed="false">
      <c r="A2188" s="0" t="s">
        <v>2067</v>
      </c>
      <c r="B2188" s="0" t="n">
        <v>175</v>
      </c>
      <c r="C2188" s="0" t="n">
        <f aca="false">C2183+1</f>
        <v>171</v>
      </c>
      <c r="D2188" s="0" t="s">
        <v>2069</v>
      </c>
      <c r="E2188" s="1" t="s">
        <v>9</v>
      </c>
      <c r="F2188" s="0" t="n">
        <v>2022</v>
      </c>
      <c r="G2188" s="0" t="s">
        <v>10</v>
      </c>
      <c r="H2188" s="0" t="s">
        <v>11</v>
      </c>
      <c r="I2188" s="0" t="s">
        <v>9</v>
      </c>
      <c r="J2188" s="0" t="str">
        <f aca="false">A2188&amp;"_"&amp;C2188&amp;"_"&amp;D2188&amp;".wav"</f>
        <v>b2s1_171_ir2.wav</v>
      </c>
      <c r="K2188" s="0" t="s">
        <v>9</v>
      </c>
      <c r="L2188" s="0" t="str">
        <f aca="false">IF(ISBLANK(J2189),"",",")</f>
        <v>,</v>
      </c>
      <c r="M2188" s="0" t="str">
        <f aca="false">E2188&amp;J2188&amp;G2188&amp;E2188&amp;J2188&amp;E2188&amp;L2188</f>
        <v>"b2s1_171_ir2.wav":"b2s1_171_ir2.wav",</v>
      </c>
      <c r="N2188" s="0" t="str">
        <f aca="false">IF(OR(B2188=113,B2188=138),"probe","s")</f>
        <v>s</v>
      </c>
      <c r="O2188" s="0" t="str">
        <f aca="false">IF(MID(J2188,10,2)="ir","Minus","Plus")</f>
        <v>Minus</v>
      </c>
      <c r="P2188" s="0" t="s">
        <v>13</v>
      </c>
      <c r="Q2188" s="5" t="s">
        <v>14</v>
      </c>
      <c r="R2188" s="0" t="s">
        <v>15</v>
      </c>
      <c r="S2188" s="0" t="str">
        <f aca="false">P2188&amp;N2188&amp;O2188&amp;Q2188&amp;J2188&amp;R2188&amp;L2188</f>
        <v>          {%            "class": "sMinus",%            "stim_name": "b2s1_171_ir2.wav"%          },</v>
      </c>
      <c r="AA2188" s="5" t="n">
        <f aca="false">F2188</f>
        <v>2022</v>
      </c>
      <c r="AB2188" s="5" t="s">
        <v>2037</v>
      </c>
      <c r="AC2188" s="5" t="str">
        <f aca="false">IF(MID(AB2188,10,2)="ir","Minus","Plus")</f>
        <v>Plus</v>
      </c>
      <c r="AD2188" s="5" t="str">
        <f aca="false">IF(AND(_xlfn.NUMBERVALUE(MID(AB2188,6,3))&lt;141,_xlfn.NUMBERVALUE(MID(AB2188,6,3))&gt;103),"s","probe")</f>
        <v>probe</v>
      </c>
      <c r="AE2188" s="5" t="n">
        <f aca="false">IF(AND(AC2188="Minus",AD2188="probe"),3,IF(AND(AC2188="Plus",AD2188="probe"),1,IF(AND(AC2188="Minus",AD2188="s"),12,IF(AND(AC2188="Plus",AD2188="s"),4,0))))</f>
        <v>1</v>
      </c>
      <c r="AF2188" s="6" t="s">
        <v>16</v>
      </c>
      <c r="AG2188" s="5" t="str">
        <f aca="false">AF2188&amp;AE2188&amp;","</f>
        <v>                            1,</v>
      </c>
    </row>
    <row r="2189" customFormat="false" ht="12.8" hidden="false" customHeight="false" outlineLevel="0" collapsed="false">
      <c r="A2189" s="0" t="s">
        <v>2067</v>
      </c>
      <c r="B2189" s="0" t="n">
        <v>175</v>
      </c>
      <c r="C2189" s="0" t="n">
        <f aca="false">C2184+1</f>
        <v>171</v>
      </c>
      <c r="D2189" s="0" t="s">
        <v>2070</v>
      </c>
      <c r="E2189" s="1" t="s">
        <v>9</v>
      </c>
      <c r="F2189" s="0" t="n">
        <v>2023</v>
      </c>
      <c r="G2189" s="0" t="s">
        <v>10</v>
      </c>
      <c r="H2189" s="0" t="s">
        <v>11</v>
      </c>
      <c r="I2189" s="0" t="s">
        <v>9</v>
      </c>
      <c r="J2189" s="0" t="str">
        <f aca="false">A2189&amp;"_"&amp;C2189&amp;"_"&amp;D2189&amp;".wav"</f>
        <v>b2s1_171_ir3.wav</v>
      </c>
      <c r="K2189" s="0" t="s">
        <v>9</v>
      </c>
      <c r="L2189" s="0" t="str">
        <f aca="false">IF(ISBLANK(J2190),"",",")</f>
        <v>,</v>
      </c>
      <c r="M2189" s="0" t="str">
        <f aca="false">E2189&amp;J2189&amp;G2189&amp;E2189&amp;J2189&amp;E2189&amp;L2189</f>
        <v>"b2s1_171_ir3.wav":"b2s1_171_ir3.wav",</v>
      </c>
      <c r="N2189" s="0" t="str">
        <f aca="false">IF(OR(B2189=113,B2189=138),"probe","s")</f>
        <v>s</v>
      </c>
      <c r="O2189" s="0" t="str">
        <f aca="false">IF(MID(J2189,10,2)="ir","Minus","Plus")</f>
        <v>Minus</v>
      </c>
      <c r="P2189" s="0" t="s">
        <v>13</v>
      </c>
      <c r="Q2189" s="5" t="s">
        <v>14</v>
      </c>
      <c r="R2189" s="0" t="s">
        <v>15</v>
      </c>
      <c r="S2189" s="0" t="str">
        <f aca="false">P2189&amp;N2189&amp;O2189&amp;Q2189&amp;J2189&amp;R2189&amp;L2189</f>
        <v>          {%            "class": "sMinus",%            "stim_name": "b2s1_171_ir3.wav"%          },</v>
      </c>
      <c r="AA2189" s="5" t="n">
        <f aca="false">F2189</f>
        <v>2023</v>
      </c>
      <c r="AB2189" s="5" t="s">
        <v>2037</v>
      </c>
      <c r="AC2189" s="5" t="str">
        <f aca="false">IF(MID(AB2189,10,2)="ir","Minus","Plus")</f>
        <v>Plus</v>
      </c>
      <c r="AD2189" s="5" t="str">
        <f aca="false">IF(AND(_xlfn.NUMBERVALUE(MID(AB2189,6,3))&lt;141,_xlfn.NUMBERVALUE(MID(AB2189,6,3))&gt;103),"s","probe")</f>
        <v>probe</v>
      </c>
      <c r="AE2189" s="5" t="n">
        <f aca="false">IF(AND(AC2189="Minus",AD2189="probe"),3,IF(AND(AC2189="Plus",AD2189="probe"),1,IF(AND(AC2189="Minus",AD2189="s"),12,IF(AND(AC2189="Plus",AD2189="s"),4,0))))</f>
        <v>1</v>
      </c>
      <c r="AF2189" s="6" t="s">
        <v>16</v>
      </c>
      <c r="AG2189" s="5" t="str">
        <f aca="false">AF2189&amp;AE2189&amp;","</f>
        <v>                            1,</v>
      </c>
    </row>
    <row r="2190" customFormat="false" ht="12.8" hidden="false" customHeight="false" outlineLevel="0" collapsed="false">
      <c r="A2190" s="0" t="s">
        <v>2067</v>
      </c>
      <c r="B2190" s="0" t="n">
        <v>175</v>
      </c>
      <c r="C2190" s="0" t="n">
        <f aca="false">C2185+1</f>
        <v>171</v>
      </c>
      <c r="D2190" s="0" t="s">
        <v>2071</v>
      </c>
      <c r="E2190" s="1" t="s">
        <v>9</v>
      </c>
      <c r="F2190" s="0" t="n">
        <v>2024</v>
      </c>
      <c r="G2190" s="0" t="s">
        <v>10</v>
      </c>
      <c r="H2190" s="0" t="s">
        <v>11</v>
      </c>
      <c r="I2190" s="0" t="s">
        <v>9</v>
      </c>
      <c r="J2190" s="0" t="str">
        <f aca="false">A2190&amp;"_"&amp;C2190&amp;"_"&amp;D2190&amp;".wav"</f>
        <v>b2s1_171_ir4.wav</v>
      </c>
      <c r="K2190" s="0" t="s">
        <v>9</v>
      </c>
      <c r="L2190" s="0" t="str">
        <f aca="false">IF(ISBLANK(J2191),"",",")</f>
        <v>,</v>
      </c>
      <c r="M2190" s="0" t="str">
        <f aca="false">E2190&amp;J2190&amp;G2190&amp;E2190&amp;J2190&amp;E2190&amp;L2190</f>
        <v>"b2s1_171_ir4.wav":"b2s1_171_ir4.wav",</v>
      </c>
      <c r="N2190" s="0" t="str">
        <f aca="false">IF(OR(B2190=113,B2190=138),"probe","s")</f>
        <v>s</v>
      </c>
      <c r="O2190" s="0" t="str">
        <f aca="false">IF(MID(J2190,10,2)="ir","Minus","Plus")</f>
        <v>Minus</v>
      </c>
      <c r="P2190" s="0" t="s">
        <v>13</v>
      </c>
      <c r="Q2190" s="5" t="s">
        <v>14</v>
      </c>
      <c r="R2190" s="0" t="s">
        <v>15</v>
      </c>
      <c r="S2190" s="0" t="str">
        <f aca="false">P2190&amp;N2190&amp;O2190&amp;Q2190&amp;J2190&amp;R2190&amp;L2190</f>
        <v>          {%            "class": "sMinus",%            "stim_name": "b2s1_171_ir4.wav"%          },</v>
      </c>
      <c r="AA2190" s="5" t="n">
        <f aca="false">F2190</f>
        <v>2024</v>
      </c>
      <c r="AB2190" s="5" t="s">
        <v>2037</v>
      </c>
      <c r="AC2190" s="5" t="str">
        <f aca="false">IF(MID(AB2190,10,2)="ir","Minus","Plus")</f>
        <v>Plus</v>
      </c>
      <c r="AD2190" s="5" t="str">
        <f aca="false">IF(AND(_xlfn.NUMBERVALUE(MID(AB2190,6,3))&lt;141,_xlfn.NUMBERVALUE(MID(AB2190,6,3))&gt;103),"s","probe")</f>
        <v>probe</v>
      </c>
      <c r="AE2190" s="5" t="n">
        <f aca="false">IF(AND(AC2190="Minus",AD2190="probe"),3,IF(AND(AC2190="Plus",AD2190="probe"),1,IF(AND(AC2190="Minus",AD2190="s"),12,IF(AND(AC2190="Plus",AD2190="s"),4,0))))</f>
        <v>1</v>
      </c>
      <c r="AF2190" s="6" t="s">
        <v>16</v>
      </c>
      <c r="AG2190" s="5" t="str">
        <f aca="false">AF2190&amp;AE2190&amp;","</f>
        <v>                            1,</v>
      </c>
    </row>
    <row r="2191" customFormat="false" ht="12.8" hidden="false" customHeight="false" outlineLevel="0" collapsed="false">
      <c r="A2191" s="0" t="s">
        <v>2067</v>
      </c>
      <c r="B2191" s="0" t="n">
        <v>175</v>
      </c>
      <c r="C2191" s="0" t="n">
        <f aca="false">C2186+1</f>
        <v>171</v>
      </c>
      <c r="D2191" s="0" t="s">
        <v>2072</v>
      </c>
      <c r="E2191" s="1" t="s">
        <v>9</v>
      </c>
      <c r="F2191" s="0" t="n">
        <v>2025</v>
      </c>
      <c r="G2191" s="0" t="s">
        <v>10</v>
      </c>
      <c r="H2191" s="0" t="s">
        <v>11</v>
      </c>
      <c r="I2191" s="0" t="s">
        <v>9</v>
      </c>
      <c r="J2191" s="0" t="str">
        <f aca="false">A2191&amp;"_"&amp;C2191&amp;"_"&amp;D2191&amp;".wav"</f>
        <v>b2s1_171_reg.wav</v>
      </c>
      <c r="K2191" s="0" t="s">
        <v>9</v>
      </c>
      <c r="L2191" s="0" t="str">
        <f aca="false">IF(ISBLANK(J2192),"",",")</f>
        <v>,</v>
      </c>
      <c r="M2191" s="0" t="str">
        <f aca="false">E2191&amp;J2191&amp;G2191&amp;E2191&amp;J2191&amp;E2191&amp;L2191</f>
        <v>"b2s1_171_reg.wav":"b2s1_171_reg.wav",</v>
      </c>
      <c r="N2191" s="0" t="str">
        <f aca="false">IF(OR(B2191=113,B2191=138),"probe","s")</f>
        <v>s</v>
      </c>
      <c r="O2191" s="0" t="str">
        <f aca="false">IF(MID(J2191,10,2)="ir","Minus","Plus")</f>
        <v>Plus</v>
      </c>
      <c r="P2191" s="0" t="s">
        <v>13</v>
      </c>
      <c r="Q2191" s="5" t="s">
        <v>14</v>
      </c>
      <c r="R2191" s="0" t="s">
        <v>15</v>
      </c>
      <c r="S2191" s="0" t="str">
        <f aca="false">P2191&amp;N2191&amp;O2191&amp;Q2191&amp;J2191&amp;R2191&amp;L2191</f>
        <v>          {%            "class": "sPlus",%            "stim_name": "b2s1_171_reg.wav"%          },</v>
      </c>
      <c r="AA2191" s="5" t="n">
        <f aca="false">F2191</f>
        <v>2025</v>
      </c>
      <c r="AB2191" s="5" t="s">
        <v>2037</v>
      </c>
      <c r="AC2191" s="5" t="str">
        <f aca="false">IF(MID(AB2191,10,2)="ir","Minus","Plus")</f>
        <v>Plus</v>
      </c>
      <c r="AD2191" s="5" t="str">
        <f aca="false">IF(AND(_xlfn.NUMBERVALUE(MID(AB2191,6,3))&lt;141,_xlfn.NUMBERVALUE(MID(AB2191,6,3))&gt;103),"s","probe")</f>
        <v>probe</v>
      </c>
      <c r="AE2191" s="5" t="n">
        <f aca="false">IF(AND(AC2191="Minus",AD2191="probe"),3,IF(AND(AC2191="Plus",AD2191="probe"),1,IF(AND(AC2191="Minus",AD2191="s"),12,IF(AND(AC2191="Plus",AD2191="s"),4,0))))</f>
        <v>1</v>
      </c>
      <c r="AF2191" s="6" t="s">
        <v>16</v>
      </c>
      <c r="AG2191" s="5" t="str">
        <f aca="false">AF2191&amp;AE2191&amp;","</f>
        <v>                            1,</v>
      </c>
    </row>
    <row r="2192" customFormat="false" ht="12.8" hidden="false" customHeight="false" outlineLevel="0" collapsed="false">
      <c r="A2192" s="0" t="s">
        <v>2067</v>
      </c>
      <c r="B2192" s="0" t="n">
        <v>175</v>
      </c>
      <c r="C2192" s="0" t="n">
        <f aca="false">C2187+1</f>
        <v>172</v>
      </c>
      <c r="D2192" s="0" t="s">
        <v>2068</v>
      </c>
      <c r="E2192" s="1" t="s">
        <v>9</v>
      </c>
      <c r="F2192" s="0" t="n">
        <v>2021</v>
      </c>
      <c r="G2192" s="0" t="s">
        <v>10</v>
      </c>
      <c r="H2192" s="0" t="s">
        <v>11</v>
      </c>
      <c r="I2192" s="0" t="s">
        <v>9</v>
      </c>
      <c r="J2192" s="0" t="str">
        <f aca="false">A2192&amp;"_"&amp;C2192&amp;"_"&amp;D2192&amp;".wav"</f>
        <v>b2s1_172_ir1.wav</v>
      </c>
      <c r="K2192" s="0" t="s">
        <v>9</v>
      </c>
      <c r="L2192" s="0" t="str">
        <f aca="false">IF(ISBLANK(J2193),"",",")</f>
        <v>,</v>
      </c>
      <c r="M2192" s="0" t="str">
        <f aca="false">E2192&amp;J2192&amp;G2192&amp;E2192&amp;J2192&amp;E2192&amp;L2192</f>
        <v>"b2s1_172_ir1.wav":"b2s1_172_ir1.wav",</v>
      </c>
      <c r="N2192" s="0" t="str">
        <f aca="false">IF(OR(B2192=113,B2192=138),"probe","s")</f>
        <v>s</v>
      </c>
      <c r="O2192" s="0" t="str">
        <f aca="false">IF(MID(J2192,10,2)="ir","Minus","Plus")</f>
        <v>Minus</v>
      </c>
      <c r="P2192" s="0" t="s">
        <v>13</v>
      </c>
      <c r="Q2192" s="5" t="s">
        <v>14</v>
      </c>
      <c r="R2192" s="0" t="s">
        <v>15</v>
      </c>
      <c r="S2192" s="0" t="str">
        <f aca="false">P2192&amp;N2192&amp;O2192&amp;Q2192&amp;J2192&amp;R2192&amp;L2192</f>
        <v>          {%            "class": "sMinus",%            "stim_name": "b2s1_172_ir1.wav"%          },</v>
      </c>
      <c r="AA2192" s="5" t="n">
        <f aca="false">F2192</f>
        <v>2021</v>
      </c>
      <c r="AB2192" s="5" t="s">
        <v>2037</v>
      </c>
      <c r="AC2192" s="5" t="str">
        <f aca="false">IF(MID(AB2192,10,2)="ir","Minus","Plus")</f>
        <v>Plus</v>
      </c>
      <c r="AD2192" s="5" t="str">
        <f aca="false">IF(AND(_xlfn.NUMBERVALUE(MID(AB2192,6,3))&lt;141,_xlfn.NUMBERVALUE(MID(AB2192,6,3))&gt;103),"s","probe")</f>
        <v>probe</v>
      </c>
      <c r="AE2192" s="5" t="n">
        <f aca="false">IF(AND(AC2192="Minus",AD2192="probe"),3,IF(AND(AC2192="Plus",AD2192="probe"),1,IF(AND(AC2192="Minus",AD2192="s"),12,IF(AND(AC2192="Plus",AD2192="s"),4,0))))</f>
        <v>1</v>
      </c>
      <c r="AF2192" s="6" t="s">
        <v>16</v>
      </c>
      <c r="AG2192" s="5" t="str">
        <f aca="false">AF2192&amp;AE2192&amp;","</f>
        <v>                            1,</v>
      </c>
    </row>
    <row r="2193" customFormat="false" ht="12.8" hidden="false" customHeight="false" outlineLevel="0" collapsed="false">
      <c r="A2193" s="0" t="s">
        <v>2067</v>
      </c>
      <c r="B2193" s="0" t="n">
        <v>175</v>
      </c>
      <c r="C2193" s="0" t="n">
        <f aca="false">C2188+1</f>
        <v>172</v>
      </c>
      <c r="D2193" s="0" t="s">
        <v>2069</v>
      </c>
      <c r="E2193" s="1" t="s">
        <v>9</v>
      </c>
      <c r="F2193" s="0" t="n">
        <v>2022</v>
      </c>
      <c r="G2193" s="0" t="s">
        <v>10</v>
      </c>
      <c r="H2193" s="0" t="s">
        <v>11</v>
      </c>
      <c r="I2193" s="0" t="s">
        <v>9</v>
      </c>
      <c r="J2193" s="0" t="str">
        <f aca="false">A2193&amp;"_"&amp;C2193&amp;"_"&amp;D2193&amp;".wav"</f>
        <v>b2s1_172_ir2.wav</v>
      </c>
      <c r="K2193" s="0" t="s">
        <v>9</v>
      </c>
      <c r="L2193" s="0" t="str">
        <f aca="false">IF(ISBLANK(J2194),"",",")</f>
        <v>,</v>
      </c>
      <c r="M2193" s="0" t="str">
        <f aca="false">E2193&amp;J2193&amp;G2193&amp;E2193&amp;J2193&amp;E2193&amp;L2193</f>
        <v>"b2s1_172_ir2.wav":"b2s1_172_ir2.wav",</v>
      </c>
      <c r="N2193" s="0" t="str">
        <f aca="false">IF(OR(B2193=113,B2193=138),"probe","s")</f>
        <v>s</v>
      </c>
      <c r="O2193" s="0" t="str">
        <f aca="false">IF(MID(J2193,10,2)="ir","Minus","Plus")</f>
        <v>Minus</v>
      </c>
      <c r="P2193" s="0" t="s">
        <v>13</v>
      </c>
      <c r="Q2193" s="5" t="s">
        <v>14</v>
      </c>
      <c r="R2193" s="0" t="s">
        <v>15</v>
      </c>
      <c r="S2193" s="0" t="str">
        <f aca="false">P2193&amp;N2193&amp;O2193&amp;Q2193&amp;J2193&amp;R2193&amp;L2193</f>
        <v>          {%            "class": "sMinus",%            "stim_name": "b2s1_172_ir2.wav"%          },</v>
      </c>
      <c r="AA2193" s="5" t="n">
        <f aca="false">F2193</f>
        <v>2022</v>
      </c>
      <c r="AB2193" s="5" t="s">
        <v>2037</v>
      </c>
      <c r="AC2193" s="5" t="str">
        <f aca="false">IF(MID(AB2193,10,2)="ir","Minus","Plus")</f>
        <v>Plus</v>
      </c>
      <c r="AD2193" s="5" t="str">
        <f aca="false">IF(AND(_xlfn.NUMBERVALUE(MID(AB2193,6,3))&lt;141,_xlfn.NUMBERVALUE(MID(AB2193,6,3))&gt;103),"s","probe")</f>
        <v>probe</v>
      </c>
      <c r="AE2193" s="5" t="n">
        <f aca="false">IF(AND(AC2193="Minus",AD2193="probe"),3,IF(AND(AC2193="Plus",AD2193="probe"),1,IF(AND(AC2193="Minus",AD2193="s"),12,IF(AND(AC2193="Plus",AD2193="s"),4,0))))</f>
        <v>1</v>
      </c>
      <c r="AF2193" s="6" t="s">
        <v>16</v>
      </c>
      <c r="AG2193" s="5" t="str">
        <f aca="false">AF2193&amp;AE2193&amp;","</f>
        <v>                            1,</v>
      </c>
    </row>
    <row r="2194" customFormat="false" ht="12.8" hidden="false" customHeight="false" outlineLevel="0" collapsed="false">
      <c r="A2194" s="0" t="s">
        <v>2067</v>
      </c>
      <c r="B2194" s="0" t="n">
        <v>175</v>
      </c>
      <c r="C2194" s="0" t="n">
        <f aca="false">C2189+1</f>
        <v>172</v>
      </c>
      <c r="D2194" s="0" t="s">
        <v>2070</v>
      </c>
      <c r="E2194" s="1" t="s">
        <v>9</v>
      </c>
      <c r="F2194" s="0" t="n">
        <v>2023</v>
      </c>
      <c r="G2194" s="0" t="s">
        <v>10</v>
      </c>
      <c r="H2194" s="0" t="s">
        <v>11</v>
      </c>
      <c r="I2194" s="0" t="s">
        <v>9</v>
      </c>
      <c r="J2194" s="0" t="str">
        <f aca="false">A2194&amp;"_"&amp;C2194&amp;"_"&amp;D2194&amp;".wav"</f>
        <v>b2s1_172_ir3.wav</v>
      </c>
      <c r="K2194" s="0" t="s">
        <v>9</v>
      </c>
      <c r="L2194" s="0" t="str">
        <f aca="false">IF(ISBLANK(J2195),"",",")</f>
        <v>,</v>
      </c>
      <c r="M2194" s="0" t="str">
        <f aca="false">E2194&amp;J2194&amp;G2194&amp;E2194&amp;J2194&amp;E2194&amp;L2194</f>
        <v>"b2s1_172_ir3.wav":"b2s1_172_ir3.wav",</v>
      </c>
      <c r="N2194" s="0" t="str">
        <f aca="false">IF(OR(B2194=113,B2194=138),"probe","s")</f>
        <v>s</v>
      </c>
      <c r="O2194" s="0" t="str">
        <f aca="false">IF(MID(J2194,10,2)="ir","Minus","Plus")</f>
        <v>Minus</v>
      </c>
      <c r="P2194" s="0" t="s">
        <v>13</v>
      </c>
      <c r="Q2194" s="5" t="s">
        <v>14</v>
      </c>
      <c r="R2194" s="0" t="s">
        <v>15</v>
      </c>
      <c r="S2194" s="0" t="str">
        <f aca="false">P2194&amp;N2194&amp;O2194&amp;Q2194&amp;J2194&amp;R2194&amp;L2194</f>
        <v>          {%            "class": "sMinus",%            "stim_name": "b2s1_172_ir3.wav"%          },</v>
      </c>
      <c r="AA2194" s="5" t="n">
        <f aca="false">F2194</f>
        <v>2023</v>
      </c>
      <c r="AB2194" s="5" t="s">
        <v>2037</v>
      </c>
      <c r="AC2194" s="5" t="str">
        <f aca="false">IF(MID(AB2194,10,2)="ir","Minus","Plus")</f>
        <v>Plus</v>
      </c>
      <c r="AD2194" s="5" t="str">
        <f aca="false">IF(AND(_xlfn.NUMBERVALUE(MID(AB2194,6,3))&lt;141,_xlfn.NUMBERVALUE(MID(AB2194,6,3))&gt;103),"s","probe")</f>
        <v>probe</v>
      </c>
      <c r="AE2194" s="5" t="n">
        <f aca="false">IF(AND(AC2194="Minus",AD2194="probe"),3,IF(AND(AC2194="Plus",AD2194="probe"),1,IF(AND(AC2194="Minus",AD2194="s"),12,IF(AND(AC2194="Plus",AD2194="s"),4,0))))</f>
        <v>1</v>
      </c>
      <c r="AF2194" s="6" t="s">
        <v>16</v>
      </c>
      <c r="AG2194" s="5" t="str">
        <f aca="false">AF2194&amp;AE2194&amp;","</f>
        <v>                            1,</v>
      </c>
    </row>
    <row r="2195" customFormat="false" ht="12.8" hidden="false" customHeight="false" outlineLevel="0" collapsed="false">
      <c r="A2195" s="0" t="s">
        <v>2067</v>
      </c>
      <c r="B2195" s="0" t="n">
        <v>175</v>
      </c>
      <c r="C2195" s="0" t="n">
        <f aca="false">C2190+1</f>
        <v>172</v>
      </c>
      <c r="D2195" s="0" t="s">
        <v>2071</v>
      </c>
      <c r="E2195" s="1" t="s">
        <v>9</v>
      </c>
      <c r="F2195" s="0" t="n">
        <v>2024</v>
      </c>
      <c r="G2195" s="0" t="s">
        <v>10</v>
      </c>
      <c r="H2195" s="0" t="s">
        <v>11</v>
      </c>
      <c r="I2195" s="0" t="s">
        <v>9</v>
      </c>
      <c r="J2195" s="0" t="str">
        <f aca="false">A2195&amp;"_"&amp;C2195&amp;"_"&amp;D2195&amp;".wav"</f>
        <v>b2s1_172_ir4.wav</v>
      </c>
      <c r="K2195" s="0" t="s">
        <v>9</v>
      </c>
      <c r="L2195" s="0" t="str">
        <f aca="false">IF(ISBLANK(J2196),"",",")</f>
        <v>,</v>
      </c>
      <c r="M2195" s="0" t="str">
        <f aca="false">E2195&amp;J2195&amp;G2195&amp;E2195&amp;J2195&amp;E2195&amp;L2195</f>
        <v>"b2s1_172_ir4.wav":"b2s1_172_ir4.wav",</v>
      </c>
      <c r="N2195" s="0" t="str">
        <f aca="false">IF(OR(B2195=113,B2195=138),"probe","s")</f>
        <v>s</v>
      </c>
      <c r="O2195" s="0" t="str">
        <f aca="false">IF(MID(J2195,10,2)="ir","Minus","Plus")</f>
        <v>Minus</v>
      </c>
      <c r="P2195" s="0" t="s">
        <v>13</v>
      </c>
      <c r="Q2195" s="5" t="s">
        <v>14</v>
      </c>
      <c r="R2195" s="0" t="s">
        <v>15</v>
      </c>
      <c r="S2195" s="0" t="str">
        <f aca="false">P2195&amp;N2195&amp;O2195&amp;Q2195&amp;J2195&amp;R2195&amp;L2195</f>
        <v>          {%            "class": "sMinus",%            "stim_name": "b2s1_172_ir4.wav"%          },</v>
      </c>
      <c r="AA2195" s="5" t="n">
        <f aca="false">F2195</f>
        <v>2024</v>
      </c>
      <c r="AB2195" s="5" t="s">
        <v>2037</v>
      </c>
      <c r="AC2195" s="5" t="str">
        <f aca="false">IF(MID(AB2195,10,2)="ir","Minus","Plus")</f>
        <v>Plus</v>
      </c>
      <c r="AD2195" s="5" t="str">
        <f aca="false">IF(AND(_xlfn.NUMBERVALUE(MID(AB2195,6,3))&lt;141,_xlfn.NUMBERVALUE(MID(AB2195,6,3))&gt;103),"s","probe")</f>
        <v>probe</v>
      </c>
      <c r="AE2195" s="5" t="n">
        <f aca="false">IF(AND(AC2195="Minus",AD2195="probe"),3,IF(AND(AC2195="Plus",AD2195="probe"),1,IF(AND(AC2195="Minus",AD2195="s"),12,IF(AND(AC2195="Plus",AD2195="s"),4,0))))</f>
        <v>1</v>
      </c>
      <c r="AF2195" s="6" t="s">
        <v>16</v>
      </c>
      <c r="AG2195" s="5" t="str">
        <f aca="false">AF2195&amp;AE2195&amp;","</f>
        <v>                            1,</v>
      </c>
    </row>
    <row r="2196" customFormat="false" ht="12.8" hidden="false" customHeight="false" outlineLevel="0" collapsed="false">
      <c r="A2196" s="0" t="s">
        <v>2067</v>
      </c>
      <c r="B2196" s="0" t="n">
        <v>175</v>
      </c>
      <c r="C2196" s="0" t="n">
        <f aca="false">C2191+1</f>
        <v>172</v>
      </c>
      <c r="D2196" s="0" t="s">
        <v>2072</v>
      </c>
      <c r="E2196" s="1" t="s">
        <v>9</v>
      </c>
      <c r="F2196" s="0" t="n">
        <v>2025</v>
      </c>
      <c r="G2196" s="0" t="s">
        <v>10</v>
      </c>
      <c r="H2196" s="0" t="s">
        <v>11</v>
      </c>
      <c r="I2196" s="0" t="s">
        <v>9</v>
      </c>
      <c r="J2196" s="0" t="str">
        <f aca="false">A2196&amp;"_"&amp;C2196&amp;"_"&amp;D2196&amp;".wav"</f>
        <v>b2s1_172_reg.wav</v>
      </c>
      <c r="K2196" s="0" t="s">
        <v>9</v>
      </c>
      <c r="L2196" s="0" t="str">
        <f aca="false">IF(ISBLANK(J2197),"",",")</f>
        <v>,</v>
      </c>
      <c r="M2196" s="0" t="str">
        <f aca="false">E2196&amp;J2196&amp;G2196&amp;E2196&amp;J2196&amp;E2196&amp;L2196</f>
        <v>"b2s1_172_reg.wav":"b2s1_172_reg.wav",</v>
      </c>
      <c r="N2196" s="0" t="str">
        <f aca="false">IF(OR(B2196=113,B2196=138),"probe","s")</f>
        <v>s</v>
      </c>
      <c r="O2196" s="0" t="str">
        <f aca="false">IF(MID(J2196,10,2)="ir","Minus","Plus")</f>
        <v>Plus</v>
      </c>
      <c r="P2196" s="0" t="s">
        <v>13</v>
      </c>
      <c r="Q2196" s="5" t="s">
        <v>14</v>
      </c>
      <c r="R2196" s="0" t="s">
        <v>15</v>
      </c>
      <c r="S2196" s="0" t="str">
        <f aca="false">P2196&amp;N2196&amp;O2196&amp;Q2196&amp;J2196&amp;R2196&amp;L2196</f>
        <v>          {%            "class": "sPlus",%            "stim_name": "b2s1_172_reg.wav"%          },</v>
      </c>
      <c r="AA2196" s="5" t="n">
        <f aca="false">F2196</f>
        <v>2025</v>
      </c>
      <c r="AB2196" s="5" t="s">
        <v>2037</v>
      </c>
      <c r="AC2196" s="5" t="str">
        <f aca="false">IF(MID(AB2196,10,2)="ir","Minus","Plus")</f>
        <v>Plus</v>
      </c>
      <c r="AD2196" s="5" t="str">
        <f aca="false">IF(AND(_xlfn.NUMBERVALUE(MID(AB2196,6,3))&lt;141,_xlfn.NUMBERVALUE(MID(AB2196,6,3))&gt;103),"s","probe")</f>
        <v>probe</v>
      </c>
      <c r="AE2196" s="5" t="n">
        <f aca="false">IF(AND(AC2196="Minus",AD2196="probe"),3,IF(AND(AC2196="Plus",AD2196="probe"),1,IF(AND(AC2196="Minus",AD2196="s"),12,IF(AND(AC2196="Plus",AD2196="s"),4,0))))</f>
        <v>1</v>
      </c>
      <c r="AF2196" s="6" t="s">
        <v>16</v>
      </c>
      <c r="AG2196" s="5" t="str">
        <f aca="false">AF2196&amp;AE2196&amp;","</f>
        <v>                            1,</v>
      </c>
    </row>
    <row r="2197" customFormat="false" ht="12.8" hidden="false" customHeight="false" outlineLevel="0" collapsed="false">
      <c r="A2197" s="0" t="s">
        <v>2067</v>
      </c>
      <c r="B2197" s="0" t="n">
        <v>175</v>
      </c>
      <c r="C2197" s="0" t="n">
        <v>178</v>
      </c>
      <c r="D2197" s="0" t="s">
        <v>2068</v>
      </c>
      <c r="E2197" s="1" t="s">
        <v>9</v>
      </c>
      <c r="F2197" s="0" t="n">
        <v>2021</v>
      </c>
      <c r="G2197" s="0" t="s">
        <v>10</v>
      </c>
      <c r="H2197" s="0" t="s">
        <v>11</v>
      </c>
      <c r="I2197" s="0" t="s">
        <v>9</v>
      </c>
      <c r="J2197" s="0" t="str">
        <f aca="false">A2197&amp;"_"&amp;C2197&amp;"_"&amp;D2197&amp;".wav"</f>
        <v>b2s1_178_ir1.wav</v>
      </c>
      <c r="K2197" s="0" t="s">
        <v>9</v>
      </c>
      <c r="L2197" s="0" t="str">
        <f aca="false">IF(ISBLANK(J2198),"",",")</f>
        <v>,</v>
      </c>
      <c r="M2197" s="0" t="str">
        <f aca="false">E2197&amp;J2197&amp;G2197&amp;E2197&amp;J2197&amp;E2197&amp;L2197</f>
        <v>"b2s1_178_ir1.wav":"b2s1_178_ir1.wav",</v>
      </c>
      <c r="N2197" s="0" t="str">
        <f aca="false">IF(OR(B2197=113,B2197=138),"probe","s")</f>
        <v>s</v>
      </c>
      <c r="O2197" s="0" t="str">
        <f aca="false">IF(MID(J2197,10,2)="ir","Minus","Plus")</f>
        <v>Minus</v>
      </c>
      <c r="P2197" s="0" t="s">
        <v>13</v>
      </c>
      <c r="Q2197" s="5" t="s">
        <v>14</v>
      </c>
      <c r="R2197" s="0" t="s">
        <v>15</v>
      </c>
      <c r="S2197" s="0" t="str">
        <f aca="false">P2197&amp;N2197&amp;O2197&amp;Q2197&amp;J2197&amp;R2197&amp;L2197</f>
        <v>          {%            "class": "sMinus",%            "stim_name": "b2s1_178_ir1.wav"%          },</v>
      </c>
      <c r="AA2197" s="5" t="n">
        <f aca="false">F2197</f>
        <v>2021</v>
      </c>
      <c r="AB2197" s="5" t="s">
        <v>2037</v>
      </c>
      <c r="AC2197" s="5" t="str">
        <f aca="false">IF(MID(AB2197,10,2)="ir","Minus","Plus")</f>
        <v>Plus</v>
      </c>
      <c r="AD2197" s="5" t="str">
        <f aca="false">IF(AND(_xlfn.NUMBERVALUE(MID(AB2197,6,3))&lt;141,_xlfn.NUMBERVALUE(MID(AB2197,6,3))&gt;103),"s","probe")</f>
        <v>probe</v>
      </c>
      <c r="AE2197" s="5" t="n">
        <f aca="false">IF(AND(AC2197="Minus",AD2197="probe"),3,IF(AND(AC2197="Plus",AD2197="probe"),1,IF(AND(AC2197="Minus",AD2197="s"),12,IF(AND(AC2197="Plus",AD2197="s"),4,0))))</f>
        <v>1</v>
      </c>
      <c r="AF2197" s="6" t="s">
        <v>16</v>
      </c>
      <c r="AG2197" s="5" t="str">
        <f aca="false">AF2197&amp;AE2197&amp;","</f>
        <v>                            1,</v>
      </c>
    </row>
    <row r="2198" customFormat="false" ht="12.8" hidden="false" customHeight="false" outlineLevel="0" collapsed="false">
      <c r="A2198" s="0" t="s">
        <v>2067</v>
      </c>
      <c r="B2198" s="0" t="n">
        <v>175</v>
      </c>
      <c r="C2198" s="0" t="n">
        <v>178</v>
      </c>
      <c r="D2198" s="0" t="s">
        <v>2069</v>
      </c>
      <c r="E2198" s="1" t="s">
        <v>9</v>
      </c>
      <c r="F2198" s="0" t="n">
        <v>2022</v>
      </c>
      <c r="G2198" s="0" t="s">
        <v>10</v>
      </c>
      <c r="H2198" s="0" t="s">
        <v>11</v>
      </c>
      <c r="I2198" s="0" t="s">
        <v>9</v>
      </c>
      <c r="J2198" s="0" t="str">
        <f aca="false">A2198&amp;"_"&amp;C2198&amp;"_"&amp;D2198&amp;".wav"</f>
        <v>b2s1_178_ir2.wav</v>
      </c>
      <c r="K2198" s="0" t="s">
        <v>9</v>
      </c>
      <c r="L2198" s="0" t="str">
        <f aca="false">IF(ISBLANK(J2199),"",",")</f>
        <v>,</v>
      </c>
      <c r="M2198" s="0" t="str">
        <f aca="false">E2198&amp;J2198&amp;G2198&amp;E2198&amp;J2198&amp;E2198&amp;L2198</f>
        <v>"b2s1_178_ir2.wav":"b2s1_178_ir2.wav",</v>
      </c>
      <c r="N2198" s="0" t="str">
        <f aca="false">IF(OR(B2198=113,B2198=138),"probe","s")</f>
        <v>s</v>
      </c>
      <c r="O2198" s="0" t="str">
        <f aca="false">IF(MID(J2198,10,2)="ir","Minus","Plus")</f>
        <v>Minus</v>
      </c>
      <c r="P2198" s="0" t="s">
        <v>13</v>
      </c>
      <c r="Q2198" s="5" t="s">
        <v>14</v>
      </c>
      <c r="R2198" s="0" t="s">
        <v>15</v>
      </c>
      <c r="S2198" s="0" t="str">
        <f aca="false">P2198&amp;N2198&amp;O2198&amp;Q2198&amp;J2198&amp;R2198&amp;L2198</f>
        <v>          {%            "class": "sMinus",%            "stim_name": "b2s1_178_ir2.wav"%          },</v>
      </c>
      <c r="AA2198" s="5" t="n">
        <f aca="false">F2198</f>
        <v>2022</v>
      </c>
      <c r="AB2198" s="5" t="s">
        <v>2037</v>
      </c>
      <c r="AC2198" s="5" t="str">
        <f aca="false">IF(MID(AB2198,10,2)="ir","Minus","Plus")</f>
        <v>Plus</v>
      </c>
      <c r="AD2198" s="5" t="str">
        <f aca="false">IF(AND(_xlfn.NUMBERVALUE(MID(AB2198,6,3))&lt;141,_xlfn.NUMBERVALUE(MID(AB2198,6,3))&gt;103),"s","probe")</f>
        <v>probe</v>
      </c>
      <c r="AE2198" s="5" t="n">
        <f aca="false">IF(AND(AC2198="Minus",AD2198="probe"),3,IF(AND(AC2198="Plus",AD2198="probe"),1,IF(AND(AC2198="Minus",AD2198="s"),12,IF(AND(AC2198="Plus",AD2198="s"),4,0))))</f>
        <v>1</v>
      </c>
      <c r="AF2198" s="6" t="s">
        <v>16</v>
      </c>
      <c r="AG2198" s="5" t="str">
        <f aca="false">AF2198&amp;AE2198&amp;","</f>
        <v>                            1,</v>
      </c>
    </row>
    <row r="2199" customFormat="false" ht="12.8" hidden="false" customHeight="false" outlineLevel="0" collapsed="false">
      <c r="A2199" s="0" t="s">
        <v>2067</v>
      </c>
      <c r="B2199" s="0" t="n">
        <v>175</v>
      </c>
      <c r="C2199" s="0" t="n">
        <v>178</v>
      </c>
      <c r="D2199" s="0" t="s">
        <v>2070</v>
      </c>
      <c r="E2199" s="1" t="s">
        <v>9</v>
      </c>
      <c r="F2199" s="0" t="n">
        <v>2023</v>
      </c>
      <c r="G2199" s="0" t="s">
        <v>10</v>
      </c>
      <c r="H2199" s="0" t="s">
        <v>11</v>
      </c>
      <c r="I2199" s="0" t="s">
        <v>9</v>
      </c>
      <c r="J2199" s="0" t="str">
        <f aca="false">A2199&amp;"_"&amp;C2199&amp;"_"&amp;D2199&amp;".wav"</f>
        <v>b2s1_178_ir3.wav</v>
      </c>
      <c r="K2199" s="0" t="s">
        <v>9</v>
      </c>
      <c r="L2199" s="0" t="str">
        <f aca="false">IF(ISBLANK(J2200),"",",")</f>
        <v>,</v>
      </c>
      <c r="M2199" s="0" t="str">
        <f aca="false">E2199&amp;J2199&amp;G2199&amp;E2199&amp;J2199&amp;E2199&amp;L2199</f>
        <v>"b2s1_178_ir3.wav":"b2s1_178_ir3.wav",</v>
      </c>
      <c r="N2199" s="0" t="str">
        <f aca="false">IF(OR(B2199=113,B2199=138),"probe","s")</f>
        <v>s</v>
      </c>
      <c r="O2199" s="0" t="str">
        <f aca="false">IF(MID(J2199,10,2)="ir","Minus","Plus")</f>
        <v>Minus</v>
      </c>
      <c r="P2199" s="0" t="s">
        <v>13</v>
      </c>
      <c r="Q2199" s="5" t="s">
        <v>14</v>
      </c>
      <c r="R2199" s="0" t="s">
        <v>15</v>
      </c>
      <c r="S2199" s="0" t="str">
        <f aca="false">P2199&amp;N2199&amp;O2199&amp;Q2199&amp;J2199&amp;R2199&amp;L2199</f>
        <v>          {%            "class": "sMinus",%            "stim_name": "b2s1_178_ir3.wav"%          },</v>
      </c>
      <c r="AA2199" s="5" t="n">
        <f aca="false">F2199</f>
        <v>2023</v>
      </c>
      <c r="AB2199" s="5" t="s">
        <v>2037</v>
      </c>
      <c r="AC2199" s="5" t="str">
        <f aca="false">IF(MID(AB2199,10,2)="ir","Minus","Plus")</f>
        <v>Plus</v>
      </c>
      <c r="AD2199" s="5" t="str">
        <f aca="false">IF(AND(_xlfn.NUMBERVALUE(MID(AB2199,6,3))&lt;141,_xlfn.NUMBERVALUE(MID(AB2199,6,3))&gt;103),"s","probe")</f>
        <v>probe</v>
      </c>
      <c r="AE2199" s="5" t="n">
        <f aca="false">IF(AND(AC2199="Minus",AD2199="probe"),3,IF(AND(AC2199="Plus",AD2199="probe"),1,IF(AND(AC2199="Minus",AD2199="s"),12,IF(AND(AC2199="Plus",AD2199="s"),4,0))))</f>
        <v>1</v>
      </c>
      <c r="AF2199" s="6" t="s">
        <v>16</v>
      </c>
      <c r="AG2199" s="5" t="str">
        <f aca="false">AF2199&amp;AE2199&amp;","</f>
        <v>                            1,</v>
      </c>
    </row>
    <row r="2200" customFormat="false" ht="12.8" hidden="false" customHeight="false" outlineLevel="0" collapsed="false">
      <c r="A2200" s="0" t="s">
        <v>2067</v>
      </c>
      <c r="B2200" s="0" t="n">
        <v>175</v>
      </c>
      <c r="C2200" s="0" t="n">
        <v>178</v>
      </c>
      <c r="D2200" s="0" t="s">
        <v>2071</v>
      </c>
      <c r="E2200" s="1" t="s">
        <v>9</v>
      </c>
      <c r="F2200" s="0" t="n">
        <v>2024</v>
      </c>
      <c r="G2200" s="0" t="s">
        <v>10</v>
      </c>
      <c r="H2200" s="0" t="s">
        <v>11</v>
      </c>
      <c r="I2200" s="0" t="s">
        <v>9</v>
      </c>
      <c r="J2200" s="0" t="str">
        <f aca="false">A2200&amp;"_"&amp;C2200&amp;"_"&amp;D2200&amp;".wav"</f>
        <v>b2s1_178_ir4.wav</v>
      </c>
      <c r="K2200" s="0" t="s">
        <v>9</v>
      </c>
      <c r="L2200" s="0" t="str">
        <f aca="false">IF(ISBLANK(J2201),"",",")</f>
        <v>,</v>
      </c>
      <c r="M2200" s="0" t="str">
        <f aca="false">E2200&amp;J2200&amp;G2200&amp;E2200&amp;J2200&amp;E2200&amp;L2200</f>
        <v>"b2s1_178_ir4.wav":"b2s1_178_ir4.wav",</v>
      </c>
      <c r="N2200" s="0" t="str">
        <f aca="false">IF(OR(B2200=113,B2200=138),"probe","s")</f>
        <v>s</v>
      </c>
      <c r="O2200" s="0" t="str">
        <f aca="false">IF(MID(J2200,10,2)="ir","Minus","Plus")</f>
        <v>Minus</v>
      </c>
      <c r="P2200" s="0" t="s">
        <v>13</v>
      </c>
      <c r="Q2200" s="5" t="s">
        <v>14</v>
      </c>
      <c r="R2200" s="0" t="s">
        <v>15</v>
      </c>
      <c r="S2200" s="0" t="str">
        <f aca="false">P2200&amp;N2200&amp;O2200&amp;Q2200&amp;J2200&amp;R2200&amp;L2200</f>
        <v>          {%            "class": "sMinus",%            "stim_name": "b2s1_178_ir4.wav"%          },</v>
      </c>
      <c r="AA2200" s="5" t="n">
        <f aca="false">F2200</f>
        <v>2024</v>
      </c>
      <c r="AB2200" s="5" t="s">
        <v>2037</v>
      </c>
      <c r="AC2200" s="5" t="str">
        <f aca="false">IF(MID(AB2200,10,2)="ir","Minus","Plus")</f>
        <v>Plus</v>
      </c>
      <c r="AD2200" s="5" t="str">
        <f aca="false">IF(AND(_xlfn.NUMBERVALUE(MID(AB2200,6,3))&lt;141,_xlfn.NUMBERVALUE(MID(AB2200,6,3))&gt;103),"s","probe")</f>
        <v>probe</v>
      </c>
      <c r="AE2200" s="5" t="n">
        <f aca="false">IF(AND(AC2200="Minus",AD2200="probe"),3,IF(AND(AC2200="Plus",AD2200="probe"),1,IF(AND(AC2200="Minus",AD2200="s"),12,IF(AND(AC2200="Plus",AD2200="s"),4,0))))</f>
        <v>1</v>
      </c>
      <c r="AF2200" s="6" t="s">
        <v>16</v>
      </c>
      <c r="AG2200" s="5" t="str">
        <f aca="false">AF2200&amp;AE2200&amp;","</f>
        <v>                            1,</v>
      </c>
    </row>
    <row r="2201" customFormat="false" ht="12.8" hidden="false" customHeight="false" outlineLevel="0" collapsed="false">
      <c r="A2201" s="0" t="s">
        <v>2067</v>
      </c>
      <c r="B2201" s="0" t="n">
        <v>175</v>
      </c>
      <c r="C2201" s="0" t="n">
        <v>178</v>
      </c>
      <c r="D2201" s="0" t="s">
        <v>2072</v>
      </c>
      <c r="E2201" s="1" t="s">
        <v>9</v>
      </c>
      <c r="F2201" s="0" t="n">
        <v>2025</v>
      </c>
      <c r="G2201" s="0" t="s">
        <v>10</v>
      </c>
      <c r="H2201" s="0" t="s">
        <v>11</v>
      </c>
      <c r="I2201" s="0" t="s">
        <v>9</v>
      </c>
      <c r="J2201" s="0" t="str">
        <f aca="false">A2201&amp;"_"&amp;C2201&amp;"_"&amp;D2201&amp;".wav"</f>
        <v>b2s1_178_reg.wav</v>
      </c>
      <c r="K2201" s="0" t="s">
        <v>9</v>
      </c>
      <c r="L2201" s="0" t="str">
        <f aca="false">IF(ISBLANK(J2202),"",",")</f>
        <v>,</v>
      </c>
      <c r="M2201" s="0" t="str">
        <f aca="false">E2201&amp;J2201&amp;G2201&amp;E2201&amp;J2201&amp;E2201&amp;L2201</f>
        <v>"b2s1_178_reg.wav":"b2s1_178_reg.wav",</v>
      </c>
      <c r="N2201" s="0" t="str">
        <f aca="false">IF(OR(B2201=113,B2201=138),"probe","s")</f>
        <v>s</v>
      </c>
      <c r="O2201" s="0" t="str">
        <f aca="false">IF(MID(J2201,10,2)="ir","Minus","Plus")</f>
        <v>Plus</v>
      </c>
      <c r="P2201" s="0" t="s">
        <v>13</v>
      </c>
      <c r="Q2201" s="5" t="s">
        <v>14</v>
      </c>
      <c r="R2201" s="0" t="s">
        <v>15</v>
      </c>
      <c r="S2201" s="0" t="str">
        <f aca="false">P2201&amp;N2201&amp;O2201&amp;Q2201&amp;J2201&amp;R2201&amp;L2201</f>
        <v>          {%            "class": "sPlus",%            "stim_name": "b2s1_178_reg.wav"%          },</v>
      </c>
      <c r="AA2201" s="5" t="n">
        <f aca="false">F2201</f>
        <v>2025</v>
      </c>
      <c r="AB2201" s="5" t="s">
        <v>2037</v>
      </c>
      <c r="AC2201" s="5" t="str">
        <f aca="false">IF(MID(AB2201,10,2)="ir","Minus","Plus")</f>
        <v>Plus</v>
      </c>
      <c r="AD2201" s="5" t="str">
        <f aca="false">IF(AND(_xlfn.NUMBERVALUE(MID(AB2201,6,3))&lt;141,_xlfn.NUMBERVALUE(MID(AB2201,6,3))&gt;103),"s","probe")</f>
        <v>probe</v>
      </c>
      <c r="AE2201" s="5" t="n">
        <f aca="false">IF(AND(AC2201="Minus",AD2201="probe"),3,IF(AND(AC2201="Plus",AD2201="probe"),1,IF(AND(AC2201="Minus",AD2201="s"),12,IF(AND(AC2201="Plus",AD2201="s"),4,0))))</f>
        <v>1</v>
      </c>
      <c r="AF2201" s="6" t="s">
        <v>16</v>
      </c>
      <c r="AG2201" s="5" t="str">
        <f aca="false">AF2201&amp;AE2201&amp;","</f>
        <v>                            1,</v>
      </c>
    </row>
    <row r="2202" customFormat="false" ht="12.8" hidden="false" customHeight="false" outlineLevel="0" collapsed="false">
      <c r="A2202" s="0" t="s">
        <v>2067</v>
      </c>
      <c r="B2202" s="0" t="n">
        <v>175</v>
      </c>
      <c r="C2202" s="0" t="n">
        <f aca="false">C2197+1</f>
        <v>179</v>
      </c>
      <c r="D2202" s="0" t="s">
        <v>2068</v>
      </c>
      <c r="E2202" s="1" t="s">
        <v>9</v>
      </c>
      <c r="F2202" s="0" t="n">
        <v>2021</v>
      </c>
      <c r="G2202" s="0" t="s">
        <v>10</v>
      </c>
      <c r="H2202" s="0" t="s">
        <v>11</v>
      </c>
      <c r="I2202" s="0" t="s">
        <v>9</v>
      </c>
      <c r="J2202" s="0" t="str">
        <f aca="false">A2202&amp;"_"&amp;C2202&amp;"_"&amp;D2202&amp;".wav"</f>
        <v>b2s1_179_ir1.wav</v>
      </c>
      <c r="K2202" s="0" t="s">
        <v>9</v>
      </c>
      <c r="L2202" s="0" t="str">
        <f aca="false">IF(ISBLANK(J2203),"",",")</f>
        <v>,</v>
      </c>
      <c r="M2202" s="0" t="str">
        <f aca="false">E2202&amp;J2202&amp;G2202&amp;E2202&amp;J2202&amp;E2202&amp;L2202</f>
        <v>"b2s1_179_ir1.wav":"b2s1_179_ir1.wav",</v>
      </c>
      <c r="N2202" s="0" t="str">
        <f aca="false">IF(OR(B2202=113,B2202=138),"probe","s")</f>
        <v>s</v>
      </c>
      <c r="O2202" s="0" t="str">
        <f aca="false">IF(MID(J2202,10,2)="ir","Minus","Plus")</f>
        <v>Minus</v>
      </c>
      <c r="P2202" s="0" t="s">
        <v>13</v>
      </c>
      <c r="Q2202" s="5" t="s">
        <v>14</v>
      </c>
      <c r="R2202" s="0" t="s">
        <v>15</v>
      </c>
      <c r="S2202" s="0" t="str">
        <f aca="false">P2202&amp;N2202&amp;O2202&amp;Q2202&amp;J2202&amp;R2202&amp;L2202</f>
        <v>          {%            "class": "sMinus",%            "stim_name": "b2s1_179_ir1.wav"%          },</v>
      </c>
      <c r="AA2202" s="5" t="n">
        <f aca="false">F2202</f>
        <v>2021</v>
      </c>
      <c r="AB2202" s="5" t="s">
        <v>2037</v>
      </c>
      <c r="AC2202" s="5" t="str">
        <f aca="false">IF(MID(AB2202,10,2)="ir","Minus","Plus")</f>
        <v>Plus</v>
      </c>
      <c r="AD2202" s="5" t="str">
        <f aca="false">IF(AND(_xlfn.NUMBERVALUE(MID(AB2202,6,3))&lt;141,_xlfn.NUMBERVALUE(MID(AB2202,6,3))&gt;103),"s","probe")</f>
        <v>probe</v>
      </c>
      <c r="AE2202" s="5" t="n">
        <f aca="false">IF(AND(AC2202="Minus",AD2202="probe"),3,IF(AND(AC2202="Plus",AD2202="probe"),1,IF(AND(AC2202="Minus",AD2202="s"),12,IF(AND(AC2202="Plus",AD2202="s"),4,0))))</f>
        <v>1</v>
      </c>
      <c r="AF2202" s="6" t="s">
        <v>16</v>
      </c>
      <c r="AG2202" s="5" t="str">
        <f aca="false">AF2202&amp;AE2202&amp;","</f>
        <v>                            1,</v>
      </c>
    </row>
    <row r="2203" customFormat="false" ht="12.8" hidden="false" customHeight="false" outlineLevel="0" collapsed="false">
      <c r="A2203" s="0" t="s">
        <v>2067</v>
      </c>
      <c r="B2203" s="0" t="n">
        <v>175</v>
      </c>
      <c r="C2203" s="0" t="n">
        <f aca="false">C2198+1</f>
        <v>179</v>
      </c>
      <c r="D2203" s="0" t="s">
        <v>2069</v>
      </c>
      <c r="E2203" s="1" t="s">
        <v>9</v>
      </c>
      <c r="F2203" s="0" t="n">
        <v>2022</v>
      </c>
      <c r="G2203" s="0" t="s">
        <v>10</v>
      </c>
      <c r="H2203" s="0" t="s">
        <v>11</v>
      </c>
      <c r="I2203" s="0" t="s">
        <v>9</v>
      </c>
      <c r="J2203" s="0" t="str">
        <f aca="false">A2203&amp;"_"&amp;C2203&amp;"_"&amp;D2203&amp;".wav"</f>
        <v>b2s1_179_ir2.wav</v>
      </c>
      <c r="K2203" s="0" t="s">
        <v>9</v>
      </c>
      <c r="L2203" s="0" t="str">
        <f aca="false">IF(ISBLANK(J2204),"",",")</f>
        <v>,</v>
      </c>
      <c r="M2203" s="0" t="str">
        <f aca="false">E2203&amp;J2203&amp;G2203&amp;E2203&amp;J2203&amp;E2203&amp;L2203</f>
        <v>"b2s1_179_ir2.wav":"b2s1_179_ir2.wav",</v>
      </c>
      <c r="N2203" s="0" t="str">
        <f aca="false">IF(OR(B2203=113,B2203=138),"probe","s")</f>
        <v>s</v>
      </c>
      <c r="O2203" s="0" t="str">
        <f aca="false">IF(MID(J2203,10,2)="ir","Minus","Plus")</f>
        <v>Minus</v>
      </c>
      <c r="P2203" s="0" t="s">
        <v>13</v>
      </c>
      <c r="Q2203" s="5" t="s">
        <v>14</v>
      </c>
      <c r="R2203" s="0" t="s">
        <v>15</v>
      </c>
      <c r="S2203" s="0" t="str">
        <f aca="false">P2203&amp;N2203&amp;O2203&amp;Q2203&amp;J2203&amp;R2203&amp;L2203</f>
        <v>          {%            "class": "sMinus",%            "stim_name": "b2s1_179_ir2.wav"%          },</v>
      </c>
      <c r="AA2203" s="5" t="n">
        <f aca="false">F2203</f>
        <v>2022</v>
      </c>
      <c r="AB2203" s="5" t="s">
        <v>2037</v>
      </c>
      <c r="AC2203" s="5" t="str">
        <f aca="false">IF(MID(AB2203,10,2)="ir","Minus","Plus")</f>
        <v>Plus</v>
      </c>
      <c r="AD2203" s="5" t="str">
        <f aca="false">IF(AND(_xlfn.NUMBERVALUE(MID(AB2203,6,3))&lt;141,_xlfn.NUMBERVALUE(MID(AB2203,6,3))&gt;103),"s","probe")</f>
        <v>probe</v>
      </c>
      <c r="AE2203" s="5" t="n">
        <f aca="false">IF(AND(AC2203="Minus",AD2203="probe"),3,IF(AND(AC2203="Plus",AD2203="probe"),1,IF(AND(AC2203="Minus",AD2203="s"),12,IF(AND(AC2203="Plus",AD2203="s"),4,0))))</f>
        <v>1</v>
      </c>
      <c r="AF2203" s="6" t="s">
        <v>16</v>
      </c>
      <c r="AG2203" s="5" t="str">
        <f aca="false">AF2203&amp;AE2203&amp;","</f>
        <v>                            1,</v>
      </c>
    </row>
    <row r="2204" customFormat="false" ht="12.8" hidden="false" customHeight="false" outlineLevel="0" collapsed="false">
      <c r="A2204" s="0" t="s">
        <v>2067</v>
      </c>
      <c r="B2204" s="0" t="n">
        <v>175</v>
      </c>
      <c r="C2204" s="0" t="n">
        <f aca="false">C2199+1</f>
        <v>179</v>
      </c>
      <c r="D2204" s="0" t="s">
        <v>2070</v>
      </c>
      <c r="E2204" s="1" t="s">
        <v>9</v>
      </c>
      <c r="F2204" s="0" t="n">
        <v>2023</v>
      </c>
      <c r="G2204" s="0" t="s">
        <v>10</v>
      </c>
      <c r="H2204" s="0" t="s">
        <v>11</v>
      </c>
      <c r="I2204" s="0" t="s">
        <v>9</v>
      </c>
      <c r="J2204" s="0" t="str">
        <f aca="false">A2204&amp;"_"&amp;C2204&amp;"_"&amp;D2204&amp;".wav"</f>
        <v>b2s1_179_ir3.wav</v>
      </c>
      <c r="K2204" s="0" t="s">
        <v>9</v>
      </c>
      <c r="L2204" s="0" t="str">
        <f aca="false">IF(ISBLANK(J2205),"",",")</f>
        <v>,</v>
      </c>
      <c r="M2204" s="0" t="str">
        <f aca="false">E2204&amp;J2204&amp;G2204&amp;E2204&amp;J2204&amp;E2204&amp;L2204</f>
        <v>"b2s1_179_ir3.wav":"b2s1_179_ir3.wav",</v>
      </c>
      <c r="N2204" s="0" t="str">
        <f aca="false">IF(OR(B2204=113,B2204=138),"probe","s")</f>
        <v>s</v>
      </c>
      <c r="O2204" s="0" t="str">
        <f aca="false">IF(MID(J2204,10,2)="ir","Minus","Plus")</f>
        <v>Minus</v>
      </c>
      <c r="P2204" s="0" t="s">
        <v>13</v>
      </c>
      <c r="Q2204" s="5" t="s">
        <v>14</v>
      </c>
      <c r="R2204" s="0" t="s">
        <v>15</v>
      </c>
      <c r="S2204" s="0" t="str">
        <f aca="false">P2204&amp;N2204&amp;O2204&amp;Q2204&amp;J2204&amp;R2204&amp;L2204</f>
        <v>          {%            "class": "sMinus",%            "stim_name": "b2s1_179_ir3.wav"%          },</v>
      </c>
      <c r="AA2204" s="5" t="n">
        <f aca="false">F2204</f>
        <v>2023</v>
      </c>
      <c r="AB2204" s="5" t="s">
        <v>2037</v>
      </c>
      <c r="AC2204" s="5" t="str">
        <f aca="false">IF(MID(AB2204,10,2)="ir","Minus","Plus")</f>
        <v>Plus</v>
      </c>
      <c r="AD2204" s="5" t="str">
        <f aca="false">IF(AND(_xlfn.NUMBERVALUE(MID(AB2204,6,3))&lt;141,_xlfn.NUMBERVALUE(MID(AB2204,6,3))&gt;103),"s","probe")</f>
        <v>probe</v>
      </c>
      <c r="AE2204" s="5" t="n">
        <f aca="false">IF(AND(AC2204="Minus",AD2204="probe"),3,IF(AND(AC2204="Plus",AD2204="probe"),1,IF(AND(AC2204="Minus",AD2204="s"),12,IF(AND(AC2204="Plus",AD2204="s"),4,0))))</f>
        <v>1</v>
      </c>
      <c r="AF2204" s="6" t="s">
        <v>16</v>
      </c>
      <c r="AG2204" s="5" t="str">
        <f aca="false">AF2204&amp;AE2204&amp;","</f>
        <v>                            1,</v>
      </c>
    </row>
    <row r="2205" customFormat="false" ht="12.8" hidden="false" customHeight="false" outlineLevel="0" collapsed="false">
      <c r="A2205" s="0" t="s">
        <v>2067</v>
      </c>
      <c r="B2205" s="0" t="n">
        <v>175</v>
      </c>
      <c r="C2205" s="0" t="n">
        <f aca="false">C2200+1</f>
        <v>179</v>
      </c>
      <c r="D2205" s="0" t="s">
        <v>2071</v>
      </c>
      <c r="E2205" s="1" t="s">
        <v>9</v>
      </c>
      <c r="F2205" s="0" t="n">
        <v>2024</v>
      </c>
      <c r="G2205" s="0" t="s">
        <v>10</v>
      </c>
      <c r="H2205" s="0" t="s">
        <v>11</v>
      </c>
      <c r="I2205" s="0" t="s">
        <v>9</v>
      </c>
      <c r="J2205" s="0" t="str">
        <f aca="false">A2205&amp;"_"&amp;C2205&amp;"_"&amp;D2205&amp;".wav"</f>
        <v>b2s1_179_ir4.wav</v>
      </c>
      <c r="K2205" s="0" t="s">
        <v>9</v>
      </c>
      <c r="L2205" s="0" t="str">
        <f aca="false">IF(ISBLANK(J2206),"",",")</f>
        <v>,</v>
      </c>
      <c r="M2205" s="0" t="str">
        <f aca="false">E2205&amp;J2205&amp;G2205&amp;E2205&amp;J2205&amp;E2205&amp;L2205</f>
        <v>"b2s1_179_ir4.wav":"b2s1_179_ir4.wav",</v>
      </c>
      <c r="N2205" s="0" t="str">
        <f aca="false">IF(OR(B2205=113,B2205=138),"probe","s")</f>
        <v>s</v>
      </c>
      <c r="O2205" s="0" t="str">
        <f aca="false">IF(MID(J2205,10,2)="ir","Minus","Plus")</f>
        <v>Minus</v>
      </c>
      <c r="P2205" s="0" t="s">
        <v>13</v>
      </c>
      <c r="Q2205" s="5" t="s">
        <v>14</v>
      </c>
      <c r="R2205" s="0" t="s">
        <v>15</v>
      </c>
      <c r="S2205" s="0" t="str">
        <f aca="false">P2205&amp;N2205&amp;O2205&amp;Q2205&amp;J2205&amp;R2205&amp;L2205</f>
        <v>          {%            "class": "sMinus",%            "stim_name": "b2s1_179_ir4.wav"%          },</v>
      </c>
      <c r="AA2205" s="5" t="n">
        <f aca="false">F2205</f>
        <v>2024</v>
      </c>
      <c r="AB2205" s="5" t="s">
        <v>2037</v>
      </c>
      <c r="AC2205" s="5" t="str">
        <f aca="false">IF(MID(AB2205,10,2)="ir","Minus","Plus")</f>
        <v>Plus</v>
      </c>
      <c r="AD2205" s="5" t="str">
        <f aca="false">IF(AND(_xlfn.NUMBERVALUE(MID(AB2205,6,3))&lt;141,_xlfn.NUMBERVALUE(MID(AB2205,6,3))&gt;103),"s","probe")</f>
        <v>probe</v>
      </c>
      <c r="AE2205" s="5" t="n">
        <f aca="false">IF(AND(AC2205="Minus",AD2205="probe"),3,IF(AND(AC2205="Plus",AD2205="probe"),1,IF(AND(AC2205="Minus",AD2205="s"),12,IF(AND(AC2205="Plus",AD2205="s"),4,0))))</f>
        <v>1</v>
      </c>
      <c r="AF2205" s="6" t="s">
        <v>16</v>
      </c>
      <c r="AG2205" s="5" t="str">
        <f aca="false">AF2205&amp;AE2205&amp;","</f>
        <v>                            1,</v>
      </c>
    </row>
    <row r="2206" customFormat="false" ht="12.8" hidden="false" customHeight="false" outlineLevel="0" collapsed="false">
      <c r="A2206" s="0" t="s">
        <v>2067</v>
      </c>
      <c r="B2206" s="0" t="n">
        <v>175</v>
      </c>
      <c r="C2206" s="0" t="n">
        <f aca="false">C2201+1</f>
        <v>179</v>
      </c>
      <c r="D2206" s="0" t="s">
        <v>2072</v>
      </c>
      <c r="E2206" s="1" t="s">
        <v>9</v>
      </c>
      <c r="F2206" s="0" t="n">
        <v>2025</v>
      </c>
      <c r="G2206" s="0" t="s">
        <v>10</v>
      </c>
      <c r="H2206" s="0" t="s">
        <v>11</v>
      </c>
      <c r="I2206" s="0" t="s">
        <v>9</v>
      </c>
      <c r="J2206" s="0" t="str">
        <f aca="false">A2206&amp;"_"&amp;C2206&amp;"_"&amp;D2206&amp;".wav"</f>
        <v>b2s1_179_reg.wav</v>
      </c>
      <c r="K2206" s="0" t="s">
        <v>9</v>
      </c>
      <c r="L2206" s="0" t="str">
        <f aca="false">IF(ISBLANK(J2207),"",",")</f>
        <v>,</v>
      </c>
      <c r="M2206" s="0" t="str">
        <f aca="false">E2206&amp;J2206&amp;G2206&amp;E2206&amp;J2206&amp;E2206&amp;L2206</f>
        <v>"b2s1_179_reg.wav":"b2s1_179_reg.wav",</v>
      </c>
      <c r="N2206" s="0" t="str">
        <f aca="false">IF(OR(B2206=113,B2206=138),"probe","s")</f>
        <v>s</v>
      </c>
      <c r="O2206" s="0" t="str">
        <f aca="false">IF(MID(J2206,10,2)="ir","Minus","Plus")</f>
        <v>Plus</v>
      </c>
      <c r="P2206" s="0" t="s">
        <v>13</v>
      </c>
      <c r="Q2206" s="5" t="s">
        <v>14</v>
      </c>
      <c r="R2206" s="0" t="s">
        <v>15</v>
      </c>
      <c r="S2206" s="0" t="str">
        <f aca="false">P2206&amp;N2206&amp;O2206&amp;Q2206&amp;J2206&amp;R2206&amp;L2206</f>
        <v>          {%            "class": "sPlus",%            "stim_name": "b2s1_179_reg.wav"%          },</v>
      </c>
      <c r="AA2206" s="5" t="n">
        <f aca="false">F2206</f>
        <v>2025</v>
      </c>
      <c r="AB2206" s="5" t="s">
        <v>2037</v>
      </c>
      <c r="AC2206" s="5" t="str">
        <f aca="false">IF(MID(AB2206,10,2)="ir","Minus","Plus")</f>
        <v>Plus</v>
      </c>
      <c r="AD2206" s="5" t="str">
        <f aca="false">IF(AND(_xlfn.NUMBERVALUE(MID(AB2206,6,3))&lt;141,_xlfn.NUMBERVALUE(MID(AB2206,6,3))&gt;103),"s","probe")</f>
        <v>probe</v>
      </c>
      <c r="AE2206" s="5" t="n">
        <f aca="false">IF(AND(AC2206="Minus",AD2206="probe"),3,IF(AND(AC2206="Plus",AD2206="probe"),1,IF(AND(AC2206="Minus",AD2206="s"),12,IF(AND(AC2206="Plus",AD2206="s"),4,0))))</f>
        <v>1</v>
      </c>
      <c r="AF2206" s="6" t="s">
        <v>16</v>
      </c>
      <c r="AG2206" s="5" t="str">
        <f aca="false">AF2206&amp;AE2206&amp;","</f>
        <v>                            1,</v>
      </c>
    </row>
    <row r="2207" customFormat="false" ht="12.8" hidden="false" customHeight="false" outlineLevel="0" collapsed="false">
      <c r="A2207" s="0" t="s">
        <v>2067</v>
      </c>
      <c r="B2207" s="0" t="n">
        <v>175</v>
      </c>
      <c r="C2207" s="0" t="n">
        <f aca="false">C2202+1</f>
        <v>180</v>
      </c>
      <c r="D2207" s="0" t="s">
        <v>2068</v>
      </c>
      <c r="E2207" s="1" t="s">
        <v>9</v>
      </c>
      <c r="F2207" s="0" t="n">
        <v>2021</v>
      </c>
      <c r="G2207" s="0" t="s">
        <v>10</v>
      </c>
      <c r="H2207" s="0" t="s">
        <v>11</v>
      </c>
      <c r="I2207" s="0" t="s">
        <v>9</v>
      </c>
      <c r="J2207" s="0" t="str">
        <f aca="false">A2207&amp;"_"&amp;C2207&amp;"_"&amp;D2207&amp;".wav"</f>
        <v>b2s1_180_ir1.wav</v>
      </c>
      <c r="K2207" s="0" t="s">
        <v>9</v>
      </c>
      <c r="L2207" s="0" t="str">
        <f aca="false">IF(ISBLANK(J2208),"",",")</f>
        <v>,</v>
      </c>
      <c r="M2207" s="0" t="str">
        <f aca="false">E2207&amp;J2207&amp;G2207&amp;E2207&amp;J2207&amp;E2207&amp;L2207</f>
        <v>"b2s1_180_ir1.wav":"b2s1_180_ir1.wav",</v>
      </c>
      <c r="N2207" s="0" t="str">
        <f aca="false">IF(OR(B2207=113,B2207=138),"probe","s")</f>
        <v>s</v>
      </c>
      <c r="O2207" s="0" t="str">
        <f aca="false">IF(MID(J2207,10,2)="ir","Minus","Plus")</f>
        <v>Minus</v>
      </c>
      <c r="P2207" s="0" t="s">
        <v>13</v>
      </c>
      <c r="Q2207" s="5" t="s">
        <v>14</v>
      </c>
      <c r="R2207" s="0" t="s">
        <v>15</v>
      </c>
      <c r="S2207" s="0" t="str">
        <f aca="false">P2207&amp;N2207&amp;O2207&amp;Q2207&amp;J2207&amp;R2207&amp;L2207</f>
        <v>          {%            "class": "sMinus",%            "stim_name": "b2s1_180_ir1.wav"%          },</v>
      </c>
      <c r="AA2207" s="5" t="n">
        <f aca="false">F2207</f>
        <v>2021</v>
      </c>
      <c r="AB2207" s="5" t="s">
        <v>2037</v>
      </c>
      <c r="AC2207" s="5" t="str">
        <f aca="false">IF(MID(AB2207,10,2)="ir","Minus","Plus")</f>
        <v>Plus</v>
      </c>
      <c r="AD2207" s="5" t="str">
        <f aca="false">IF(AND(_xlfn.NUMBERVALUE(MID(AB2207,6,3))&lt;141,_xlfn.NUMBERVALUE(MID(AB2207,6,3))&gt;103),"s","probe")</f>
        <v>probe</v>
      </c>
      <c r="AE2207" s="5" t="n">
        <f aca="false">IF(AND(AC2207="Minus",AD2207="probe"),3,IF(AND(AC2207="Plus",AD2207="probe"),1,IF(AND(AC2207="Minus",AD2207="s"),12,IF(AND(AC2207="Plus",AD2207="s"),4,0))))</f>
        <v>1</v>
      </c>
      <c r="AF2207" s="6" t="s">
        <v>16</v>
      </c>
      <c r="AG2207" s="5" t="str">
        <f aca="false">AF2207&amp;AE2207&amp;","</f>
        <v>                            1,</v>
      </c>
    </row>
    <row r="2208" customFormat="false" ht="12.8" hidden="false" customHeight="false" outlineLevel="0" collapsed="false">
      <c r="A2208" s="0" t="s">
        <v>2067</v>
      </c>
      <c r="B2208" s="0" t="n">
        <v>175</v>
      </c>
      <c r="C2208" s="0" t="n">
        <f aca="false">C2203+1</f>
        <v>180</v>
      </c>
      <c r="D2208" s="0" t="s">
        <v>2069</v>
      </c>
      <c r="E2208" s="1" t="s">
        <v>9</v>
      </c>
      <c r="F2208" s="0" t="n">
        <v>2022</v>
      </c>
      <c r="G2208" s="0" t="s">
        <v>10</v>
      </c>
      <c r="H2208" s="0" t="s">
        <v>11</v>
      </c>
      <c r="I2208" s="0" t="s">
        <v>9</v>
      </c>
      <c r="J2208" s="0" t="str">
        <f aca="false">A2208&amp;"_"&amp;C2208&amp;"_"&amp;D2208&amp;".wav"</f>
        <v>b2s1_180_ir2.wav</v>
      </c>
      <c r="K2208" s="0" t="s">
        <v>9</v>
      </c>
      <c r="L2208" s="0" t="str">
        <f aca="false">IF(ISBLANK(J2209),"",",")</f>
        <v>,</v>
      </c>
      <c r="M2208" s="0" t="str">
        <f aca="false">E2208&amp;J2208&amp;G2208&amp;E2208&amp;J2208&amp;E2208&amp;L2208</f>
        <v>"b2s1_180_ir2.wav":"b2s1_180_ir2.wav",</v>
      </c>
      <c r="N2208" s="0" t="str">
        <f aca="false">IF(OR(B2208=113,B2208=138),"probe","s")</f>
        <v>s</v>
      </c>
      <c r="O2208" s="0" t="str">
        <f aca="false">IF(MID(J2208,10,2)="ir","Minus","Plus")</f>
        <v>Minus</v>
      </c>
      <c r="P2208" s="0" t="s">
        <v>13</v>
      </c>
      <c r="Q2208" s="5" t="s">
        <v>14</v>
      </c>
      <c r="R2208" s="0" t="s">
        <v>15</v>
      </c>
      <c r="S2208" s="0" t="str">
        <f aca="false">P2208&amp;N2208&amp;O2208&amp;Q2208&amp;J2208&amp;R2208&amp;L2208</f>
        <v>          {%            "class": "sMinus",%            "stim_name": "b2s1_180_ir2.wav"%          },</v>
      </c>
      <c r="AA2208" s="5" t="n">
        <f aca="false">F2208</f>
        <v>2022</v>
      </c>
      <c r="AB2208" s="5" t="s">
        <v>2037</v>
      </c>
      <c r="AC2208" s="5" t="str">
        <f aca="false">IF(MID(AB2208,10,2)="ir","Minus","Plus")</f>
        <v>Plus</v>
      </c>
      <c r="AD2208" s="5" t="str">
        <f aca="false">IF(AND(_xlfn.NUMBERVALUE(MID(AB2208,6,3))&lt;141,_xlfn.NUMBERVALUE(MID(AB2208,6,3))&gt;103),"s","probe")</f>
        <v>probe</v>
      </c>
      <c r="AE2208" s="5" t="n">
        <f aca="false">IF(AND(AC2208="Minus",AD2208="probe"),3,IF(AND(AC2208="Plus",AD2208="probe"),1,IF(AND(AC2208="Minus",AD2208="s"),12,IF(AND(AC2208="Plus",AD2208="s"),4,0))))</f>
        <v>1</v>
      </c>
      <c r="AF2208" s="6" t="s">
        <v>16</v>
      </c>
      <c r="AG2208" s="5" t="str">
        <f aca="false">AF2208&amp;AE2208&amp;","</f>
        <v>                            1,</v>
      </c>
    </row>
    <row r="2209" customFormat="false" ht="12.8" hidden="false" customHeight="false" outlineLevel="0" collapsed="false">
      <c r="A2209" s="0" t="s">
        <v>2067</v>
      </c>
      <c r="B2209" s="0" t="n">
        <v>175</v>
      </c>
      <c r="C2209" s="0" t="n">
        <f aca="false">C2204+1</f>
        <v>180</v>
      </c>
      <c r="D2209" s="0" t="s">
        <v>2070</v>
      </c>
      <c r="E2209" s="1" t="s">
        <v>9</v>
      </c>
      <c r="F2209" s="0" t="n">
        <v>2023</v>
      </c>
      <c r="G2209" s="0" t="s">
        <v>10</v>
      </c>
      <c r="H2209" s="0" t="s">
        <v>11</v>
      </c>
      <c r="I2209" s="0" t="s">
        <v>9</v>
      </c>
      <c r="J2209" s="0" t="str">
        <f aca="false">A2209&amp;"_"&amp;C2209&amp;"_"&amp;D2209&amp;".wav"</f>
        <v>b2s1_180_ir3.wav</v>
      </c>
      <c r="K2209" s="0" t="s">
        <v>9</v>
      </c>
      <c r="L2209" s="0" t="str">
        <f aca="false">IF(ISBLANK(J2210),"",",")</f>
        <v>,</v>
      </c>
      <c r="M2209" s="0" t="str">
        <f aca="false">E2209&amp;J2209&amp;G2209&amp;E2209&amp;J2209&amp;E2209&amp;L2209</f>
        <v>"b2s1_180_ir3.wav":"b2s1_180_ir3.wav",</v>
      </c>
      <c r="N2209" s="0" t="str">
        <f aca="false">IF(OR(B2209=113,B2209=138),"probe","s")</f>
        <v>s</v>
      </c>
      <c r="O2209" s="0" t="str">
        <f aca="false">IF(MID(J2209,10,2)="ir","Minus","Plus")</f>
        <v>Minus</v>
      </c>
      <c r="P2209" s="0" t="s">
        <v>13</v>
      </c>
      <c r="Q2209" s="5" t="s">
        <v>14</v>
      </c>
      <c r="R2209" s="0" t="s">
        <v>15</v>
      </c>
      <c r="S2209" s="0" t="str">
        <f aca="false">P2209&amp;N2209&amp;O2209&amp;Q2209&amp;J2209&amp;R2209&amp;L2209</f>
        <v>          {%            "class": "sMinus",%            "stim_name": "b2s1_180_ir3.wav"%          },</v>
      </c>
      <c r="AA2209" s="5" t="n">
        <f aca="false">F2209</f>
        <v>2023</v>
      </c>
      <c r="AB2209" s="5" t="s">
        <v>2037</v>
      </c>
      <c r="AC2209" s="5" t="str">
        <f aca="false">IF(MID(AB2209,10,2)="ir","Minus","Plus")</f>
        <v>Plus</v>
      </c>
      <c r="AD2209" s="5" t="str">
        <f aca="false">IF(AND(_xlfn.NUMBERVALUE(MID(AB2209,6,3))&lt;141,_xlfn.NUMBERVALUE(MID(AB2209,6,3))&gt;103),"s","probe")</f>
        <v>probe</v>
      </c>
      <c r="AE2209" s="5" t="n">
        <f aca="false">IF(AND(AC2209="Minus",AD2209="probe"),3,IF(AND(AC2209="Plus",AD2209="probe"),1,IF(AND(AC2209="Minus",AD2209="s"),12,IF(AND(AC2209="Plus",AD2209="s"),4,0))))</f>
        <v>1</v>
      </c>
      <c r="AF2209" s="6" t="s">
        <v>16</v>
      </c>
      <c r="AG2209" s="5" t="str">
        <f aca="false">AF2209&amp;AE2209&amp;","</f>
        <v>                            1,</v>
      </c>
    </row>
    <row r="2210" customFormat="false" ht="12.8" hidden="false" customHeight="false" outlineLevel="0" collapsed="false">
      <c r="A2210" s="0" t="s">
        <v>2067</v>
      </c>
      <c r="B2210" s="0" t="n">
        <v>175</v>
      </c>
      <c r="C2210" s="0" t="n">
        <f aca="false">C2205+1</f>
        <v>180</v>
      </c>
      <c r="D2210" s="0" t="s">
        <v>2071</v>
      </c>
      <c r="E2210" s="1" t="s">
        <v>9</v>
      </c>
      <c r="F2210" s="0" t="n">
        <v>2024</v>
      </c>
      <c r="G2210" s="0" t="s">
        <v>10</v>
      </c>
      <c r="H2210" s="0" t="s">
        <v>11</v>
      </c>
      <c r="I2210" s="0" t="s">
        <v>9</v>
      </c>
      <c r="J2210" s="0" t="str">
        <f aca="false">A2210&amp;"_"&amp;C2210&amp;"_"&amp;D2210&amp;".wav"</f>
        <v>b2s1_180_ir4.wav</v>
      </c>
      <c r="K2210" s="0" t="s">
        <v>9</v>
      </c>
      <c r="L2210" s="0" t="str">
        <f aca="false">IF(ISBLANK(J2211),"",",")</f>
        <v>,</v>
      </c>
      <c r="M2210" s="0" t="str">
        <f aca="false">E2210&amp;J2210&amp;G2210&amp;E2210&amp;J2210&amp;E2210&amp;L2210</f>
        <v>"b2s1_180_ir4.wav":"b2s1_180_ir4.wav",</v>
      </c>
      <c r="N2210" s="0" t="str">
        <f aca="false">IF(OR(B2210=113,B2210=138),"probe","s")</f>
        <v>s</v>
      </c>
      <c r="O2210" s="0" t="str">
        <f aca="false">IF(MID(J2210,10,2)="ir","Minus","Plus")</f>
        <v>Minus</v>
      </c>
      <c r="P2210" s="0" t="s">
        <v>13</v>
      </c>
      <c r="Q2210" s="5" t="s">
        <v>14</v>
      </c>
      <c r="R2210" s="0" t="s">
        <v>15</v>
      </c>
      <c r="S2210" s="0" t="str">
        <f aca="false">P2210&amp;N2210&amp;O2210&amp;Q2210&amp;J2210&amp;R2210&amp;L2210</f>
        <v>          {%            "class": "sMinus",%            "stim_name": "b2s1_180_ir4.wav"%          },</v>
      </c>
      <c r="AA2210" s="5" t="n">
        <f aca="false">F2210</f>
        <v>2024</v>
      </c>
      <c r="AB2210" s="5" t="s">
        <v>2037</v>
      </c>
      <c r="AC2210" s="5" t="str">
        <f aca="false">IF(MID(AB2210,10,2)="ir","Minus","Plus")</f>
        <v>Plus</v>
      </c>
      <c r="AD2210" s="5" t="str">
        <f aca="false">IF(AND(_xlfn.NUMBERVALUE(MID(AB2210,6,3))&lt;141,_xlfn.NUMBERVALUE(MID(AB2210,6,3))&gt;103),"s","probe")</f>
        <v>probe</v>
      </c>
      <c r="AE2210" s="5" t="n">
        <f aca="false">IF(AND(AC2210="Minus",AD2210="probe"),3,IF(AND(AC2210="Plus",AD2210="probe"),1,IF(AND(AC2210="Minus",AD2210="s"),12,IF(AND(AC2210="Plus",AD2210="s"),4,0))))</f>
        <v>1</v>
      </c>
      <c r="AF2210" s="6" t="s">
        <v>16</v>
      </c>
      <c r="AG2210" s="5" t="str">
        <f aca="false">AF2210&amp;AE2210&amp;","</f>
        <v>                            1,</v>
      </c>
    </row>
    <row r="2211" customFormat="false" ht="12.8" hidden="false" customHeight="false" outlineLevel="0" collapsed="false">
      <c r="A2211" s="0" t="s">
        <v>2067</v>
      </c>
      <c r="B2211" s="0" t="n">
        <v>175</v>
      </c>
      <c r="C2211" s="0" t="n">
        <f aca="false">C2206+1</f>
        <v>180</v>
      </c>
      <c r="D2211" s="0" t="s">
        <v>2072</v>
      </c>
      <c r="E2211" s="1" t="s">
        <v>9</v>
      </c>
      <c r="F2211" s="0" t="n">
        <v>2025</v>
      </c>
      <c r="G2211" s="0" t="s">
        <v>10</v>
      </c>
      <c r="H2211" s="0" t="s">
        <v>11</v>
      </c>
      <c r="I2211" s="0" t="s">
        <v>9</v>
      </c>
      <c r="J2211" s="0" t="str">
        <f aca="false">A2211&amp;"_"&amp;C2211&amp;"_"&amp;D2211&amp;".wav"</f>
        <v>b2s1_180_reg.wav</v>
      </c>
      <c r="K2211" s="0" t="s">
        <v>9</v>
      </c>
      <c r="L2211" s="0" t="str">
        <f aca="false">IF(ISBLANK(J2212),"",",")</f>
        <v>,</v>
      </c>
      <c r="M2211" s="0" t="str">
        <f aca="false">E2211&amp;J2211&amp;G2211&amp;E2211&amp;J2211&amp;E2211&amp;L2211</f>
        <v>"b2s1_180_reg.wav":"b2s1_180_reg.wav",</v>
      </c>
      <c r="N2211" s="0" t="str">
        <f aca="false">IF(OR(B2211=113,B2211=138),"probe","s")</f>
        <v>s</v>
      </c>
      <c r="O2211" s="0" t="str">
        <f aca="false">IF(MID(J2211,10,2)="ir","Minus","Plus")</f>
        <v>Plus</v>
      </c>
      <c r="P2211" s="0" t="s">
        <v>13</v>
      </c>
      <c r="Q2211" s="5" t="s">
        <v>14</v>
      </c>
      <c r="R2211" s="0" t="s">
        <v>15</v>
      </c>
      <c r="S2211" s="0" t="str">
        <f aca="false">P2211&amp;N2211&amp;O2211&amp;Q2211&amp;J2211&amp;R2211&amp;L2211</f>
        <v>          {%            "class": "sPlus",%            "stim_name": "b2s1_180_reg.wav"%          },</v>
      </c>
      <c r="AA2211" s="5" t="n">
        <f aca="false">F2211</f>
        <v>2025</v>
      </c>
      <c r="AB2211" s="5" t="s">
        <v>2037</v>
      </c>
      <c r="AC2211" s="5" t="str">
        <f aca="false">IF(MID(AB2211,10,2)="ir","Minus","Plus")</f>
        <v>Plus</v>
      </c>
      <c r="AD2211" s="5" t="str">
        <f aca="false">IF(AND(_xlfn.NUMBERVALUE(MID(AB2211,6,3))&lt;141,_xlfn.NUMBERVALUE(MID(AB2211,6,3))&gt;103),"s","probe")</f>
        <v>probe</v>
      </c>
      <c r="AE2211" s="5" t="n">
        <f aca="false">IF(AND(AC2211="Minus",AD2211="probe"),3,IF(AND(AC2211="Plus",AD2211="probe"),1,IF(AND(AC2211="Minus",AD2211="s"),12,IF(AND(AC2211="Plus",AD2211="s"),4,0))))</f>
        <v>1</v>
      </c>
      <c r="AF2211" s="6" t="s">
        <v>16</v>
      </c>
      <c r="AG2211" s="5" t="str">
        <f aca="false">AF2211&amp;AE2211&amp;","</f>
        <v>                            1,</v>
      </c>
    </row>
    <row r="2212" customFormat="false" ht="12.8" hidden="false" customHeight="false" outlineLevel="0" collapsed="false">
      <c r="A2212" s="0" t="s">
        <v>2067</v>
      </c>
      <c r="B2212" s="0" t="n">
        <v>175</v>
      </c>
      <c r="C2212" s="0" t="n">
        <f aca="false">C2207+1</f>
        <v>181</v>
      </c>
      <c r="D2212" s="0" t="s">
        <v>2068</v>
      </c>
      <c r="E2212" s="1" t="s">
        <v>9</v>
      </c>
      <c r="F2212" s="0" t="n">
        <v>2021</v>
      </c>
      <c r="G2212" s="0" t="s">
        <v>10</v>
      </c>
      <c r="H2212" s="0" t="s">
        <v>11</v>
      </c>
      <c r="I2212" s="0" t="s">
        <v>9</v>
      </c>
      <c r="J2212" s="0" t="str">
        <f aca="false">A2212&amp;"_"&amp;C2212&amp;"_"&amp;D2212&amp;".wav"</f>
        <v>b2s1_181_ir1.wav</v>
      </c>
      <c r="K2212" s="0" t="s">
        <v>9</v>
      </c>
      <c r="L2212" s="0" t="str">
        <f aca="false">IF(ISBLANK(J2213),"",",")</f>
        <v>,</v>
      </c>
      <c r="M2212" s="0" t="str">
        <f aca="false">E2212&amp;J2212&amp;G2212&amp;E2212&amp;J2212&amp;E2212&amp;L2212</f>
        <v>"b2s1_181_ir1.wav":"b2s1_181_ir1.wav",</v>
      </c>
      <c r="N2212" s="0" t="str">
        <f aca="false">IF(OR(B2212=113,B2212=138),"probe","s")</f>
        <v>s</v>
      </c>
      <c r="O2212" s="0" t="str">
        <f aca="false">IF(MID(J2212,10,2)="ir","Minus","Plus")</f>
        <v>Minus</v>
      </c>
      <c r="P2212" s="0" t="s">
        <v>13</v>
      </c>
      <c r="Q2212" s="5" t="s">
        <v>14</v>
      </c>
      <c r="R2212" s="0" t="s">
        <v>15</v>
      </c>
      <c r="S2212" s="0" t="str">
        <f aca="false">P2212&amp;N2212&amp;O2212&amp;Q2212&amp;J2212&amp;R2212&amp;L2212</f>
        <v>          {%            "class": "sMinus",%            "stim_name": "b2s1_181_ir1.wav"%          },</v>
      </c>
      <c r="AA2212" s="5" t="n">
        <f aca="false">F2212</f>
        <v>2021</v>
      </c>
      <c r="AB2212" s="5" t="s">
        <v>2037</v>
      </c>
      <c r="AC2212" s="5" t="str">
        <f aca="false">IF(MID(AB2212,10,2)="ir","Minus","Plus")</f>
        <v>Plus</v>
      </c>
      <c r="AD2212" s="5" t="str">
        <f aca="false">IF(AND(_xlfn.NUMBERVALUE(MID(AB2212,6,3))&lt;141,_xlfn.NUMBERVALUE(MID(AB2212,6,3))&gt;103),"s","probe")</f>
        <v>probe</v>
      </c>
      <c r="AE2212" s="5" t="n">
        <f aca="false">IF(AND(AC2212="Minus",AD2212="probe"),3,IF(AND(AC2212="Plus",AD2212="probe"),1,IF(AND(AC2212="Minus",AD2212="s"),12,IF(AND(AC2212="Plus",AD2212="s"),4,0))))</f>
        <v>1</v>
      </c>
      <c r="AF2212" s="6" t="s">
        <v>16</v>
      </c>
      <c r="AG2212" s="5" t="str">
        <f aca="false">AF2212&amp;AE2212&amp;","</f>
        <v>                            1,</v>
      </c>
    </row>
    <row r="2213" customFormat="false" ht="12.8" hidden="false" customHeight="false" outlineLevel="0" collapsed="false">
      <c r="A2213" s="0" t="s">
        <v>2067</v>
      </c>
      <c r="B2213" s="0" t="n">
        <v>175</v>
      </c>
      <c r="C2213" s="0" t="n">
        <f aca="false">C2208+1</f>
        <v>181</v>
      </c>
      <c r="D2213" s="0" t="s">
        <v>2069</v>
      </c>
      <c r="E2213" s="1" t="s">
        <v>9</v>
      </c>
      <c r="F2213" s="0" t="n">
        <v>2022</v>
      </c>
      <c r="G2213" s="0" t="s">
        <v>10</v>
      </c>
      <c r="H2213" s="0" t="s">
        <v>11</v>
      </c>
      <c r="I2213" s="0" t="s">
        <v>9</v>
      </c>
      <c r="J2213" s="0" t="str">
        <f aca="false">A2213&amp;"_"&amp;C2213&amp;"_"&amp;D2213&amp;".wav"</f>
        <v>b2s1_181_ir2.wav</v>
      </c>
      <c r="K2213" s="0" t="s">
        <v>9</v>
      </c>
      <c r="L2213" s="0" t="str">
        <f aca="false">IF(ISBLANK(J2214),"",",")</f>
        <v>,</v>
      </c>
      <c r="M2213" s="0" t="str">
        <f aca="false">E2213&amp;J2213&amp;G2213&amp;E2213&amp;J2213&amp;E2213&amp;L2213</f>
        <v>"b2s1_181_ir2.wav":"b2s1_181_ir2.wav",</v>
      </c>
      <c r="N2213" s="0" t="str">
        <f aca="false">IF(OR(B2213=113,B2213=138),"probe","s")</f>
        <v>s</v>
      </c>
      <c r="O2213" s="0" t="str">
        <f aca="false">IF(MID(J2213,10,2)="ir","Minus","Plus")</f>
        <v>Minus</v>
      </c>
      <c r="P2213" s="0" t="s">
        <v>13</v>
      </c>
      <c r="Q2213" s="5" t="s">
        <v>14</v>
      </c>
      <c r="R2213" s="0" t="s">
        <v>15</v>
      </c>
      <c r="S2213" s="0" t="str">
        <f aca="false">P2213&amp;N2213&amp;O2213&amp;Q2213&amp;J2213&amp;R2213&amp;L2213</f>
        <v>          {%            "class": "sMinus",%            "stim_name": "b2s1_181_ir2.wav"%          },</v>
      </c>
      <c r="AA2213" s="5" t="n">
        <f aca="false">F2213</f>
        <v>2022</v>
      </c>
      <c r="AB2213" s="5" t="s">
        <v>2037</v>
      </c>
      <c r="AC2213" s="5" t="str">
        <f aca="false">IF(MID(AB2213,10,2)="ir","Minus","Plus")</f>
        <v>Plus</v>
      </c>
      <c r="AD2213" s="5" t="str">
        <f aca="false">IF(AND(_xlfn.NUMBERVALUE(MID(AB2213,6,3))&lt;141,_xlfn.NUMBERVALUE(MID(AB2213,6,3))&gt;103),"s","probe")</f>
        <v>probe</v>
      </c>
      <c r="AE2213" s="5" t="n">
        <f aca="false">IF(AND(AC2213="Minus",AD2213="probe"),3,IF(AND(AC2213="Plus",AD2213="probe"),1,IF(AND(AC2213="Minus",AD2213="s"),12,IF(AND(AC2213="Plus",AD2213="s"),4,0))))</f>
        <v>1</v>
      </c>
      <c r="AF2213" s="6" t="s">
        <v>16</v>
      </c>
      <c r="AG2213" s="5" t="str">
        <f aca="false">AF2213&amp;AE2213&amp;","</f>
        <v>                            1,</v>
      </c>
    </row>
    <row r="2214" customFormat="false" ht="12.8" hidden="false" customHeight="false" outlineLevel="0" collapsed="false">
      <c r="A2214" s="0" t="s">
        <v>2067</v>
      </c>
      <c r="B2214" s="0" t="n">
        <v>175</v>
      </c>
      <c r="C2214" s="0" t="n">
        <f aca="false">C2209+1</f>
        <v>181</v>
      </c>
      <c r="D2214" s="0" t="s">
        <v>2070</v>
      </c>
      <c r="E2214" s="1" t="s">
        <v>9</v>
      </c>
      <c r="F2214" s="0" t="n">
        <v>2023</v>
      </c>
      <c r="G2214" s="0" t="s">
        <v>10</v>
      </c>
      <c r="H2214" s="0" t="s">
        <v>11</v>
      </c>
      <c r="I2214" s="0" t="s">
        <v>9</v>
      </c>
      <c r="J2214" s="0" t="str">
        <f aca="false">A2214&amp;"_"&amp;C2214&amp;"_"&amp;D2214&amp;".wav"</f>
        <v>b2s1_181_ir3.wav</v>
      </c>
      <c r="K2214" s="0" t="s">
        <v>9</v>
      </c>
      <c r="L2214" s="0" t="str">
        <f aca="false">IF(ISBLANK(J2215),"",",")</f>
        <v>,</v>
      </c>
      <c r="M2214" s="0" t="str">
        <f aca="false">E2214&amp;J2214&amp;G2214&amp;E2214&amp;J2214&amp;E2214&amp;L2214</f>
        <v>"b2s1_181_ir3.wav":"b2s1_181_ir3.wav",</v>
      </c>
      <c r="N2214" s="0" t="str">
        <f aca="false">IF(OR(B2214=113,B2214=138),"probe","s")</f>
        <v>s</v>
      </c>
      <c r="O2214" s="0" t="str">
        <f aca="false">IF(MID(J2214,10,2)="ir","Minus","Plus")</f>
        <v>Minus</v>
      </c>
      <c r="P2214" s="0" t="s">
        <v>13</v>
      </c>
      <c r="Q2214" s="5" t="s">
        <v>14</v>
      </c>
      <c r="R2214" s="0" t="s">
        <v>15</v>
      </c>
      <c r="S2214" s="0" t="str">
        <f aca="false">P2214&amp;N2214&amp;O2214&amp;Q2214&amp;J2214&amp;R2214&amp;L2214</f>
        <v>          {%            "class": "sMinus",%            "stim_name": "b2s1_181_ir3.wav"%          },</v>
      </c>
      <c r="AA2214" s="5" t="n">
        <f aca="false">F2214</f>
        <v>2023</v>
      </c>
      <c r="AB2214" s="5" t="s">
        <v>2037</v>
      </c>
      <c r="AC2214" s="5" t="str">
        <f aca="false">IF(MID(AB2214,10,2)="ir","Minus","Plus")</f>
        <v>Plus</v>
      </c>
      <c r="AD2214" s="5" t="str">
        <f aca="false">IF(AND(_xlfn.NUMBERVALUE(MID(AB2214,6,3))&lt;141,_xlfn.NUMBERVALUE(MID(AB2214,6,3))&gt;103),"s","probe")</f>
        <v>probe</v>
      </c>
      <c r="AE2214" s="5" t="n">
        <f aca="false">IF(AND(AC2214="Minus",AD2214="probe"),3,IF(AND(AC2214="Plus",AD2214="probe"),1,IF(AND(AC2214="Minus",AD2214="s"),12,IF(AND(AC2214="Plus",AD2214="s"),4,0))))</f>
        <v>1</v>
      </c>
      <c r="AF2214" s="6" t="s">
        <v>16</v>
      </c>
      <c r="AG2214" s="5" t="str">
        <f aca="false">AF2214&amp;AE2214&amp;","</f>
        <v>                            1,</v>
      </c>
    </row>
    <row r="2215" customFormat="false" ht="12.8" hidden="false" customHeight="false" outlineLevel="0" collapsed="false">
      <c r="A2215" s="0" t="s">
        <v>2067</v>
      </c>
      <c r="B2215" s="0" t="n">
        <v>175</v>
      </c>
      <c r="C2215" s="0" t="n">
        <f aca="false">C2210+1</f>
        <v>181</v>
      </c>
      <c r="D2215" s="0" t="s">
        <v>2071</v>
      </c>
      <c r="E2215" s="1" t="s">
        <v>9</v>
      </c>
      <c r="F2215" s="0" t="n">
        <v>2024</v>
      </c>
      <c r="G2215" s="0" t="s">
        <v>10</v>
      </c>
      <c r="H2215" s="0" t="s">
        <v>11</v>
      </c>
      <c r="I2215" s="0" t="s">
        <v>9</v>
      </c>
      <c r="J2215" s="0" t="str">
        <f aca="false">A2215&amp;"_"&amp;C2215&amp;"_"&amp;D2215&amp;".wav"</f>
        <v>b2s1_181_ir4.wav</v>
      </c>
      <c r="K2215" s="0" t="s">
        <v>9</v>
      </c>
      <c r="L2215" s="0" t="str">
        <f aca="false">IF(ISBLANK(J2216),"",",")</f>
        <v>,</v>
      </c>
      <c r="M2215" s="0" t="str">
        <f aca="false">E2215&amp;J2215&amp;G2215&amp;E2215&amp;J2215&amp;E2215&amp;L2215</f>
        <v>"b2s1_181_ir4.wav":"b2s1_181_ir4.wav",</v>
      </c>
      <c r="N2215" s="0" t="str">
        <f aca="false">IF(OR(B2215=113,B2215=138),"probe","s")</f>
        <v>s</v>
      </c>
      <c r="O2215" s="0" t="str">
        <f aca="false">IF(MID(J2215,10,2)="ir","Minus","Plus")</f>
        <v>Minus</v>
      </c>
      <c r="P2215" s="0" t="s">
        <v>13</v>
      </c>
      <c r="Q2215" s="5" t="s">
        <v>14</v>
      </c>
      <c r="R2215" s="0" t="s">
        <v>15</v>
      </c>
      <c r="S2215" s="0" t="str">
        <f aca="false">P2215&amp;N2215&amp;O2215&amp;Q2215&amp;J2215&amp;R2215&amp;L2215</f>
        <v>          {%            "class": "sMinus",%            "stim_name": "b2s1_181_ir4.wav"%          },</v>
      </c>
      <c r="AA2215" s="5" t="n">
        <f aca="false">F2215</f>
        <v>2024</v>
      </c>
      <c r="AB2215" s="5" t="s">
        <v>2037</v>
      </c>
      <c r="AC2215" s="5" t="str">
        <f aca="false">IF(MID(AB2215,10,2)="ir","Minus","Plus")</f>
        <v>Plus</v>
      </c>
      <c r="AD2215" s="5" t="str">
        <f aca="false">IF(AND(_xlfn.NUMBERVALUE(MID(AB2215,6,3))&lt;141,_xlfn.NUMBERVALUE(MID(AB2215,6,3))&gt;103),"s","probe")</f>
        <v>probe</v>
      </c>
      <c r="AE2215" s="5" t="n">
        <f aca="false">IF(AND(AC2215="Minus",AD2215="probe"),3,IF(AND(AC2215="Plus",AD2215="probe"),1,IF(AND(AC2215="Minus",AD2215="s"),12,IF(AND(AC2215="Plus",AD2215="s"),4,0))))</f>
        <v>1</v>
      </c>
      <c r="AF2215" s="6" t="s">
        <v>16</v>
      </c>
      <c r="AG2215" s="5" t="str">
        <f aca="false">AF2215&amp;AE2215&amp;","</f>
        <v>                            1,</v>
      </c>
    </row>
    <row r="2216" customFormat="false" ht="12.8" hidden="false" customHeight="false" outlineLevel="0" collapsed="false">
      <c r="A2216" s="0" t="s">
        <v>2067</v>
      </c>
      <c r="B2216" s="0" t="n">
        <v>175</v>
      </c>
      <c r="C2216" s="0" t="n">
        <f aca="false">C2211+1</f>
        <v>181</v>
      </c>
      <c r="D2216" s="0" t="s">
        <v>2072</v>
      </c>
      <c r="E2216" s="1" t="s">
        <v>9</v>
      </c>
      <c r="F2216" s="0" t="n">
        <v>2025</v>
      </c>
      <c r="G2216" s="0" t="s">
        <v>10</v>
      </c>
      <c r="H2216" s="0" t="s">
        <v>11</v>
      </c>
      <c r="I2216" s="0" t="s">
        <v>9</v>
      </c>
      <c r="J2216" s="0" t="str">
        <f aca="false">A2216&amp;"_"&amp;C2216&amp;"_"&amp;D2216&amp;".wav"</f>
        <v>b2s1_181_reg.wav</v>
      </c>
      <c r="K2216" s="0" t="s">
        <v>9</v>
      </c>
      <c r="L2216" s="0" t="str">
        <f aca="false">IF(ISBLANK(J2217),"",",")</f>
        <v>,</v>
      </c>
      <c r="M2216" s="0" t="str">
        <f aca="false">E2216&amp;J2216&amp;G2216&amp;E2216&amp;J2216&amp;E2216&amp;L2216</f>
        <v>"b2s1_181_reg.wav":"b2s1_181_reg.wav",</v>
      </c>
      <c r="N2216" s="0" t="str">
        <f aca="false">IF(OR(B2216=113,B2216=138),"probe","s")</f>
        <v>s</v>
      </c>
      <c r="O2216" s="0" t="str">
        <f aca="false">IF(MID(J2216,10,2)="ir","Minus","Plus")</f>
        <v>Plus</v>
      </c>
      <c r="P2216" s="0" t="s">
        <v>13</v>
      </c>
      <c r="Q2216" s="5" t="s">
        <v>14</v>
      </c>
      <c r="R2216" s="0" t="s">
        <v>15</v>
      </c>
      <c r="S2216" s="0" t="str">
        <f aca="false">P2216&amp;N2216&amp;O2216&amp;Q2216&amp;J2216&amp;R2216&amp;L2216</f>
        <v>          {%            "class": "sPlus",%            "stim_name": "b2s1_181_reg.wav"%          },</v>
      </c>
      <c r="AA2216" s="5" t="n">
        <f aca="false">F2216</f>
        <v>2025</v>
      </c>
      <c r="AB2216" s="5" t="s">
        <v>2037</v>
      </c>
      <c r="AC2216" s="5" t="str">
        <f aca="false">IF(MID(AB2216,10,2)="ir","Minus","Plus")</f>
        <v>Plus</v>
      </c>
      <c r="AD2216" s="5" t="str">
        <f aca="false">IF(AND(_xlfn.NUMBERVALUE(MID(AB2216,6,3))&lt;141,_xlfn.NUMBERVALUE(MID(AB2216,6,3))&gt;103),"s","probe")</f>
        <v>probe</v>
      </c>
      <c r="AE2216" s="5" t="n">
        <f aca="false">IF(AND(AC2216="Minus",AD2216="probe"),3,IF(AND(AC2216="Plus",AD2216="probe"),1,IF(AND(AC2216="Minus",AD2216="s"),12,IF(AND(AC2216="Plus",AD2216="s"),4,0))))</f>
        <v>1</v>
      </c>
      <c r="AF2216" s="6" t="s">
        <v>16</v>
      </c>
      <c r="AG2216" s="5" t="str">
        <f aca="false">AF2216&amp;AE2216&amp;","</f>
        <v>                            1,</v>
      </c>
    </row>
    <row r="2217" customFormat="false" ht="12.8" hidden="false" customHeight="false" outlineLevel="0" collapsed="false">
      <c r="A2217" s="0" t="s">
        <v>2067</v>
      </c>
      <c r="B2217" s="0" t="n">
        <v>175</v>
      </c>
      <c r="C2217" s="0" t="n">
        <f aca="false">C2212+1</f>
        <v>182</v>
      </c>
      <c r="D2217" s="0" t="s">
        <v>2068</v>
      </c>
      <c r="E2217" s="1" t="s">
        <v>9</v>
      </c>
      <c r="F2217" s="0" t="n">
        <v>2021</v>
      </c>
      <c r="G2217" s="0" t="s">
        <v>10</v>
      </c>
      <c r="H2217" s="0" t="s">
        <v>11</v>
      </c>
      <c r="I2217" s="0" t="s">
        <v>9</v>
      </c>
      <c r="J2217" s="0" t="str">
        <f aca="false">A2217&amp;"_"&amp;C2217&amp;"_"&amp;D2217&amp;".wav"</f>
        <v>b2s1_182_ir1.wav</v>
      </c>
      <c r="K2217" s="0" t="s">
        <v>9</v>
      </c>
      <c r="L2217" s="0" t="str">
        <f aca="false">IF(ISBLANK(J2218),"",",")</f>
        <v>,</v>
      </c>
      <c r="M2217" s="0" t="str">
        <f aca="false">E2217&amp;J2217&amp;G2217&amp;E2217&amp;J2217&amp;E2217&amp;L2217</f>
        <v>"b2s1_182_ir1.wav":"b2s1_182_ir1.wav",</v>
      </c>
      <c r="N2217" s="0" t="str">
        <f aca="false">IF(OR(B2217=113,B2217=138),"probe","s")</f>
        <v>s</v>
      </c>
      <c r="O2217" s="0" t="str">
        <f aca="false">IF(MID(J2217,10,2)="ir","Minus","Plus")</f>
        <v>Minus</v>
      </c>
      <c r="P2217" s="0" t="s">
        <v>13</v>
      </c>
      <c r="Q2217" s="5" t="s">
        <v>14</v>
      </c>
      <c r="R2217" s="0" t="s">
        <v>15</v>
      </c>
      <c r="S2217" s="0" t="str">
        <f aca="false">P2217&amp;N2217&amp;O2217&amp;Q2217&amp;J2217&amp;R2217&amp;L2217</f>
        <v>          {%            "class": "sMinus",%            "stim_name": "b2s1_182_ir1.wav"%          },</v>
      </c>
      <c r="AA2217" s="5" t="n">
        <f aca="false">F2217</f>
        <v>2021</v>
      </c>
      <c r="AB2217" s="5" t="s">
        <v>2037</v>
      </c>
      <c r="AC2217" s="5" t="str">
        <f aca="false">IF(MID(AB2217,10,2)="ir","Minus","Plus")</f>
        <v>Plus</v>
      </c>
      <c r="AD2217" s="5" t="str">
        <f aca="false">IF(AND(_xlfn.NUMBERVALUE(MID(AB2217,6,3))&lt;141,_xlfn.NUMBERVALUE(MID(AB2217,6,3))&gt;103),"s","probe")</f>
        <v>probe</v>
      </c>
      <c r="AE2217" s="5" t="n">
        <f aca="false">IF(AND(AC2217="Minus",AD2217="probe"),3,IF(AND(AC2217="Plus",AD2217="probe"),1,IF(AND(AC2217="Minus",AD2217="s"),12,IF(AND(AC2217="Plus",AD2217="s"),4,0))))</f>
        <v>1</v>
      </c>
      <c r="AF2217" s="6" t="s">
        <v>16</v>
      </c>
      <c r="AG2217" s="5" t="str">
        <f aca="false">AF2217&amp;AE2217&amp;","</f>
        <v>                            1,</v>
      </c>
    </row>
    <row r="2218" customFormat="false" ht="12.8" hidden="false" customHeight="false" outlineLevel="0" collapsed="false">
      <c r="A2218" s="0" t="s">
        <v>2067</v>
      </c>
      <c r="B2218" s="0" t="n">
        <v>175</v>
      </c>
      <c r="C2218" s="0" t="n">
        <f aca="false">C2213+1</f>
        <v>182</v>
      </c>
      <c r="D2218" s="0" t="s">
        <v>2069</v>
      </c>
      <c r="E2218" s="1" t="s">
        <v>9</v>
      </c>
      <c r="F2218" s="0" t="n">
        <v>2022</v>
      </c>
      <c r="G2218" s="0" t="s">
        <v>10</v>
      </c>
      <c r="H2218" s="0" t="s">
        <v>11</v>
      </c>
      <c r="I2218" s="0" t="s">
        <v>9</v>
      </c>
      <c r="J2218" s="0" t="str">
        <f aca="false">A2218&amp;"_"&amp;C2218&amp;"_"&amp;D2218&amp;".wav"</f>
        <v>b2s1_182_ir2.wav</v>
      </c>
      <c r="K2218" s="0" t="s">
        <v>9</v>
      </c>
      <c r="L2218" s="0" t="str">
        <f aca="false">IF(ISBLANK(J2219),"",",")</f>
        <v>,</v>
      </c>
      <c r="M2218" s="0" t="str">
        <f aca="false">E2218&amp;J2218&amp;G2218&amp;E2218&amp;J2218&amp;E2218&amp;L2218</f>
        <v>"b2s1_182_ir2.wav":"b2s1_182_ir2.wav",</v>
      </c>
      <c r="N2218" s="0" t="str">
        <f aca="false">IF(OR(B2218=113,B2218=138),"probe","s")</f>
        <v>s</v>
      </c>
      <c r="O2218" s="0" t="str">
        <f aca="false">IF(MID(J2218,10,2)="ir","Minus","Plus")</f>
        <v>Minus</v>
      </c>
      <c r="P2218" s="0" t="s">
        <v>13</v>
      </c>
      <c r="Q2218" s="5" t="s">
        <v>14</v>
      </c>
      <c r="R2218" s="0" t="s">
        <v>15</v>
      </c>
      <c r="S2218" s="0" t="str">
        <f aca="false">P2218&amp;N2218&amp;O2218&amp;Q2218&amp;J2218&amp;R2218&amp;L2218</f>
        <v>          {%            "class": "sMinus",%            "stim_name": "b2s1_182_ir2.wav"%          },</v>
      </c>
      <c r="AA2218" s="5" t="n">
        <f aca="false">F2218</f>
        <v>2022</v>
      </c>
      <c r="AB2218" s="5" t="s">
        <v>2037</v>
      </c>
      <c r="AC2218" s="5" t="str">
        <f aca="false">IF(MID(AB2218,10,2)="ir","Minus","Plus")</f>
        <v>Plus</v>
      </c>
      <c r="AD2218" s="5" t="str">
        <f aca="false">IF(AND(_xlfn.NUMBERVALUE(MID(AB2218,6,3))&lt;141,_xlfn.NUMBERVALUE(MID(AB2218,6,3))&gt;103),"s","probe")</f>
        <v>probe</v>
      </c>
      <c r="AE2218" s="5" t="n">
        <f aca="false">IF(AND(AC2218="Minus",AD2218="probe"),3,IF(AND(AC2218="Plus",AD2218="probe"),1,IF(AND(AC2218="Minus",AD2218="s"),12,IF(AND(AC2218="Plus",AD2218="s"),4,0))))</f>
        <v>1</v>
      </c>
      <c r="AF2218" s="6" t="s">
        <v>16</v>
      </c>
      <c r="AG2218" s="5" t="str">
        <f aca="false">AF2218&amp;AE2218&amp;","</f>
        <v>                            1,</v>
      </c>
    </row>
    <row r="2219" customFormat="false" ht="12.8" hidden="false" customHeight="false" outlineLevel="0" collapsed="false">
      <c r="A2219" s="0" t="s">
        <v>2067</v>
      </c>
      <c r="B2219" s="0" t="n">
        <v>175</v>
      </c>
      <c r="C2219" s="0" t="n">
        <f aca="false">C2214+1</f>
        <v>182</v>
      </c>
      <c r="D2219" s="0" t="s">
        <v>2070</v>
      </c>
      <c r="E2219" s="1" t="s">
        <v>9</v>
      </c>
      <c r="F2219" s="0" t="n">
        <v>2023</v>
      </c>
      <c r="G2219" s="0" t="s">
        <v>10</v>
      </c>
      <c r="H2219" s="0" t="s">
        <v>11</v>
      </c>
      <c r="I2219" s="0" t="s">
        <v>9</v>
      </c>
      <c r="J2219" s="0" t="str">
        <f aca="false">A2219&amp;"_"&amp;C2219&amp;"_"&amp;D2219&amp;".wav"</f>
        <v>b2s1_182_ir3.wav</v>
      </c>
      <c r="K2219" s="0" t="s">
        <v>9</v>
      </c>
      <c r="L2219" s="0" t="str">
        <f aca="false">IF(ISBLANK(J2220),"",",")</f>
        <v>,</v>
      </c>
      <c r="M2219" s="0" t="str">
        <f aca="false">E2219&amp;J2219&amp;G2219&amp;E2219&amp;J2219&amp;E2219&amp;L2219</f>
        <v>"b2s1_182_ir3.wav":"b2s1_182_ir3.wav",</v>
      </c>
      <c r="N2219" s="0" t="str">
        <f aca="false">IF(OR(B2219=113,B2219=138),"probe","s")</f>
        <v>s</v>
      </c>
      <c r="O2219" s="0" t="str">
        <f aca="false">IF(MID(J2219,10,2)="ir","Minus","Plus")</f>
        <v>Minus</v>
      </c>
      <c r="P2219" s="0" t="s">
        <v>13</v>
      </c>
      <c r="Q2219" s="5" t="s">
        <v>14</v>
      </c>
      <c r="R2219" s="0" t="s">
        <v>15</v>
      </c>
      <c r="S2219" s="0" t="str">
        <f aca="false">P2219&amp;N2219&amp;O2219&amp;Q2219&amp;J2219&amp;R2219&amp;L2219</f>
        <v>          {%            "class": "sMinus",%            "stim_name": "b2s1_182_ir3.wav"%          },</v>
      </c>
      <c r="AA2219" s="5" t="n">
        <f aca="false">F2219</f>
        <v>2023</v>
      </c>
      <c r="AB2219" s="5" t="s">
        <v>2037</v>
      </c>
      <c r="AC2219" s="5" t="str">
        <f aca="false">IF(MID(AB2219,10,2)="ir","Minus","Plus")</f>
        <v>Plus</v>
      </c>
      <c r="AD2219" s="5" t="str">
        <f aca="false">IF(AND(_xlfn.NUMBERVALUE(MID(AB2219,6,3))&lt;141,_xlfn.NUMBERVALUE(MID(AB2219,6,3))&gt;103),"s","probe")</f>
        <v>probe</v>
      </c>
      <c r="AE2219" s="5" t="n">
        <f aca="false">IF(AND(AC2219="Minus",AD2219="probe"),3,IF(AND(AC2219="Plus",AD2219="probe"),1,IF(AND(AC2219="Minus",AD2219="s"),12,IF(AND(AC2219="Plus",AD2219="s"),4,0))))</f>
        <v>1</v>
      </c>
      <c r="AF2219" s="6" t="s">
        <v>16</v>
      </c>
      <c r="AG2219" s="5" t="str">
        <f aca="false">AF2219&amp;AE2219&amp;","</f>
        <v>                            1,</v>
      </c>
    </row>
    <row r="2220" customFormat="false" ht="12.8" hidden="false" customHeight="false" outlineLevel="0" collapsed="false">
      <c r="A2220" s="0" t="s">
        <v>2067</v>
      </c>
      <c r="B2220" s="0" t="n">
        <v>175</v>
      </c>
      <c r="C2220" s="0" t="n">
        <f aca="false">C2215+1</f>
        <v>182</v>
      </c>
      <c r="D2220" s="0" t="s">
        <v>2071</v>
      </c>
      <c r="E2220" s="1" t="s">
        <v>9</v>
      </c>
      <c r="F2220" s="0" t="n">
        <v>2024</v>
      </c>
      <c r="G2220" s="0" t="s">
        <v>10</v>
      </c>
      <c r="H2220" s="0" t="s">
        <v>11</v>
      </c>
      <c r="I2220" s="0" t="s">
        <v>9</v>
      </c>
      <c r="J2220" s="0" t="str">
        <f aca="false">A2220&amp;"_"&amp;C2220&amp;"_"&amp;D2220&amp;".wav"</f>
        <v>b2s1_182_ir4.wav</v>
      </c>
      <c r="K2220" s="0" t="s">
        <v>9</v>
      </c>
      <c r="L2220" s="0" t="str">
        <f aca="false">IF(ISBLANK(J2221),"",",")</f>
        <v>,</v>
      </c>
      <c r="M2220" s="0" t="str">
        <f aca="false">E2220&amp;J2220&amp;G2220&amp;E2220&amp;J2220&amp;E2220&amp;L2220</f>
        <v>"b2s1_182_ir4.wav":"b2s1_182_ir4.wav",</v>
      </c>
      <c r="N2220" s="0" t="str">
        <f aca="false">IF(OR(B2220=113,B2220=138),"probe","s")</f>
        <v>s</v>
      </c>
      <c r="O2220" s="0" t="str">
        <f aca="false">IF(MID(J2220,10,2)="ir","Minus","Plus")</f>
        <v>Minus</v>
      </c>
      <c r="P2220" s="0" t="s">
        <v>13</v>
      </c>
      <c r="Q2220" s="5" t="s">
        <v>14</v>
      </c>
      <c r="R2220" s="0" t="s">
        <v>15</v>
      </c>
      <c r="S2220" s="0" t="str">
        <f aca="false">P2220&amp;N2220&amp;O2220&amp;Q2220&amp;J2220&amp;R2220&amp;L2220</f>
        <v>          {%            "class": "sMinus",%            "stim_name": "b2s1_182_ir4.wav"%          },</v>
      </c>
      <c r="AA2220" s="5" t="n">
        <f aca="false">F2220</f>
        <v>2024</v>
      </c>
      <c r="AB2220" s="5" t="s">
        <v>2037</v>
      </c>
      <c r="AC2220" s="5" t="str">
        <f aca="false">IF(MID(AB2220,10,2)="ir","Minus","Plus")</f>
        <v>Plus</v>
      </c>
      <c r="AD2220" s="5" t="str">
        <f aca="false">IF(AND(_xlfn.NUMBERVALUE(MID(AB2220,6,3))&lt;141,_xlfn.NUMBERVALUE(MID(AB2220,6,3))&gt;103),"s","probe")</f>
        <v>probe</v>
      </c>
      <c r="AE2220" s="5" t="n">
        <f aca="false">IF(AND(AC2220="Minus",AD2220="probe"),3,IF(AND(AC2220="Plus",AD2220="probe"),1,IF(AND(AC2220="Minus",AD2220="s"),12,IF(AND(AC2220="Plus",AD2220="s"),4,0))))</f>
        <v>1</v>
      </c>
      <c r="AF2220" s="6" t="s">
        <v>16</v>
      </c>
      <c r="AG2220" s="5" t="str">
        <f aca="false">AF2220&amp;AE2220&amp;","</f>
        <v>                            1,</v>
      </c>
    </row>
    <row r="2221" customFormat="false" ht="12.8" hidden="false" customHeight="false" outlineLevel="0" collapsed="false">
      <c r="A2221" s="0" t="s">
        <v>2067</v>
      </c>
      <c r="B2221" s="0" t="n">
        <v>175</v>
      </c>
      <c r="C2221" s="0" t="n">
        <f aca="false">C2216+1</f>
        <v>182</v>
      </c>
      <c r="D2221" s="0" t="s">
        <v>2072</v>
      </c>
      <c r="E2221" s="1" t="s">
        <v>9</v>
      </c>
      <c r="F2221" s="0" t="n">
        <v>2025</v>
      </c>
      <c r="G2221" s="0" t="s">
        <v>10</v>
      </c>
      <c r="H2221" s="0" t="s">
        <v>11</v>
      </c>
      <c r="I2221" s="0" t="s">
        <v>9</v>
      </c>
      <c r="J2221" s="0" t="str">
        <f aca="false">A2221&amp;"_"&amp;C2221&amp;"_"&amp;D2221&amp;".wav"</f>
        <v>b2s1_182_reg.wav</v>
      </c>
      <c r="K2221" s="0" t="s">
        <v>9</v>
      </c>
      <c r="L2221" s="0" t="str">
        <f aca="false">IF(ISBLANK(J2222),"",",")</f>
        <v>,</v>
      </c>
      <c r="M2221" s="0" t="str">
        <f aca="false">E2221&amp;J2221&amp;G2221&amp;E2221&amp;J2221&amp;E2221&amp;L2221</f>
        <v>"b2s1_182_reg.wav":"b2s1_182_reg.wav",</v>
      </c>
      <c r="N2221" s="0" t="str">
        <f aca="false">IF(OR(B2221=113,B2221=138),"probe","s")</f>
        <v>s</v>
      </c>
      <c r="O2221" s="0" t="str">
        <f aca="false">IF(MID(J2221,10,2)="ir","Minus","Plus")</f>
        <v>Plus</v>
      </c>
      <c r="P2221" s="0" t="s">
        <v>13</v>
      </c>
      <c r="Q2221" s="5" t="s">
        <v>14</v>
      </c>
      <c r="R2221" s="0" t="s">
        <v>15</v>
      </c>
      <c r="S2221" s="0" t="str">
        <f aca="false">P2221&amp;N2221&amp;O2221&amp;Q2221&amp;J2221&amp;R2221&amp;L2221</f>
        <v>          {%            "class": "sPlus",%            "stim_name": "b2s1_182_reg.wav"%          },</v>
      </c>
      <c r="AA2221" s="5" t="n">
        <f aca="false">F2221</f>
        <v>2025</v>
      </c>
      <c r="AB2221" s="5" t="s">
        <v>2037</v>
      </c>
      <c r="AC2221" s="5" t="str">
        <f aca="false">IF(MID(AB2221,10,2)="ir","Minus","Plus")</f>
        <v>Plus</v>
      </c>
      <c r="AD2221" s="5" t="str">
        <f aca="false">IF(AND(_xlfn.NUMBERVALUE(MID(AB2221,6,3))&lt;141,_xlfn.NUMBERVALUE(MID(AB2221,6,3))&gt;103),"s","probe")</f>
        <v>probe</v>
      </c>
      <c r="AE2221" s="5" t="n">
        <f aca="false">IF(AND(AC2221="Minus",AD2221="probe"),3,IF(AND(AC2221="Plus",AD2221="probe"),1,IF(AND(AC2221="Minus",AD2221="s"),12,IF(AND(AC2221="Plus",AD2221="s"),4,0))))</f>
        <v>1</v>
      </c>
      <c r="AF2221" s="6" t="s">
        <v>16</v>
      </c>
      <c r="AG2221" s="5" t="str">
        <f aca="false">AF2221&amp;AE2221&amp;","</f>
        <v>                            1,</v>
      </c>
    </row>
    <row r="2222" customFormat="false" ht="12.8" hidden="false" customHeight="false" outlineLevel="0" collapsed="false">
      <c r="A2222" s="0" t="s">
        <v>2067</v>
      </c>
      <c r="B2222" s="0" t="n">
        <v>175</v>
      </c>
      <c r="C2222" s="0" t="n">
        <f aca="false">C2217+1</f>
        <v>183</v>
      </c>
      <c r="D2222" s="0" t="s">
        <v>2068</v>
      </c>
      <c r="E2222" s="1" t="s">
        <v>9</v>
      </c>
      <c r="F2222" s="0" t="n">
        <v>2021</v>
      </c>
      <c r="G2222" s="0" t="s">
        <v>10</v>
      </c>
      <c r="H2222" s="0" t="s">
        <v>11</v>
      </c>
      <c r="I2222" s="0" t="s">
        <v>9</v>
      </c>
      <c r="J2222" s="0" t="str">
        <f aca="false">A2222&amp;"_"&amp;C2222&amp;"_"&amp;D2222&amp;".wav"</f>
        <v>b2s1_183_ir1.wav</v>
      </c>
      <c r="K2222" s="0" t="s">
        <v>9</v>
      </c>
      <c r="L2222" s="0" t="str">
        <f aca="false">IF(ISBLANK(J2223),"",",")</f>
        <v>,</v>
      </c>
      <c r="M2222" s="0" t="str">
        <f aca="false">E2222&amp;J2222&amp;G2222&amp;E2222&amp;J2222&amp;E2222&amp;L2222</f>
        <v>"b2s1_183_ir1.wav":"b2s1_183_ir1.wav",</v>
      </c>
      <c r="N2222" s="0" t="str">
        <f aca="false">IF(OR(B2222=113,B2222=138),"probe","s")</f>
        <v>s</v>
      </c>
      <c r="O2222" s="0" t="str">
        <f aca="false">IF(MID(J2222,10,2)="ir","Minus","Plus")</f>
        <v>Minus</v>
      </c>
      <c r="P2222" s="0" t="s">
        <v>13</v>
      </c>
      <c r="Q2222" s="5" t="s">
        <v>14</v>
      </c>
      <c r="R2222" s="0" t="s">
        <v>15</v>
      </c>
      <c r="S2222" s="0" t="str">
        <f aca="false">P2222&amp;N2222&amp;O2222&amp;Q2222&amp;J2222&amp;R2222&amp;L2222</f>
        <v>          {%            "class": "sMinus",%            "stim_name": "b2s1_183_ir1.wav"%          },</v>
      </c>
      <c r="AA2222" s="5" t="n">
        <f aca="false">F2222</f>
        <v>2021</v>
      </c>
      <c r="AB2222" s="5" t="s">
        <v>2037</v>
      </c>
      <c r="AC2222" s="5" t="str">
        <f aca="false">IF(MID(AB2222,10,2)="ir","Minus","Plus")</f>
        <v>Plus</v>
      </c>
      <c r="AD2222" s="5" t="str">
        <f aca="false">IF(AND(_xlfn.NUMBERVALUE(MID(AB2222,6,3))&lt;141,_xlfn.NUMBERVALUE(MID(AB2222,6,3))&gt;103),"s","probe")</f>
        <v>probe</v>
      </c>
      <c r="AE2222" s="5" t="n">
        <f aca="false">IF(AND(AC2222="Minus",AD2222="probe"),3,IF(AND(AC2222="Plus",AD2222="probe"),1,IF(AND(AC2222="Minus",AD2222="s"),12,IF(AND(AC2222="Plus",AD2222="s"),4,0))))</f>
        <v>1</v>
      </c>
      <c r="AF2222" s="6" t="s">
        <v>16</v>
      </c>
      <c r="AG2222" s="5" t="str">
        <f aca="false">AF2222&amp;AE2222&amp;","</f>
        <v>                            1,</v>
      </c>
    </row>
    <row r="2223" customFormat="false" ht="12.8" hidden="false" customHeight="false" outlineLevel="0" collapsed="false">
      <c r="A2223" s="0" t="s">
        <v>2067</v>
      </c>
      <c r="B2223" s="0" t="n">
        <v>175</v>
      </c>
      <c r="C2223" s="0" t="n">
        <f aca="false">C2218+1</f>
        <v>183</v>
      </c>
      <c r="D2223" s="0" t="s">
        <v>2069</v>
      </c>
      <c r="E2223" s="1" t="s">
        <v>9</v>
      </c>
      <c r="F2223" s="0" t="n">
        <v>2022</v>
      </c>
      <c r="G2223" s="0" t="s">
        <v>10</v>
      </c>
      <c r="H2223" s="0" t="s">
        <v>11</v>
      </c>
      <c r="I2223" s="0" t="s">
        <v>9</v>
      </c>
      <c r="J2223" s="0" t="str">
        <f aca="false">A2223&amp;"_"&amp;C2223&amp;"_"&amp;D2223&amp;".wav"</f>
        <v>b2s1_183_ir2.wav</v>
      </c>
      <c r="K2223" s="0" t="s">
        <v>9</v>
      </c>
      <c r="L2223" s="0" t="str">
        <f aca="false">IF(ISBLANK(J2224),"",",")</f>
        <v>,</v>
      </c>
      <c r="M2223" s="0" t="str">
        <f aca="false">E2223&amp;J2223&amp;G2223&amp;E2223&amp;J2223&amp;E2223&amp;L2223</f>
        <v>"b2s1_183_ir2.wav":"b2s1_183_ir2.wav",</v>
      </c>
      <c r="N2223" s="0" t="str">
        <f aca="false">IF(OR(B2223=113,B2223=138),"probe","s")</f>
        <v>s</v>
      </c>
      <c r="O2223" s="0" t="str">
        <f aca="false">IF(MID(J2223,10,2)="ir","Minus","Plus")</f>
        <v>Minus</v>
      </c>
      <c r="P2223" s="0" t="s">
        <v>13</v>
      </c>
      <c r="Q2223" s="5" t="s">
        <v>14</v>
      </c>
      <c r="R2223" s="0" t="s">
        <v>15</v>
      </c>
      <c r="S2223" s="0" t="str">
        <f aca="false">P2223&amp;N2223&amp;O2223&amp;Q2223&amp;J2223&amp;R2223&amp;L2223</f>
        <v>          {%            "class": "sMinus",%            "stim_name": "b2s1_183_ir2.wav"%          },</v>
      </c>
      <c r="AA2223" s="5" t="n">
        <f aca="false">F2223</f>
        <v>2022</v>
      </c>
      <c r="AB2223" s="5" t="s">
        <v>2037</v>
      </c>
      <c r="AC2223" s="5" t="str">
        <f aca="false">IF(MID(AB2223,10,2)="ir","Minus","Plus")</f>
        <v>Plus</v>
      </c>
      <c r="AD2223" s="5" t="str">
        <f aca="false">IF(AND(_xlfn.NUMBERVALUE(MID(AB2223,6,3))&lt;141,_xlfn.NUMBERVALUE(MID(AB2223,6,3))&gt;103),"s","probe")</f>
        <v>probe</v>
      </c>
      <c r="AE2223" s="5" t="n">
        <f aca="false">IF(AND(AC2223="Minus",AD2223="probe"),3,IF(AND(AC2223="Plus",AD2223="probe"),1,IF(AND(AC2223="Minus",AD2223="s"),12,IF(AND(AC2223="Plus",AD2223="s"),4,0))))</f>
        <v>1</v>
      </c>
      <c r="AF2223" s="6" t="s">
        <v>16</v>
      </c>
      <c r="AG2223" s="5" t="str">
        <f aca="false">AF2223&amp;AE2223&amp;","</f>
        <v>                            1,</v>
      </c>
    </row>
    <row r="2224" customFormat="false" ht="12.8" hidden="false" customHeight="false" outlineLevel="0" collapsed="false">
      <c r="A2224" s="0" t="s">
        <v>2067</v>
      </c>
      <c r="B2224" s="0" t="n">
        <v>175</v>
      </c>
      <c r="C2224" s="0" t="n">
        <f aca="false">C2219+1</f>
        <v>183</v>
      </c>
      <c r="D2224" s="0" t="s">
        <v>2070</v>
      </c>
      <c r="E2224" s="1" t="s">
        <v>9</v>
      </c>
      <c r="F2224" s="0" t="n">
        <v>2023</v>
      </c>
      <c r="G2224" s="0" t="s">
        <v>10</v>
      </c>
      <c r="H2224" s="0" t="s">
        <v>11</v>
      </c>
      <c r="I2224" s="0" t="s">
        <v>9</v>
      </c>
      <c r="J2224" s="0" t="str">
        <f aca="false">A2224&amp;"_"&amp;C2224&amp;"_"&amp;D2224&amp;".wav"</f>
        <v>b2s1_183_ir3.wav</v>
      </c>
      <c r="K2224" s="0" t="s">
        <v>9</v>
      </c>
      <c r="L2224" s="0" t="str">
        <f aca="false">IF(ISBLANK(J2225),"",",")</f>
        <v>,</v>
      </c>
      <c r="M2224" s="0" t="str">
        <f aca="false">E2224&amp;J2224&amp;G2224&amp;E2224&amp;J2224&amp;E2224&amp;L2224</f>
        <v>"b2s1_183_ir3.wav":"b2s1_183_ir3.wav",</v>
      </c>
      <c r="N2224" s="0" t="str">
        <f aca="false">IF(OR(B2224=113,B2224=138),"probe","s")</f>
        <v>s</v>
      </c>
      <c r="O2224" s="0" t="str">
        <f aca="false">IF(MID(J2224,10,2)="ir","Minus","Plus")</f>
        <v>Minus</v>
      </c>
      <c r="P2224" s="0" t="s">
        <v>13</v>
      </c>
      <c r="Q2224" s="5" t="s">
        <v>14</v>
      </c>
      <c r="R2224" s="0" t="s">
        <v>15</v>
      </c>
      <c r="S2224" s="0" t="str">
        <f aca="false">P2224&amp;N2224&amp;O2224&amp;Q2224&amp;J2224&amp;R2224&amp;L2224</f>
        <v>          {%            "class": "sMinus",%            "stim_name": "b2s1_183_ir3.wav"%          },</v>
      </c>
      <c r="AA2224" s="5" t="n">
        <f aca="false">F2224</f>
        <v>2023</v>
      </c>
      <c r="AB2224" s="5" t="s">
        <v>2037</v>
      </c>
      <c r="AC2224" s="5" t="str">
        <f aca="false">IF(MID(AB2224,10,2)="ir","Minus","Plus")</f>
        <v>Plus</v>
      </c>
      <c r="AD2224" s="5" t="str">
        <f aca="false">IF(AND(_xlfn.NUMBERVALUE(MID(AB2224,6,3))&lt;141,_xlfn.NUMBERVALUE(MID(AB2224,6,3))&gt;103),"s","probe")</f>
        <v>probe</v>
      </c>
      <c r="AE2224" s="5" t="n">
        <f aca="false">IF(AND(AC2224="Minus",AD2224="probe"),3,IF(AND(AC2224="Plus",AD2224="probe"),1,IF(AND(AC2224="Minus",AD2224="s"),12,IF(AND(AC2224="Plus",AD2224="s"),4,0))))</f>
        <v>1</v>
      </c>
      <c r="AF2224" s="6" t="s">
        <v>16</v>
      </c>
      <c r="AG2224" s="5" t="str">
        <f aca="false">AF2224&amp;AE2224&amp;","</f>
        <v>                            1,</v>
      </c>
    </row>
    <row r="2225" customFormat="false" ht="12.8" hidden="false" customHeight="false" outlineLevel="0" collapsed="false">
      <c r="A2225" s="0" t="s">
        <v>2067</v>
      </c>
      <c r="B2225" s="0" t="n">
        <v>175</v>
      </c>
      <c r="C2225" s="0" t="n">
        <f aca="false">C2220+1</f>
        <v>183</v>
      </c>
      <c r="D2225" s="0" t="s">
        <v>2071</v>
      </c>
      <c r="E2225" s="1" t="s">
        <v>9</v>
      </c>
      <c r="F2225" s="0" t="n">
        <v>2024</v>
      </c>
      <c r="G2225" s="0" t="s">
        <v>10</v>
      </c>
      <c r="H2225" s="0" t="s">
        <v>11</v>
      </c>
      <c r="I2225" s="0" t="s">
        <v>9</v>
      </c>
      <c r="J2225" s="0" t="str">
        <f aca="false">A2225&amp;"_"&amp;C2225&amp;"_"&amp;D2225&amp;".wav"</f>
        <v>b2s1_183_ir4.wav</v>
      </c>
      <c r="K2225" s="0" t="s">
        <v>9</v>
      </c>
      <c r="L2225" s="0" t="str">
        <f aca="false">IF(ISBLANK(J2226),"",",")</f>
        <v>,</v>
      </c>
      <c r="M2225" s="0" t="str">
        <f aca="false">E2225&amp;J2225&amp;G2225&amp;E2225&amp;J2225&amp;E2225&amp;L2225</f>
        <v>"b2s1_183_ir4.wav":"b2s1_183_ir4.wav",</v>
      </c>
      <c r="N2225" s="0" t="str">
        <f aca="false">IF(OR(B2225=113,B2225=138),"probe","s")</f>
        <v>s</v>
      </c>
      <c r="O2225" s="0" t="str">
        <f aca="false">IF(MID(J2225,10,2)="ir","Minus","Plus")</f>
        <v>Minus</v>
      </c>
      <c r="P2225" s="0" t="s">
        <v>13</v>
      </c>
      <c r="Q2225" s="5" t="s">
        <v>14</v>
      </c>
      <c r="R2225" s="0" t="s">
        <v>15</v>
      </c>
      <c r="S2225" s="0" t="str">
        <f aca="false">P2225&amp;N2225&amp;O2225&amp;Q2225&amp;J2225&amp;R2225&amp;L2225</f>
        <v>          {%            "class": "sMinus",%            "stim_name": "b2s1_183_ir4.wav"%          },</v>
      </c>
      <c r="AA2225" s="5" t="n">
        <f aca="false">F2225</f>
        <v>2024</v>
      </c>
      <c r="AB2225" s="5" t="s">
        <v>2037</v>
      </c>
      <c r="AC2225" s="5" t="str">
        <f aca="false">IF(MID(AB2225,10,2)="ir","Minus","Plus")</f>
        <v>Plus</v>
      </c>
      <c r="AD2225" s="5" t="str">
        <f aca="false">IF(AND(_xlfn.NUMBERVALUE(MID(AB2225,6,3))&lt;141,_xlfn.NUMBERVALUE(MID(AB2225,6,3))&gt;103),"s","probe")</f>
        <v>probe</v>
      </c>
      <c r="AE2225" s="5" t="n">
        <f aca="false">IF(AND(AC2225="Minus",AD2225="probe"),3,IF(AND(AC2225="Plus",AD2225="probe"),1,IF(AND(AC2225="Minus",AD2225="s"),12,IF(AND(AC2225="Plus",AD2225="s"),4,0))))</f>
        <v>1</v>
      </c>
      <c r="AF2225" s="6" t="s">
        <v>16</v>
      </c>
      <c r="AG2225" s="5" t="str">
        <f aca="false">AF2225&amp;AE2225&amp;","</f>
        <v>                            1,</v>
      </c>
    </row>
    <row r="2226" customFormat="false" ht="12.8" hidden="false" customHeight="false" outlineLevel="0" collapsed="false">
      <c r="A2226" s="0" t="s">
        <v>2067</v>
      </c>
      <c r="B2226" s="0" t="n">
        <v>175</v>
      </c>
      <c r="C2226" s="0" t="n">
        <f aca="false">C2221+1</f>
        <v>183</v>
      </c>
      <c r="D2226" s="0" t="s">
        <v>2072</v>
      </c>
      <c r="E2226" s="1" t="s">
        <v>9</v>
      </c>
      <c r="F2226" s="0" t="n">
        <v>2025</v>
      </c>
      <c r="G2226" s="0" t="s">
        <v>10</v>
      </c>
      <c r="H2226" s="0" t="s">
        <v>11</v>
      </c>
      <c r="I2226" s="0" t="s">
        <v>9</v>
      </c>
      <c r="J2226" s="0" t="str">
        <f aca="false">A2226&amp;"_"&amp;C2226&amp;"_"&amp;D2226&amp;".wav"</f>
        <v>b2s1_183_reg.wav</v>
      </c>
      <c r="K2226" s="0" t="s">
        <v>9</v>
      </c>
      <c r="L2226" s="0" t="str">
        <f aca="false">IF(ISBLANK(J2227),"",",")</f>
        <v>,</v>
      </c>
      <c r="M2226" s="0" t="str">
        <f aca="false">E2226&amp;J2226&amp;G2226&amp;E2226&amp;J2226&amp;E2226&amp;L2226</f>
        <v>"b2s1_183_reg.wav":"b2s1_183_reg.wav",</v>
      </c>
      <c r="N2226" s="0" t="str">
        <f aca="false">IF(OR(B2226=113,B2226=138),"probe","s")</f>
        <v>s</v>
      </c>
      <c r="O2226" s="0" t="str">
        <f aca="false">IF(MID(J2226,10,2)="ir","Minus","Plus")</f>
        <v>Plus</v>
      </c>
      <c r="P2226" s="0" t="s">
        <v>13</v>
      </c>
      <c r="Q2226" s="5" t="s">
        <v>14</v>
      </c>
      <c r="R2226" s="0" t="s">
        <v>15</v>
      </c>
      <c r="S2226" s="0" t="str">
        <f aca="false">P2226&amp;N2226&amp;O2226&amp;Q2226&amp;J2226&amp;R2226&amp;L2226</f>
        <v>          {%            "class": "sPlus",%            "stim_name": "b2s1_183_reg.wav"%          },</v>
      </c>
      <c r="AA2226" s="5" t="n">
        <f aca="false">F2226</f>
        <v>2025</v>
      </c>
      <c r="AB2226" s="5" t="s">
        <v>2037</v>
      </c>
      <c r="AC2226" s="5" t="str">
        <f aca="false">IF(MID(AB2226,10,2)="ir","Minus","Plus")</f>
        <v>Plus</v>
      </c>
      <c r="AD2226" s="5" t="str">
        <f aca="false">IF(AND(_xlfn.NUMBERVALUE(MID(AB2226,6,3))&lt;141,_xlfn.NUMBERVALUE(MID(AB2226,6,3))&gt;103),"s","probe")</f>
        <v>probe</v>
      </c>
      <c r="AE2226" s="5" t="n">
        <f aca="false">IF(AND(AC2226="Minus",AD2226="probe"),3,IF(AND(AC2226="Plus",AD2226="probe"),1,IF(AND(AC2226="Minus",AD2226="s"),12,IF(AND(AC2226="Plus",AD2226="s"),4,0))))</f>
        <v>1</v>
      </c>
      <c r="AF2226" s="6" t="s">
        <v>16</v>
      </c>
      <c r="AG2226" s="5" t="str">
        <f aca="false">AF2226&amp;AE2226&amp;","</f>
        <v>                            1,</v>
      </c>
    </row>
    <row r="2227" customFormat="false" ht="12.8" hidden="false" customHeight="false" outlineLevel="0" collapsed="false">
      <c r="A2227" s="0" t="s">
        <v>2067</v>
      </c>
      <c r="B2227" s="0" t="n">
        <v>175</v>
      </c>
      <c r="C2227" s="0" t="n">
        <f aca="false">C2222+1</f>
        <v>184</v>
      </c>
      <c r="D2227" s="0" t="s">
        <v>2068</v>
      </c>
      <c r="E2227" s="1" t="s">
        <v>9</v>
      </c>
      <c r="F2227" s="0" t="n">
        <v>2021</v>
      </c>
      <c r="G2227" s="0" t="s">
        <v>10</v>
      </c>
      <c r="H2227" s="0" t="s">
        <v>11</v>
      </c>
      <c r="I2227" s="0" t="s">
        <v>9</v>
      </c>
      <c r="J2227" s="0" t="str">
        <f aca="false">A2227&amp;"_"&amp;C2227&amp;"_"&amp;D2227&amp;".wav"</f>
        <v>b2s1_184_ir1.wav</v>
      </c>
      <c r="K2227" s="0" t="s">
        <v>9</v>
      </c>
      <c r="L2227" s="0" t="str">
        <f aca="false">IF(ISBLANK(J2228),"",",")</f>
        <v>,</v>
      </c>
      <c r="M2227" s="0" t="str">
        <f aca="false">E2227&amp;J2227&amp;G2227&amp;E2227&amp;J2227&amp;E2227&amp;L2227</f>
        <v>"b2s1_184_ir1.wav":"b2s1_184_ir1.wav",</v>
      </c>
      <c r="N2227" s="0" t="str">
        <f aca="false">IF(OR(B2227=113,B2227=138),"probe","s")</f>
        <v>s</v>
      </c>
      <c r="O2227" s="0" t="str">
        <f aca="false">IF(MID(J2227,10,2)="ir","Minus","Plus")</f>
        <v>Minus</v>
      </c>
      <c r="P2227" s="0" t="s">
        <v>13</v>
      </c>
      <c r="Q2227" s="5" t="s">
        <v>14</v>
      </c>
      <c r="R2227" s="0" t="s">
        <v>15</v>
      </c>
      <c r="S2227" s="0" t="str">
        <f aca="false">P2227&amp;N2227&amp;O2227&amp;Q2227&amp;J2227&amp;R2227&amp;L2227</f>
        <v>          {%            "class": "sMinus",%            "stim_name": "b2s1_184_ir1.wav"%          },</v>
      </c>
      <c r="AA2227" s="5" t="n">
        <f aca="false">F2227</f>
        <v>2021</v>
      </c>
      <c r="AB2227" s="5" t="s">
        <v>2037</v>
      </c>
      <c r="AC2227" s="5" t="str">
        <f aca="false">IF(MID(AB2227,10,2)="ir","Minus","Plus")</f>
        <v>Plus</v>
      </c>
      <c r="AD2227" s="5" t="str">
        <f aca="false">IF(AND(_xlfn.NUMBERVALUE(MID(AB2227,6,3))&lt;141,_xlfn.NUMBERVALUE(MID(AB2227,6,3))&gt;103),"s","probe")</f>
        <v>probe</v>
      </c>
      <c r="AE2227" s="5" t="n">
        <f aca="false">IF(AND(AC2227="Minus",AD2227="probe"),3,IF(AND(AC2227="Plus",AD2227="probe"),1,IF(AND(AC2227="Minus",AD2227="s"),12,IF(AND(AC2227="Plus",AD2227="s"),4,0))))</f>
        <v>1</v>
      </c>
      <c r="AF2227" s="6" t="s">
        <v>16</v>
      </c>
      <c r="AG2227" s="5" t="str">
        <f aca="false">AF2227&amp;AE2227&amp;","</f>
        <v>                            1,</v>
      </c>
    </row>
    <row r="2228" customFormat="false" ht="12.8" hidden="false" customHeight="false" outlineLevel="0" collapsed="false">
      <c r="A2228" s="0" t="s">
        <v>2067</v>
      </c>
      <c r="B2228" s="0" t="n">
        <v>175</v>
      </c>
      <c r="C2228" s="0" t="n">
        <f aca="false">C2223+1</f>
        <v>184</v>
      </c>
      <c r="D2228" s="0" t="s">
        <v>2069</v>
      </c>
      <c r="E2228" s="1" t="s">
        <v>9</v>
      </c>
      <c r="F2228" s="0" t="n">
        <v>2022</v>
      </c>
      <c r="G2228" s="0" t="s">
        <v>10</v>
      </c>
      <c r="H2228" s="0" t="s">
        <v>11</v>
      </c>
      <c r="I2228" s="0" t="s">
        <v>9</v>
      </c>
      <c r="J2228" s="0" t="str">
        <f aca="false">A2228&amp;"_"&amp;C2228&amp;"_"&amp;D2228&amp;".wav"</f>
        <v>b2s1_184_ir2.wav</v>
      </c>
      <c r="K2228" s="0" t="s">
        <v>9</v>
      </c>
      <c r="L2228" s="0" t="str">
        <f aca="false">IF(ISBLANK(J2229),"",",")</f>
        <v>,</v>
      </c>
      <c r="M2228" s="0" t="str">
        <f aca="false">E2228&amp;J2228&amp;G2228&amp;E2228&amp;J2228&amp;E2228&amp;L2228</f>
        <v>"b2s1_184_ir2.wav":"b2s1_184_ir2.wav",</v>
      </c>
      <c r="N2228" s="0" t="str">
        <f aca="false">IF(OR(B2228=113,B2228=138),"probe","s")</f>
        <v>s</v>
      </c>
      <c r="O2228" s="0" t="str">
        <f aca="false">IF(MID(J2228,10,2)="ir","Minus","Plus")</f>
        <v>Minus</v>
      </c>
      <c r="P2228" s="0" t="s">
        <v>13</v>
      </c>
      <c r="Q2228" s="5" t="s">
        <v>14</v>
      </c>
      <c r="R2228" s="0" t="s">
        <v>15</v>
      </c>
      <c r="S2228" s="0" t="str">
        <f aca="false">P2228&amp;N2228&amp;O2228&amp;Q2228&amp;J2228&amp;R2228&amp;L2228</f>
        <v>          {%            "class": "sMinus",%            "stim_name": "b2s1_184_ir2.wav"%          },</v>
      </c>
      <c r="AA2228" s="5" t="n">
        <f aca="false">F2228</f>
        <v>2022</v>
      </c>
      <c r="AB2228" s="5" t="s">
        <v>2037</v>
      </c>
      <c r="AC2228" s="5" t="str">
        <f aca="false">IF(MID(AB2228,10,2)="ir","Minus","Plus")</f>
        <v>Plus</v>
      </c>
      <c r="AD2228" s="5" t="str">
        <f aca="false">IF(AND(_xlfn.NUMBERVALUE(MID(AB2228,6,3))&lt;141,_xlfn.NUMBERVALUE(MID(AB2228,6,3))&gt;103),"s","probe")</f>
        <v>probe</v>
      </c>
      <c r="AE2228" s="5" t="n">
        <f aca="false">IF(AND(AC2228="Minus",AD2228="probe"),3,IF(AND(AC2228="Plus",AD2228="probe"),1,IF(AND(AC2228="Minus",AD2228="s"),12,IF(AND(AC2228="Plus",AD2228="s"),4,0))))</f>
        <v>1</v>
      </c>
      <c r="AF2228" s="6" t="s">
        <v>16</v>
      </c>
      <c r="AG2228" s="5" t="str">
        <f aca="false">AF2228&amp;AE2228&amp;","</f>
        <v>                            1,</v>
      </c>
    </row>
    <row r="2229" customFormat="false" ht="12.8" hidden="false" customHeight="false" outlineLevel="0" collapsed="false">
      <c r="A2229" s="0" t="s">
        <v>2067</v>
      </c>
      <c r="B2229" s="0" t="n">
        <v>175</v>
      </c>
      <c r="C2229" s="0" t="n">
        <f aca="false">C2224+1</f>
        <v>184</v>
      </c>
      <c r="D2229" s="0" t="s">
        <v>2070</v>
      </c>
      <c r="E2229" s="1" t="s">
        <v>9</v>
      </c>
      <c r="F2229" s="0" t="n">
        <v>2023</v>
      </c>
      <c r="G2229" s="0" t="s">
        <v>10</v>
      </c>
      <c r="H2229" s="0" t="s">
        <v>11</v>
      </c>
      <c r="I2229" s="0" t="s">
        <v>9</v>
      </c>
      <c r="J2229" s="0" t="str">
        <f aca="false">A2229&amp;"_"&amp;C2229&amp;"_"&amp;D2229&amp;".wav"</f>
        <v>b2s1_184_ir3.wav</v>
      </c>
      <c r="K2229" s="0" t="s">
        <v>9</v>
      </c>
      <c r="L2229" s="0" t="str">
        <f aca="false">IF(ISBLANK(J2230),"",",")</f>
        <v>,</v>
      </c>
      <c r="M2229" s="0" t="str">
        <f aca="false">E2229&amp;J2229&amp;G2229&amp;E2229&amp;J2229&amp;E2229&amp;L2229</f>
        <v>"b2s1_184_ir3.wav":"b2s1_184_ir3.wav",</v>
      </c>
      <c r="N2229" s="0" t="str">
        <f aca="false">IF(OR(B2229=113,B2229=138),"probe","s")</f>
        <v>s</v>
      </c>
      <c r="O2229" s="0" t="str">
        <f aca="false">IF(MID(J2229,10,2)="ir","Minus","Plus")</f>
        <v>Minus</v>
      </c>
      <c r="P2229" s="0" t="s">
        <v>13</v>
      </c>
      <c r="Q2229" s="5" t="s">
        <v>14</v>
      </c>
      <c r="R2229" s="0" t="s">
        <v>15</v>
      </c>
      <c r="S2229" s="0" t="str">
        <f aca="false">P2229&amp;N2229&amp;O2229&amp;Q2229&amp;J2229&amp;R2229&amp;L2229</f>
        <v>          {%            "class": "sMinus",%            "stim_name": "b2s1_184_ir3.wav"%          },</v>
      </c>
      <c r="AA2229" s="5" t="n">
        <f aca="false">F2229</f>
        <v>2023</v>
      </c>
      <c r="AB2229" s="5" t="s">
        <v>2037</v>
      </c>
      <c r="AC2229" s="5" t="str">
        <f aca="false">IF(MID(AB2229,10,2)="ir","Minus","Plus")</f>
        <v>Plus</v>
      </c>
      <c r="AD2229" s="5" t="str">
        <f aca="false">IF(AND(_xlfn.NUMBERVALUE(MID(AB2229,6,3))&lt;141,_xlfn.NUMBERVALUE(MID(AB2229,6,3))&gt;103),"s","probe")</f>
        <v>probe</v>
      </c>
      <c r="AE2229" s="5" t="n">
        <f aca="false">IF(AND(AC2229="Minus",AD2229="probe"),3,IF(AND(AC2229="Plus",AD2229="probe"),1,IF(AND(AC2229="Minus",AD2229="s"),12,IF(AND(AC2229="Plus",AD2229="s"),4,0))))</f>
        <v>1</v>
      </c>
      <c r="AF2229" s="6" t="s">
        <v>16</v>
      </c>
      <c r="AG2229" s="5" t="str">
        <f aca="false">AF2229&amp;AE2229&amp;","</f>
        <v>                            1,</v>
      </c>
    </row>
    <row r="2230" customFormat="false" ht="12.8" hidden="false" customHeight="false" outlineLevel="0" collapsed="false">
      <c r="A2230" s="0" t="s">
        <v>2067</v>
      </c>
      <c r="B2230" s="0" t="n">
        <v>175</v>
      </c>
      <c r="C2230" s="0" t="n">
        <f aca="false">C2225+1</f>
        <v>184</v>
      </c>
      <c r="D2230" s="0" t="s">
        <v>2071</v>
      </c>
      <c r="E2230" s="1" t="s">
        <v>9</v>
      </c>
      <c r="F2230" s="0" t="n">
        <v>2024</v>
      </c>
      <c r="G2230" s="0" t="s">
        <v>10</v>
      </c>
      <c r="H2230" s="0" t="s">
        <v>11</v>
      </c>
      <c r="I2230" s="0" t="s">
        <v>9</v>
      </c>
      <c r="J2230" s="0" t="str">
        <f aca="false">A2230&amp;"_"&amp;C2230&amp;"_"&amp;D2230&amp;".wav"</f>
        <v>b2s1_184_ir4.wav</v>
      </c>
      <c r="K2230" s="0" t="s">
        <v>9</v>
      </c>
      <c r="L2230" s="0" t="str">
        <f aca="false">IF(ISBLANK(J2231),"",",")</f>
        <v>,</v>
      </c>
      <c r="M2230" s="0" t="str">
        <f aca="false">E2230&amp;J2230&amp;G2230&amp;E2230&amp;J2230&amp;E2230&amp;L2230</f>
        <v>"b2s1_184_ir4.wav":"b2s1_184_ir4.wav",</v>
      </c>
      <c r="N2230" s="0" t="str">
        <f aca="false">IF(OR(B2230=113,B2230=138),"probe","s")</f>
        <v>s</v>
      </c>
      <c r="O2230" s="0" t="str">
        <f aca="false">IF(MID(J2230,10,2)="ir","Minus","Plus")</f>
        <v>Minus</v>
      </c>
      <c r="P2230" s="0" t="s">
        <v>13</v>
      </c>
      <c r="Q2230" s="5" t="s">
        <v>14</v>
      </c>
      <c r="R2230" s="0" t="s">
        <v>15</v>
      </c>
      <c r="S2230" s="0" t="str">
        <f aca="false">P2230&amp;N2230&amp;O2230&amp;Q2230&amp;J2230&amp;R2230&amp;L2230</f>
        <v>          {%            "class": "sMinus",%            "stim_name": "b2s1_184_ir4.wav"%          },</v>
      </c>
      <c r="AA2230" s="5" t="n">
        <f aca="false">F2230</f>
        <v>2024</v>
      </c>
      <c r="AB2230" s="5" t="s">
        <v>2037</v>
      </c>
      <c r="AC2230" s="5" t="str">
        <f aca="false">IF(MID(AB2230,10,2)="ir","Minus","Plus")</f>
        <v>Plus</v>
      </c>
      <c r="AD2230" s="5" t="str">
        <f aca="false">IF(AND(_xlfn.NUMBERVALUE(MID(AB2230,6,3))&lt;141,_xlfn.NUMBERVALUE(MID(AB2230,6,3))&gt;103),"s","probe")</f>
        <v>probe</v>
      </c>
      <c r="AE2230" s="5" t="n">
        <f aca="false">IF(AND(AC2230="Minus",AD2230="probe"),3,IF(AND(AC2230="Plus",AD2230="probe"),1,IF(AND(AC2230="Minus",AD2230="s"),12,IF(AND(AC2230="Plus",AD2230="s"),4,0))))</f>
        <v>1</v>
      </c>
      <c r="AF2230" s="6" t="s">
        <v>16</v>
      </c>
      <c r="AG2230" s="5" t="str">
        <f aca="false">AF2230&amp;AE2230&amp;","</f>
        <v>                            1,</v>
      </c>
    </row>
    <row r="2231" customFormat="false" ht="12.8" hidden="false" customHeight="false" outlineLevel="0" collapsed="false">
      <c r="A2231" s="0" t="s">
        <v>2067</v>
      </c>
      <c r="B2231" s="0" t="n">
        <v>175</v>
      </c>
      <c r="C2231" s="0" t="n">
        <f aca="false">C2226+1</f>
        <v>184</v>
      </c>
      <c r="D2231" s="0" t="s">
        <v>2072</v>
      </c>
      <c r="E2231" s="1" t="s">
        <v>9</v>
      </c>
      <c r="F2231" s="0" t="n">
        <v>2025</v>
      </c>
      <c r="G2231" s="0" t="s">
        <v>10</v>
      </c>
      <c r="H2231" s="0" t="s">
        <v>11</v>
      </c>
      <c r="I2231" s="0" t="s">
        <v>9</v>
      </c>
      <c r="J2231" s="0" t="str">
        <f aca="false">A2231&amp;"_"&amp;C2231&amp;"_"&amp;D2231&amp;".wav"</f>
        <v>b2s1_184_reg.wav</v>
      </c>
      <c r="K2231" s="0" t="s">
        <v>9</v>
      </c>
      <c r="L2231" s="0" t="str">
        <f aca="false">IF(ISBLANK(J2232),"",",")</f>
        <v>,</v>
      </c>
      <c r="M2231" s="0" t="str">
        <f aca="false">E2231&amp;J2231&amp;G2231&amp;E2231&amp;J2231&amp;E2231&amp;L2231</f>
        <v>"b2s1_184_reg.wav":"b2s1_184_reg.wav",</v>
      </c>
      <c r="N2231" s="0" t="str">
        <f aca="false">IF(OR(B2231=113,B2231=138),"probe","s")</f>
        <v>s</v>
      </c>
      <c r="O2231" s="0" t="str">
        <f aca="false">IF(MID(J2231,10,2)="ir","Minus","Plus")</f>
        <v>Plus</v>
      </c>
      <c r="P2231" s="0" t="s">
        <v>13</v>
      </c>
      <c r="Q2231" s="5" t="s">
        <v>14</v>
      </c>
      <c r="R2231" s="0" t="s">
        <v>15</v>
      </c>
      <c r="S2231" s="0" t="str">
        <f aca="false">P2231&amp;N2231&amp;O2231&amp;Q2231&amp;J2231&amp;R2231&amp;L2231</f>
        <v>          {%            "class": "sPlus",%            "stim_name": "b2s1_184_reg.wav"%          },</v>
      </c>
      <c r="AA2231" s="5" t="n">
        <f aca="false">F2231</f>
        <v>2025</v>
      </c>
      <c r="AB2231" s="5" t="s">
        <v>2037</v>
      </c>
      <c r="AC2231" s="5" t="str">
        <f aca="false">IF(MID(AB2231,10,2)="ir","Minus","Plus")</f>
        <v>Plus</v>
      </c>
      <c r="AD2231" s="5" t="str">
        <f aca="false">IF(AND(_xlfn.NUMBERVALUE(MID(AB2231,6,3))&lt;141,_xlfn.NUMBERVALUE(MID(AB2231,6,3))&gt;103),"s","probe")</f>
        <v>probe</v>
      </c>
      <c r="AE2231" s="5" t="n">
        <f aca="false">IF(AND(AC2231="Minus",AD2231="probe"),3,IF(AND(AC2231="Plus",AD2231="probe"),1,IF(AND(AC2231="Minus",AD2231="s"),12,IF(AND(AC2231="Plus",AD2231="s"),4,0))))</f>
        <v>1</v>
      </c>
      <c r="AF2231" s="6" t="s">
        <v>16</v>
      </c>
      <c r="AG2231" s="5" t="str">
        <f aca="false">AF2231&amp;AE2231&amp;","</f>
        <v>                            1,</v>
      </c>
    </row>
    <row r="2232" customFormat="false" ht="12.8" hidden="false" customHeight="false" outlineLevel="0" collapsed="false">
      <c r="A2232" s="0" t="s">
        <v>2067</v>
      </c>
      <c r="B2232" s="0" t="n">
        <v>175</v>
      </c>
      <c r="C2232" s="0" t="n">
        <f aca="false">C2227+1</f>
        <v>185</v>
      </c>
      <c r="D2232" s="0" t="s">
        <v>2068</v>
      </c>
      <c r="E2232" s="1" t="s">
        <v>9</v>
      </c>
      <c r="F2232" s="0" t="n">
        <v>2021</v>
      </c>
      <c r="G2232" s="0" t="s">
        <v>10</v>
      </c>
      <c r="H2232" s="0" t="s">
        <v>11</v>
      </c>
      <c r="I2232" s="0" t="s">
        <v>9</v>
      </c>
      <c r="J2232" s="0" t="str">
        <f aca="false">A2232&amp;"_"&amp;C2232&amp;"_"&amp;D2232&amp;".wav"</f>
        <v>b2s1_185_ir1.wav</v>
      </c>
      <c r="K2232" s="0" t="s">
        <v>9</v>
      </c>
      <c r="L2232" s="0" t="str">
        <f aca="false">IF(ISBLANK(J2233),"",",")</f>
        <v>,</v>
      </c>
      <c r="M2232" s="0" t="str">
        <f aca="false">E2232&amp;J2232&amp;G2232&amp;E2232&amp;J2232&amp;E2232&amp;L2232</f>
        <v>"b2s1_185_ir1.wav":"b2s1_185_ir1.wav",</v>
      </c>
      <c r="N2232" s="0" t="str">
        <f aca="false">IF(OR(B2232=113,B2232=138),"probe","s")</f>
        <v>s</v>
      </c>
      <c r="O2232" s="0" t="str">
        <f aca="false">IF(MID(J2232,10,2)="ir","Minus","Plus")</f>
        <v>Minus</v>
      </c>
      <c r="P2232" s="0" t="s">
        <v>13</v>
      </c>
      <c r="Q2232" s="5" t="s">
        <v>14</v>
      </c>
      <c r="R2232" s="0" t="s">
        <v>15</v>
      </c>
      <c r="S2232" s="0" t="str">
        <f aca="false">P2232&amp;N2232&amp;O2232&amp;Q2232&amp;J2232&amp;R2232&amp;L2232</f>
        <v>          {%            "class": "sMinus",%            "stim_name": "b2s1_185_ir1.wav"%          },</v>
      </c>
      <c r="AA2232" s="5" t="n">
        <f aca="false">F2232</f>
        <v>2021</v>
      </c>
      <c r="AB2232" s="5" t="s">
        <v>2037</v>
      </c>
      <c r="AC2232" s="5" t="str">
        <f aca="false">IF(MID(AB2232,10,2)="ir","Minus","Plus")</f>
        <v>Plus</v>
      </c>
      <c r="AD2232" s="5" t="str">
        <f aca="false">IF(AND(_xlfn.NUMBERVALUE(MID(AB2232,6,3))&lt;141,_xlfn.NUMBERVALUE(MID(AB2232,6,3))&gt;103),"s","probe")</f>
        <v>probe</v>
      </c>
      <c r="AE2232" s="5" t="n">
        <f aca="false">IF(AND(AC2232="Minus",AD2232="probe"),3,IF(AND(AC2232="Plus",AD2232="probe"),1,IF(AND(AC2232="Minus",AD2232="s"),12,IF(AND(AC2232="Plus",AD2232="s"),4,0))))</f>
        <v>1</v>
      </c>
      <c r="AF2232" s="6" t="s">
        <v>16</v>
      </c>
      <c r="AG2232" s="5" t="str">
        <f aca="false">AF2232&amp;AE2232&amp;","</f>
        <v>                            1,</v>
      </c>
    </row>
    <row r="2233" customFormat="false" ht="12.8" hidden="false" customHeight="false" outlineLevel="0" collapsed="false">
      <c r="A2233" s="0" t="s">
        <v>2067</v>
      </c>
      <c r="B2233" s="0" t="n">
        <v>175</v>
      </c>
      <c r="C2233" s="0" t="n">
        <f aca="false">C2228+1</f>
        <v>185</v>
      </c>
      <c r="D2233" s="0" t="s">
        <v>2069</v>
      </c>
      <c r="E2233" s="1" t="s">
        <v>9</v>
      </c>
      <c r="F2233" s="0" t="n">
        <v>2022</v>
      </c>
      <c r="G2233" s="0" t="s">
        <v>10</v>
      </c>
      <c r="H2233" s="0" t="s">
        <v>11</v>
      </c>
      <c r="I2233" s="0" t="s">
        <v>9</v>
      </c>
      <c r="J2233" s="0" t="str">
        <f aca="false">A2233&amp;"_"&amp;C2233&amp;"_"&amp;D2233&amp;".wav"</f>
        <v>b2s1_185_ir2.wav</v>
      </c>
      <c r="K2233" s="0" t="s">
        <v>9</v>
      </c>
      <c r="L2233" s="0" t="str">
        <f aca="false">IF(ISBLANK(J2234),"",",")</f>
        <v>,</v>
      </c>
      <c r="M2233" s="0" t="str">
        <f aca="false">E2233&amp;J2233&amp;G2233&amp;E2233&amp;J2233&amp;E2233&amp;L2233</f>
        <v>"b2s1_185_ir2.wav":"b2s1_185_ir2.wav",</v>
      </c>
      <c r="N2233" s="0" t="str">
        <f aca="false">IF(OR(B2233=113,B2233=138),"probe","s")</f>
        <v>s</v>
      </c>
      <c r="O2233" s="0" t="str">
        <f aca="false">IF(MID(J2233,10,2)="ir","Minus","Plus")</f>
        <v>Minus</v>
      </c>
      <c r="P2233" s="0" t="s">
        <v>13</v>
      </c>
      <c r="Q2233" s="5" t="s">
        <v>14</v>
      </c>
      <c r="R2233" s="0" t="s">
        <v>15</v>
      </c>
      <c r="S2233" s="0" t="str">
        <f aca="false">P2233&amp;N2233&amp;O2233&amp;Q2233&amp;J2233&amp;R2233&amp;L2233</f>
        <v>          {%            "class": "sMinus",%            "stim_name": "b2s1_185_ir2.wav"%          },</v>
      </c>
      <c r="AA2233" s="5" t="n">
        <f aca="false">F2233</f>
        <v>2022</v>
      </c>
      <c r="AB2233" s="5" t="s">
        <v>2037</v>
      </c>
      <c r="AC2233" s="5" t="str">
        <f aca="false">IF(MID(AB2233,10,2)="ir","Minus","Plus")</f>
        <v>Plus</v>
      </c>
      <c r="AD2233" s="5" t="str">
        <f aca="false">IF(AND(_xlfn.NUMBERVALUE(MID(AB2233,6,3))&lt;141,_xlfn.NUMBERVALUE(MID(AB2233,6,3))&gt;103),"s","probe")</f>
        <v>probe</v>
      </c>
      <c r="AE2233" s="5" t="n">
        <f aca="false">IF(AND(AC2233="Minus",AD2233="probe"),3,IF(AND(AC2233="Plus",AD2233="probe"),1,IF(AND(AC2233="Minus",AD2233="s"),12,IF(AND(AC2233="Plus",AD2233="s"),4,0))))</f>
        <v>1</v>
      </c>
      <c r="AF2233" s="6" t="s">
        <v>16</v>
      </c>
      <c r="AG2233" s="5" t="str">
        <f aca="false">AF2233&amp;AE2233&amp;","</f>
        <v>                            1,</v>
      </c>
    </row>
    <row r="2234" customFormat="false" ht="12.8" hidden="false" customHeight="false" outlineLevel="0" collapsed="false">
      <c r="A2234" s="0" t="s">
        <v>2067</v>
      </c>
      <c r="B2234" s="0" t="n">
        <v>175</v>
      </c>
      <c r="C2234" s="0" t="n">
        <f aca="false">C2229+1</f>
        <v>185</v>
      </c>
      <c r="D2234" s="0" t="s">
        <v>2070</v>
      </c>
      <c r="E2234" s="1" t="s">
        <v>9</v>
      </c>
      <c r="F2234" s="0" t="n">
        <v>2023</v>
      </c>
      <c r="G2234" s="0" t="s">
        <v>10</v>
      </c>
      <c r="H2234" s="0" t="s">
        <v>11</v>
      </c>
      <c r="I2234" s="0" t="s">
        <v>9</v>
      </c>
      <c r="J2234" s="0" t="str">
        <f aca="false">A2234&amp;"_"&amp;C2234&amp;"_"&amp;D2234&amp;".wav"</f>
        <v>b2s1_185_ir3.wav</v>
      </c>
      <c r="K2234" s="0" t="s">
        <v>9</v>
      </c>
      <c r="L2234" s="0" t="str">
        <f aca="false">IF(ISBLANK(J2235),"",",")</f>
        <v>,</v>
      </c>
      <c r="M2234" s="0" t="str">
        <f aca="false">E2234&amp;J2234&amp;G2234&amp;E2234&amp;J2234&amp;E2234&amp;L2234</f>
        <v>"b2s1_185_ir3.wav":"b2s1_185_ir3.wav",</v>
      </c>
      <c r="N2234" s="0" t="str">
        <f aca="false">IF(OR(B2234=113,B2234=138),"probe","s")</f>
        <v>s</v>
      </c>
      <c r="O2234" s="0" t="str">
        <f aca="false">IF(MID(J2234,10,2)="ir","Minus","Plus")</f>
        <v>Minus</v>
      </c>
      <c r="P2234" s="0" t="s">
        <v>13</v>
      </c>
      <c r="Q2234" s="5" t="s">
        <v>14</v>
      </c>
      <c r="R2234" s="0" t="s">
        <v>15</v>
      </c>
      <c r="S2234" s="0" t="str">
        <f aca="false">P2234&amp;N2234&amp;O2234&amp;Q2234&amp;J2234&amp;R2234&amp;L2234</f>
        <v>          {%            "class": "sMinus",%            "stim_name": "b2s1_185_ir3.wav"%          },</v>
      </c>
      <c r="AA2234" s="5" t="n">
        <f aca="false">F2234</f>
        <v>2023</v>
      </c>
      <c r="AB2234" s="5" t="s">
        <v>2037</v>
      </c>
      <c r="AC2234" s="5" t="str">
        <f aca="false">IF(MID(AB2234,10,2)="ir","Minus","Plus")</f>
        <v>Plus</v>
      </c>
      <c r="AD2234" s="5" t="str">
        <f aca="false">IF(AND(_xlfn.NUMBERVALUE(MID(AB2234,6,3))&lt;141,_xlfn.NUMBERVALUE(MID(AB2234,6,3))&gt;103),"s","probe")</f>
        <v>probe</v>
      </c>
      <c r="AE2234" s="5" t="n">
        <f aca="false">IF(AND(AC2234="Minus",AD2234="probe"),3,IF(AND(AC2234="Plus",AD2234="probe"),1,IF(AND(AC2234="Minus",AD2234="s"),12,IF(AND(AC2234="Plus",AD2234="s"),4,0))))</f>
        <v>1</v>
      </c>
      <c r="AF2234" s="6" t="s">
        <v>16</v>
      </c>
      <c r="AG2234" s="5" t="str">
        <f aca="false">AF2234&amp;AE2234&amp;","</f>
        <v>                            1,</v>
      </c>
    </row>
    <row r="2235" customFormat="false" ht="12.8" hidden="false" customHeight="false" outlineLevel="0" collapsed="false">
      <c r="A2235" s="0" t="s">
        <v>2067</v>
      </c>
      <c r="B2235" s="0" t="n">
        <v>175</v>
      </c>
      <c r="C2235" s="0" t="n">
        <f aca="false">C2230+1</f>
        <v>185</v>
      </c>
      <c r="D2235" s="0" t="s">
        <v>2071</v>
      </c>
      <c r="E2235" s="1" t="s">
        <v>9</v>
      </c>
      <c r="F2235" s="0" t="n">
        <v>2024</v>
      </c>
      <c r="G2235" s="0" t="s">
        <v>10</v>
      </c>
      <c r="H2235" s="0" t="s">
        <v>11</v>
      </c>
      <c r="I2235" s="0" t="s">
        <v>9</v>
      </c>
      <c r="J2235" s="0" t="str">
        <f aca="false">A2235&amp;"_"&amp;C2235&amp;"_"&amp;D2235&amp;".wav"</f>
        <v>b2s1_185_ir4.wav</v>
      </c>
      <c r="K2235" s="0" t="s">
        <v>9</v>
      </c>
      <c r="L2235" s="0" t="str">
        <f aca="false">IF(ISBLANK(J2236),"",",")</f>
        <v>,</v>
      </c>
      <c r="M2235" s="0" t="str">
        <f aca="false">E2235&amp;J2235&amp;G2235&amp;E2235&amp;J2235&amp;E2235&amp;L2235</f>
        <v>"b2s1_185_ir4.wav":"b2s1_185_ir4.wav",</v>
      </c>
      <c r="N2235" s="0" t="str">
        <f aca="false">IF(OR(B2235=113,B2235=138),"probe","s")</f>
        <v>s</v>
      </c>
      <c r="O2235" s="0" t="str">
        <f aca="false">IF(MID(J2235,10,2)="ir","Minus","Plus")</f>
        <v>Minus</v>
      </c>
      <c r="P2235" s="0" t="s">
        <v>13</v>
      </c>
      <c r="Q2235" s="5" t="s">
        <v>14</v>
      </c>
      <c r="R2235" s="0" t="s">
        <v>15</v>
      </c>
      <c r="S2235" s="0" t="str">
        <f aca="false">P2235&amp;N2235&amp;O2235&amp;Q2235&amp;J2235&amp;R2235&amp;L2235</f>
        <v>          {%            "class": "sMinus",%            "stim_name": "b2s1_185_ir4.wav"%          },</v>
      </c>
      <c r="AA2235" s="5" t="n">
        <f aca="false">F2235</f>
        <v>2024</v>
      </c>
      <c r="AB2235" s="5" t="s">
        <v>2037</v>
      </c>
      <c r="AC2235" s="5" t="str">
        <f aca="false">IF(MID(AB2235,10,2)="ir","Minus","Plus")</f>
        <v>Plus</v>
      </c>
      <c r="AD2235" s="5" t="str">
        <f aca="false">IF(AND(_xlfn.NUMBERVALUE(MID(AB2235,6,3))&lt;141,_xlfn.NUMBERVALUE(MID(AB2235,6,3))&gt;103),"s","probe")</f>
        <v>probe</v>
      </c>
      <c r="AE2235" s="5" t="n">
        <f aca="false">IF(AND(AC2235="Minus",AD2235="probe"),3,IF(AND(AC2235="Plus",AD2235="probe"),1,IF(AND(AC2235="Minus",AD2235="s"),12,IF(AND(AC2235="Plus",AD2235="s"),4,0))))</f>
        <v>1</v>
      </c>
      <c r="AF2235" s="6" t="s">
        <v>16</v>
      </c>
      <c r="AG2235" s="5" t="str">
        <f aca="false">AF2235&amp;AE2235&amp;","</f>
        <v>                            1,</v>
      </c>
    </row>
    <row r="2236" customFormat="false" ht="12.8" hidden="false" customHeight="false" outlineLevel="0" collapsed="false">
      <c r="A2236" s="0" t="s">
        <v>2067</v>
      </c>
      <c r="B2236" s="0" t="n">
        <v>175</v>
      </c>
      <c r="C2236" s="0" t="n">
        <f aca="false">C2231+1</f>
        <v>185</v>
      </c>
      <c r="D2236" s="0" t="s">
        <v>2072</v>
      </c>
      <c r="E2236" s="1" t="s">
        <v>9</v>
      </c>
      <c r="F2236" s="0" t="n">
        <v>2025</v>
      </c>
      <c r="G2236" s="0" t="s">
        <v>10</v>
      </c>
      <c r="H2236" s="0" t="s">
        <v>11</v>
      </c>
      <c r="I2236" s="0" t="s">
        <v>9</v>
      </c>
      <c r="J2236" s="0" t="str">
        <f aca="false">A2236&amp;"_"&amp;C2236&amp;"_"&amp;D2236&amp;".wav"</f>
        <v>b2s1_185_reg.wav</v>
      </c>
      <c r="K2236" s="0" t="s">
        <v>9</v>
      </c>
      <c r="L2236" s="0" t="str">
        <f aca="false">IF(ISBLANK(J2237),"",",")</f>
        <v>,</v>
      </c>
      <c r="M2236" s="0" t="str">
        <f aca="false">E2236&amp;J2236&amp;G2236&amp;E2236&amp;J2236&amp;E2236&amp;L2236</f>
        <v>"b2s1_185_reg.wav":"b2s1_185_reg.wav",</v>
      </c>
      <c r="N2236" s="0" t="str">
        <f aca="false">IF(OR(B2236=113,B2236=138),"probe","s")</f>
        <v>s</v>
      </c>
      <c r="O2236" s="0" t="str">
        <f aca="false">IF(MID(J2236,10,2)="ir","Minus","Plus")</f>
        <v>Plus</v>
      </c>
      <c r="P2236" s="0" t="s">
        <v>13</v>
      </c>
      <c r="Q2236" s="5" t="s">
        <v>14</v>
      </c>
      <c r="R2236" s="0" t="s">
        <v>15</v>
      </c>
      <c r="S2236" s="0" t="str">
        <f aca="false">P2236&amp;N2236&amp;O2236&amp;Q2236&amp;J2236&amp;R2236&amp;L2236</f>
        <v>          {%            "class": "sPlus",%            "stim_name": "b2s1_185_reg.wav"%          },</v>
      </c>
      <c r="AA2236" s="5" t="n">
        <f aca="false">F2236</f>
        <v>2025</v>
      </c>
      <c r="AB2236" s="5" t="s">
        <v>2037</v>
      </c>
      <c r="AC2236" s="5" t="str">
        <f aca="false">IF(MID(AB2236,10,2)="ir","Minus","Plus")</f>
        <v>Plus</v>
      </c>
      <c r="AD2236" s="5" t="str">
        <f aca="false">IF(AND(_xlfn.NUMBERVALUE(MID(AB2236,6,3))&lt;141,_xlfn.NUMBERVALUE(MID(AB2236,6,3))&gt;103),"s","probe")</f>
        <v>probe</v>
      </c>
      <c r="AE2236" s="5" t="n">
        <f aca="false">IF(AND(AC2236="Minus",AD2236="probe"),3,IF(AND(AC2236="Plus",AD2236="probe"),1,IF(AND(AC2236="Minus",AD2236="s"),12,IF(AND(AC2236="Plus",AD2236="s"),4,0))))</f>
        <v>1</v>
      </c>
      <c r="AF2236" s="6" t="s">
        <v>16</v>
      </c>
      <c r="AG2236" s="5" t="str">
        <f aca="false">AF2236&amp;AE2236&amp;","</f>
        <v>                            1,</v>
      </c>
    </row>
    <row r="2237" customFormat="false" ht="12.8" hidden="false" customHeight="false" outlineLevel="0" collapsed="false">
      <c r="A2237" s="0" t="s">
        <v>2067</v>
      </c>
      <c r="B2237" s="0" t="n">
        <v>175</v>
      </c>
      <c r="C2237" s="0" t="n">
        <f aca="false">C2232+1</f>
        <v>186</v>
      </c>
      <c r="D2237" s="0" t="s">
        <v>2068</v>
      </c>
      <c r="E2237" s="1" t="s">
        <v>9</v>
      </c>
      <c r="F2237" s="0" t="n">
        <v>2021</v>
      </c>
      <c r="G2237" s="0" t="s">
        <v>10</v>
      </c>
      <c r="H2237" s="0" t="s">
        <v>11</v>
      </c>
      <c r="I2237" s="0" t="s">
        <v>9</v>
      </c>
      <c r="J2237" s="0" t="str">
        <f aca="false">A2237&amp;"_"&amp;C2237&amp;"_"&amp;D2237&amp;".wav"</f>
        <v>b2s1_186_ir1.wav</v>
      </c>
      <c r="K2237" s="0" t="s">
        <v>9</v>
      </c>
      <c r="L2237" s="0" t="str">
        <f aca="false">IF(ISBLANK(J2238),"",",")</f>
        <v>,</v>
      </c>
      <c r="M2237" s="0" t="str">
        <f aca="false">E2237&amp;J2237&amp;G2237&amp;E2237&amp;J2237&amp;E2237&amp;L2237</f>
        <v>"b2s1_186_ir1.wav":"b2s1_186_ir1.wav",</v>
      </c>
      <c r="N2237" s="0" t="str">
        <f aca="false">IF(OR(B2237=113,B2237=138),"probe","s")</f>
        <v>s</v>
      </c>
      <c r="O2237" s="0" t="str">
        <f aca="false">IF(MID(J2237,10,2)="ir","Minus","Plus")</f>
        <v>Minus</v>
      </c>
      <c r="P2237" s="0" t="s">
        <v>13</v>
      </c>
      <c r="Q2237" s="5" t="s">
        <v>14</v>
      </c>
      <c r="R2237" s="0" t="s">
        <v>15</v>
      </c>
      <c r="S2237" s="0" t="str">
        <f aca="false">P2237&amp;N2237&amp;O2237&amp;Q2237&amp;J2237&amp;R2237&amp;L2237</f>
        <v>          {%            "class": "sMinus",%            "stim_name": "b2s1_186_ir1.wav"%          },</v>
      </c>
      <c r="AA2237" s="5" t="n">
        <f aca="false">F2237</f>
        <v>2021</v>
      </c>
      <c r="AB2237" s="5" t="s">
        <v>2037</v>
      </c>
      <c r="AC2237" s="5" t="str">
        <f aca="false">IF(MID(AB2237,10,2)="ir","Minus","Plus")</f>
        <v>Plus</v>
      </c>
      <c r="AD2237" s="5" t="str">
        <f aca="false">IF(AND(_xlfn.NUMBERVALUE(MID(AB2237,6,3))&lt;141,_xlfn.NUMBERVALUE(MID(AB2237,6,3))&gt;103),"s","probe")</f>
        <v>probe</v>
      </c>
      <c r="AE2237" s="5" t="n">
        <f aca="false">IF(AND(AC2237="Minus",AD2237="probe"),3,IF(AND(AC2237="Plus",AD2237="probe"),1,IF(AND(AC2237="Minus",AD2237="s"),12,IF(AND(AC2237="Plus",AD2237="s"),4,0))))</f>
        <v>1</v>
      </c>
      <c r="AF2237" s="6" t="s">
        <v>16</v>
      </c>
      <c r="AG2237" s="5" t="str">
        <f aca="false">AF2237&amp;AE2237&amp;","</f>
        <v>                            1,</v>
      </c>
    </row>
    <row r="2238" customFormat="false" ht="12.8" hidden="false" customHeight="false" outlineLevel="0" collapsed="false">
      <c r="A2238" s="0" t="s">
        <v>2067</v>
      </c>
      <c r="B2238" s="0" t="n">
        <v>175</v>
      </c>
      <c r="C2238" s="0" t="n">
        <f aca="false">C2233+1</f>
        <v>186</v>
      </c>
      <c r="D2238" s="0" t="s">
        <v>2069</v>
      </c>
      <c r="E2238" s="1" t="s">
        <v>9</v>
      </c>
      <c r="F2238" s="0" t="n">
        <v>2022</v>
      </c>
      <c r="G2238" s="0" t="s">
        <v>10</v>
      </c>
      <c r="H2238" s="0" t="s">
        <v>11</v>
      </c>
      <c r="I2238" s="0" t="s">
        <v>9</v>
      </c>
      <c r="J2238" s="0" t="str">
        <f aca="false">A2238&amp;"_"&amp;C2238&amp;"_"&amp;D2238&amp;".wav"</f>
        <v>b2s1_186_ir2.wav</v>
      </c>
      <c r="K2238" s="0" t="s">
        <v>9</v>
      </c>
      <c r="L2238" s="0" t="str">
        <f aca="false">IF(ISBLANK(J2239),"",",")</f>
        <v>,</v>
      </c>
      <c r="M2238" s="0" t="str">
        <f aca="false">E2238&amp;J2238&amp;G2238&amp;E2238&amp;J2238&amp;E2238&amp;L2238</f>
        <v>"b2s1_186_ir2.wav":"b2s1_186_ir2.wav",</v>
      </c>
      <c r="N2238" s="0" t="str">
        <f aca="false">IF(OR(B2238=113,B2238=138),"probe","s")</f>
        <v>s</v>
      </c>
      <c r="O2238" s="0" t="str">
        <f aca="false">IF(MID(J2238,10,2)="ir","Minus","Plus")</f>
        <v>Minus</v>
      </c>
      <c r="P2238" s="0" t="s">
        <v>13</v>
      </c>
      <c r="Q2238" s="5" t="s">
        <v>14</v>
      </c>
      <c r="R2238" s="0" t="s">
        <v>15</v>
      </c>
      <c r="S2238" s="0" t="str">
        <f aca="false">P2238&amp;N2238&amp;O2238&amp;Q2238&amp;J2238&amp;R2238&amp;L2238</f>
        <v>          {%            "class": "sMinus",%            "stim_name": "b2s1_186_ir2.wav"%          },</v>
      </c>
      <c r="AA2238" s="5" t="n">
        <f aca="false">F2238</f>
        <v>2022</v>
      </c>
      <c r="AB2238" s="5" t="s">
        <v>2037</v>
      </c>
      <c r="AC2238" s="5" t="str">
        <f aca="false">IF(MID(AB2238,10,2)="ir","Minus","Plus")</f>
        <v>Plus</v>
      </c>
      <c r="AD2238" s="5" t="str">
        <f aca="false">IF(AND(_xlfn.NUMBERVALUE(MID(AB2238,6,3))&lt;141,_xlfn.NUMBERVALUE(MID(AB2238,6,3))&gt;103),"s","probe")</f>
        <v>probe</v>
      </c>
      <c r="AE2238" s="5" t="n">
        <f aca="false">IF(AND(AC2238="Minus",AD2238="probe"),3,IF(AND(AC2238="Plus",AD2238="probe"),1,IF(AND(AC2238="Minus",AD2238="s"),12,IF(AND(AC2238="Plus",AD2238="s"),4,0))))</f>
        <v>1</v>
      </c>
      <c r="AF2238" s="6" t="s">
        <v>16</v>
      </c>
      <c r="AG2238" s="5" t="str">
        <f aca="false">AF2238&amp;AE2238&amp;","</f>
        <v>                            1,</v>
      </c>
    </row>
    <row r="2239" customFormat="false" ht="12.8" hidden="false" customHeight="false" outlineLevel="0" collapsed="false">
      <c r="A2239" s="0" t="s">
        <v>2067</v>
      </c>
      <c r="B2239" s="0" t="n">
        <v>175</v>
      </c>
      <c r="C2239" s="0" t="n">
        <f aca="false">C2234+1</f>
        <v>186</v>
      </c>
      <c r="D2239" s="0" t="s">
        <v>2070</v>
      </c>
      <c r="E2239" s="1" t="s">
        <v>9</v>
      </c>
      <c r="F2239" s="0" t="n">
        <v>2023</v>
      </c>
      <c r="G2239" s="0" t="s">
        <v>10</v>
      </c>
      <c r="H2239" s="0" t="s">
        <v>11</v>
      </c>
      <c r="I2239" s="0" t="s">
        <v>9</v>
      </c>
      <c r="J2239" s="0" t="str">
        <f aca="false">A2239&amp;"_"&amp;C2239&amp;"_"&amp;D2239&amp;".wav"</f>
        <v>b2s1_186_ir3.wav</v>
      </c>
      <c r="K2239" s="0" t="s">
        <v>9</v>
      </c>
      <c r="L2239" s="0" t="str">
        <f aca="false">IF(ISBLANK(J2240),"",",")</f>
        <v>,</v>
      </c>
      <c r="M2239" s="0" t="str">
        <f aca="false">E2239&amp;J2239&amp;G2239&amp;E2239&amp;J2239&amp;E2239&amp;L2239</f>
        <v>"b2s1_186_ir3.wav":"b2s1_186_ir3.wav",</v>
      </c>
      <c r="N2239" s="0" t="str">
        <f aca="false">IF(OR(B2239=113,B2239=138),"probe","s")</f>
        <v>s</v>
      </c>
      <c r="O2239" s="0" t="str">
        <f aca="false">IF(MID(J2239,10,2)="ir","Minus","Plus")</f>
        <v>Minus</v>
      </c>
      <c r="P2239" s="0" t="s">
        <v>13</v>
      </c>
      <c r="Q2239" s="5" t="s">
        <v>14</v>
      </c>
      <c r="R2239" s="0" t="s">
        <v>15</v>
      </c>
      <c r="S2239" s="0" t="str">
        <f aca="false">P2239&amp;N2239&amp;O2239&amp;Q2239&amp;J2239&amp;R2239&amp;L2239</f>
        <v>          {%            "class": "sMinus",%            "stim_name": "b2s1_186_ir3.wav"%          },</v>
      </c>
      <c r="AA2239" s="5" t="n">
        <f aca="false">F2239</f>
        <v>2023</v>
      </c>
      <c r="AB2239" s="5" t="s">
        <v>2037</v>
      </c>
      <c r="AC2239" s="5" t="str">
        <f aca="false">IF(MID(AB2239,10,2)="ir","Minus","Plus")</f>
        <v>Plus</v>
      </c>
      <c r="AD2239" s="5" t="str">
        <f aca="false">IF(AND(_xlfn.NUMBERVALUE(MID(AB2239,6,3))&lt;141,_xlfn.NUMBERVALUE(MID(AB2239,6,3))&gt;103),"s","probe")</f>
        <v>probe</v>
      </c>
      <c r="AE2239" s="5" t="n">
        <f aca="false">IF(AND(AC2239="Minus",AD2239="probe"),3,IF(AND(AC2239="Plus",AD2239="probe"),1,IF(AND(AC2239="Minus",AD2239="s"),12,IF(AND(AC2239="Plus",AD2239="s"),4,0))))</f>
        <v>1</v>
      </c>
      <c r="AF2239" s="6" t="s">
        <v>16</v>
      </c>
      <c r="AG2239" s="5" t="str">
        <f aca="false">AF2239&amp;AE2239&amp;","</f>
        <v>                            1,</v>
      </c>
    </row>
    <row r="2240" customFormat="false" ht="12.8" hidden="false" customHeight="false" outlineLevel="0" collapsed="false">
      <c r="A2240" s="0" t="s">
        <v>2067</v>
      </c>
      <c r="B2240" s="0" t="n">
        <v>175</v>
      </c>
      <c r="C2240" s="0" t="n">
        <f aca="false">C2235+1</f>
        <v>186</v>
      </c>
      <c r="D2240" s="0" t="s">
        <v>2071</v>
      </c>
      <c r="E2240" s="1" t="s">
        <v>9</v>
      </c>
      <c r="F2240" s="0" t="n">
        <v>2024</v>
      </c>
      <c r="G2240" s="0" t="s">
        <v>10</v>
      </c>
      <c r="H2240" s="0" t="s">
        <v>11</v>
      </c>
      <c r="I2240" s="0" t="s">
        <v>9</v>
      </c>
      <c r="J2240" s="0" t="str">
        <f aca="false">A2240&amp;"_"&amp;C2240&amp;"_"&amp;D2240&amp;".wav"</f>
        <v>b2s1_186_ir4.wav</v>
      </c>
      <c r="K2240" s="0" t="s">
        <v>9</v>
      </c>
      <c r="L2240" s="0" t="str">
        <f aca="false">IF(ISBLANK(J2241),"",",")</f>
        <v>,</v>
      </c>
      <c r="M2240" s="0" t="str">
        <f aca="false">E2240&amp;J2240&amp;G2240&amp;E2240&amp;J2240&amp;E2240&amp;L2240</f>
        <v>"b2s1_186_ir4.wav":"b2s1_186_ir4.wav",</v>
      </c>
      <c r="N2240" s="0" t="str">
        <f aca="false">IF(OR(B2240=113,B2240=138),"probe","s")</f>
        <v>s</v>
      </c>
      <c r="O2240" s="0" t="str">
        <f aca="false">IF(MID(J2240,10,2)="ir","Minus","Plus")</f>
        <v>Minus</v>
      </c>
      <c r="P2240" s="0" t="s">
        <v>13</v>
      </c>
      <c r="Q2240" s="5" t="s">
        <v>14</v>
      </c>
      <c r="R2240" s="0" t="s">
        <v>15</v>
      </c>
      <c r="S2240" s="0" t="str">
        <f aca="false">P2240&amp;N2240&amp;O2240&amp;Q2240&amp;J2240&amp;R2240&amp;L2240</f>
        <v>          {%            "class": "sMinus",%            "stim_name": "b2s1_186_ir4.wav"%          },</v>
      </c>
      <c r="AA2240" s="5" t="n">
        <f aca="false">F2240</f>
        <v>2024</v>
      </c>
      <c r="AB2240" s="5" t="s">
        <v>2037</v>
      </c>
      <c r="AC2240" s="5" t="str">
        <f aca="false">IF(MID(AB2240,10,2)="ir","Minus","Plus")</f>
        <v>Plus</v>
      </c>
      <c r="AD2240" s="5" t="str">
        <f aca="false">IF(AND(_xlfn.NUMBERVALUE(MID(AB2240,6,3))&lt;141,_xlfn.NUMBERVALUE(MID(AB2240,6,3))&gt;103),"s","probe")</f>
        <v>probe</v>
      </c>
      <c r="AE2240" s="5" t="n">
        <f aca="false">IF(AND(AC2240="Minus",AD2240="probe"),3,IF(AND(AC2240="Plus",AD2240="probe"),1,IF(AND(AC2240="Minus",AD2240="s"),12,IF(AND(AC2240="Plus",AD2240="s"),4,0))))</f>
        <v>1</v>
      </c>
      <c r="AF2240" s="6" t="s">
        <v>16</v>
      </c>
      <c r="AG2240" s="5" t="str">
        <f aca="false">AF2240&amp;AE2240&amp;","</f>
        <v>                            1,</v>
      </c>
    </row>
    <row r="2241" customFormat="false" ht="12.8" hidden="false" customHeight="false" outlineLevel="0" collapsed="false">
      <c r="A2241" s="0" t="s">
        <v>2067</v>
      </c>
      <c r="B2241" s="0" t="n">
        <v>175</v>
      </c>
      <c r="C2241" s="0" t="n">
        <f aca="false">C2236+1</f>
        <v>186</v>
      </c>
      <c r="D2241" s="0" t="s">
        <v>2072</v>
      </c>
      <c r="E2241" s="1" t="s">
        <v>9</v>
      </c>
      <c r="F2241" s="0" t="n">
        <v>2025</v>
      </c>
      <c r="G2241" s="0" t="s">
        <v>10</v>
      </c>
      <c r="H2241" s="0" t="s">
        <v>11</v>
      </c>
      <c r="I2241" s="0" t="s">
        <v>9</v>
      </c>
      <c r="J2241" s="0" t="str">
        <f aca="false">A2241&amp;"_"&amp;C2241&amp;"_"&amp;D2241&amp;".wav"</f>
        <v>b2s1_186_reg.wav</v>
      </c>
      <c r="K2241" s="0" t="s">
        <v>9</v>
      </c>
      <c r="L2241" s="0" t="str">
        <f aca="false">IF(ISBLANK(J2242),"",",")</f>
        <v>,</v>
      </c>
      <c r="M2241" s="0" t="str">
        <f aca="false">E2241&amp;J2241&amp;G2241&amp;E2241&amp;J2241&amp;E2241&amp;L2241</f>
        <v>"b2s1_186_reg.wav":"b2s1_186_reg.wav",</v>
      </c>
      <c r="N2241" s="0" t="str">
        <f aca="false">IF(OR(B2241=113,B2241=138),"probe","s")</f>
        <v>s</v>
      </c>
      <c r="O2241" s="0" t="str">
        <f aca="false">IF(MID(J2241,10,2)="ir","Minus","Plus")</f>
        <v>Plus</v>
      </c>
      <c r="P2241" s="0" t="s">
        <v>13</v>
      </c>
      <c r="Q2241" s="5" t="s">
        <v>14</v>
      </c>
      <c r="R2241" s="0" t="s">
        <v>15</v>
      </c>
      <c r="S2241" s="0" t="str">
        <f aca="false">P2241&amp;N2241&amp;O2241&amp;Q2241&amp;J2241&amp;R2241&amp;L2241</f>
        <v>          {%            "class": "sPlus",%            "stim_name": "b2s1_186_reg.wav"%          },</v>
      </c>
      <c r="AA2241" s="5" t="n">
        <f aca="false">F2241</f>
        <v>2025</v>
      </c>
      <c r="AB2241" s="5" t="s">
        <v>2037</v>
      </c>
      <c r="AC2241" s="5" t="str">
        <f aca="false">IF(MID(AB2241,10,2)="ir","Minus","Plus")</f>
        <v>Plus</v>
      </c>
      <c r="AD2241" s="5" t="str">
        <f aca="false">IF(AND(_xlfn.NUMBERVALUE(MID(AB2241,6,3))&lt;141,_xlfn.NUMBERVALUE(MID(AB2241,6,3))&gt;103),"s","probe")</f>
        <v>probe</v>
      </c>
      <c r="AE2241" s="5" t="n">
        <f aca="false">IF(AND(AC2241="Minus",AD2241="probe"),3,IF(AND(AC2241="Plus",AD2241="probe"),1,IF(AND(AC2241="Minus",AD2241="s"),12,IF(AND(AC2241="Plus",AD2241="s"),4,0))))</f>
        <v>1</v>
      </c>
      <c r="AF2241" s="6" t="s">
        <v>16</v>
      </c>
      <c r="AG2241" s="5" t="str">
        <f aca="false">AF2241&amp;AE2241&amp;","</f>
        <v>                            1,</v>
      </c>
    </row>
    <row r="2242" customFormat="false" ht="12.8" hidden="false" customHeight="false" outlineLevel="0" collapsed="false">
      <c r="A2242" s="0" t="s">
        <v>2067</v>
      </c>
      <c r="B2242" s="0" t="n">
        <v>175</v>
      </c>
      <c r="C2242" s="0" t="n">
        <f aca="false">C2237+1</f>
        <v>187</v>
      </c>
      <c r="D2242" s="0" t="s">
        <v>2068</v>
      </c>
      <c r="E2242" s="1" t="s">
        <v>9</v>
      </c>
      <c r="F2242" s="0" t="n">
        <v>2021</v>
      </c>
      <c r="G2242" s="0" t="s">
        <v>10</v>
      </c>
      <c r="H2242" s="0" t="s">
        <v>11</v>
      </c>
      <c r="I2242" s="0" t="s">
        <v>9</v>
      </c>
      <c r="J2242" s="0" t="str">
        <f aca="false">A2242&amp;"_"&amp;C2242&amp;"_"&amp;D2242&amp;".wav"</f>
        <v>b2s1_187_ir1.wav</v>
      </c>
      <c r="K2242" s="0" t="s">
        <v>9</v>
      </c>
      <c r="L2242" s="0" t="str">
        <f aca="false">IF(ISBLANK(J2243),"",",")</f>
        <v>,</v>
      </c>
      <c r="M2242" s="0" t="str">
        <f aca="false">E2242&amp;J2242&amp;G2242&amp;E2242&amp;J2242&amp;E2242&amp;L2242</f>
        <v>"b2s1_187_ir1.wav":"b2s1_187_ir1.wav",</v>
      </c>
      <c r="N2242" s="0" t="str">
        <f aca="false">IF(OR(B2242=113,B2242=138),"probe","s")</f>
        <v>s</v>
      </c>
      <c r="O2242" s="0" t="str">
        <f aca="false">IF(MID(J2242,10,2)="ir","Minus","Plus")</f>
        <v>Minus</v>
      </c>
      <c r="P2242" s="0" t="s">
        <v>13</v>
      </c>
      <c r="Q2242" s="5" t="s">
        <v>14</v>
      </c>
      <c r="R2242" s="0" t="s">
        <v>15</v>
      </c>
      <c r="S2242" s="0" t="str">
        <f aca="false">P2242&amp;N2242&amp;O2242&amp;Q2242&amp;J2242&amp;R2242&amp;L2242</f>
        <v>          {%            "class": "sMinus",%            "stim_name": "b2s1_187_ir1.wav"%          },</v>
      </c>
      <c r="AA2242" s="5" t="n">
        <f aca="false">F2242</f>
        <v>2021</v>
      </c>
      <c r="AB2242" s="5" t="s">
        <v>2037</v>
      </c>
      <c r="AC2242" s="5" t="str">
        <f aca="false">IF(MID(AB2242,10,2)="ir","Minus","Plus")</f>
        <v>Plus</v>
      </c>
      <c r="AD2242" s="5" t="str">
        <f aca="false">IF(AND(_xlfn.NUMBERVALUE(MID(AB2242,6,3))&lt;141,_xlfn.NUMBERVALUE(MID(AB2242,6,3))&gt;103),"s","probe")</f>
        <v>probe</v>
      </c>
      <c r="AE2242" s="5" t="n">
        <f aca="false">IF(AND(AC2242="Minus",AD2242="probe"),3,IF(AND(AC2242="Plus",AD2242="probe"),1,IF(AND(AC2242="Minus",AD2242="s"),12,IF(AND(AC2242="Plus",AD2242="s"),4,0))))</f>
        <v>1</v>
      </c>
      <c r="AF2242" s="6" t="s">
        <v>16</v>
      </c>
      <c r="AG2242" s="5" t="str">
        <f aca="false">AF2242&amp;AE2242&amp;","</f>
        <v>                            1,</v>
      </c>
    </row>
    <row r="2243" customFormat="false" ht="12.8" hidden="false" customHeight="false" outlineLevel="0" collapsed="false">
      <c r="A2243" s="0" t="s">
        <v>2067</v>
      </c>
      <c r="B2243" s="0" t="n">
        <v>175</v>
      </c>
      <c r="C2243" s="0" t="n">
        <f aca="false">C2238+1</f>
        <v>187</v>
      </c>
      <c r="D2243" s="0" t="s">
        <v>2069</v>
      </c>
      <c r="E2243" s="1" t="s">
        <v>9</v>
      </c>
      <c r="F2243" s="0" t="n">
        <v>2022</v>
      </c>
      <c r="G2243" s="0" t="s">
        <v>10</v>
      </c>
      <c r="H2243" s="0" t="s">
        <v>11</v>
      </c>
      <c r="I2243" s="0" t="s">
        <v>9</v>
      </c>
      <c r="J2243" s="0" t="str">
        <f aca="false">A2243&amp;"_"&amp;C2243&amp;"_"&amp;D2243&amp;".wav"</f>
        <v>b2s1_187_ir2.wav</v>
      </c>
      <c r="K2243" s="0" t="s">
        <v>9</v>
      </c>
      <c r="L2243" s="0" t="str">
        <f aca="false">IF(ISBLANK(J2244),"",",")</f>
        <v>,</v>
      </c>
      <c r="M2243" s="0" t="str">
        <f aca="false">E2243&amp;J2243&amp;G2243&amp;E2243&amp;J2243&amp;E2243&amp;L2243</f>
        <v>"b2s1_187_ir2.wav":"b2s1_187_ir2.wav",</v>
      </c>
      <c r="N2243" s="0" t="str">
        <f aca="false">IF(OR(B2243=113,B2243=138),"probe","s")</f>
        <v>s</v>
      </c>
      <c r="O2243" s="0" t="str">
        <f aca="false">IF(MID(J2243,10,2)="ir","Minus","Plus")</f>
        <v>Minus</v>
      </c>
      <c r="P2243" s="0" t="s">
        <v>13</v>
      </c>
      <c r="Q2243" s="5" t="s">
        <v>14</v>
      </c>
      <c r="R2243" s="0" t="s">
        <v>15</v>
      </c>
      <c r="S2243" s="0" t="str">
        <f aca="false">P2243&amp;N2243&amp;O2243&amp;Q2243&amp;J2243&amp;R2243&amp;L2243</f>
        <v>          {%            "class": "sMinus",%            "stim_name": "b2s1_187_ir2.wav"%          },</v>
      </c>
      <c r="AA2243" s="5" t="n">
        <f aca="false">F2243</f>
        <v>2022</v>
      </c>
      <c r="AB2243" s="5" t="s">
        <v>2037</v>
      </c>
      <c r="AC2243" s="5" t="str">
        <f aca="false">IF(MID(AB2243,10,2)="ir","Minus","Plus")</f>
        <v>Plus</v>
      </c>
      <c r="AD2243" s="5" t="str">
        <f aca="false">IF(AND(_xlfn.NUMBERVALUE(MID(AB2243,6,3))&lt;141,_xlfn.NUMBERVALUE(MID(AB2243,6,3))&gt;103),"s","probe")</f>
        <v>probe</v>
      </c>
      <c r="AE2243" s="5" t="n">
        <f aca="false">IF(AND(AC2243="Minus",AD2243="probe"),3,IF(AND(AC2243="Plus",AD2243="probe"),1,IF(AND(AC2243="Minus",AD2243="s"),12,IF(AND(AC2243="Plus",AD2243="s"),4,0))))</f>
        <v>1</v>
      </c>
      <c r="AF2243" s="6" t="s">
        <v>16</v>
      </c>
      <c r="AG2243" s="5" t="str">
        <f aca="false">AF2243&amp;AE2243&amp;","</f>
        <v>                            1,</v>
      </c>
    </row>
    <row r="2244" customFormat="false" ht="12.8" hidden="false" customHeight="false" outlineLevel="0" collapsed="false">
      <c r="A2244" s="0" t="s">
        <v>2067</v>
      </c>
      <c r="B2244" s="0" t="n">
        <v>175</v>
      </c>
      <c r="C2244" s="0" t="n">
        <f aca="false">C2239+1</f>
        <v>187</v>
      </c>
      <c r="D2244" s="0" t="s">
        <v>2070</v>
      </c>
      <c r="E2244" s="1" t="s">
        <v>9</v>
      </c>
      <c r="F2244" s="0" t="n">
        <v>2023</v>
      </c>
      <c r="G2244" s="0" t="s">
        <v>10</v>
      </c>
      <c r="H2244" s="0" t="s">
        <v>11</v>
      </c>
      <c r="I2244" s="0" t="s">
        <v>9</v>
      </c>
      <c r="J2244" s="0" t="str">
        <f aca="false">A2244&amp;"_"&amp;C2244&amp;"_"&amp;D2244&amp;".wav"</f>
        <v>b2s1_187_ir3.wav</v>
      </c>
      <c r="K2244" s="0" t="s">
        <v>9</v>
      </c>
      <c r="L2244" s="0" t="str">
        <f aca="false">IF(ISBLANK(J2245),"",",")</f>
        <v>,</v>
      </c>
      <c r="M2244" s="0" t="str">
        <f aca="false">E2244&amp;J2244&amp;G2244&amp;E2244&amp;J2244&amp;E2244&amp;L2244</f>
        <v>"b2s1_187_ir3.wav":"b2s1_187_ir3.wav",</v>
      </c>
      <c r="N2244" s="0" t="str">
        <f aca="false">IF(OR(B2244=113,B2244=138),"probe","s")</f>
        <v>s</v>
      </c>
      <c r="O2244" s="0" t="str">
        <f aca="false">IF(MID(J2244,10,2)="ir","Minus","Plus")</f>
        <v>Minus</v>
      </c>
      <c r="P2244" s="0" t="s">
        <v>13</v>
      </c>
      <c r="Q2244" s="5" t="s">
        <v>14</v>
      </c>
      <c r="R2244" s="0" t="s">
        <v>15</v>
      </c>
      <c r="S2244" s="0" t="str">
        <f aca="false">P2244&amp;N2244&amp;O2244&amp;Q2244&amp;J2244&amp;R2244&amp;L2244</f>
        <v>          {%            "class": "sMinus",%            "stim_name": "b2s1_187_ir3.wav"%          },</v>
      </c>
      <c r="AA2244" s="5" t="n">
        <f aca="false">F2244</f>
        <v>2023</v>
      </c>
      <c r="AB2244" s="5" t="s">
        <v>2037</v>
      </c>
      <c r="AC2244" s="5" t="str">
        <f aca="false">IF(MID(AB2244,10,2)="ir","Minus","Plus")</f>
        <v>Plus</v>
      </c>
      <c r="AD2244" s="5" t="str">
        <f aca="false">IF(AND(_xlfn.NUMBERVALUE(MID(AB2244,6,3))&lt;141,_xlfn.NUMBERVALUE(MID(AB2244,6,3))&gt;103),"s","probe")</f>
        <v>probe</v>
      </c>
      <c r="AE2244" s="5" t="n">
        <f aca="false">IF(AND(AC2244="Minus",AD2244="probe"),3,IF(AND(AC2244="Plus",AD2244="probe"),1,IF(AND(AC2244="Minus",AD2244="s"),12,IF(AND(AC2244="Plus",AD2244="s"),4,0))))</f>
        <v>1</v>
      </c>
      <c r="AF2244" s="6" t="s">
        <v>16</v>
      </c>
      <c r="AG2244" s="5" t="str">
        <f aca="false">AF2244&amp;AE2244&amp;","</f>
        <v>                            1,</v>
      </c>
    </row>
    <row r="2245" customFormat="false" ht="12.8" hidden="false" customHeight="false" outlineLevel="0" collapsed="false">
      <c r="A2245" s="0" t="s">
        <v>2067</v>
      </c>
      <c r="B2245" s="0" t="n">
        <v>175</v>
      </c>
      <c r="C2245" s="0" t="n">
        <f aca="false">C2240+1</f>
        <v>187</v>
      </c>
      <c r="D2245" s="0" t="s">
        <v>2071</v>
      </c>
      <c r="E2245" s="1" t="s">
        <v>9</v>
      </c>
      <c r="F2245" s="0" t="n">
        <v>2024</v>
      </c>
      <c r="G2245" s="0" t="s">
        <v>10</v>
      </c>
      <c r="H2245" s="0" t="s">
        <v>11</v>
      </c>
      <c r="I2245" s="0" t="s">
        <v>9</v>
      </c>
      <c r="J2245" s="0" t="str">
        <f aca="false">A2245&amp;"_"&amp;C2245&amp;"_"&amp;D2245&amp;".wav"</f>
        <v>b2s1_187_ir4.wav</v>
      </c>
      <c r="K2245" s="0" t="s">
        <v>9</v>
      </c>
      <c r="L2245" s="0" t="str">
        <f aca="false">IF(ISBLANK(J2246),"",",")</f>
        <v>,</v>
      </c>
      <c r="M2245" s="0" t="str">
        <f aca="false">E2245&amp;J2245&amp;G2245&amp;E2245&amp;J2245&amp;E2245&amp;L2245</f>
        <v>"b2s1_187_ir4.wav":"b2s1_187_ir4.wav",</v>
      </c>
      <c r="N2245" s="0" t="str">
        <f aca="false">IF(OR(B2245=113,B2245=138),"probe","s")</f>
        <v>s</v>
      </c>
      <c r="O2245" s="0" t="str">
        <f aca="false">IF(MID(J2245,10,2)="ir","Minus","Plus")</f>
        <v>Minus</v>
      </c>
      <c r="P2245" s="0" t="s">
        <v>13</v>
      </c>
      <c r="Q2245" s="5" t="s">
        <v>14</v>
      </c>
      <c r="R2245" s="0" t="s">
        <v>15</v>
      </c>
      <c r="S2245" s="0" t="str">
        <f aca="false">P2245&amp;N2245&amp;O2245&amp;Q2245&amp;J2245&amp;R2245&amp;L2245</f>
        <v>          {%            "class": "sMinus",%            "stim_name": "b2s1_187_ir4.wav"%          },</v>
      </c>
      <c r="AA2245" s="5" t="n">
        <f aca="false">F2245</f>
        <v>2024</v>
      </c>
      <c r="AB2245" s="5" t="s">
        <v>2037</v>
      </c>
      <c r="AC2245" s="5" t="str">
        <f aca="false">IF(MID(AB2245,10,2)="ir","Minus","Plus")</f>
        <v>Plus</v>
      </c>
      <c r="AD2245" s="5" t="str">
        <f aca="false">IF(AND(_xlfn.NUMBERVALUE(MID(AB2245,6,3))&lt;141,_xlfn.NUMBERVALUE(MID(AB2245,6,3))&gt;103),"s","probe")</f>
        <v>probe</v>
      </c>
      <c r="AE2245" s="5" t="n">
        <f aca="false">IF(AND(AC2245="Minus",AD2245="probe"),3,IF(AND(AC2245="Plus",AD2245="probe"),1,IF(AND(AC2245="Minus",AD2245="s"),12,IF(AND(AC2245="Plus",AD2245="s"),4,0))))</f>
        <v>1</v>
      </c>
      <c r="AF2245" s="6" t="s">
        <v>16</v>
      </c>
      <c r="AG2245" s="5" t="str">
        <f aca="false">AF2245&amp;AE2245&amp;","</f>
        <v>                            1,</v>
      </c>
    </row>
    <row r="2246" customFormat="false" ht="12.8" hidden="false" customHeight="false" outlineLevel="0" collapsed="false">
      <c r="A2246" s="0" t="s">
        <v>2067</v>
      </c>
      <c r="B2246" s="0" t="n">
        <v>175</v>
      </c>
      <c r="C2246" s="0" t="n">
        <f aca="false">C2241+1</f>
        <v>187</v>
      </c>
      <c r="D2246" s="0" t="s">
        <v>2072</v>
      </c>
      <c r="E2246" s="1" t="s">
        <v>9</v>
      </c>
      <c r="F2246" s="0" t="n">
        <v>2025</v>
      </c>
      <c r="G2246" s="0" t="s">
        <v>10</v>
      </c>
      <c r="H2246" s="0" t="s">
        <v>11</v>
      </c>
      <c r="I2246" s="0" t="s">
        <v>9</v>
      </c>
      <c r="J2246" s="0" t="str">
        <f aca="false">A2246&amp;"_"&amp;C2246&amp;"_"&amp;D2246&amp;".wav"</f>
        <v>b2s1_187_reg.wav</v>
      </c>
      <c r="K2246" s="0" t="s">
        <v>9</v>
      </c>
      <c r="L2246" s="0" t="str">
        <f aca="false">IF(ISBLANK(J2247),"",",")</f>
        <v>,</v>
      </c>
      <c r="M2246" s="0" t="str">
        <f aca="false">E2246&amp;J2246&amp;G2246&amp;E2246&amp;J2246&amp;E2246&amp;L2246</f>
        <v>"b2s1_187_reg.wav":"b2s1_187_reg.wav",</v>
      </c>
      <c r="N2246" s="0" t="str">
        <f aca="false">IF(OR(B2246=113,B2246=138),"probe","s")</f>
        <v>s</v>
      </c>
      <c r="O2246" s="0" t="str">
        <f aca="false">IF(MID(J2246,10,2)="ir","Minus","Plus")</f>
        <v>Plus</v>
      </c>
      <c r="P2246" s="0" t="s">
        <v>13</v>
      </c>
      <c r="Q2246" s="5" t="s">
        <v>14</v>
      </c>
      <c r="R2246" s="0" t="s">
        <v>15</v>
      </c>
      <c r="S2246" s="0" t="str">
        <f aca="false">P2246&amp;N2246&amp;O2246&amp;Q2246&amp;J2246&amp;R2246&amp;L2246</f>
        <v>          {%            "class": "sPlus",%            "stim_name": "b2s1_187_reg.wav"%          },</v>
      </c>
      <c r="AA2246" s="5" t="n">
        <f aca="false">F2246</f>
        <v>2025</v>
      </c>
      <c r="AB2246" s="5" t="s">
        <v>2037</v>
      </c>
      <c r="AC2246" s="5" t="str">
        <f aca="false">IF(MID(AB2246,10,2)="ir","Minus","Plus")</f>
        <v>Plus</v>
      </c>
      <c r="AD2246" s="5" t="str">
        <f aca="false">IF(AND(_xlfn.NUMBERVALUE(MID(AB2246,6,3))&lt;141,_xlfn.NUMBERVALUE(MID(AB2246,6,3))&gt;103),"s","probe")</f>
        <v>probe</v>
      </c>
      <c r="AE2246" s="5" t="n">
        <f aca="false">IF(AND(AC2246="Minus",AD2246="probe"),3,IF(AND(AC2246="Plus",AD2246="probe"),1,IF(AND(AC2246="Minus",AD2246="s"),12,IF(AND(AC2246="Plus",AD2246="s"),4,0))))</f>
        <v>1</v>
      </c>
      <c r="AF2246" s="6" t="s">
        <v>16</v>
      </c>
      <c r="AG2246" s="5" t="str">
        <f aca="false">AF2246&amp;AE2246&amp;","</f>
        <v>                            1,</v>
      </c>
    </row>
    <row r="2247" customFormat="false" ht="12.8" hidden="false" customHeight="false" outlineLevel="0" collapsed="false">
      <c r="A2247" s="0" t="s">
        <v>2067</v>
      </c>
      <c r="B2247" s="0" t="n">
        <v>175</v>
      </c>
      <c r="C2247" s="0" t="n">
        <f aca="false">C2242+1</f>
        <v>188</v>
      </c>
      <c r="D2247" s="0" t="s">
        <v>2068</v>
      </c>
      <c r="E2247" s="1" t="s">
        <v>9</v>
      </c>
      <c r="F2247" s="0" t="n">
        <v>2021</v>
      </c>
      <c r="G2247" s="0" t="s">
        <v>10</v>
      </c>
      <c r="H2247" s="0" t="s">
        <v>11</v>
      </c>
      <c r="I2247" s="0" t="s">
        <v>9</v>
      </c>
      <c r="J2247" s="0" t="str">
        <f aca="false">A2247&amp;"_"&amp;C2247&amp;"_"&amp;D2247&amp;".wav"</f>
        <v>b2s1_188_ir1.wav</v>
      </c>
      <c r="K2247" s="0" t="s">
        <v>9</v>
      </c>
      <c r="L2247" s="0" t="str">
        <f aca="false">IF(ISBLANK(J2248),"",",")</f>
        <v>,</v>
      </c>
      <c r="M2247" s="0" t="str">
        <f aca="false">E2247&amp;J2247&amp;G2247&amp;E2247&amp;J2247&amp;E2247&amp;L2247</f>
        <v>"b2s1_188_ir1.wav":"b2s1_188_ir1.wav",</v>
      </c>
      <c r="N2247" s="0" t="str">
        <f aca="false">IF(OR(B2247=113,B2247=138),"probe","s")</f>
        <v>s</v>
      </c>
      <c r="O2247" s="0" t="str">
        <f aca="false">IF(MID(J2247,10,2)="ir","Minus","Plus")</f>
        <v>Minus</v>
      </c>
      <c r="P2247" s="0" t="s">
        <v>13</v>
      </c>
      <c r="Q2247" s="5" t="s">
        <v>14</v>
      </c>
      <c r="R2247" s="0" t="s">
        <v>15</v>
      </c>
      <c r="S2247" s="0" t="str">
        <f aca="false">P2247&amp;N2247&amp;O2247&amp;Q2247&amp;J2247&amp;R2247&amp;L2247</f>
        <v>          {%            "class": "sMinus",%            "stim_name": "b2s1_188_ir1.wav"%          },</v>
      </c>
      <c r="AA2247" s="5" t="n">
        <f aca="false">F2247</f>
        <v>2021</v>
      </c>
      <c r="AB2247" s="5" t="s">
        <v>2037</v>
      </c>
      <c r="AC2247" s="5" t="str">
        <f aca="false">IF(MID(AB2247,10,2)="ir","Minus","Plus")</f>
        <v>Plus</v>
      </c>
      <c r="AD2247" s="5" t="str">
        <f aca="false">IF(AND(_xlfn.NUMBERVALUE(MID(AB2247,6,3))&lt;141,_xlfn.NUMBERVALUE(MID(AB2247,6,3))&gt;103),"s","probe")</f>
        <v>probe</v>
      </c>
      <c r="AE2247" s="5" t="n">
        <f aca="false">IF(AND(AC2247="Minus",AD2247="probe"),3,IF(AND(AC2247="Plus",AD2247="probe"),1,IF(AND(AC2247="Minus",AD2247="s"),12,IF(AND(AC2247="Plus",AD2247="s"),4,0))))</f>
        <v>1</v>
      </c>
      <c r="AF2247" s="6" t="s">
        <v>16</v>
      </c>
      <c r="AG2247" s="5" t="str">
        <f aca="false">AF2247&amp;AE2247&amp;","</f>
        <v>                            1,</v>
      </c>
    </row>
    <row r="2248" customFormat="false" ht="12.8" hidden="false" customHeight="false" outlineLevel="0" collapsed="false">
      <c r="A2248" s="0" t="s">
        <v>2067</v>
      </c>
      <c r="B2248" s="0" t="n">
        <v>175</v>
      </c>
      <c r="C2248" s="0" t="n">
        <f aca="false">C2243+1</f>
        <v>188</v>
      </c>
      <c r="D2248" s="0" t="s">
        <v>2069</v>
      </c>
      <c r="E2248" s="1" t="s">
        <v>9</v>
      </c>
      <c r="F2248" s="0" t="n">
        <v>2022</v>
      </c>
      <c r="G2248" s="0" t="s">
        <v>10</v>
      </c>
      <c r="H2248" s="0" t="s">
        <v>11</v>
      </c>
      <c r="I2248" s="0" t="s">
        <v>9</v>
      </c>
      <c r="J2248" s="0" t="str">
        <f aca="false">A2248&amp;"_"&amp;C2248&amp;"_"&amp;D2248&amp;".wav"</f>
        <v>b2s1_188_ir2.wav</v>
      </c>
      <c r="K2248" s="0" t="s">
        <v>9</v>
      </c>
      <c r="L2248" s="0" t="str">
        <f aca="false">IF(ISBLANK(J2249),"",",")</f>
        <v>,</v>
      </c>
      <c r="M2248" s="0" t="str">
        <f aca="false">E2248&amp;J2248&amp;G2248&amp;E2248&amp;J2248&amp;E2248&amp;L2248</f>
        <v>"b2s1_188_ir2.wav":"b2s1_188_ir2.wav",</v>
      </c>
      <c r="N2248" s="0" t="str">
        <f aca="false">IF(OR(B2248=113,B2248=138),"probe","s")</f>
        <v>s</v>
      </c>
      <c r="O2248" s="0" t="str">
        <f aca="false">IF(MID(J2248,10,2)="ir","Minus","Plus")</f>
        <v>Minus</v>
      </c>
      <c r="P2248" s="0" t="s">
        <v>13</v>
      </c>
      <c r="Q2248" s="5" t="s">
        <v>14</v>
      </c>
      <c r="R2248" s="0" t="s">
        <v>15</v>
      </c>
      <c r="S2248" s="0" t="str">
        <f aca="false">P2248&amp;N2248&amp;O2248&amp;Q2248&amp;J2248&amp;R2248&amp;L2248</f>
        <v>          {%            "class": "sMinus",%            "stim_name": "b2s1_188_ir2.wav"%          },</v>
      </c>
      <c r="AA2248" s="5" t="n">
        <f aca="false">F2248</f>
        <v>2022</v>
      </c>
      <c r="AB2248" s="5" t="s">
        <v>2037</v>
      </c>
      <c r="AC2248" s="5" t="str">
        <f aca="false">IF(MID(AB2248,10,2)="ir","Minus","Plus")</f>
        <v>Plus</v>
      </c>
      <c r="AD2248" s="5" t="str">
        <f aca="false">IF(AND(_xlfn.NUMBERVALUE(MID(AB2248,6,3))&lt;141,_xlfn.NUMBERVALUE(MID(AB2248,6,3))&gt;103),"s","probe")</f>
        <v>probe</v>
      </c>
      <c r="AE2248" s="5" t="n">
        <f aca="false">IF(AND(AC2248="Minus",AD2248="probe"),3,IF(AND(AC2248="Plus",AD2248="probe"),1,IF(AND(AC2248="Minus",AD2248="s"),12,IF(AND(AC2248="Plus",AD2248="s"),4,0))))</f>
        <v>1</v>
      </c>
      <c r="AF2248" s="6" t="s">
        <v>16</v>
      </c>
      <c r="AG2248" s="5" t="str">
        <f aca="false">AF2248&amp;AE2248&amp;","</f>
        <v>                            1,</v>
      </c>
    </row>
    <row r="2249" customFormat="false" ht="12.8" hidden="false" customHeight="false" outlineLevel="0" collapsed="false">
      <c r="A2249" s="0" t="s">
        <v>2067</v>
      </c>
      <c r="B2249" s="0" t="n">
        <v>175</v>
      </c>
      <c r="C2249" s="0" t="n">
        <f aca="false">C2244+1</f>
        <v>188</v>
      </c>
      <c r="D2249" s="0" t="s">
        <v>2070</v>
      </c>
      <c r="E2249" s="1" t="s">
        <v>9</v>
      </c>
      <c r="F2249" s="0" t="n">
        <v>2023</v>
      </c>
      <c r="G2249" s="0" t="s">
        <v>10</v>
      </c>
      <c r="H2249" s="0" t="s">
        <v>11</v>
      </c>
      <c r="I2249" s="0" t="s">
        <v>9</v>
      </c>
      <c r="J2249" s="0" t="str">
        <f aca="false">A2249&amp;"_"&amp;C2249&amp;"_"&amp;D2249&amp;".wav"</f>
        <v>b2s1_188_ir3.wav</v>
      </c>
      <c r="K2249" s="0" t="s">
        <v>9</v>
      </c>
      <c r="L2249" s="0" t="str">
        <f aca="false">IF(ISBLANK(J2250),"",",")</f>
        <v>,</v>
      </c>
      <c r="M2249" s="0" t="str">
        <f aca="false">E2249&amp;J2249&amp;G2249&amp;E2249&amp;J2249&amp;E2249&amp;L2249</f>
        <v>"b2s1_188_ir3.wav":"b2s1_188_ir3.wav",</v>
      </c>
      <c r="N2249" s="0" t="str">
        <f aca="false">IF(OR(B2249=113,B2249=138),"probe","s")</f>
        <v>s</v>
      </c>
      <c r="O2249" s="0" t="str">
        <f aca="false">IF(MID(J2249,10,2)="ir","Minus","Plus")</f>
        <v>Minus</v>
      </c>
      <c r="P2249" s="0" t="s">
        <v>13</v>
      </c>
      <c r="Q2249" s="5" t="s">
        <v>14</v>
      </c>
      <c r="R2249" s="0" t="s">
        <v>15</v>
      </c>
      <c r="S2249" s="0" t="str">
        <f aca="false">P2249&amp;N2249&amp;O2249&amp;Q2249&amp;J2249&amp;R2249&amp;L2249</f>
        <v>          {%            "class": "sMinus",%            "stim_name": "b2s1_188_ir3.wav"%          },</v>
      </c>
      <c r="AA2249" s="5" t="n">
        <f aca="false">F2249</f>
        <v>2023</v>
      </c>
      <c r="AB2249" s="5" t="s">
        <v>2037</v>
      </c>
      <c r="AC2249" s="5" t="str">
        <f aca="false">IF(MID(AB2249,10,2)="ir","Minus","Plus")</f>
        <v>Plus</v>
      </c>
      <c r="AD2249" s="5" t="str">
        <f aca="false">IF(AND(_xlfn.NUMBERVALUE(MID(AB2249,6,3))&lt;141,_xlfn.NUMBERVALUE(MID(AB2249,6,3))&gt;103),"s","probe")</f>
        <v>probe</v>
      </c>
      <c r="AE2249" s="5" t="n">
        <f aca="false">IF(AND(AC2249="Minus",AD2249="probe"),3,IF(AND(AC2249="Plus",AD2249="probe"),1,IF(AND(AC2249="Minus",AD2249="s"),12,IF(AND(AC2249="Plus",AD2249="s"),4,0))))</f>
        <v>1</v>
      </c>
      <c r="AF2249" s="6" t="s">
        <v>16</v>
      </c>
      <c r="AG2249" s="5" t="str">
        <f aca="false">AF2249&amp;AE2249&amp;","</f>
        <v>                            1,</v>
      </c>
    </row>
    <row r="2250" customFormat="false" ht="12.8" hidden="false" customHeight="false" outlineLevel="0" collapsed="false">
      <c r="A2250" s="0" t="s">
        <v>2067</v>
      </c>
      <c r="B2250" s="0" t="n">
        <v>175</v>
      </c>
      <c r="C2250" s="0" t="n">
        <f aca="false">C2245+1</f>
        <v>188</v>
      </c>
      <c r="D2250" s="0" t="s">
        <v>2071</v>
      </c>
      <c r="E2250" s="1" t="s">
        <v>9</v>
      </c>
      <c r="F2250" s="0" t="n">
        <v>2024</v>
      </c>
      <c r="G2250" s="0" t="s">
        <v>10</v>
      </c>
      <c r="H2250" s="0" t="s">
        <v>11</v>
      </c>
      <c r="I2250" s="0" t="s">
        <v>9</v>
      </c>
      <c r="J2250" s="0" t="str">
        <f aca="false">A2250&amp;"_"&amp;C2250&amp;"_"&amp;D2250&amp;".wav"</f>
        <v>b2s1_188_ir4.wav</v>
      </c>
      <c r="K2250" s="0" t="s">
        <v>9</v>
      </c>
      <c r="L2250" s="0" t="str">
        <f aca="false">IF(ISBLANK(J2251),"",",")</f>
        <v>,</v>
      </c>
      <c r="M2250" s="0" t="str">
        <f aca="false">E2250&amp;J2250&amp;G2250&amp;E2250&amp;J2250&amp;E2250&amp;L2250</f>
        <v>"b2s1_188_ir4.wav":"b2s1_188_ir4.wav",</v>
      </c>
      <c r="N2250" s="0" t="str">
        <f aca="false">IF(OR(B2250=113,B2250=138),"probe","s")</f>
        <v>s</v>
      </c>
      <c r="O2250" s="0" t="str">
        <f aca="false">IF(MID(J2250,10,2)="ir","Minus","Plus")</f>
        <v>Minus</v>
      </c>
      <c r="P2250" s="0" t="s">
        <v>13</v>
      </c>
      <c r="Q2250" s="5" t="s">
        <v>14</v>
      </c>
      <c r="R2250" s="0" t="s">
        <v>15</v>
      </c>
      <c r="S2250" s="0" t="str">
        <f aca="false">P2250&amp;N2250&amp;O2250&amp;Q2250&amp;J2250&amp;R2250&amp;L2250</f>
        <v>          {%            "class": "sMinus",%            "stim_name": "b2s1_188_ir4.wav"%          },</v>
      </c>
      <c r="AA2250" s="5" t="n">
        <f aca="false">F2250</f>
        <v>2024</v>
      </c>
      <c r="AB2250" s="5" t="s">
        <v>2037</v>
      </c>
      <c r="AC2250" s="5" t="str">
        <f aca="false">IF(MID(AB2250,10,2)="ir","Minus","Plus")</f>
        <v>Plus</v>
      </c>
      <c r="AD2250" s="5" t="str">
        <f aca="false">IF(AND(_xlfn.NUMBERVALUE(MID(AB2250,6,3))&lt;141,_xlfn.NUMBERVALUE(MID(AB2250,6,3))&gt;103),"s","probe")</f>
        <v>probe</v>
      </c>
      <c r="AE2250" s="5" t="n">
        <f aca="false">IF(AND(AC2250="Minus",AD2250="probe"),3,IF(AND(AC2250="Plus",AD2250="probe"),1,IF(AND(AC2250="Minus",AD2250="s"),12,IF(AND(AC2250="Plus",AD2250="s"),4,0))))</f>
        <v>1</v>
      </c>
      <c r="AF2250" s="6" t="s">
        <v>16</v>
      </c>
      <c r="AG2250" s="5" t="str">
        <f aca="false">AF2250&amp;AE2250&amp;","</f>
        <v>                            1,</v>
      </c>
    </row>
    <row r="2251" customFormat="false" ht="12.8" hidden="false" customHeight="false" outlineLevel="0" collapsed="false">
      <c r="A2251" s="0" t="s">
        <v>2067</v>
      </c>
      <c r="B2251" s="0" t="n">
        <v>175</v>
      </c>
      <c r="C2251" s="0" t="n">
        <f aca="false">C2246+1</f>
        <v>188</v>
      </c>
      <c r="D2251" s="0" t="s">
        <v>2072</v>
      </c>
      <c r="E2251" s="1" t="s">
        <v>9</v>
      </c>
      <c r="F2251" s="0" t="n">
        <v>2025</v>
      </c>
      <c r="G2251" s="0" t="s">
        <v>10</v>
      </c>
      <c r="H2251" s="0" t="s">
        <v>11</v>
      </c>
      <c r="I2251" s="0" t="s">
        <v>9</v>
      </c>
      <c r="J2251" s="0" t="str">
        <f aca="false">A2251&amp;"_"&amp;C2251&amp;"_"&amp;D2251&amp;".wav"</f>
        <v>b2s1_188_reg.wav</v>
      </c>
      <c r="K2251" s="0" t="s">
        <v>9</v>
      </c>
      <c r="L2251" s="0" t="str">
        <f aca="false">IF(ISBLANK(J2252),"",",")</f>
        <v>,</v>
      </c>
      <c r="M2251" s="0" t="str">
        <f aca="false">E2251&amp;J2251&amp;G2251&amp;E2251&amp;J2251&amp;E2251&amp;L2251</f>
        <v>"b2s1_188_reg.wav":"b2s1_188_reg.wav",</v>
      </c>
      <c r="N2251" s="0" t="str">
        <f aca="false">IF(OR(B2251=113,B2251=138),"probe","s")</f>
        <v>s</v>
      </c>
      <c r="O2251" s="0" t="str">
        <f aca="false">IF(MID(J2251,10,2)="ir","Minus","Plus")</f>
        <v>Plus</v>
      </c>
      <c r="P2251" s="0" t="s">
        <v>13</v>
      </c>
      <c r="Q2251" s="5" t="s">
        <v>14</v>
      </c>
      <c r="R2251" s="0" t="s">
        <v>15</v>
      </c>
      <c r="S2251" s="0" t="str">
        <f aca="false">P2251&amp;N2251&amp;O2251&amp;Q2251&amp;J2251&amp;R2251&amp;L2251</f>
        <v>          {%            "class": "sPlus",%            "stim_name": "b2s1_188_reg.wav"%          },</v>
      </c>
      <c r="AA2251" s="5" t="n">
        <f aca="false">F2251</f>
        <v>2025</v>
      </c>
      <c r="AB2251" s="5" t="s">
        <v>2037</v>
      </c>
      <c r="AC2251" s="5" t="str">
        <f aca="false">IF(MID(AB2251,10,2)="ir","Minus","Plus")</f>
        <v>Plus</v>
      </c>
      <c r="AD2251" s="5" t="str">
        <f aca="false">IF(AND(_xlfn.NUMBERVALUE(MID(AB2251,6,3))&lt;141,_xlfn.NUMBERVALUE(MID(AB2251,6,3))&gt;103),"s","probe")</f>
        <v>probe</v>
      </c>
      <c r="AE2251" s="5" t="n">
        <f aca="false">IF(AND(AC2251="Minus",AD2251="probe"),3,IF(AND(AC2251="Plus",AD2251="probe"),1,IF(AND(AC2251="Minus",AD2251="s"),12,IF(AND(AC2251="Plus",AD2251="s"),4,0))))</f>
        <v>1</v>
      </c>
      <c r="AF2251" s="6" t="s">
        <v>16</v>
      </c>
      <c r="AG2251" s="5" t="str">
        <f aca="false">AF2251&amp;AE2251&amp;","</f>
        <v>                            1,</v>
      </c>
    </row>
    <row r="2252" customFormat="false" ht="12.8" hidden="false" customHeight="false" outlineLevel="0" collapsed="false">
      <c r="A2252" s="0" t="s">
        <v>2067</v>
      </c>
      <c r="B2252" s="0" t="n">
        <v>175</v>
      </c>
      <c r="C2252" s="0" t="n">
        <f aca="false">C2247+1</f>
        <v>189</v>
      </c>
      <c r="D2252" s="0" t="s">
        <v>2068</v>
      </c>
      <c r="E2252" s="1" t="s">
        <v>9</v>
      </c>
      <c r="F2252" s="0" t="n">
        <v>2021</v>
      </c>
      <c r="G2252" s="0" t="s">
        <v>10</v>
      </c>
      <c r="H2252" s="0" t="s">
        <v>11</v>
      </c>
      <c r="I2252" s="0" t="s">
        <v>9</v>
      </c>
      <c r="J2252" s="0" t="str">
        <f aca="false">A2252&amp;"_"&amp;C2252&amp;"_"&amp;D2252&amp;".wav"</f>
        <v>b2s1_189_ir1.wav</v>
      </c>
      <c r="K2252" s="0" t="s">
        <v>9</v>
      </c>
      <c r="L2252" s="0" t="str">
        <f aca="false">IF(ISBLANK(J2253),"",",")</f>
        <v>,</v>
      </c>
      <c r="M2252" s="0" t="str">
        <f aca="false">E2252&amp;J2252&amp;G2252&amp;E2252&amp;J2252&amp;E2252&amp;L2252</f>
        <v>"b2s1_189_ir1.wav":"b2s1_189_ir1.wav",</v>
      </c>
      <c r="N2252" s="0" t="str">
        <f aca="false">IF(OR(B2252=113,B2252=138),"probe","s")</f>
        <v>s</v>
      </c>
      <c r="O2252" s="0" t="str">
        <f aca="false">IF(MID(J2252,10,2)="ir","Minus","Plus")</f>
        <v>Minus</v>
      </c>
      <c r="P2252" s="0" t="s">
        <v>13</v>
      </c>
      <c r="Q2252" s="5" t="s">
        <v>14</v>
      </c>
      <c r="R2252" s="0" t="s">
        <v>15</v>
      </c>
      <c r="S2252" s="0" t="str">
        <f aca="false">P2252&amp;N2252&amp;O2252&amp;Q2252&amp;J2252&amp;R2252&amp;L2252</f>
        <v>          {%            "class": "sMinus",%            "stim_name": "b2s1_189_ir1.wav"%          },</v>
      </c>
      <c r="AA2252" s="5" t="n">
        <f aca="false">F2252</f>
        <v>2021</v>
      </c>
      <c r="AB2252" s="5" t="s">
        <v>2037</v>
      </c>
      <c r="AC2252" s="5" t="str">
        <f aca="false">IF(MID(AB2252,10,2)="ir","Minus","Plus")</f>
        <v>Plus</v>
      </c>
      <c r="AD2252" s="5" t="str">
        <f aca="false">IF(AND(_xlfn.NUMBERVALUE(MID(AB2252,6,3))&lt;141,_xlfn.NUMBERVALUE(MID(AB2252,6,3))&gt;103),"s","probe")</f>
        <v>probe</v>
      </c>
      <c r="AE2252" s="5" t="n">
        <f aca="false">IF(AND(AC2252="Minus",AD2252="probe"),3,IF(AND(AC2252="Plus",AD2252="probe"),1,IF(AND(AC2252="Minus",AD2252="s"),12,IF(AND(AC2252="Plus",AD2252="s"),4,0))))</f>
        <v>1</v>
      </c>
      <c r="AF2252" s="6" t="s">
        <v>16</v>
      </c>
      <c r="AG2252" s="5" t="str">
        <f aca="false">AF2252&amp;AE2252&amp;","</f>
        <v>                            1,</v>
      </c>
    </row>
    <row r="2253" customFormat="false" ht="12.8" hidden="false" customHeight="false" outlineLevel="0" collapsed="false">
      <c r="A2253" s="0" t="s">
        <v>2067</v>
      </c>
      <c r="B2253" s="0" t="n">
        <v>175</v>
      </c>
      <c r="C2253" s="0" t="n">
        <f aca="false">C2248+1</f>
        <v>189</v>
      </c>
      <c r="D2253" s="0" t="s">
        <v>2069</v>
      </c>
      <c r="E2253" s="1" t="s">
        <v>9</v>
      </c>
      <c r="F2253" s="0" t="n">
        <v>2022</v>
      </c>
      <c r="G2253" s="0" t="s">
        <v>10</v>
      </c>
      <c r="H2253" s="0" t="s">
        <v>11</v>
      </c>
      <c r="I2253" s="0" t="s">
        <v>9</v>
      </c>
      <c r="J2253" s="0" t="str">
        <f aca="false">A2253&amp;"_"&amp;C2253&amp;"_"&amp;D2253&amp;".wav"</f>
        <v>b2s1_189_ir2.wav</v>
      </c>
      <c r="K2253" s="0" t="s">
        <v>9</v>
      </c>
      <c r="L2253" s="0" t="str">
        <f aca="false">IF(ISBLANK(J2254),"",",")</f>
        <v>,</v>
      </c>
      <c r="M2253" s="0" t="str">
        <f aca="false">E2253&amp;J2253&amp;G2253&amp;E2253&amp;J2253&amp;E2253&amp;L2253</f>
        <v>"b2s1_189_ir2.wav":"b2s1_189_ir2.wav",</v>
      </c>
      <c r="N2253" s="0" t="str">
        <f aca="false">IF(OR(B2253=113,B2253=138),"probe","s")</f>
        <v>s</v>
      </c>
      <c r="O2253" s="0" t="str">
        <f aca="false">IF(MID(J2253,10,2)="ir","Minus","Plus")</f>
        <v>Minus</v>
      </c>
      <c r="P2253" s="0" t="s">
        <v>13</v>
      </c>
      <c r="Q2253" s="5" t="s">
        <v>14</v>
      </c>
      <c r="R2253" s="0" t="s">
        <v>15</v>
      </c>
      <c r="S2253" s="0" t="str">
        <f aca="false">P2253&amp;N2253&amp;O2253&amp;Q2253&amp;J2253&amp;R2253&amp;L2253</f>
        <v>          {%            "class": "sMinus",%            "stim_name": "b2s1_189_ir2.wav"%          },</v>
      </c>
      <c r="AA2253" s="5" t="n">
        <f aca="false">F2253</f>
        <v>2022</v>
      </c>
      <c r="AB2253" s="5" t="s">
        <v>2037</v>
      </c>
      <c r="AC2253" s="5" t="str">
        <f aca="false">IF(MID(AB2253,10,2)="ir","Minus","Plus")</f>
        <v>Plus</v>
      </c>
      <c r="AD2253" s="5" t="str">
        <f aca="false">IF(AND(_xlfn.NUMBERVALUE(MID(AB2253,6,3))&lt;141,_xlfn.NUMBERVALUE(MID(AB2253,6,3))&gt;103),"s","probe")</f>
        <v>probe</v>
      </c>
      <c r="AE2253" s="5" t="n">
        <f aca="false">IF(AND(AC2253="Minus",AD2253="probe"),3,IF(AND(AC2253="Plus",AD2253="probe"),1,IF(AND(AC2253="Minus",AD2253="s"),12,IF(AND(AC2253="Plus",AD2253="s"),4,0))))</f>
        <v>1</v>
      </c>
      <c r="AF2253" s="6" t="s">
        <v>16</v>
      </c>
      <c r="AG2253" s="5" t="str">
        <f aca="false">AF2253&amp;AE2253&amp;","</f>
        <v>                            1,</v>
      </c>
    </row>
    <row r="2254" customFormat="false" ht="12.8" hidden="false" customHeight="false" outlineLevel="0" collapsed="false">
      <c r="A2254" s="0" t="s">
        <v>2067</v>
      </c>
      <c r="B2254" s="0" t="n">
        <v>175</v>
      </c>
      <c r="C2254" s="0" t="n">
        <f aca="false">C2249+1</f>
        <v>189</v>
      </c>
      <c r="D2254" s="0" t="s">
        <v>2070</v>
      </c>
      <c r="E2254" s="1" t="s">
        <v>9</v>
      </c>
      <c r="F2254" s="0" t="n">
        <v>2023</v>
      </c>
      <c r="G2254" s="0" t="s">
        <v>10</v>
      </c>
      <c r="H2254" s="0" t="s">
        <v>11</v>
      </c>
      <c r="I2254" s="0" t="s">
        <v>9</v>
      </c>
      <c r="J2254" s="0" t="str">
        <f aca="false">A2254&amp;"_"&amp;C2254&amp;"_"&amp;D2254&amp;".wav"</f>
        <v>b2s1_189_ir3.wav</v>
      </c>
      <c r="K2254" s="0" t="s">
        <v>9</v>
      </c>
      <c r="L2254" s="0" t="str">
        <f aca="false">IF(ISBLANK(J2255),"",",")</f>
        <v>,</v>
      </c>
      <c r="M2254" s="0" t="str">
        <f aca="false">E2254&amp;J2254&amp;G2254&amp;E2254&amp;J2254&amp;E2254&amp;L2254</f>
        <v>"b2s1_189_ir3.wav":"b2s1_189_ir3.wav",</v>
      </c>
      <c r="N2254" s="0" t="str">
        <f aca="false">IF(OR(B2254=113,B2254=138),"probe","s")</f>
        <v>s</v>
      </c>
      <c r="O2254" s="0" t="str">
        <f aca="false">IF(MID(J2254,10,2)="ir","Minus","Plus")</f>
        <v>Minus</v>
      </c>
      <c r="P2254" s="0" t="s">
        <v>13</v>
      </c>
      <c r="Q2254" s="5" t="s">
        <v>14</v>
      </c>
      <c r="R2254" s="0" t="s">
        <v>15</v>
      </c>
      <c r="S2254" s="0" t="str">
        <f aca="false">P2254&amp;N2254&amp;O2254&amp;Q2254&amp;J2254&amp;R2254&amp;L2254</f>
        <v>          {%            "class": "sMinus",%            "stim_name": "b2s1_189_ir3.wav"%          },</v>
      </c>
      <c r="AA2254" s="5" t="n">
        <f aca="false">F2254</f>
        <v>2023</v>
      </c>
      <c r="AB2254" s="5" t="s">
        <v>2037</v>
      </c>
      <c r="AC2254" s="5" t="str">
        <f aca="false">IF(MID(AB2254,10,2)="ir","Minus","Plus")</f>
        <v>Plus</v>
      </c>
      <c r="AD2254" s="5" t="str">
        <f aca="false">IF(AND(_xlfn.NUMBERVALUE(MID(AB2254,6,3))&lt;141,_xlfn.NUMBERVALUE(MID(AB2254,6,3))&gt;103),"s","probe")</f>
        <v>probe</v>
      </c>
      <c r="AE2254" s="5" t="n">
        <f aca="false">IF(AND(AC2254="Minus",AD2254="probe"),3,IF(AND(AC2254="Plus",AD2254="probe"),1,IF(AND(AC2254="Minus",AD2254="s"),12,IF(AND(AC2254="Plus",AD2254="s"),4,0))))</f>
        <v>1</v>
      </c>
      <c r="AF2254" s="6" t="s">
        <v>16</v>
      </c>
      <c r="AG2254" s="5" t="str">
        <f aca="false">AF2254&amp;AE2254&amp;","</f>
        <v>                            1,</v>
      </c>
    </row>
    <row r="2255" customFormat="false" ht="12.8" hidden="false" customHeight="false" outlineLevel="0" collapsed="false">
      <c r="A2255" s="0" t="s">
        <v>2067</v>
      </c>
      <c r="B2255" s="0" t="n">
        <v>175</v>
      </c>
      <c r="C2255" s="0" t="n">
        <f aca="false">C2250+1</f>
        <v>189</v>
      </c>
      <c r="D2255" s="0" t="s">
        <v>2071</v>
      </c>
      <c r="E2255" s="1" t="s">
        <v>9</v>
      </c>
      <c r="F2255" s="0" t="n">
        <v>2024</v>
      </c>
      <c r="G2255" s="0" t="s">
        <v>10</v>
      </c>
      <c r="H2255" s="0" t="s">
        <v>11</v>
      </c>
      <c r="I2255" s="0" t="s">
        <v>9</v>
      </c>
      <c r="J2255" s="0" t="str">
        <f aca="false">A2255&amp;"_"&amp;C2255&amp;"_"&amp;D2255&amp;".wav"</f>
        <v>b2s1_189_ir4.wav</v>
      </c>
      <c r="K2255" s="0" t="s">
        <v>9</v>
      </c>
      <c r="L2255" s="0" t="str">
        <f aca="false">IF(ISBLANK(J2256),"",",")</f>
        <v>,</v>
      </c>
      <c r="M2255" s="0" t="str">
        <f aca="false">E2255&amp;J2255&amp;G2255&amp;E2255&amp;J2255&amp;E2255&amp;L2255</f>
        <v>"b2s1_189_ir4.wav":"b2s1_189_ir4.wav",</v>
      </c>
      <c r="N2255" s="0" t="str">
        <f aca="false">IF(OR(B2255=113,B2255=138),"probe","s")</f>
        <v>s</v>
      </c>
      <c r="O2255" s="0" t="str">
        <f aca="false">IF(MID(J2255,10,2)="ir","Minus","Plus")</f>
        <v>Minus</v>
      </c>
      <c r="P2255" s="0" t="s">
        <v>13</v>
      </c>
      <c r="Q2255" s="5" t="s">
        <v>14</v>
      </c>
      <c r="R2255" s="0" t="s">
        <v>15</v>
      </c>
      <c r="S2255" s="0" t="str">
        <f aca="false">P2255&amp;N2255&amp;O2255&amp;Q2255&amp;J2255&amp;R2255&amp;L2255</f>
        <v>          {%            "class": "sMinus",%            "stim_name": "b2s1_189_ir4.wav"%          },</v>
      </c>
      <c r="AA2255" s="5" t="n">
        <f aca="false">F2255</f>
        <v>2024</v>
      </c>
      <c r="AB2255" s="5" t="s">
        <v>2037</v>
      </c>
      <c r="AC2255" s="5" t="str">
        <f aca="false">IF(MID(AB2255,10,2)="ir","Minus","Plus")</f>
        <v>Plus</v>
      </c>
      <c r="AD2255" s="5" t="str">
        <f aca="false">IF(AND(_xlfn.NUMBERVALUE(MID(AB2255,6,3))&lt;141,_xlfn.NUMBERVALUE(MID(AB2255,6,3))&gt;103),"s","probe")</f>
        <v>probe</v>
      </c>
      <c r="AE2255" s="5" t="n">
        <f aca="false">IF(AND(AC2255="Minus",AD2255="probe"),3,IF(AND(AC2255="Plus",AD2255="probe"),1,IF(AND(AC2255="Minus",AD2255="s"),12,IF(AND(AC2255="Plus",AD2255="s"),4,0))))</f>
        <v>1</v>
      </c>
      <c r="AF2255" s="6" t="s">
        <v>16</v>
      </c>
      <c r="AG2255" s="5" t="str">
        <f aca="false">AF2255&amp;AE2255&amp;","</f>
        <v>                            1,</v>
      </c>
    </row>
    <row r="2256" customFormat="false" ht="12.8" hidden="false" customHeight="false" outlineLevel="0" collapsed="false">
      <c r="A2256" s="0" t="s">
        <v>2067</v>
      </c>
      <c r="B2256" s="0" t="n">
        <v>175</v>
      </c>
      <c r="C2256" s="0" t="n">
        <f aca="false">C2251+1</f>
        <v>189</v>
      </c>
      <c r="D2256" s="0" t="s">
        <v>2072</v>
      </c>
      <c r="E2256" s="1" t="s">
        <v>9</v>
      </c>
      <c r="F2256" s="0" t="n">
        <v>2025</v>
      </c>
      <c r="G2256" s="0" t="s">
        <v>10</v>
      </c>
      <c r="H2256" s="0" t="s">
        <v>11</v>
      </c>
      <c r="I2256" s="0" t="s">
        <v>9</v>
      </c>
      <c r="J2256" s="0" t="str">
        <f aca="false">A2256&amp;"_"&amp;C2256&amp;"_"&amp;D2256&amp;".wav"</f>
        <v>b2s1_189_reg.wav</v>
      </c>
      <c r="K2256" s="0" t="s">
        <v>9</v>
      </c>
      <c r="L2256" s="0" t="str">
        <f aca="false">IF(ISBLANK(J2257),"",",")</f>
        <v>,</v>
      </c>
      <c r="M2256" s="0" t="str">
        <f aca="false">E2256&amp;J2256&amp;G2256&amp;E2256&amp;J2256&amp;E2256&amp;L2256</f>
        <v>"b2s1_189_reg.wav":"b2s1_189_reg.wav",</v>
      </c>
      <c r="N2256" s="0" t="str">
        <f aca="false">IF(OR(B2256=113,B2256=138),"probe","s")</f>
        <v>s</v>
      </c>
      <c r="O2256" s="0" t="str">
        <f aca="false">IF(MID(J2256,10,2)="ir","Minus","Plus")</f>
        <v>Plus</v>
      </c>
      <c r="P2256" s="0" t="s">
        <v>13</v>
      </c>
      <c r="Q2256" s="5" t="s">
        <v>14</v>
      </c>
      <c r="R2256" s="0" t="s">
        <v>15</v>
      </c>
      <c r="S2256" s="0" t="str">
        <f aca="false">P2256&amp;N2256&amp;O2256&amp;Q2256&amp;J2256&amp;R2256&amp;L2256</f>
        <v>          {%            "class": "sPlus",%            "stim_name": "b2s1_189_reg.wav"%          },</v>
      </c>
      <c r="AA2256" s="5" t="n">
        <f aca="false">F2256</f>
        <v>2025</v>
      </c>
      <c r="AB2256" s="5" t="s">
        <v>2037</v>
      </c>
      <c r="AC2256" s="5" t="str">
        <f aca="false">IF(MID(AB2256,10,2)="ir","Minus","Plus")</f>
        <v>Plus</v>
      </c>
      <c r="AD2256" s="5" t="str">
        <f aca="false">IF(AND(_xlfn.NUMBERVALUE(MID(AB2256,6,3))&lt;141,_xlfn.NUMBERVALUE(MID(AB2256,6,3))&gt;103),"s","probe")</f>
        <v>probe</v>
      </c>
      <c r="AE2256" s="5" t="n">
        <f aca="false">IF(AND(AC2256="Minus",AD2256="probe"),3,IF(AND(AC2256="Plus",AD2256="probe"),1,IF(AND(AC2256="Minus",AD2256="s"),12,IF(AND(AC2256="Plus",AD2256="s"),4,0))))</f>
        <v>1</v>
      </c>
      <c r="AF2256" s="6" t="s">
        <v>16</v>
      </c>
      <c r="AG2256" s="5" t="str">
        <f aca="false">AF2256&amp;AE2256&amp;","</f>
        <v>                            1,</v>
      </c>
    </row>
    <row r="2257" customFormat="false" ht="12.8" hidden="false" customHeight="false" outlineLevel="0" collapsed="false">
      <c r="A2257" s="0" t="s">
        <v>2067</v>
      </c>
      <c r="B2257" s="0" t="n">
        <v>175</v>
      </c>
      <c r="C2257" s="0" t="n">
        <f aca="false">C2252+1</f>
        <v>190</v>
      </c>
      <c r="D2257" s="0" t="s">
        <v>2068</v>
      </c>
      <c r="E2257" s="1" t="s">
        <v>9</v>
      </c>
      <c r="F2257" s="0" t="n">
        <v>2021</v>
      </c>
      <c r="G2257" s="0" t="s">
        <v>10</v>
      </c>
      <c r="H2257" s="0" t="s">
        <v>11</v>
      </c>
      <c r="I2257" s="0" t="s">
        <v>9</v>
      </c>
      <c r="J2257" s="0" t="str">
        <f aca="false">A2257&amp;"_"&amp;C2257&amp;"_"&amp;D2257&amp;".wav"</f>
        <v>b2s1_190_ir1.wav</v>
      </c>
      <c r="K2257" s="0" t="s">
        <v>9</v>
      </c>
      <c r="L2257" s="0" t="str">
        <f aca="false">IF(ISBLANK(J2258),"",",")</f>
        <v>,</v>
      </c>
      <c r="M2257" s="0" t="str">
        <f aca="false">E2257&amp;J2257&amp;G2257&amp;E2257&amp;J2257&amp;E2257&amp;L2257</f>
        <v>"b2s1_190_ir1.wav":"b2s1_190_ir1.wav",</v>
      </c>
      <c r="N2257" s="0" t="str">
        <f aca="false">IF(OR(B2257=113,B2257=138),"probe","s")</f>
        <v>s</v>
      </c>
      <c r="O2257" s="0" t="str">
        <f aca="false">IF(MID(J2257,10,2)="ir","Minus","Plus")</f>
        <v>Minus</v>
      </c>
      <c r="P2257" s="0" t="s">
        <v>13</v>
      </c>
      <c r="Q2257" s="5" t="s">
        <v>14</v>
      </c>
      <c r="R2257" s="0" t="s">
        <v>15</v>
      </c>
      <c r="S2257" s="0" t="str">
        <f aca="false">P2257&amp;N2257&amp;O2257&amp;Q2257&amp;J2257&amp;R2257&amp;L2257</f>
        <v>          {%            "class": "sMinus",%            "stim_name": "b2s1_190_ir1.wav"%          },</v>
      </c>
      <c r="AA2257" s="5" t="n">
        <f aca="false">F2257</f>
        <v>2021</v>
      </c>
      <c r="AB2257" s="5" t="s">
        <v>2037</v>
      </c>
      <c r="AC2257" s="5" t="str">
        <f aca="false">IF(MID(AB2257,10,2)="ir","Minus","Plus")</f>
        <v>Plus</v>
      </c>
      <c r="AD2257" s="5" t="str">
        <f aca="false">IF(AND(_xlfn.NUMBERVALUE(MID(AB2257,6,3))&lt;141,_xlfn.NUMBERVALUE(MID(AB2257,6,3))&gt;103),"s","probe")</f>
        <v>probe</v>
      </c>
      <c r="AE2257" s="5" t="n">
        <f aca="false">IF(AND(AC2257="Minus",AD2257="probe"),3,IF(AND(AC2257="Plus",AD2257="probe"),1,IF(AND(AC2257="Minus",AD2257="s"),12,IF(AND(AC2257="Plus",AD2257="s"),4,0))))</f>
        <v>1</v>
      </c>
      <c r="AF2257" s="6" t="s">
        <v>16</v>
      </c>
      <c r="AG2257" s="5" t="str">
        <f aca="false">AF2257&amp;AE2257&amp;","</f>
        <v>                            1,</v>
      </c>
    </row>
    <row r="2258" customFormat="false" ht="12.8" hidden="false" customHeight="false" outlineLevel="0" collapsed="false">
      <c r="A2258" s="0" t="s">
        <v>2067</v>
      </c>
      <c r="B2258" s="0" t="n">
        <v>175</v>
      </c>
      <c r="C2258" s="0" t="n">
        <f aca="false">C2253+1</f>
        <v>190</v>
      </c>
      <c r="D2258" s="0" t="s">
        <v>2069</v>
      </c>
      <c r="E2258" s="1" t="s">
        <v>9</v>
      </c>
      <c r="F2258" s="0" t="n">
        <v>2022</v>
      </c>
      <c r="G2258" s="0" t="s">
        <v>10</v>
      </c>
      <c r="H2258" s="0" t="s">
        <v>11</v>
      </c>
      <c r="I2258" s="0" t="s">
        <v>9</v>
      </c>
      <c r="J2258" s="0" t="str">
        <f aca="false">A2258&amp;"_"&amp;C2258&amp;"_"&amp;D2258&amp;".wav"</f>
        <v>b2s1_190_ir2.wav</v>
      </c>
      <c r="K2258" s="0" t="s">
        <v>9</v>
      </c>
      <c r="L2258" s="0" t="str">
        <f aca="false">IF(ISBLANK(J2259),"",",")</f>
        <v>,</v>
      </c>
      <c r="M2258" s="0" t="str">
        <f aca="false">E2258&amp;J2258&amp;G2258&amp;E2258&amp;J2258&amp;E2258&amp;L2258</f>
        <v>"b2s1_190_ir2.wav":"b2s1_190_ir2.wav",</v>
      </c>
      <c r="N2258" s="0" t="str">
        <f aca="false">IF(OR(B2258=113,B2258=138),"probe","s")</f>
        <v>s</v>
      </c>
      <c r="O2258" s="0" t="str">
        <f aca="false">IF(MID(J2258,10,2)="ir","Minus","Plus")</f>
        <v>Minus</v>
      </c>
      <c r="P2258" s="0" t="s">
        <v>13</v>
      </c>
      <c r="Q2258" s="5" t="s">
        <v>14</v>
      </c>
      <c r="R2258" s="0" t="s">
        <v>15</v>
      </c>
      <c r="S2258" s="0" t="str">
        <f aca="false">P2258&amp;N2258&amp;O2258&amp;Q2258&amp;J2258&amp;R2258&amp;L2258</f>
        <v>          {%            "class": "sMinus",%            "stim_name": "b2s1_190_ir2.wav"%          },</v>
      </c>
      <c r="AA2258" s="5" t="n">
        <f aca="false">F2258</f>
        <v>2022</v>
      </c>
      <c r="AB2258" s="5" t="s">
        <v>2037</v>
      </c>
      <c r="AC2258" s="5" t="str">
        <f aca="false">IF(MID(AB2258,10,2)="ir","Minus","Plus")</f>
        <v>Plus</v>
      </c>
      <c r="AD2258" s="5" t="str">
        <f aca="false">IF(AND(_xlfn.NUMBERVALUE(MID(AB2258,6,3))&lt;141,_xlfn.NUMBERVALUE(MID(AB2258,6,3))&gt;103),"s","probe")</f>
        <v>probe</v>
      </c>
      <c r="AE2258" s="5" t="n">
        <f aca="false">IF(AND(AC2258="Minus",AD2258="probe"),3,IF(AND(AC2258="Plus",AD2258="probe"),1,IF(AND(AC2258="Minus",AD2258="s"),12,IF(AND(AC2258="Plus",AD2258="s"),4,0))))</f>
        <v>1</v>
      </c>
      <c r="AF2258" s="6" t="s">
        <v>16</v>
      </c>
      <c r="AG2258" s="5" t="str">
        <f aca="false">AF2258&amp;AE2258&amp;","</f>
        <v>                            1,</v>
      </c>
    </row>
    <row r="2259" customFormat="false" ht="12.8" hidden="false" customHeight="false" outlineLevel="0" collapsed="false">
      <c r="A2259" s="0" t="s">
        <v>2067</v>
      </c>
      <c r="B2259" s="0" t="n">
        <v>175</v>
      </c>
      <c r="C2259" s="0" t="n">
        <f aca="false">C2254+1</f>
        <v>190</v>
      </c>
      <c r="D2259" s="0" t="s">
        <v>2070</v>
      </c>
      <c r="E2259" s="1" t="s">
        <v>9</v>
      </c>
      <c r="F2259" s="0" t="n">
        <v>2023</v>
      </c>
      <c r="G2259" s="0" t="s">
        <v>10</v>
      </c>
      <c r="H2259" s="0" t="s">
        <v>11</v>
      </c>
      <c r="I2259" s="0" t="s">
        <v>9</v>
      </c>
      <c r="J2259" s="0" t="str">
        <f aca="false">A2259&amp;"_"&amp;C2259&amp;"_"&amp;D2259&amp;".wav"</f>
        <v>b2s1_190_ir3.wav</v>
      </c>
      <c r="K2259" s="0" t="s">
        <v>9</v>
      </c>
      <c r="L2259" s="0" t="str">
        <f aca="false">IF(ISBLANK(J2260),"",",")</f>
        <v>,</v>
      </c>
      <c r="M2259" s="0" t="str">
        <f aca="false">E2259&amp;J2259&amp;G2259&amp;E2259&amp;J2259&amp;E2259&amp;L2259</f>
        <v>"b2s1_190_ir3.wav":"b2s1_190_ir3.wav",</v>
      </c>
      <c r="N2259" s="0" t="str">
        <f aca="false">IF(OR(B2259=113,B2259=138),"probe","s")</f>
        <v>s</v>
      </c>
      <c r="O2259" s="0" t="str">
        <f aca="false">IF(MID(J2259,10,2)="ir","Minus","Plus")</f>
        <v>Minus</v>
      </c>
      <c r="P2259" s="0" t="s">
        <v>13</v>
      </c>
      <c r="Q2259" s="5" t="s">
        <v>14</v>
      </c>
      <c r="R2259" s="0" t="s">
        <v>15</v>
      </c>
      <c r="S2259" s="0" t="str">
        <f aca="false">P2259&amp;N2259&amp;O2259&amp;Q2259&amp;J2259&amp;R2259&amp;L2259</f>
        <v>          {%            "class": "sMinus",%            "stim_name": "b2s1_190_ir3.wav"%          },</v>
      </c>
      <c r="AA2259" s="5" t="n">
        <f aca="false">F2259</f>
        <v>2023</v>
      </c>
      <c r="AB2259" s="5" t="s">
        <v>2037</v>
      </c>
      <c r="AC2259" s="5" t="str">
        <f aca="false">IF(MID(AB2259,10,2)="ir","Minus","Plus")</f>
        <v>Plus</v>
      </c>
      <c r="AD2259" s="5" t="str">
        <f aca="false">IF(AND(_xlfn.NUMBERVALUE(MID(AB2259,6,3))&lt;141,_xlfn.NUMBERVALUE(MID(AB2259,6,3))&gt;103),"s","probe")</f>
        <v>probe</v>
      </c>
      <c r="AE2259" s="5" t="n">
        <f aca="false">IF(AND(AC2259="Minus",AD2259="probe"),3,IF(AND(AC2259="Plus",AD2259="probe"),1,IF(AND(AC2259="Minus",AD2259="s"),12,IF(AND(AC2259="Plus",AD2259="s"),4,0))))</f>
        <v>1</v>
      </c>
      <c r="AF2259" s="6" t="s">
        <v>16</v>
      </c>
      <c r="AG2259" s="5" t="str">
        <f aca="false">AF2259&amp;AE2259&amp;","</f>
        <v>                            1,</v>
      </c>
    </row>
    <row r="2260" customFormat="false" ht="12.8" hidden="false" customHeight="false" outlineLevel="0" collapsed="false">
      <c r="A2260" s="0" t="s">
        <v>2067</v>
      </c>
      <c r="B2260" s="0" t="n">
        <v>175</v>
      </c>
      <c r="C2260" s="0" t="n">
        <f aca="false">C2255+1</f>
        <v>190</v>
      </c>
      <c r="D2260" s="0" t="s">
        <v>2071</v>
      </c>
      <c r="E2260" s="1" t="s">
        <v>9</v>
      </c>
      <c r="F2260" s="0" t="n">
        <v>2024</v>
      </c>
      <c r="G2260" s="0" t="s">
        <v>10</v>
      </c>
      <c r="H2260" s="0" t="s">
        <v>11</v>
      </c>
      <c r="I2260" s="0" t="s">
        <v>9</v>
      </c>
      <c r="J2260" s="0" t="str">
        <f aca="false">A2260&amp;"_"&amp;C2260&amp;"_"&amp;D2260&amp;".wav"</f>
        <v>b2s1_190_ir4.wav</v>
      </c>
      <c r="K2260" s="0" t="s">
        <v>9</v>
      </c>
      <c r="L2260" s="0" t="str">
        <f aca="false">IF(ISBLANK(J2261),"",",")</f>
        <v>,</v>
      </c>
      <c r="M2260" s="0" t="str">
        <f aca="false">E2260&amp;J2260&amp;G2260&amp;E2260&amp;J2260&amp;E2260&amp;L2260</f>
        <v>"b2s1_190_ir4.wav":"b2s1_190_ir4.wav",</v>
      </c>
      <c r="N2260" s="0" t="str">
        <f aca="false">IF(OR(B2260=113,B2260=138),"probe","s")</f>
        <v>s</v>
      </c>
      <c r="O2260" s="0" t="str">
        <f aca="false">IF(MID(J2260,10,2)="ir","Minus","Plus")</f>
        <v>Minus</v>
      </c>
      <c r="P2260" s="0" t="s">
        <v>13</v>
      </c>
      <c r="Q2260" s="5" t="s">
        <v>14</v>
      </c>
      <c r="R2260" s="0" t="s">
        <v>15</v>
      </c>
      <c r="S2260" s="0" t="str">
        <f aca="false">P2260&amp;N2260&amp;O2260&amp;Q2260&amp;J2260&amp;R2260&amp;L2260</f>
        <v>          {%            "class": "sMinus",%            "stim_name": "b2s1_190_ir4.wav"%          },</v>
      </c>
      <c r="AA2260" s="5" t="n">
        <f aca="false">F2260</f>
        <v>2024</v>
      </c>
      <c r="AB2260" s="5" t="s">
        <v>2037</v>
      </c>
      <c r="AC2260" s="5" t="str">
        <f aca="false">IF(MID(AB2260,10,2)="ir","Minus","Plus")</f>
        <v>Plus</v>
      </c>
      <c r="AD2260" s="5" t="str">
        <f aca="false">IF(AND(_xlfn.NUMBERVALUE(MID(AB2260,6,3))&lt;141,_xlfn.NUMBERVALUE(MID(AB2260,6,3))&gt;103),"s","probe")</f>
        <v>probe</v>
      </c>
      <c r="AE2260" s="5" t="n">
        <f aca="false">IF(AND(AC2260="Minus",AD2260="probe"),3,IF(AND(AC2260="Plus",AD2260="probe"),1,IF(AND(AC2260="Minus",AD2260="s"),12,IF(AND(AC2260="Plus",AD2260="s"),4,0))))</f>
        <v>1</v>
      </c>
      <c r="AF2260" s="6" t="s">
        <v>16</v>
      </c>
      <c r="AG2260" s="5" t="str">
        <f aca="false">AF2260&amp;AE2260&amp;","</f>
        <v>                            1,</v>
      </c>
    </row>
    <row r="2261" customFormat="false" ht="12.8" hidden="false" customHeight="false" outlineLevel="0" collapsed="false">
      <c r="A2261" s="0" t="s">
        <v>2067</v>
      </c>
      <c r="B2261" s="0" t="n">
        <v>175</v>
      </c>
      <c r="C2261" s="0" t="n">
        <f aca="false">C2256+1</f>
        <v>190</v>
      </c>
      <c r="D2261" s="0" t="s">
        <v>2072</v>
      </c>
      <c r="E2261" s="1" t="s">
        <v>9</v>
      </c>
      <c r="F2261" s="0" t="n">
        <v>2025</v>
      </c>
      <c r="G2261" s="0" t="s">
        <v>10</v>
      </c>
      <c r="H2261" s="0" t="s">
        <v>11</v>
      </c>
      <c r="I2261" s="0" t="s">
        <v>9</v>
      </c>
      <c r="J2261" s="0" t="str">
        <f aca="false">A2261&amp;"_"&amp;C2261&amp;"_"&amp;D2261&amp;".wav"</f>
        <v>b2s1_190_reg.wav</v>
      </c>
      <c r="K2261" s="0" t="s">
        <v>9</v>
      </c>
      <c r="L2261" s="0" t="str">
        <f aca="false">IF(ISBLANK(J2262),"",",")</f>
        <v>,</v>
      </c>
      <c r="M2261" s="0" t="str">
        <f aca="false">E2261&amp;J2261&amp;G2261&amp;E2261&amp;J2261&amp;E2261&amp;L2261</f>
        <v>"b2s1_190_reg.wav":"b2s1_190_reg.wav",</v>
      </c>
      <c r="N2261" s="0" t="str">
        <f aca="false">IF(OR(B2261=113,B2261=138),"probe","s")</f>
        <v>s</v>
      </c>
      <c r="O2261" s="0" t="str">
        <f aca="false">IF(MID(J2261,10,2)="ir","Minus","Plus")</f>
        <v>Plus</v>
      </c>
      <c r="P2261" s="0" t="s">
        <v>13</v>
      </c>
      <c r="Q2261" s="5" t="s">
        <v>14</v>
      </c>
      <c r="R2261" s="0" t="s">
        <v>15</v>
      </c>
      <c r="S2261" s="0" t="str">
        <f aca="false">P2261&amp;N2261&amp;O2261&amp;Q2261&amp;J2261&amp;R2261&amp;L2261</f>
        <v>          {%            "class": "sPlus",%            "stim_name": "b2s1_190_reg.wav"%          },</v>
      </c>
      <c r="AA2261" s="5" t="n">
        <f aca="false">F2261</f>
        <v>2025</v>
      </c>
      <c r="AB2261" s="5" t="s">
        <v>2037</v>
      </c>
      <c r="AC2261" s="5" t="str">
        <f aca="false">IF(MID(AB2261,10,2)="ir","Minus","Plus")</f>
        <v>Plus</v>
      </c>
      <c r="AD2261" s="5" t="str">
        <f aca="false">IF(AND(_xlfn.NUMBERVALUE(MID(AB2261,6,3))&lt;141,_xlfn.NUMBERVALUE(MID(AB2261,6,3))&gt;103),"s","probe")</f>
        <v>probe</v>
      </c>
      <c r="AE2261" s="5" t="n">
        <f aca="false">IF(AND(AC2261="Minus",AD2261="probe"),3,IF(AND(AC2261="Plus",AD2261="probe"),1,IF(AND(AC2261="Minus",AD2261="s"),12,IF(AND(AC2261="Plus",AD2261="s"),4,0))))</f>
        <v>1</v>
      </c>
      <c r="AF2261" s="6" t="s">
        <v>16</v>
      </c>
      <c r="AG2261" s="5" t="str">
        <f aca="false">AF2261&amp;AE2261&amp;","</f>
        <v>                            1,</v>
      </c>
    </row>
    <row r="2262" customFormat="false" ht="12.8" hidden="false" customHeight="false" outlineLevel="0" collapsed="false">
      <c r="A2262" s="0" t="s">
        <v>2067</v>
      </c>
      <c r="B2262" s="0" t="n">
        <v>175</v>
      </c>
      <c r="C2262" s="0" t="n">
        <f aca="false">C2257+1</f>
        <v>191</v>
      </c>
      <c r="D2262" s="0" t="s">
        <v>2068</v>
      </c>
      <c r="E2262" s="1" t="s">
        <v>9</v>
      </c>
      <c r="F2262" s="0" t="n">
        <v>2021</v>
      </c>
      <c r="G2262" s="0" t="s">
        <v>10</v>
      </c>
      <c r="H2262" s="0" t="s">
        <v>11</v>
      </c>
      <c r="I2262" s="0" t="s">
        <v>9</v>
      </c>
      <c r="J2262" s="0" t="str">
        <f aca="false">A2262&amp;"_"&amp;C2262&amp;"_"&amp;D2262&amp;".wav"</f>
        <v>b2s1_191_ir1.wav</v>
      </c>
      <c r="K2262" s="0" t="s">
        <v>9</v>
      </c>
      <c r="L2262" s="0" t="str">
        <f aca="false">IF(ISBLANK(J2263),"",",")</f>
        <v>,</v>
      </c>
      <c r="M2262" s="0" t="str">
        <f aca="false">E2262&amp;J2262&amp;G2262&amp;E2262&amp;J2262&amp;E2262&amp;L2262</f>
        <v>"b2s1_191_ir1.wav":"b2s1_191_ir1.wav",</v>
      </c>
      <c r="N2262" s="0" t="str">
        <f aca="false">IF(OR(B2262=113,B2262=138),"probe","s")</f>
        <v>s</v>
      </c>
      <c r="O2262" s="0" t="str">
        <f aca="false">IF(MID(J2262,10,2)="ir","Minus","Plus")</f>
        <v>Minus</v>
      </c>
      <c r="P2262" s="0" t="s">
        <v>13</v>
      </c>
      <c r="Q2262" s="5" t="s">
        <v>14</v>
      </c>
      <c r="R2262" s="0" t="s">
        <v>15</v>
      </c>
      <c r="S2262" s="0" t="str">
        <f aca="false">P2262&amp;N2262&amp;O2262&amp;Q2262&amp;J2262&amp;R2262&amp;L2262</f>
        <v>          {%            "class": "sMinus",%            "stim_name": "b2s1_191_ir1.wav"%          },</v>
      </c>
      <c r="AA2262" s="5" t="n">
        <f aca="false">F2262</f>
        <v>2021</v>
      </c>
      <c r="AB2262" s="5" t="s">
        <v>2037</v>
      </c>
      <c r="AC2262" s="5" t="str">
        <f aca="false">IF(MID(AB2262,10,2)="ir","Minus","Plus")</f>
        <v>Plus</v>
      </c>
      <c r="AD2262" s="5" t="str">
        <f aca="false">IF(AND(_xlfn.NUMBERVALUE(MID(AB2262,6,3))&lt;141,_xlfn.NUMBERVALUE(MID(AB2262,6,3))&gt;103),"s","probe")</f>
        <v>probe</v>
      </c>
      <c r="AE2262" s="5" t="n">
        <f aca="false">IF(AND(AC2262="Minus",AD2262="probe"),3,IF(AND(AC2262="Plus",AD2262="probe"),1,IF(AND(AC2262="Minus",AD2262="s"),12,IF(AND(AC2262="Plus",AD2262="s"),4,0))))</f>
        <v>1</v>
      </c>
      <c r="AF2262" s="6" t="s">
        <v>16</v>
      </c>
      <c r="AG2262" s="5" t="str">
        <f aca="false">AF2262&amp;AE2262&amp;","</f>
        <v>                            1,</v>
      </c>
    </row>
    <row r="2263" customFormat="false" ht="12.8" hidden="false" customHeight="false" outlineLevel="0" collapsed="false">
      <c r="A2263" s="0" t="s">
        <v>2067</v>
      </c>
      <c r="B2263" s="0" t="n">
        <v>175</v>
      </c>
      <c r="C2263" s="0" t="n">
        <f aca="false">C2258+1</f>
        <v>191</v>
      </c>
      <c r="D2263" s="0" t="s">
        <v>2069</v>
      </c>
      <c r="E2263" s="1" t="s">
        <v>9</v>
      </c>
      <c r="F2263" s="0" t="n">
        <v>2022</v>
      </c>
      <c r="G2263" s="0" t="s">
        <v>10</v>
      </c>
      <c r="H2263" s="0" t="s">
        <v>11</v>
      </c>
      <c r="I2263" s="0" t="s">
        <v>9</v>
      </c>
      <c r="J2263" s="0" t="str">
        <f aca="false">A2263&amp;"_"&amp;C2263&amp;"_"&amp;D2263&amp;".wav"</f>
        <v>b2s1_191_ir2.wav</v>
      </c>
      <c r="K2263" s="0" t="s">
        <v>9</v>
      </c>
      <c r="L2263" s="0" t="str">
        <f aca="false">IF(ISBLANK(J2264),"",",")</f>
        <v>,</v>
      </c>
      <c r="M2263" s="0" t="str">
        <f aca="false">E2263&amp;J2263&amp;G2263&amp;E2263&amp;J2263&amp;E2263&amp;L2263</f>
        <v>"b2s1_191_ir2.wav":"b2s1_191_ir2.wav",</v>
      </c>
      <c r="N2263" s="0" t="str">
        <f aca="false">IF(OR(B2263=113,B2263=138),"probe","s")</f>
        <v>s</v>
      </c>
      <c r="O2263" s="0" t="str">
        <f aca="false">IF(MID(J2263,10,2)="ir","Minus","Plus")</f>
        <v>Minus</v>
      </c>
      <c r="P2263" s="0" t="s">
        <v>13</v>
      </c>
      <c r="Q2263" s="5" t="s">
        <v>14</v>
      </c>
      <c r="R2263" s="0" t="s">
        <v>15</v>
      </c>
      <c r="S2263" s="0" t="str">
        <f aca="false">P2263&amp;N2263&amp;O2263&amp;Q2263&amp;J2263&amp;R2263&amp;L2263</f>
        <v>          {%            "class": "sMinus",%            "stim_name": "b2s1_191_ir2.wav"%          },</v>
      </c>
      <c r="AA2263" s="5" t="n">
        <f aca="false">F2263</f>
        <v>2022</v>
      </c>
      <c r="AB2263" s="5" t="s">
        <v>2037</v>
      </c>
      <c r="AC2263" s="5" t="str">
        <f aca="false">IF(MID(AB2263,10,2)="ir","Minus","Plus")</f>
        <v>Plus</v>
      </c>
      <c r="AD2263" s="5" t="str">
        <f aca="false">IF(AND(_xlfn.NUMBERVALUE(MID(AB2263,6,3))&lt;141,_xlfn.NUMBERVALUE(MID(AB2263,6,3))&gt;103),"s","probe")</f>
        <v>probe</v>
      </c>
      <c r="AE2263" s="5" t="n">
        <f aca="false">IF(AND(AC2263="Minus",AD2263="probe"),3,IF(AND(AC2263="Plus",AD2263="probe"),1,IF(AND(AC2263="Minus",AD2263="s"),12,IF(AND(AC2263="Plus",AD2263="s"),4,0))))</f>
        <v>1</v>
      </c>
      <c r="AF2263" s="6" t="s">
        <v>16</v>
      </c>
      <c r="AG2263" s="5" t="str">
        <f aca="false">AF2263&amp;AE2263&amp;","</f>
        <v>                            1,</v>
      </c>
    </row>
    <row r="2264" customFormat="false" ht="12.8" hidden="false" customHeight="false" outlineLevel="0" collapsed="false">
      <c r="A2264" s="0" t="s">
        <v>2067</v>
      </c>
      <c r="B2264" s="0" t="n">
        <v>175</v>
      </c>
      <c r="C2264" s="0" t="n">
        <f aca="false">C2259+1</f>
        <v>191</v>
      </c>
      <c r="D2264" s="0" t="s">
        <v>2070</v>
      </c>
      <c r="E2264" s="1" t="s">
        <v>9</v>
      </c>
      <c r="F2264" s="0" t="n">
        <v>2023</v>
      </c>
      <c r="G2264" s="0" t="s">
        <v>10</v>
      </c>
      <c r="H2264" s="0" t="s">
        <v>11</v>
      </c>
      <c r="I2264" s="0" t="s">
        <v>9</v>
      </c>
      <c r="J2264" s="0" t="str">
        <f aca="false">A2264&amp;"_"&amp;C2264&amp;"_"&amp;D2264&amp;".wav"</f>
        <v>b2s1_191_ir3.wav</v>
      </c>
      <c r="K2264" s="0" t="s">
        <v>9</v>
      </c>
      <c r="L2264" s="0" t="str">
        <f aca="false">IF(ISBLANK(J2265),"",",")</f>
        <v>,</v>
      </c>
      <c r="M2264" s="0" t="str">
        <f aca="false">E2264&amp;J2264&amp;G2264&amp;E2264&amp;J2264&amp;E2264&amp;L2264</f>
        <v>"b2s1_191_ir3.wav":"b2s1_191_ir3.wav",</v>
      </c>
      <c r="N2264" s="0" t="str">
        <f aca="false">IF(OR(B2264=113,B2264=138),"probe","s")</f>
        <v>s</v>
      </c>
      <c r="O2264" s="0" t="str">
        <f aca="false">IF(MID(J2264,10,2)="ir","Minus","Plus")</f>
        <v>Minus</v>
      </c>
      <c r="P2264" s="0" t="s">
        <v>13</v>
      </c>
      <c r="Q2264" s="5" t="s">
        <v>14</v>
      </c>
      <c r="R2264" s="0" t="s">
        <v>15</v>
      </c>
      <c r="S2264" s="0" t="str">
        <f aca="false">P2264&amp;N2264&amp;O2264&amp;Q2264&amp;J2264&amp;R2264&amp;L2264</f>
        <v>          {%            "class": "sMinus",%            "stim_name": "b2s1_191_ir3.wav"%          },</v>
      </c>
      <c r="AA2264" s="5" t="n">
        <f aca="false">F2264</f>
        <v>2023</v>
      </c>
      <c r="AB2264" s="5" t="s">
        <v>2037</v>
      </c>
      <c r="AC2264" s="5" t="str">
        <f aca="false">IF(MID(AB2264,10,2)="ir","Minus","Plus")</f>
        <v>Plus</v>
      </c>
      <c r="AD2264" s="5" t="str">
        <f aca="false">IF(AND(_xlfn.NUMBERVALUE(MID(AB2264,6,3))&lt;141,_xlfn.NUMBERVALUE(MID(AB2264,6,3))&gt;103),"s","probe")</f>
        <v>probe</v>
      </c>
      <c r="AE2264" s="5" t="n">
        <f aca="false">IF(AND(AC2264="Minus",AD2264="probe"),3,IF(AND(AC2264="Plus",AD2264="probe"),1,IF(AND(AC2264="Minus",AD2264="s"),12,IF(AND(AC2264="Plus",AD2264="s"),4,0))))</f>
        <v>1</v>
      </c>
      <c r="AF2264" s="6" t="s">
        <v>16</v>
      </c>
      <c r="AG2264" s="5" t="str">
        <f aca="false">AF2264&amp;AE2264&amp;","</f>
        <v>                            1,</v>
      </c>
    </row>
    <row r="2265" customFormat="false" ht="12.8" hidden="false" customHeight="false" outlineLevel="0" collapsed="false">
      <c r="A2265" s="0" t="s">
        <v>2067</v>
      </c>
      <c r="B2265" s="0" t="n">
        <v>175</v>
      </c>
      <c r="C2265" s="0" t="n">
        <f aca="false">C2260+1</f>
        <v>191</v>
      </c>
      <c r="D2265" s="0" t="s">
        <v>2071</v>
      </c>
      <c r="E2265" s="1" t="s">
        <v>9</v>
      </c>
      <c r="F2265" s="0" t="n">
        <v>2024</v>
      </c>
      <c r="G2265" s="0" t="s">
        <v>10</v>
      </c>
      <c r="H2265" s="0" t="s">
        <v>11</v>
      </c>
      <c r="I2265" s="0" t="s">
        <v>9</v>
      </c>
      <c r="J2265" s="0" t="str">
        <f aca="false">A2265&amp;"_"&amp;C2265&amp;"_"&amp;D2265&amp;".wav"</f>
        <v>b2s1_191_ir4.wav</v>
      </c>
      <c r="K2265" s="0" t="s">
        <v>9</v>
      </c>
      <c r="L2265" s="0" t="str">
        <f aca="false">IF(ISBLANK(J2266),"",",")</f>
        <v>,</v>
      </c>
      <c r="M2265" s="0" t="str">
        <f aca="false">E2265&amp;J2265&amp;G2265&amp;E2265&amp;J2265&amp;E2265&amp;L2265</f>
        <v>"b2s1_191_ir4.wav":"b2s1_191_ir4.wav",</v>
      </c>
      <c r="N2265" s="0" t="str">
        <f aca="false">IF(OR(B2265=113,B2265=138),"probe","s")</f>
        <v>s</v>
      </c>
      <c r="O2265" s="0" t="str">
        <f aca="false">IF(MID(J2265,10,2)="ir","Minus","Plus")</f>
        <v>Minus</v>
      </c>
      <c r="P2265" s="0" t="s">
        <v>13</v>
      </c>
      <c r="Q2265" s="5" t="s">
        <v>14</v>
      </c>
      <c r="R2265" s="0" t="s">
        <v>15</v>
      </c>
      <c r="S2265" s="0" t="str">
        <f aca="false">P2265&amp;N2265&amp;O2265&amp;Q2265&amp;J2265&amp;R2265&amp;L2265</f>
        <v>          {%            "class": "sMinus",%            "stim_name": "b2s1_191_ir4.wav"%          },</v>
      </c>
      <c r="AA2265" s="5" t="n">
        <f aca="false">F2265</f>
        <v>2024</v>
      </c>
      <c r="AB2265" s="5" t="s">
        <v>2037</v>
      </c>
      <c r="AC2265" s="5" t="str">
        <f aca="false">IF(MID(AB2265,10,2)="ir","Minus","Plus")</f>
        <v>Plus</v>
      </c>
      <c r="AD2265" s="5" t="str">
        <f aca="false">IF(AND(_xlfn.NUMBERVALUE(MID(AB2265,6,3))&lt;141,_xlfn.NUMBERVALUE(MID(AB2265,6,3))&gt;103),"s","probe")</f>
        <v>probe</v>
      </c>
      <c r="AE2265" s="5" t="n">
        <f aca="false">IF(AND(AC2265="Minus",AD2265="probe"),3,IF(AND(AC2265="Plus",AD2265="probe"),1,IF(AND(AC2265="Minus",AD2265="s"),12,IF(AND(AC2265="Plus",AD2265="s"),4,0))))</f>
        <v>1</v>
      </c>
      <c r="AF2265" s="6" t="s">
        <v>16</v>
      </c>
      <c r="AG2265" s="5" t="str">
        <f aca="false">AF2265&amp;AE2265&amp;","</f>
        <v>                            1,</v>
      </c>
    </row>
    <row r="2266" customFormat="false" ht="12.8" hidden="false" customHeight="false" outlineLevel="0" collapsed="false">
      <c r="A2266" s="0" t="s">
        <v>2067</v>
      </c>
      <c r="B2266" s="0" t="n">
        <v>175</v>
      </c>
      <c r="C2266" s="0" t="n">
        <f aca="false">C2261+1</f>
        <v>191</v>
      </c>
      <c r="D2266" s="0" t="s">
        <v>2072</v>
      </c>
      <c r="E2266" s="1" t="s">
        <v>9</v>
      </c>
      <c r="F2266" s="0" t="n">
        <v>2025</v>
      </c>
      <c r="G2266" s="0" t="s">
        <v>10</v>
      </c>
      <c r="H2266" s="0" t="s">
        <v>11</v>
      </c>
      <c r="I2266" s="0" t="s">
        <v>9</v>
      </c>
      <c r="J2266" s="0" t="str">
        <f aca="false">A2266&amp;"_"&amp;C2266&amp;"_"&amp;D2266&amp;".wav"</f>
        <v>b2s1_191_reg.wav</v>
      </c>
      <c r="K2266" s="0" t="s">
        <v>9</v>
      </c>
      <c r="L2266" s="0" t="str">
        <f aca="false">IF(ISBLANK(J2267),"",",")</f>
        <v>,</v>
      </c>
      <c r="M2266" s="0" t="str">
        <f aca="false">E2266&amp;J2266&amp;G2266&amp;E2266&amp;J2266&amp;E2266&amp;L2266</f>
        <v>"b2s1_191_reg.wav":"b2s1_191_reg.wav",</v>
      </c>
      <c r="N2266" s="0" t="str">
        <f aca="false">IF(OR(B2266=113,B2266=138),"probe","s")</f>
        <v>s</v>
      </c>
      <c r="O2266" s="0" t="str">
        <f aca="false">IF(MID(J2266,10,2)="ir","Minus","Plus")</f>
        <v>Plus</v>
      </c>
      <c r="P2266" s="0" t="s">
        <v>13</v>
      </c>
      <c r="Q2266" s="5" t="s">
        <v>14</v>
      </c>
      <c r="R2266" s="0" t="s">
        <v>15</v>
      </c>
      <c r="S2266" s="0" t="str">
        <f aca="false">P2266&amp;N2266&amp;O2266&amp;Q2266&amp;J2266&amp;R2266&amp;L2266</f>
        <v>          {%            "class": "sPlus",%            "stim_name": "b2s1_191_reg.wav"%          },</v>
      </c>
      <c r="AA2266" s="5" t="n">
        <f aca="false">F2266</f>
        <v>2025</v>
      </c>
      <c r="AB2266" s="5" t="s">
        <v>2037</v>
      </c>
      <c r="AC2266" s="5" t="str">
        <f aca="false">IF(MID(AB2266,10,2)="ir","Minus","Plus")</f>
        <v>Plus</v>
      </c>
      <c r="AD2266" s="5" t="str">
        <f aca="false">IF(AND(_xlfn.NUMBERVALUE(MID(AB2266,6,3))&lt;141,_xlfn.NUMBERVALUE(MID(AB2266,6,3))&gt;103),"s","probe")</f>
        <v>probe</v>
      </c>
      <c r="AE2266" s="5" t="n">
        <f aca="false">IF(AND(AC2266="Minus",AD2266="probe"),3,IF(AND(AC2266="Plus",AD2266="probe"),1,IF(AND(AC2266="Minus",AD2266="s"),12,IF(AND(AC2266="Plus",AD2266="s"),4,0))))</f>
        <v>1</v>
      </c>
      <c r="AF2266" s="6" t="s">
        <v>16</v>
      </c>
      <c r="AG2266" s="5" t="str">
        <f aca="false">AF2266&amp;AE2266&amp;","</f>
        <v>                            1,</v>
      </c>
    </row>
    <row r="2267" customFormat="false" ht="12.8" hidden="false" customHeight="false" outlineLevel="0" collapsed="false">
      <c r="A2267" s="0" t="s">
        <v>2067</v>
      </c>
      <c r="B2267" s="0" t="n">
        <v>175</v>
      </c>
      <c r="C2267" s="0" t="n">
        <f aca="false">C2262+1</f>
        <v>192</v>
      </c>
      <c r="D2267" s="0" t="s">
        <v>2068</v>
      </c>
      <c r="E2267" s="1" t="s">
        <v>9</v>
      </c>
      <c r="F2267" s="0" t="n">
        <v>2021</v>
      </c>
      <c r="G2267" s="0" t="s">
        <v>10</v>
      </c>
      <c r="H2267" s="0" t="s">
        <v>11</v>
      </c>
      <c r="I2267" s="0" t="s">
        <v>9</v>
      </c>
      <c r="J2267" s="0" t="str">
        <f aca="false">A2267&amp;"_"&amp;C2267&amp;"_"&amp;D2267&amp;".wav"</f>
        <v>b2s1_192_ir1.wav</v>
      </c>
      <c r="K2267" s="0" t="s">
        <v>9</v>
      </c>
      <c r="L2267" s="0" t="str">
        <f aca="false">IF(ISBLANK(J2268),"",",")</f>
        <v>,</v>
      </c>
      <c r="M2267" s="0" t="str">
        <f aca="false">E2267&amp;J2267&amp;G2267&amp;E2267&amp;J2267&amp;E2267&amp;L2267</f>
        <v>"b2s1_192_ir1.wav":"b2s1_192_ir1.wav",</v>
      </c>
      <c r="N2267" s="0" t="str">
        <f aca="false">IF(OR(B2267=113,B2267=138),"probe","s")</f>
        <v>s</v>
      </c>
      <c r="O2267" s="0" t="str">
        <f aca="false">IF(MID(J2267,10,2)="ir","Minus","Plus")</f>
        <v>Minus</v>
      </c>
      <c r="P2267" s="0" t="s">
        <v>13</v>
      </c>
      <c r="Q2267" s="5" t="s">
        <v>14</v>
      </c>
      <c r="R2267" s="0" t="s">
        <v>15</v>
      </c>
      <c r="S2267" s="0" t="str">
        <f aca="false">P2267&amp;N2267&amp;O2267&amp;Q2267&amp;J2267&amp;R2267&amp;L2267</f>
        <v>          {%            "class": "sMinus",%            "stim_name": "b2s1_192_ir1.wav"%          },</v>
      </c>
      <c r="AA2267" s="5" t="n">
        <f aca="false">F2267</f>
        <v>2021</v>
      </c>
      <c r="AB2267" s="5" t="s">
        <v>2037</v>
      </c>
      <c r="AC2267" s="5" t="str">
        <f aca="false">IF(MID(AB2267,10,2)="ir","Minus","Plus")</f>
        <v>Plus</v>
      </c>
      <c r="AD2267" s="5" t="str">
        <f aca="false">IF(AND(_xlfn.NUMBERVALUE(MID(AB2267,6,3))&lt;141,_xlfn.NUMBERVALUE(MID(AB2267,6,3))&gt;103),"s","probe")</f>
        <v>probe</v>
      </c>
      <c r="AE2267" s="5" t="n">
        <f aca="false">IF(AND(AC2267="Minus",AD2267="probe"),3,IF(AND(AC2267="Plus",AD2267="probe"),1,IF(AND(AC2267="Minus",AD2267="s"),12,IF(AND(AC2267="Plus",AD2267="s"),4,0))))</f>
        <v>1</v>
      </c>
      <c r="AF2267" s="6" t="s">
        <v>16</v>
      </c>
      <c r="AG2267" s="5" t="str">
        <f aca="false">AF2267&amp;AE2267&amp;","</f>
        <v>                            1,</v>
      </c>
    </row>
    <row r="2268" customFormat="false" ht="12.8" hidden="false" customHeight="false" outlineLevel="0" collapsed="false">
      <c r="A2268" s="0" t="s">
        <v>2067</v>
      </c>
      <c r="B2268" s="0" t="n">
        <v>175</v>
      </c>
      <c r="C2268" s="0" t="n">
        <f aca="false">C2263+1</f>
        <v>192</v>
      </c>
      <c r="D2268" s="0" t="s">
        <v>2069</v>
      </c>
      <c r="E2268" s="1" t="s">
        <v>9</v>
      </c>
      <c r="F2268" s="0" t="n">
        <v>2022</v>
      </c>
      <c r="G2268" s="0" t="s">
        <v>10</v>
      </c>
      <c r="H2268" s="0" t="s">
        <v>11</v>
      </c>
      <c r="I2268" s="0" t="s">
        <v>9</v>
      </c>
      <c r="J2268" s="0" t="str">
        <f aca="false">A2268&amp;"_"&amp;C2268&amp;"_"&amp;D2268&amp;".wav"</f>
        <v>b2s1_192_ir2.wav</v>
      </c>
      <c r="K2268" s="0" t="s">
        <v>9</v>
      </c>
      <c r="L2268" s="0" t="str">
        <f aca="false">IF(ISBLANK(J2269),"",",")</f>
        <v>,</v>
      </c>
      <c r="M2268" s="0" t="str">
        <f aca="false">E2268&amp;J2268&amp;G2268&amp;E2268&amp;J2268&amp;E2268&amp;L2268</f>
        <v>"b2s1_192_ir2.wav":"b2s1_192_ir2.wav",</v>
      </c>
      <c r="N2268" s="0" t="str">
        <f aca="false">IF(OR(B2268=113,B2268=138),"probe","s")</f>
        <v>s</v>
      </c>
      <c r="O2268" s="0" t="str">
        <f aca="false">IF(MID(J2268,10,2)="ir","Minus","Plus")</f>
        <v>Minus</v>
      </c>
      <c r="P2268" s="0" t="s">
        <v>13</v>
      </c>
      <c r="Q2268" s="5" t="s">
        <v>14</v>
      </c>
      <c r="R2268" s="0" t="s">
        <v>15</v>
      </c>
      <c r="S2268" s="0" t="str">
        <f aca="false">P2268&amp;N2268&amp;O2268&amp;Q2268&amp;J2268&amp;R2268&amp;L2268</f>
        <v>          {%            "class": "sMinus",%            "stim_name": "b2s1_192_ir2.wav"%          },</v>
      </c>
      <c r="AA2268" s="5" t="n">
        <f aca="false">F2268</f>
        <v>2022</v>
      </c>
      <c r="AB2268" s="5" t="s">
        <v>2037</v>
      </c>
      <c r="AC2268" s="5" t="str">
        <f aca="false">IF(MID(AB2268,10,2)="ir","Minus","Plus")</f>
        <v>Plus</v>
      </c>
      <c r="AD2268" s="5" t="str">
        <f aca="false">IF(AND(_xlfn.NUMBERVALUE(MID(AB2268,6,3))&lt;141,_xlfn.NUMBERVALUE(MID(AB2268,6,3))&gt;103),"s","probe")</f>
        <v>probe</v>
      </c>
      <c r="AE2268" s="5" t="n">
        <f aca="false">IF(AND(AC2268="Minus",AD2268="probe"),3,IF(AND(AC2268="Plus",AD2268="probe"),1,IF(AND(AC2268="Minus",AD2268="s"),12,IF(AND(AC2268="Plus",AD2268="s"),4,0))))</f>
        <v>1</v>
      </c>
      <c r="AF2268" s="6" t="s">
        <v>16</v>
      </c>
      <c r="AG2268" s="5" t="str">
        <f aca="false">AF2268&amp;AE2268&amp;","</f>
        <v>                            1,</v>
      </c>
    </row>
    <row r="2269" customFormat="false" ht="12.8" hidden="false" customHeight="false" outlineLevel="0" collapsed="false">
      <c r="A2269" s="0" t="s">
        <v>2067</v>
      </c>
      <c r="B2269" s="0" t="n">
        <v>175</v>
      </c>
      <c r="C2269" s="0" t="n">
        <f aca="false">C2264+1</f>
        <v>192</v>
      </c>
      <c r="D2269" s="0" t="s">
        <v>2070</v>
      </c>
      <c r="E2269" s="1" t="s">
        <v>9</v>
      </c>
      <c r="F2269" s="0" t="n">
        <v>2023</v>
      </c>
      <c r="G2269" s="0" t="s">
        <v>10</v>
      </c>
      <c r="H2269" s="0" t="s">
        <v>11</v>
      </c>
      <c r="I2269" s="0" t="s">
        <v>9</v>
      </c>
      <c r="J2269" s="0" t="str">
        <f aca="false">A2269&amp;"_"&amp;C2269&amp;"_"&amp;D2269&amp;".wav"</f>
        <v>b2s1_192_ir3.wav</v>
      </c>
      <c r="K2269" s="0" t="s">
        <v>9</v>
      </c>
      <c r="L2269" s="0" t="str">
        <f aca="false">IF(ISBLANK(J2270),"",",")</f>
        <v>,</v>
      </c>
      <c r="M2269" s="0" t="str">
        <f aca="false">E2269&amp;J2269&amp;G2269&amp;E2269&amp;J2269&amp;E2269&amp;L2269</f>
        <v>"b2s1_192_ir3.wav":"b2s1_192_ir3.wav",</v>
      </c>
      <c r="N2269" s="0" t="str">
        <f aca="false">IF(OR(B2269=113,B2269=138),"probe","s")</f>
        <v>s</v>
      </c>
      <c r="O2269" s="0" t="str">
        <f aca="false">IF(MID(J2269,10,2)="ir","Minus","Plus")</f>
        <v>Minus</v>
      </c>
      <c r="P2269" s="0" t="s">
        <v>13</v>
      </c>
      <c r="Q2269" s="5" t="s">
        <v>14</v>
      </c>
      <c r="R2269" s="0" t="s">
        <v>15</v>
      </c>
      <c r="S2269" s="0" t="str">
        <f aca="false">P2269&amp;N2269&amp;O2269&amp;Q2269&amp;J2269&amp;R2269&amp;L2269</f>
        <v>          {%            "class": "sMinus",%            "stim_name": "b2s1_192_ir3.wav"%          },</v>
      </c>
      <c r="AA2269" s="5" t="n">
        <f aca="false">F2269</f>
        <v>2023</v>
      </c>
      <c r="AB2269" s="5" t="s">
        <v>2037</v>
      </c>
      <c r="AC2269" s="5" t="str">
        <f aca="false">IF(MID(AB2269,10,2)="ir","Minus","Plus")</f>
        <v>Plus</v>
      </c>
      <c r="AD2269" s="5" t="str">
        <f aca="false">IF(AND(_xlfn.NUMBERVALUE(MID(AB2269,6,3))&lt;141,_xlfn.NUMBERVALUE(MID(AB2269,6,3))&gt;103),"s","probe")</f>
        <v>probe</v>
      </c>
      <c r="AE2269" s="5" t="n">
        <f aca="false">IF(AND(AC2269="Minus",AD2269="probe"),3,IF(AND(AC2269="Plus",AD2269="probe"),1,IF(AND(AC2269="Minus",AD2269="s"),12,IF(AND(AC2269="Plus",AD2269="s"),4,0))))</f>
        <v>1</v>
      </c>
      <c r="AF2269" s="6" t="s">
        <v>16</v>
      </c>
      <c r="AG2269" s="5" t="str">
        <f aca="false">AF2269&amp;AE2269&amp;","</f>
        <v>                            1,</v>
      </c>
    </row>
    <row r="2270" customFormat="false" ht="12.8" hidden="false" customHeight="false" outlineLevel="0" collapsed="false">
      <c r="A2270" s="0" t="s">
        <v>2067</v>
      </c>
      <c r="B2270" s="0" t="n">
        <v>175</v>
      </c>
      <c r="C2270" s="0" t="n">
        <f aca="false">C2265+1</f>
        <v>192</v>
      </c>
      <c r="D2270" s="0" t="s">
        <v>2071</v>
      </c>
      <c r="E2270" s="1" t="s">
        <v>9</v>
      </c>
      <c r="F2270" s="0" t="n">
        <v>2024</v>
      </c>
      <c r="G2270" s="0" t="s">
        <v>10</v>
      </c>
      <c r="H2270" s="0" t="s">
        <v>11</v>
      </c>
      <c r="I2270" s="0" t="s">
        <v>9</v>
      </c>
      <c r="J2270" s="0" t="str">
        <f aca="false">A2270&amp;"_"&amp;C2270&amp;"_"&amp;D2270&amp;".wav"</f>
        <v>b2s1_192_ir4.wav</v>
      </c>
      <c r="K2270" s="0" t="s">
        <v>9</v>
      </c>
      <c r="L2270" s="0" t="str">
        <f aca="false">IF(ISBLANK(J2271),"",",")</f>
        <v>,</v>
      </c>
      <c r="M2270" s="0" t="str">
        <f aca="false">E2270&amp;J2270&amp;G2270&amp;E2270&amp;J2270&amp;E2270&amp;L2270</f>
        <v>"b2s1_192_ir4.wav":"b2s1_192_ir4.wav",</v>
      </c>
      <c r="N2270" s="0" t="str">
        <f aca="false">IF(OR(B2270=113,B2270=138),"probe","s")</f>
        <v>s</v>
      </c>
      <c r="O2270" s="0" t="str">
        <f aca="false">IF(MID(J2270,10,2)="ir","Minus","Plus")</f>
        <v>Minus</v>
      </c>
      <c r="P2270" s="0" t="s">
        <v>13</v>
      </c>
      <c r="Q2270" s="5" t="s">
        <v>14</v>
      </c>
      <c r="R2270" s="0" t="s">
        <v>15</v>
      </c>
      <c r="S2270" s="0" t="str">
        <f aca="false">P2270&amp;N2270&amp;O2270&amp;Q2270&amp;J2270&amp;R2270&amp;L2270</f>
        <v>          {%            "class": "sMinus",%            "stim_name": "b2s1_192_ir4.wav"%          },</v>
      </c>
      <c r="AA2270" s="5" t="n">
        <f aca="false">F2270</f>
        <v>2024</v>
      </c>
      <c r="AB2270" s="5" t="s">
        <v>2037</v>
      </c>
      <c r="AC2270" s="5" t="str">
        <f aca="false">IF(MID(AB2270,10,2)="ir","Minus","Plus")</f>
        <v>Plus</v>
      </c>
      <c r="AD2270" s="5" t="str">
        <f aca="false">IF(AND(_xlfn.NUMBERVALUE(MID(AB2270,6,3))&lt;141,_xlfn.NUMBERVALUE(MID(AB2270,6,3))&gt;103),"s","probe")</f>
        <v>probe</v>
      </c>
      <c r="AE2270" s="5" t="n">
        <f aca="false">IF(AND(AC2270="Minus",AD2270="probe"),3,IF(AND(AC2270="Plus",AD2270="probe"),1,IF(AND(AC2270="Minus",AD2270="s"),12,IF(AND(AC2270="Plus",AD2270="s"),4,0))))</f>
        <v>1</v>
      </c>
      <c r="AF2270" s="6" t="s">
        <v>16</v>
      </c>
      <c r="AG2270" s="5" t="str">
        <f aca="false">AF2270&amp;AE2270&amp;","</f>
        <v>                            1,</v>
      </c>
    </row>
    <row r="2271" customFormat="false" ht="12.8" hidden="false" customHeight="false" outlineLevel="0" collapsed="false">
      <c r="A2271" s="0" t="s">
        <v>2067</v>
      </c>
      <c r="B2271" s="0" t="n">
        <v>175</v>
      </c>
      <c r="C2271" s="0" t="n">
        <f aca="false">C2266+1</f>
        <v>192</v>
      </c>
      <c r="D2271" s="0" t="s">
        <v>2072</v>
      </c>
      <c r="E2271" s="1" t="s">
        <v>9</v>
      </c>
      <c r="F2271" s="0" t="n">
        <v>2025</v>
      </c>
      <c r="G2271" s="0" t="s">
        <v>10</v>
      </c>
      <c r="H2271" s="0" t="s">
        <v>11</v>
      </c>
      <c r="I2271" s="0" t="s">
        <v>9</v>
      </c>
      <c r="J2271" s="0" t="str">
        <f aca="false">A2271&amp;"_"&amp;C2271&amp;"_"&amp;D2271&amp;".wav"</f>
        <v>b2s1_192_reg.wav</v>
      </c>
      <c r="K2271" s="0" t="s">
        <v>9</v>
      </c>
      <c r="L2271" s="0" t="str">
        <f aca="false">IF(ISBLANK(J2272),"",",")</f>
        <v>,</v>
      </c>
      <c r="M2271" s="0" t="str">
        <f aca="false">E2271&amp;J2271&amp;G2271&amp;E2271&amp;J2271&amp;E2271&amp;L2271</f>
        <v>"b2s1_192_reg.wav":"b2s1_192_reg.wav",</v>
      </c>
      <c r="N2271" s="0" t="str">
        <f aca="false">IF(OR(B2271=113,B2271=138),"probe","s")</f>
        <v>s</v>
      </c>
      <c r="O2271" s="0" t="str">
        <f aca="false">IF(MID(J2271,10,2)="ir","Minus","Plus")</f>
        <v>Plus</v>
      </c>
      <c r="P2271" s="0" t="s">
        <v>13</v>
      </c>
      <c r="Q2271" s="5" t="s">
        <v>14</v>
      </c>
      <c r="R2271" s="0" t="s">
        <v>15</v>
      </c>
      <c r="S2271" s="0" t="str">
        <f aca="false">P2271&amp;N2271&amp;O2271&amp;Q2271&amp;J2271&amp;R2271&amp;L2271</f>
        <v>          {%            "class": "sPlus",%            "stim_name": "b2s1_192_reg.wav"%          },</v>
      </c>
      <c r="AA2271" s="5" t="n">
        <f aca="false">F2271</f>
        <v>2025</v>
      </c>
      <c r="AB2271" s="5" t="s">
        <v>2037</v>
      </c>
      <c r="AC2271" s="5" t="str">
        <f aca="false">IF(MID(AB2271,10,2)="ir","Minus","Plus")</f>
        <v>Plus</v>
      </c>
      <c r="AD2271" s="5" t="str">
        <f aca="false">IF(AND(_xlfn.NUMBERVALUE(MID(AB2271,6,3))&lt;141,_xlfn.NUMBERVALUE(MID(AB2271,6,3))&gt;103),"s","probe")</f>
        <v>probe</v>
      </c>
      <c r="AE2271" s="5" t="n">
        <f aca="false">IF(AND(AC2271="Minus",AD2271="probe"),3,IF(AND(AC2271="Plus",AD2271="probe"),1,IF(AND(AC2271="Minus",AD2271="s"),12,IF(AND(AC2271="Plus",AD2271="s"),4,0))))</f>
        <v>1</v>
      </c>
      <c r="AF2271" s="6" t="s">
        <v>16</v>
      </c>
      <c r="AG2271" s="5" t="str">
        <f aca="false">AF2271&amp;AE2271&amp;","</f>
        <v>                            1,</v>
      </c>
    </row>
    <row r="2272" customFormat="false" ht="12.8" hidden="false" customHeight="false" outlineLevel="0" collapsed="false">
      <c r="A2272" s="0" t="s">
        <v>2067</v>
      </c>
      <c r="B2272" s="0" t="n">
        <v>175</v>
      </c>
      <c r="C2272" s="0" t="n">
        <f aca="false">C2267+1</f>
        <v>193</v>
      </c>
      <c r="D2272" s="0" t="s">
        <v>2068</v>
      </c>
      <c r="E2272" s="1" t="s">
        <v>9</v>
      </c>
      <c r="F2272" s="0" t="n">
        <v>2021</v>
      </c>
      <c r="G2272" s="0" t="s">
        <v>10</v>
      </c>
      <c r="H2272" s="0" t="s">
        <v>11</v>
      </c>
      <c r="I2272" s="0" t="s">
        <v>9</v>
      </c>
      <c r="J2272" s="0" t="str">
        <f aca="false">A2272&amp;"_"&amp;C2272&amp;"_"&amp;D2272&amp;".wav"</f>
        <v>b2s1_193_ir1.wav</v>
      </c>
      <c r="K2272" s="0" t="s">
        <v>9</v>
      </c>
      <c r="L2272" s="0" t="str">
        <f aca="false">IF(ISBLANK(J2273),"",",")</f>
        <v>,</v>
      </c>
      <c r="M2272" s="0" t="str">
        <f aca="false">E2272&amp;J2272&amp;G2272&amp;E2272&amp;J2272&amp;E2272&amp;L2272</f>
        <v>"b2s1_193_ir1.wav":"b2s1_193_ir1.wav",</v>
      </c>
      <c r="N2272" s="0" t="str">
        <f aca="false">IF(OR(B2272=113,B2272=138),"probe","s")</f>
        <v>s</v>
      </c>
      <c r="O2272" s="0" t="str">
        <f aca="false">IF(MID(J2272,10,2)="ir","Minus","Plus")</f>
        <v>Minus</v>
      </c>
      <c r="P2272" s="0" t="s">
        <v>13</v>
      </c>
      <c r="Q2272" s="5" t="s">
        <v>14</v>
      </c>
      <c r="R2272" s="0" t="s">
        <v>15</v>
      </c>
      <c r="S2272" s="0" t="str">
        <f aca="false">P2272&amp;N2272&amp;O2272&amp;Q2272&amp;J2272&amp;R2272&amp;L2272</f>
        <v>          {%            "class": "sMinus",%            "stim_name": "b2s1_193_ir1.wav"%          },</v>
      </c>
      <c r="AA2272" s="5" t="n">
        <f aca="false">F2272</f>
        <v>2021</v>
      </c>
      <c r="AB2272" s="5" t="s">
        <v>2037</v>
      </c>
      <c r="AC2272" s="5" t="str">
        <f aca="false">IF(MID(AB2272,10,2)="ir","Minus","Plus")</f>
        <v>Plus</v>
      </c>
      <c r="AD2272" s="5" t="str">
        <f aca="false">IF(AND(_xlfn.NUMBERVALUE(MID(AB2272,6,3))&lt;141,_xlfn.NUMBERVALUE(MID(AB2272,6,3))&gt;103),"s","probe")</f>
        <v>probe</v>
      </c>
      <c r="AE2272" s="5" t="n">
        <f aca="false">IF(AND(AC2272="Minus",AD2272="probe"),3,IF(AND(AC2272="Plus",AD2272="probe"),1,IF(AND(AC2272="Minus",AD2272="s"),12,IF(AND(AC2272="Plus",AD2272="s"),4,0))))</f>
        <v>1</v>
      </c>
      <c r="AF2272" s="6" t="s">
        <v>16</v>
      </c>
      <c r="AG2272" s="5" t="str">
        <f aca="false">AF2272&amp;AE2272&amp;","</f>
        <v>                            1,</v>
      </c>
    </row>
    <row r="2273" customFormat="false" ht="12.8" hidden="false" customHeight="false" outlineLevel="0" collapsed="false">
      <c r="A2273" s="0" t="s">
        <v>2067</v>
      </c>
      <c r="B2273" s="0" t="n">
        <v>175</v>
      </c>
      <c r="C2273" s="0" t="n">
        <f aca="false">C2268+1</f>
        <v>193</v>
      </c>
      <c r="D2273" s="0" t="s">
        <v>2069</v>
      </c>
      <c r="E2273" s="1" t="s">
        <v>9</v>
      </c>
      <c r="F2273" s="0" t="n">
        <v>2022</v>
      </c>
      <c r="G2273" s="0" t="s">
        <v>10</v>
      </c>
      <c r="H2273" s="0" t="s">
        <v>11</v>
      </c>
      <c r="I2273" s="0" t="s">
        <v>9</v>
      </c>
      <c r="J2273" s="0" t="str">
        <f aca="false">A2273&amp;"_"&amp;C2273&amp;"_"&amp;D2273&amp;".wav"</f>
        <v>b2s1_193_ir2.wav</v>
      </c>
      <c r="K2273" s="0" t="s">
        <v>9</v>
      </c>
      <c r="L2273" s="0" t="str">
        <f aca="false">IF(ISBLANK(J2274),"",",")</f>
        <v>,</v>
      </c>
      <c r="M2273" s="0" t="str">
        <f aca="false">E2273&amp;J2273&amp;G2273&amp;E2273&amp;J2273&amp;E2273&amp;L2273</f>
        <v>"b2s1_193_ir2.wav":"b2s1_193_ir2.wav",</v>
      </c>
      <c r="N2273" s="0" t="str">
        <f aca="false">IF(OR(B2273=113,B2273=138),"probe","s")</f>
        <v>s</v>
      </c>
      <c r="O2273" s="0" t="str">
        <f aca="false">IF(MID(J2273,10,2)="ir","Minus","Plus")</f>
        <v>Minus</v>
      </c>
      <c r="P2273" s="0" t="s">
        <v>13</v>
      </c>
      <c r="Q2273" s="5" t="s">
        <v>14</v>
      </c>
      <c r="R2273" s="0" t="s">
        <v>15</v>
      </c>
      <c r="S2273" s="0" t="str">
        <f aca="false">P2273&amp;N2273&amp;O2273&amp;Q2273&amp;J2273&amp;R2273&amp;L2273</f>
        <v>          {%            "class": "sMinus",%            "stim_name": "b2s1_193_ir2.wav"%          },</v>
      </c>
      <c r="AA2273" s="5" t="n">
        <f aca="false">F2273</f>
        <v>2022</v>
      </c>
      <c r="AB2273" s="5" t="s">
        <v>2037</v>
      </c>
      <c r="AC2273" s="5" t="str">
        <f aca="false">IF(MID(AB2273,10,2)="ir","Minus","Plus")</f>
        <v>Plus</v>
      </c>
      <c r="AD2273" s="5" t="str">
        <f aca="false">IF(AND(_xlfn.NUMBERVALUE(MID(AB2273,6,3))&lt;141,_xlfn.NUMBERVALUE(MID(AB2273,6,3))&gt;103),"s","probe")</f>
        <v>probe</v>
      </c>
      <c r="AE2273" s="5" t="n">
        <f aca="false">IF(AND(AC2273="Minus",AD2273="probe"),3,IF(AND(AC2273="Plus",AD2273="probe"),1,IF(AND(AC2273="Minus",AD2273="s"),12,IF(AND(AC2273="Plus",AD2273="s"),4,0))))</f>
        <v>1</v>
      </c>
      <c r="AF2273" s="6" t="s">
        <v>16</v>
      </c>
      <c r="AG2273" s="5" t="str">
        <f aca="false">AF2273&amp;AE2273&amp;","</f>
        <v>                            1,</v>
      </c>
    </row>
    <row r="2274" customFormat="false" ht="12.8" hidden="false" customHeight="false" outlineLevel="0" collapsed="false">
      <c r="A2274" s="0" t="s">
        <v>2067</v>
      </c>
      <c r="B2274" s="0" t="n">
        <v>175</v>
      </c>
      <c r="C2274" s="0" t="n">
        <f aca="false">C2269+1</f>
        <v>193</v>
      </c>
      <c r="D2274" s="0" t="s">
        <v>2070</v>
      </c>
      <c r="E2274" s="1" t="s">
        <v>9</v>
      </c>
      <c r="F2274" s="0" t="n">
        <v>2023</v>
      </c>
      <c r="G2274" s="0" t="s">
        <v>10</v>
      </c>
      <c r="H2274" s="0" t="s">
        <v>11</v>
      </c>
      <c r="I2274" s="0" t="s">
        <v>9</v>
      </c>
      <c r="J2274" s="0" t="str">
        <f aca="false">A2274&amp;"_"&amp;C2274&amp;"_"&amp;D2274&amp;".wav"</f>
        <v>b2s1_193_ir3.wav</v>
      </c>
      <c r="K2274" s="0" t="s">
        <v>9</v>
      </c>
      <c r="L2274" s="0" t="str">
        <f aca="false">IF(ISBLANK(J2275),"",",")</f>
        <v>,</v>
      </c>
      <c r="M2274" s="0" t="str">
        <f aca="false">E2274&amp;J2274&amp;G2274&amp;E2274&amp;J2274&amp;E2274&amp;L2274</f>
        <v>"b2s1_193_ir3.wav":"b2s1_193_ir3.wav",</v>
      </c>
      <c r="N2274" s="0" t="str">
        <f aca="false">IF(OR(B2274=113,B2274=138),"probe","s")</f>
        <v>s</v>
      </c>
      <c r="O2274" s="0" t="str">
        <f aca="false">IF(MID(J2274,10,2)="ir","Minus","Plus")</f>
        <v>Minus</v>
      </c>
      <c r="P2274" s="0" t="s">
        <v>13</v>
      </c>
      <c r="Q2274" s="5" t="s">
        <v>14</v>
      </c>
      <c r="R2274" s="0" t="s">
        <v>15</v>
      </c>
      <c r="S2274" s="0" t="str">
        <f aca="false">P2274&amp;N2274&amp;O2274&amp;Q2274&amp;J2274&amp;R2274&amp;L2274</f>
        <v>          {%            "class": "sMinus",%            "stim_name": "b2s1_193_ir3.wav"%          },</v>
      </c>
      <c r="AA2274" s="5" t="n">
        <f aca="false">F2274</f>
        <v>2023</v>
      </c>
      <c r="AB2274" s="5" t="s">
        <v>2037</v>
      </c>
      <c r="AC2274" s="5" t="str">
        <f aca="false">IF(MID(AB2274,10,2)="ir","Minus","Plus")</f>
        <v>Plus</v>
      </c>
      <c r="AD2274" s="5" t="str">
        <f aca="false">IF(AND(_xlfn.NUMBERVALUE(MID(AB2274,6,3))&lt;141,_xlfn.NUMBERVALUE(MID(AB2274,6,3))&gt;103),"s","probe")</f>
        <v>probe</v>
      </c>
      <c r="AE2274" s="5" t="n">
        <f aca="false">IF(AND(AC2274="Minus",AD2274="probe"),3,IF(AND(AC2274="Plus",AD2274="probe"),1,IF(AND(AC2274="Minus",AD2274="s"),12,IF(AND(AC2274="Plus",AD2274="s"),4,0))))</f>
        <v>1</v>
      </c>
      <c r="AF2274" s="6" t="s">
        <v>16</v>
      </c>
      <c r="AG2274" s="5" t="str">
        <f aca="false">AF2274&amp;AE2274&amp;","</f>
        <v>                            1,</v>
      </c>
    </row>
    <row r="2275" customFormat="false" ht="12.8" hidden="false" customHeight="false" outlineLevel="0" collapsed="false">
      <c r="A2275" s="0" t="s">
        <v>2067</v>
      </c>
      <c r="B2275" s="0" t="n">
        <v>175</v>
      </c>
      <c r="C2275" s="0" t="n">
        <f aca="false">C2270+1</f>
        <v>193</v>
      </c>
      <c r="D2275" s="0" t="s">
        <v>2071</v>
      </c>
      <c r="E2275" s="1" t="s">
        <v>9</v>
      </c>
      <c r="F2275" s="0" t="n">
        <v>2024</v>
      </c>
      <c r="G2275" s="0" t="s">
        <v>10</v>
      </c>
      <c r="H2275" s="0" t="s">
        <v>11</v>
      </c>
      <c r="I2275" s="0" t="s">
        <v>9</v>
      </c>
      <c r="J2275" s="0" t="str">
        <f aca="false">A2275&amp;"_"&amp;C2275&amp;"_"&amp;D2275&amp;".wav"</f>
        <v>b2s1_193_ir4.wav</v>
      </c>
      <c r="K2275" s="0" t="s">
        <v>9</v>
      </c>
      <c r="L2275" s="0" t="str">
        <f aca="false">IF(ISBLANK(J2276),"",",")</f>
        <v>,</v>
      </c>
      <c r="M2275" s="0" t="str">
        <f aca="false">E2275&amp;J2275&amp;G2275&amp;E2275&amp;J2275&amp;E2275&amp;L2275</f>
        <v>"b2s1_193_ir4.wav":"b2s1_193_ir4.wav",</v>
      </c>
      <c r="N2275" s="0" t="str">
        <f aca="false">IF(OR(B2275=113,B2275=138),"probe","s")</f>
        <v>s</v>
      </c>
      <c r="O2275" s="0" t="str">
        <f aca="false">IF(MID(J2275,10,2)="ir","Minus","Plus")</f>
        <v>Minus</v>
      </c>
      <c r="P2275" s="0" t="s">
        <v>13</v>
      </c>
      <c r="Q2275" s="5" t="s">
        <v>14</v>
      </c>
      <c r="R2275" s="0" t="s">
        <v>15</v>
      </c>
      <c r="S2275" s="0" t="str">
        <f aca="false">P2275&amp;N2275&amp;O2275&amp;Q2275&amp;J2275&amp;R2275&amp;L2275</f>
        <v>          {%            "class": "sMinus",%            "stim_name": "b2s1_193_ir4.wav"%          },</v>
      </c>
      <c r="AA2275" s="5" t="n">
        <f aca="false">F2275</f>
        <v>2024</v>
      </c>
      <c r="AB2275" s="5" t="s">
        <v>2037</v>
      </c>
      <c r="AC2275" s="5" t="str">
        <f aca="false">IF(MID(AB2275,10,2)="ir","Minus","Plus")</f>
        <v>Plus</v>
      </c>
      <c r="AD2275" s="5" t="str">
        <f aca="false">IF(AND(_xlfn.NUMBERVALUE(MID(AB2275,6,3))&lt;141,_xlfn.NUMBERVALUE(MID(AB2275,6,3))&gt;103),"s","probe")</f>
        <v>probe</v>
      </c>
      <c r="AE2275" s="5" t="n">
        <f aca="false">IF(AND(AC2275="Minus",AD2275="probe"),3,IF(AND(AC2275="Plus",AD2275="probe"),1,IF(AND(AC2275="Minus",AD2275="s"),12,IF(AND(AC2275="Plus",AD2275="s"),4,0))))</f>
        <v>1</v>
      </c>
      <c r="AF2275" s="6" t="s">
        <v>16</v>
      </c>
      <c r="AG2275" s="5" t="str">
        <f aca="false">AF2275&amp;AE2275&amp;","</f>
        <v>                            1,</v>
      </c>
    </row>
    <row r="2276" customFormat="false" ht="12.8" hidden="false" customHeight="false" outlineLevel="0" collapsed="false">
      <c r="A2276" s="0" t="s">
        <v>2067</v>
      </c>
      <c r="B2276" s="0" t="n">
        <v>175</v>
      </c>
      <c r="C2276" s="0" t="n">
        <f aca="false">C2271+1</f>
        <v>193</v>
      </c>
      <c r="D2276" s="0" t="s">
        <v>2072</v>
      </c>
      <c r="E2276" s="1" t="s">
        <v>9</v>
      </c>
      <c r="F2276" s="0" t="n">
        <v>2025</v>
      </c>
      <c r="G2276" s="0" t="s">
        <v>10</v>
      </c>
      <c r="H2276" s="0" t="s">
        <v>11</v>
      </c>
      <c r="I2276" s="0" t="s">
        <v>9</v>
      </c>
      <c r="J2276" s="0" t="str">
        <f aca="false">A2276&amp;"_"&amp;C2276&amp;"_"&amp;D2276&amp;".wav"</f>
        <v>b2s1_193_reg.wav</v>
      </c>
      <c r="K2276" s="0" t="s">
        <v>9</v>
      </c>
      <c r="L2276" s="0" t="str">
        <f aca="false">IF(ISBLANK(J2277),"",",")</f>
        <v>,</v>
      </c>
      <c r="M2276" s="0" t="str">
        <f aca="false">E2276&amp;J2276&amp;G2276&amp;E2276&amp;J2276&amp;E2276&amp;L2276</f>
        <v>"b2s1_193_reg.wav":"b2s1_193_reg.wav",</v>
      </c>
      <c r="N2276" s="0" t="str">
        <f aca="false">IF(OR(B2276=113,B2276=138),"probe","s")</f>
        <v>s</v>
      </c>
      <c r="O2276" s="0" t="str">
        <f aca="false">IF(MID(J2276,10,2)="ir","Minus","Plus")</f>
        <v>Plus</v>
      </c>
      <c r="P2276" s="0" t="s">
        <v>13</v>
      </c>
      <c r="Q2276" s="5" t="s">
        <v>14</v>
      </c>
      <c r="R2276" s="0" t="s">
        <v>15</v>
      </c>
      <c r="S2276" s="0" t="str">
        <f aca="false">P2276&amp;N2276&amp;O2276&amp;Q2276&amp;J2276&amp;R2276&amp;L2276</f>
        <v>          {%            "class": "sPlus",%            "stim_name": "b2s1_193_reg.wav"%          },</v>
      </c>
      <c r="AA2276" s="5" t="n">
        <f aca="false">F2276</f>
        <v>2025</v>
      </c>
      <c r="AB2276" s="5" t="s">
        <v>2037</v>
      </c>
      <c r="AC2276" s="5" t="str">
        <f aca="false">IF(MID(AB2276,10,2)="ir","Minus","Plus")</f>
        <v>Plus</v>
      </c>
      <c r="AD2276" s="5" t="str">
        <f aca="false">IF(AND(_xlfn.NUMBERVALUE(MID(AB2276,6,3))&lt;141,_xlfn.NUMBERVALUE(MID(AB2276,6,3))&gt;103),"s","probe")</f>
        <v>probe</v>
      </c>
      <c r="AE2276" s="5" t="n">
        <f aca="false">IF(AND(AC2276="Minus",AD2276="probe"),3,IF(AND(AC2276="Plus",AD2276="probe"),1,IF(AND(AC2276="Minus",AD2276="s"),12,IF(AND(AC2276="Plus",AD2276="s"),4,0))))</f>
        <v>1</v>
      </c>
      <c r="AF2276" s="6" t="s">
        <v>16</v>
      </c>
      <c r="AG2276" s="5" t="str">
        <f aca="false">AF2276&amp;AE2276&amp;","</f>
        <v>                            1,</v>
      </c>
    </row>
    <row r="2277" customFormat="false" ht="12.8" hidden="false" customHeight="false" outlineLevel="0" collapsed="false">
      <c r="A2277" s="0" t="s">
        <v>2067</v>
      </c>
      <c r="B2277" s="0" t="n">
        <v>175</v>
      </c>
      <c r="C2277" s="0" t="n">
        <f aca="false">C2272+1</f>
        <v>194</v>
      </c>
      <c r="D2277" s="0" t="s">
        <v>2068</v>
      </c>
      <c r="E2277" s="1" t="s">
        <v>9</v>
      </c>
      <c r="F2277" s="0" t="n">
        <v>2021</v>
      </c>
      <c r="G2277" s="0" t="s">
        <v>10</v>
      </c>
      <c r="H2277" s="0" t="s">
        <v>11</v>
      </c>
      <c r="I2277" s="0" t="s">
        <v>9</v>
      </c>
      <c r="J2277" s="0" t="str">
        <f aca="false">A2277&amp;"_"&amp;C2277&amp;"_"&amp;D2277&amp;".wav"</f>
        <v>b2s1_194_ir1.wav</v>
      </c>
      <c r="K2277" s="0" t="s">
        <v>9</v>
      </c>
      <c r="L2277" s="0" t="str">
        <f aca="false">IF(ISBLANK(J2278),"",",")</f>
        <v>,</v>
      </c>
      <c r="M2277" s="0" t="str">
        <f aca="false">E2277&amp;J2277&amp;G2277&amp;E2277&amp;J2277&amp;E2277&amp;L2277</f>
        <v>"b2s1_194_ir1.wav":"b2s1_194_ir1.wav",</v>
      </c>
      <c r="N2277" s="0" t="str">
        <f aca="false">IF(OR(B2277=113,B2277=138),"probe","s")</f>
        <v>s</v>
      </c>
      <c r="O2277" s="0" t="str">
        <f aca="false">IF(MID(J2277,10,2)="ir","Minus","Plus")</f>
        <v>Minus</v>
      </c>
      <c r="P2277" s="0" t="s">
        <v>13</v>
      </c>
      <c r="Q2277" s="5" t="s">
        <v>14</v>
      </c>
      <c r="R2277" s="0" t="s">
        <v>15</v>
      </c>
      <c r="S2277" s="0" t="str">
        <f aca="false">P2277&amp;N2277&amp;O2277&amp;Q2277&amp;J2277&amp;R2277&amp;L2277</f>
        <v>          {%            "class": "sMinus",%            "stim_name": "b2s1_194_ir1.wav"%          },</v>
      </c>
      <c r="AA2277" s="5" t="n">
        <f aca="false">F2277</f>
        <v>2021</v>
      </c>
      <c r="AB2277" s="5" t="s">
        <v>2037</v>
      </c>
      <c r="AC2277" s="5" t="str">
        <f aca="false">IF(MID(AB2277,10,2)="ir","Minus","Plus")</f>
        <v>Plus</v>
      </c>
      <c r="AD2277" s="5" t="str">
        <f aca="false">IF(AND(_xlfn.NUMBERVALUE(MID(AB2277,6,3))&lt;141,_xlfn.NUMBERVALUE(MID(AB2277,6,3))&gt;103),"s","probe")</f>
        <v>probe</v>
      </c>
      <c r="AE2277" s="5" t="n">
        <f aca="false">IF(AND(AC2277="Minus",AD2277="probe"),3,IF(AND(AC2277="Plus",AD2277="probe"),1,IF(AND(AC2277="Minus",AD2277="s"),12,IF(AND(AC2277="Plus",AD2277="s"),4,0))))</f>
        <v>1</v>
      </c>
      <c r="AF2277" s="6" t="s">
        <v>16</v>
      </c>
      <c r="AG2277" s="5" t="str">
        <f aca="false">AF2277&amp;AE2277&amp;","</f>
        <v>                            1,</v>
      </c>
    </row>
    <row r="2278" customFormat="false" ht="12.8" hidden="false" customHeight="false" outlineLevel="0" collapsed="false">
      <c r="A2278" s="0" t="s">
        <v>2067</v>
      </c>
      <c r="B2278" s="0" t="n">
        <v>175</v>
      </c>
      <c r="C2278" s="0" t="n">
        <f aca="false">C2273+1</f>
        <v>194</v>
      </c>
      <c r="D2278" s="0" t="s">
        <v>2069</v>
      </c>
      <c r="E2278" s="1" t="s">
        <v>9</v>
      </c>
      <c r="F2278" s="0" t="n">
        <v>2022</v>
      </c>
      <c r="G2278" s="0" t="s">
        <v>10</v>
      </c>
      <c r="H2278" s="0" t="s">
        <v>11</v>
      </c>
      <c r="I2278" s="0" t="s">
        <v>9</v>
      </c>
      <c r="J2278" s="0" t="str">
        <f aca="false">A2278&amp;"_"&amp;C2278&amp;"_"&amp;D2278&amp;".wav"</f>
        <v>b2s1_194_ir2.wav</v>
      </c>
      <c r="K2278" s="0" t="s">
        <v>9</v>
      </c>
      <c r="L2278" s="0" t="str">
        <f aca="false">IF(ISBLANK(J2279),"",",")</f>
        <v>,</v>
      </c>
      <c r="M2278" s="0" t="str">
        <f aca="false">E2278&amp;J2278&amp;G2278&amp;E2278&amp;J2278&amp;E2278&amp;L2278</f>
        <v>"b2s1_194_ir2.wav":"b2s1_194_ir2.wav",</v>
      </c>
      <c r="N2278" s="0" t="str">
        <f aca="false">IF(OR(B2278=113,B2278=138),"probe","s")</f>
        <v>s</v>
      </c>
      <c r="O2278" s="0" t="str">
        <f aca="false">IF(MID(J2278,10,2)="ir","Minus","Plus")</f>
        <v>Minus</v>
      </c>
      <c r="P2278" s="0" t="s">
        <v>13</v>
      </c>
      <c r="Q2278" s="5" t="s">
        <v>14</v>
      </c>
      <c r="R2278" s="0" t="s">
        <v>15</v>
      </c>
      <c r="S2278" s="0" t="str">
        <f aca="false">P2278&amp;N2278&amp;O2278&amp;Q2278&amp;J2278&amp;R2278&amp;L2278</f>
        <v>          {%            "class": "sMinus",%            "stim_name": "b2s1_194_ir2.wav"%          },</v>
      </c>
      <c r="AA2278" s="5" t="n">
        <f aca="false">F2278</f>
        <v>2022</v>
      </c>
      <c r="AB2278" s="5" t="s">
        <v>2037</v>
      </c>
      <c r="AC2278" s="5" t="str">
        <f aca="false">IF(MID(AB2278,10,2)="ir","Minus","Plus")</f>
        <v>Plus</v>
      </c>
      <c r="AD2278" s="5" t="str">
        <f aca="false">IF(AND(_xlfn.NUMBERVALUE(MID(AB2278,6,3))&lt;141,_xlfn.NUMBERVALUE(MID(AB2278,6,3))&gt;103),"s","probe")</f>
        <v>probe</v>
      </c>
      <c r="AE2278" s="5" t="n">
        <f aca="false">IF(AND(AC2278="Minus",AD2278="probe"),3,IF(AND(AC2278="Plus",AD2278="probe"),1,IF(AND(AC2278="Minus",AD2278="s"),12,IF(AND(AC2278="Plus",AD2278="s"),4,0))))</f>
        <v>1</v>
      </c>
      <c r="AF2278" s="6" t="s">
        <v>16</v>
      </c>
      <c r="AG2278" s="5" t="str">
        <f aca="false">AF2278&amp;AE2278&amp;","</f>
        <v>                            1,</v>
      </c>
    </row>
    <row r="2279" customFormat="false" ht="12.8" hidden="false" customHeight="false" outlineLevel="0" collapsed="false">
      <c r="A2279" s="0" t="s">
        <v>2067</v>
      </c>
      <c r="B2279" s="0" t="n">
        <v>175</v>
      </c>
      <c r="C2279" s="0" t="n">
        <f aca="false">C2274+1</f>
        <v>194</v>
      </c>
      <c r="D2279" s="0" t="s">
        <v>2070</v>
      </c>
      <c r="E2279" s="1" t="s">
        <v>9</v>
      </c>
      <c r="F2279" s="0" t="n">
        <v>2023</v>
      </c>
      <c r="G2279" s="0" t="s">
        <v>10</v>
      </c>
      <c r="H2279" s="0" t="s">
        <v>11</v>
      </c>
      <c r="I2279" s="0" t="s">
        <v>9</v>
      </c>
      <c r="J2279" s="0" t="str">
        <f aca="false">A2279&amp;"_"&amp;C2279&amp;"_"&amp;D2279&amp;".wav"</f>
        <v>b2s1_194_ir3.wav</v>
      </c>
      <c r="K2279" s="0" t="s">
        <v>9</v>
      </c>
      <c r="L2279" s="0" t="str">
        <f aca="false">IF(ISBLANK(J2280),"",",")</f>
        <v>,</v>
      </c>
      <c r="M2279" s="0" t="str">
        <f aca="false">E2279&amp;J2279&amp;G2279&amp;E2279&amp;J2279&amp;E2279&amp;L2279</f>
        <v>"b2s1_194_ir3.wav":"b2s1_194_ir3.wav",</v>
      </c>
      <c r="N2279" s="0" t="str">
        <f aca="false">IF(OR(B2279=113,B2279=138),"probe","s")</f>
        <v>s</v>
      </c>
      <c r="O2279" s="0" t="str">
        <f aca="false">IF(MID(J2279,10,2)="ir","Minus","Plus")</f>
        <v>Minus</v>
      </c>
      <c r="P2279" s="0" t="s">
        <v>13</v>
      </c>
      <c r="Q2279" s="5" t="s">
        <v>14</v>
      </c>
      <c r="R2279" s="0" t="s">
        <v>15</v>
      </c>
      <c r="S2279" s="0" t="str">
        <f aca="false">P2279&amp;N2279&amp;O2279&amp;Q2279&amp;J2279&amp;R2279&amp;L2279</f>
        <v>          {%            "class": "sMinus",%            "stim_name": "b2s1_194_ir3.wav"%          },</v>
      </c>
      <c r="AA2279" s="5" t="n">
        <f aca="false">F2279</f>
        <v>2023</v>
      </c>
      <c r="AB2279" s="5" t="s">
        <v>2037</v>
      </c>
      <c r="AC2279" s="5" t="str">
        <f aca="false">IF(MID(AB2279,10,2)="ir","Minus","Plus")</f>
        <v>Plus</v>
      </c>
      <c r="AD2279" s="5" t="str">
        <f aca="false">IF(AND(_xlfn.NUMBERVALUE(MID(AB2279,6,3))&lt;141,_xlfn.NUMBERVALUE(MID(AB2279,6,3))&gt;103),"s","probe")</f>
        <v>probe</v>
      </c>
      <c r="AE2279" s="5" t="n">
        <f aca="false">IF(AND(AC2279="Minus",AD2279="probe"),3,IF(AND(AC2279="Plus",AD2279="probe"),1,IF(AND(AC2279="Minus",AD2279="s"),12,IF(AND(AC2279="Plus",AD2279="s"),4,0))))</f>
        <v>1</v>
      </c>
      <c r="AF2279" s="6" t="s">
        <v>16</v>
      </c>
      <c r="AG2279" s="5" t="str">
        <f aca="false">AF2279&amp;AE2279&amp;","</f>
        <v>                            1,</v>
      </c>
    </row>
    <row r="2280" customFormat="false" ht="12.8" hidden="false" customHeight="false" outlineLevel="0" collapsed="false">
      <c r="A2280" s="0" t="s">
        <v>2067</v>
      </c>
      <c r="B2280" s="0" t="n">
        <v>175</v>
      </c>
      <c r="C2280" s="0" t="n">
        <f aca="false">C2275+1</f>
        <v>194</v>
      </c>
      <c r="D2280" s="0" t="s">
        <v>2071</v>
      </c>
      <c r="E2280" s="1" t="s">
        <v>9</v>
      </c>
      <c r="F2280" s="0" t="n">
        <v>2024</v>
      </c>
      <c r="G2280" s="0" t="s">
        <v>10</v>
      </c>
      <c r="H2280" s="0" t="s">
        <v>11</v>
      </c>
      <c r="I2280" s="0" t="s">
        <v>9</v>
      </c>
      <c r="J2280" s="0" t="str">
        <f aca="false">A2280&amp;"_"&amp;C2280&amp;"_"&amp;D2280&amp;".wav"</f>
        <v>b2s1_194_ir4.wav</v>
      </c>
      <c r="K2280" s="0" t="s">
        <v>9</v>
      </c>
      <c r="L2280" s="0" t="str">
        <f aca="false">IF(ISBLANK(J2281),"",",")</f>
        <v>,</v>
      </c>
      <c r="M2280" s="0" t="str">
        <f aca="false">E2280&amp;J2280&amp;G2280&amp;E2280&amp;J2280&amp;E2280&amp;L2280</f>
        <v>"b2s1_194_ir4.wav":"b2s1_194_ir4.wav",</v>
      </c>
      <c r="N2280" s="0" t="str">
        <f aca="false">IF(OR(B2280=113,B2280=138),"probe","s")</f>
        <v>s</v>
      </c>
      <c r="O2280" s="0" t="str">
        <f aca="false">IF(MID(J2280,10,2)="ir","Minus","Plus")</f>
        <v>Minus</v>
      </c>
      <c r="P2280" s="0" t="s">
        <v>13</v>
      </c>
      <c r="Q2280" s="5" t="s">
        <v>14</v>
      </c>
      <c r="R2280" s="0" t="s">
        <v>15</v>
      </c>
      <c r="S2280" s="0" t="str">
        <f aca="false">P2280&amp;N2280&amp;O2280&amp;Q2280&amp;J2280&amp;R2280&amp;L2280</f>
        <v>          {%            "class": "sMinus",%            "stim_name": "b2s1_194_ir4.wav"%          },</v>
      </c>
      <c r="AA2280" s="5" t="n">
        <f aca="false">F2280</f>
        <v>2024</v>
      </c>
      <c r="AB2280" s="5" t="s">
        <v>2037</v>
      </c>
      <c r="AC2280" s="5" t="str">
        <f aca="false">IF(MID(AB2280,10,2)="ir","Minus","Plus")</f>
        <v>Plus</v>
      </c>
      <c r="AD2280" s="5" t="str">
        <f aca="false">IF(AND(_xlfn.NUMBERVALUE(MID(AB2280,6,3))&lt;141,_xlfn.NUMBERVALUE(MID(AB2280,6,3))&gt;103),"s","probe")</f>
        <v>probe</v>
      </c>
      <c r="AE2280" s="5" t="n">
        <f aca="false">IF(AND(AC2280="Minus",AD2280="probe"),3,IF(AND(AC2280="Plus",AD2280="probe"),1,IF(AND(AC2280="Minus",AD2280="s"),12,IF(AND(AC2280="Plus",AD2280="s"),4,0))))</f>
        <v>1</v>
      </c>
      <c r="AF2280" s="6" t="s">
        <v>16</v>
      </c>
      <c r="AG2280" s="5" t="str">
        <f aca="false">AF2280&amp;AE2280&amp;","</f>
        <v>                            1,</v>
      </c>
    </row>
    <row r="2281" customFormat="false" ht="12.8" hidden="false" customHeight="false" outlineLevel="0" collapsed="false">
      <c r="A2281" s="0" t="s">
        <v>2067</v>
      </c>
      <c r="B2281" s="0" t="n">
        <v>175</v>
      </c>
      <c r="C2281" s="0" t="n">
        <f aca="false">C2276+1</f>
        <v>194</v>
      </c>
      <c r="D2281" s="0" t="s">
        <v>2072</v>
      </c>
      <c r="E2281" s="1" t="s">
        <v>9</v>
      </c>
      <c r="F2281" s="0" t="n">
        <v>2025</v>
      </c>
      <c r="G2281" s="0" t="s">
        <v>10</v>
      </c>
      <c r="H2281" s="0" t="s">
        <v>11</v>
      </c>
      <c r="I2281" s="0" t="s">
        <v>9</v>
      </c>
      <c r="J2281" s="0" t="str">
        <f aca="false">A2281&amp;"_"&amp;C2281&amp;"_"&amp;D2281&amp;".wav"</f>
        <v>b2s1_194_reg.wav</v>
      </c>
      <c r="K2281" s="0" t="s">
        <v>9</v>
      </c>
      <c r="L2281" s="0" t="str">
        <f aca="false">IF(ISBLANK(J2282),"",",")</f>
        <v>,</v>
      </c>
      <c r="M2281" s="0" t="str">
        <f aca="false">E2281&amp;J2281&amp;G2281&amp;E2281&amp;J2281&amp;E2281&amp;L2281</f>
        <v>"b2s1_194_reg.wav":"b2s1_194_reg.wav",</v>
      </c>
      <c r="N2281" s="0" t="str">
        <f aca="false">IF(OR(B2281=113,B2281=138),"probe","s")</f>
        <v>s</v>
      </c>
      <c r="O2281" s="0" t="str">
        <f aca="false">IF(MID(J2281,10,2)="ir","Minus","Plus")</f>
        <v>Plus</v>
      </c>
      <c r="P2281" s="0" t="s">
        <v>13</v>
      </c>
      <c r="Q2281" s="5" t="s">
        <v>14</v>
      </c>
      <c r="R2281" s="0" t="s">
        <v>15</v>
      </c>
      <c r="S2281" s="0" t="str">
        <f aca="false">P2281&amp;N2281&amp;O2281&amp;Q2281&amp;J2281&amp;R2281&amp;L2281</f>
        <v>          {%            "class": "sPlus",%            "stim_name": "b2s1_194_reg.wav"%          },</v>
      </c>
      <c r="AA2281" s="5" t="n">
        <f aca="false">F2281</f>
        <v>2025</v>
      </c>
      <c r="AB2281" s="5" t="s">
        <v>2037</v>
      </c>
      <c r="AC2281" s="5" t="str">
        <f aca="false">IF(MID(AB2281,10,2)="ir","Minus","Plus")</f>
        <v>Plus</v>
      </c>
      <c r="AD2281" s="5" t="str">
        <f aca="false">IF(AND(_xlfn.NUMBERVALUE(MID(AB2281,6,3))&lt;141,_xlfn.NUMBERVALUE(MID(AB2281,6,3))&gt;103),"s","probe")</f>
        <v>probe</v>
      </c>
      <c r="AE2281" s="5" t="n">
        <f aca="false">IF(AND(AC2281="Minus",AD2281="probe"),3,IF(AND(AC2281="Plus",AD2281="probe"),1,IF(AND(AC2281="Minus",AD2281="s"),12,IF(AND(AC2281="Plus",AD2281="s"),4,0))))</f>
        <v>1</v>
      </c>
      <c r="AF2281" s="6" t="s">
        <v>16</v>
      </c>
      <c r="AG2281" s="5" t="str">
        <f aca="false">AF2281&amp;AE2281&amp;","</f>
        <v>                            1,</v>
      </c>
    </row>
    <row r="2282" customFormat="false" ht="12.8" hidden="false" customHeight="false" outlineLevel="0" collapsed="false">
      <c r="A2282" s="0" t="s">
        <v>2067</v>
      </c>
      <c r="B2282" s="0" t="n">
        <v>175</v>
      </c>
      <c r="C2282" s="0" t="n">
        <f aca="false">C2277+1</f>
        <v>195</v>
      </c>
      <c r="D2282" s="0" t="s">
        <v>2068</v>
      </c>
      <c r="E2282" s="1" t="s">
        <v>9</v>
      </c>
      <c r="F2282" s="0" t="n">
        <v>2021</v>
      </c>
      <c r="G2282" s="0" t="s">
        <v>10</v>
      </c>
      <c r="H2282" s="0" t="s">
        <v>11</v>
      </c>
      <c r="I2282" s="0" t="s">
        <v>9</v>
      </c>
      <c r="J2282" s="0" t="str">
        <f aca="false">A2282&amp;"_"&amp;C2282&amp;"_"&amp;D2282&amp;".wav"</f>
        <v>b2s1_195_ir1.wav</v>
      </c>
      <c r="K2282" s="0" t="s">
        <v>9</v>
      </c>
      <c r="L2282" s="0" t="str">
        <f aca="false">IF(ISBLANK(J2283),"",",")</f>
        <v>,</v>
      </c>
      <c r="M2282" s="0" t="str">
        <f aca="false">E2282&amp;J2282&amp;G2282&amp;E2282&amp;J2282&amp;E2282&amp;L2282</f>
        <v>"b2s1_195_ir1.wav":"b2s1_195_ir1.wav",</v>
      </c>
      <c r="N2282" s="0" t="str">
        <f aca="false">IF(OR(B2282=113,B2282=138),"probe","s")</f>
        <v>s</v>
      </c>
      <c r="O2282" s="0" t="str">
        <f aca="false">IF(MID(J2282,10,2)="ir","Minus","Plus")</f>
        <v>Minus</v>
      </c>
      <c r="P2282" s="0" t="s">
        <v>13</v>
      </c>
      <c r="Q2282" s="5" t="s">
        <v>14</v>
      </c>
      <c r="R2282" s="0" t="s">
        <v>15</v>
      </c>
      <c r="S2282" s="0" t="str">
        <f aca="false">P2282&amp;N2282&amp;O2282&amp;Q2282&amp;J2282&amp;R2282&amp;L2282</f>
        <v>          {%            "class": "sMinus",%            "stim_name": "b2s1_195_ir1.wav"%          },</v>
      </c>
      <c r="AA2282" s="5" t="n">
        <f aca="false">F2282</f>
        <v>2021</v>
      </c>
      <c r="AB2282" s="5" t="s">
        <v>2037</v>
      </c>
      <c r="AC2282" s="5" t="str">
        <f aca="false">IF(MID(AB2282,10,2)="ir","Minus","Plus")</f>
        <v>Plus</v>
      </c>
      <c r="AD2282" s="5" t="str">
        <f aca="false">IF(AND(_xlfn.NUMBERVALUE(MID(AB2282,6,3))&lt;141,_xlfn.NUMBERVALUE(MID(AB2282,6,3))&gt;103),"s","probe")</f>
        <v>probe</v>
      </c>
      <c r="AE2282" s="5" t="n">
        <f aca="false">IF(AND(AC2282="Minus",AD2282="probe"),3,IF(AND(AC2282="Plus",AD2282="probe"),1,IF(AND(AC2282="Minus",AD2282="s"),12,IF(AND(AC2282="Plus",AD2282="s"),4,0))))</f>
        <v>1</v>
      </c>
      <c r="AF2282" s="6" t="s">
        <v>16</v>
      </c>
      <c r="AG2282" s="5" t="str">
        <f aca="false">AF2282&amp;AE2282&amp;","</f>
        <v>                            1,</v>
      </c>
    </row>
    <row r="2283" customFormat="false" ht="12.8" hidden="false" customHeight="false" outlineLevel="0" collapsed="false">
      <c r="A2283" s="0" t="s">
        <v>2067</v>
      </c>
      <c r="B2283" s="0" t="n">
        <v>175</v>
      </c>
      <c r="C2283" s="0" t="n">
        <f aca="false">C2278+1</f>
        <v>195</v>
      </c>
      <c r="D2283" s="0" t="s">
        <v>2069</v>
      </c>
      <c r="E2283" s="1" t="s">
        <v>9</v>
      </c>
      <c r="F2283" s="0" t="n">
        <v>2022</v>
      </c>
      <c r="G2283" s="0" t="s">
        <v>10</v>
      </c>
      <c r="H2283" s="0" t="s">
        <v>11</v>
      </c>
      <c r="I2283" s="0" t="s">
        <v>9</v>
      </c>
      <c r="J2283" s="0" t="str">
        <f aca="false">A2283&amp;"_"&amp;C2283&amp;"_"&amp;D2283&amp;".wav"</f>
        <v>b2s1_195_ir2.wav</v>
      </c>
      <c r="K2283" s="0" t="s">
        <v>9</v>
      </c>
      <c r="L2283" s="0" t="str">
        <f aca="false">IF(ISBLANK(J2284),"",",")</f>
        <v>,</v>
      </c>
      <c r="M2283" s="0" t="str">
        <f aca="false">E2283&amp;J2283&amp;G2283&amp;E2283&amp;J2283&amp;E2283&amp;L2283</f>
        <v>"b2s1_195_ir2.wav":"b2s1_195_ir2.wav",</v>
      </c>
      <c r="N2283" s="0" t="str">
        <f aca="false">IF(OR(B2283=113,B2283=138),"probe","s")</f>
        <v>s</v>
      </c>
      <c r="O2283" s="0" t="str">
        <f aca="false">IF(MID(J2283,10,2)="ir","Minus","Plus")</f>
        <v>Minus</v>
      </c>
      <c r="P2283" s="0" t="s">
        <v>13</v>
      </c>
      <c r="Q2283" s="5" t="s">
        <v>14</v>
      </c>
      <c r="R2283" s="0" t="s">
        <v>15</v>
      </c>
      <c r="S2283" s="0" t="str">
        <f aca="false">P2283&amp;N2283&amp;O2283&amp;Q2283&amp;J2283&amp;R2283&amp;L2283</f>
        <v>          {%            "class": "sMinus",%            "stim_name": "b2s1_195_ir2.wav"%          },</v>
      </c>
      <c r="AA2283" s="5" t="n">
        <f aca="false">F2283</f>
        <v>2022</v>
      </c>
      <c r="AB2283" s="5" t="s">
        <v>2037</v>
      </c>
      <c r="AC2283" s="5" t="str">
        <f aca="false">IF(MID(AB2283,10,2)="ir","Minus","Plus")</f>
        <v>Plus</v>
      </c>
      <c r="AD2283" s="5" t="str">
        <f aca="false">IF(AND(_xlfn.NUMBERVALUE(MID(AB2283,6,3))&lt;141,_xlfn.NUMBERVALUE(MID(AB2283,6,3))&gt;103),"s","probe")</f>
        <v>probe</v>
      </c>
      <c r="AE2283" s="5" t="n">
        <f aca="false">IF(AND(AC2283="Minus",AD2283="probe"),3,IF(AND(AC2283="Plus",AD2283="probe"),1,IF(AND(AC2283="Minus",AD2283="s"),12,IF(AND(AC2283="Plus",AD2283="s"),4,0))))</f>
        <v>1</v>
      </c>
      <c r="AF2283" s="6" t="s">
        <v>16</v>
      </c>
      <c r="AG2283" s="5" t="str">
        <f aca="false">AF2283&amp;AE2283&amp;","</f>
        <v>                            1,</v>
      </c>
    </row>
    <row r="2284" customFormat="false" ht="12.8" hidden="false" customHeight="false" outlineLevel="0" collapsed="false">
      <c r="A2284" s="0" t="s">
        <v>2067</v>
      </c>
      <c r="B2284" s="0" t="n">
        <v>175</v>
      </c>
      <c r="C2284" s="0" t="n">
        <f aca="false">C2279+1</f>
        <v>195</v>
      </c>
      <c r="D2284" s="0" t="s">
        <v>2070</v>
      </c>
      <c r="E2284" s="1" t="s">
        <v>9</v>
      </c>
      <c r="F2284" s="0" t="n">
        <v>2023</v>
      </c>
      <c r="G2284" s="0" t="s">
        <v>10</v>
      </c>
      <c r="H2284" s="0" t="s">
        <v>11</v>
      </c>
      <c r="I2284" s="0" t="s">
        <v>9</v>
      </c>
      <c r="J2284" s="0" t="str">
        <f aca="false">A2284&amp;"_"&amp;C2284&amp;"_"&amp;D2284&amp;".wav"</f>
        <v>b2s1_195_ir3.wav</v>
      </c>
      <c r="K2284" s="0" t="s">
        <v>9</v>
      </c>
      <c r="L2284" s="0" t="str">
        <f aca="false">IF(ISBLANK(J2285),"",",")</f>
        <v>,</v>
      </c>
      <c r="M2284" s="0" t="str">
        <f aca="false">E2284&amp;J2284&amp;G2284&amp;E2284&amp;J2284&amp;E2284&amp;L2284</f>
        <v>"b2s1_195_ir3.wav":"b2s1_195_ir3.wav",</v>
      </c>
      <c r="N2284" s="0" t="str">
        <f aca="false">IF(OR(B2284=113,B2284=138),"probe","s")</f>
        <v>s</v>
      </c>
      <c r="O2284" s="0" t="str">
        <f aca="false">IF(MID(J2284,10,2)="ir","Minus","Plus")</f>
        <v>Minus</v>
      </c>
      <c r="P2284" s="0" t="s">
        <v>13</v>
      </c>
      <c r="Q2284" s="5" t="s">
        <v>14</v>
      </c>
      <c r="R2284" s="0" t="s">
        <v>15</v>
      </c>
      <c r="S2284" s="0" t="str">
        <f aca="false">P2284&amp;N2284&amp;O2284&amp;Q2284&amp;J2284&amp;R2284&amp;L2284</f>
        <v>          {%            "class": "sMinus",%            "stim_name": "b2s1_195_ir3.wav"%          },</v>
      </c>
      <c r="AA2284" s="5" t="n">
        <f aca="false">F2284</f>
        <v>2023</v>
      </c>
      <c r="AB2284" s="5" t="s">
        <v>2037</v>
      </c>
      <c r="AC2284" s="5" t="str">
        <f aca="false">IF(MID(AB2284,10,2)="ir","Minus","Plus")</f>
        <v>Plus</v>
      </c>
      <c r="AD2284" s="5" t="str">
        <f aca="false">IF(AND(_xlfn.NUMBERVALUE(MID(AB2284,6,3))&lt;141,_xlfn.NUMBERVALUE(MID(AB2284,6,3))&gt;103),"s","probe")</f>
        <v>probe</v>
      </c>
      <c r="AE2284" s="5" t="n">
        <f aca="false">IF(AND(AC2284="Minus",AD2284="probe"),3,IF(AND(AC2284="Plus",AD2284="probe"),1,IF(AND(AC2284="Minus",AD2284="s"),12,IF(AND(AC2284="Plus",AD2284="s"),4,0))))</f>
        <v>1</v>
      </c>
      <c r="AF2284" s="6" t="s">
        <v>16</v>
      </c>
      <c r="AG2284" s="5" t="str">
        <f aca="false">AF2284&amp;AE2284&amp;","</f>
        <v>                            1,</v>
      </c>
    </row>
    <row r="2285" customFormat="false" ht="12.8" hidden="false" customHeight="false" outlineLevel="0" collapsed="false">
      <c r="A2285" s="0" t="s">
        <v>2067</v>
      </c>
      <c r="B2285" s="0" t="n">
        <v>175</v>
      </c>
      <c r="C2285" s="0" t="n">
        <f aca="false">C2280+1</f>
        <v>195</v>
      </c>
      <c r="D2285" s="0" t="s">
        <v>2071</v>
      </c>
      <c r="E2285" s="1" t="s">
        <v>9</v>
      </c>
      <c r="F2285" s="0" t="n">
        <v>2024</v>
      </c>
      <c r="G2285" s="0" t="s">
        <v>10</v>
      </c>
      <c r="H2285" s="0" t="s">
        <v>11</v>
      </c>
      <c r="I2285" s="0" t="s">
        <v>9</v>
      </c>
      <c r="J2285" s="0" t="str">
        <f aca="false">A2285&amp;"_"&amp;C2285&amp;"_"&amp;D2285&amp;".wav"</f>
        <v>b2s1_195_ir4.wav</v>
      </c>
      <c r="K2285" s="0" t="s">
        <v>9</v>
      </c>
      <c r="L2285" s="0" t="str">
        <f aca="false">IF(ISBLANK(J2286),"",",")</f>
        <v>,</v>
      </c>
      <c r="M2285" s="0" t="str">
        <f aca="false">E2285&amp;J2285&amp;G2285&amp;E2285&amp;J2285&amp;E2285&amp;L2285</f>
        <v>"b2s1_195_ir4.wav":"b2s1_195_ir4.wav",</v>
      </c>
      <c r="N2285" s="0" t="str">
        <f aca="false">IF(OR(B2285=113,B2285=138),"probe","s")</f>
        <v>s</v>
      </c>
      <c r="O2285" s="0" t="str">
        <f aca="false">IF(MID(J2285,10,2)="ir","Minus","Plus")</f>
        <v>Minus</v>
      </c>
      <c r="P2285" s="0" t="s">
        <v>13</v>
      </c>
      <c r="Q2285" s="5" t="s">
        <v>14</v>
      </c>
      <c r="R2285" s="0" t="s">
        <v>15</v>
      </c>
      <c r="S2285" s="0" t="str">
        <f aca="false">P2285&amp;N2285&amp;O2285&amp;Q2285&amp;J2285&amp;R2285&amp;L2285</f>
        <v>          {%            "class": "sMinus",%            "stim_name": "b2s1_195_ir4.wav"%          },</v>
      </c>
      <c r="AA2285" s="5" t="n">
        <f aca="false">F2285</f>
        <v>2024</v>
      </c>
      <c r="AB2285" s="5" t="s">
        <v>2037</v>
      </c>
      <c r="AC2285" s="5" t="str">
        <f aca="false">IF(MID(AB2285,10,2)="ir","Minus","Plus")</f>
        <v>Plus</v>
      </c>
      <c r="AD2285" s="5" t="str">
        <f aca="false">IF(AND(_xlfn.NUMBERVALUE(MID(AB2285,6,3))&lt;141,_xlfn.NUMBERVALUE(MID(AB2285,6,3))&gt;103),"s","probe")</f>
        <v>probe</v>
      </c>
      <c r="AE2285" s="5" t="n">
        <f aca="false">IF(AND(AC2285="Minus",AD2285="probe"),3,IF(AND(AC2285="Plus",AD2285="probe"),1,IF(AND(AC2285="Minus",AD2285="s"),12,IF(AND(AC2285="Plus",AD2285="s"),4,0))))</f>
        <v>1</v>
      </c>
      <c r="AF2285" s="6" t="s">
        <v>16</v>
      </c>
      <c r="AG2285" s="5" t="str">
        <f aca="false">AF2285&amp;AE2285&amp;","</f>
        <v>                            1,</v>
      </c>
    </row>
    <row r="2286" customFormat="false" ht="12.8" hidden="false" customHeight="false" outlineLevel="0" collapsed="false">
      <c r="A2286" s="0" t="s">
        <v>2067</v>
      </c>
      <c r="B2286" s="0" t="n">
        <v>175</v>
      </c>
      <c r="C2286" s="0" t="n">
        <f aca="false">C2281+1</f>
        <v>195</v>
      </c>
      <c r="D2286" s="0" t="s">
        <v>2072</v>
      </c>
      <c r="E2286" s="1" t="s">
        <v>9</v>
      </c>
      <c r="F2286" s="0" t="n">
        <v>2025</v>
      </c>
      <c r="G2286" s="0" t="s">
        <v>10</v>
      </c>
      <c r="H2286" s="0" t="s">
        <v>11</v>
      </c>
      <c r="I2286" s="0" t="s">
        <v>9</v>
      </c>
      <c r="J2286" s="0" t="str">
        <f aca="false">A2286&amp;"_"&amp;C2286&amp;"_"&amp;D2286&amp;".wav"</f>
        <v>b2s1_195_reg.wav</v>
      </c>
      <c r="K2286" s="0" t="s">
        <v>9</v>
      </c>
      <c r="L2286" s="0" t="str">
        <f aca="false">IF(ISBLANK(J2287),"",",")</f>
        <v>,</v>
      </c>
      <c r="M2286" s="0" t="str">
        <f aca="false">E2286&amp;J2286&amp;G2286&amp;E2286&amp;J2286&amp;E2286&amp;L2286</f>
        <v>"b2s1_195_reg.wav":"b2s1_195_reg.wav",</v>
      </c>
      <c r="N2286" s="0" t="str">
        <f aca="false">IF(OR(B2286=113,B2286=138),"probe","s")</f>
        <v>s</v>
      </c>
      <c r="O2286" s="0" t="str">
        <f aca="false">IF(MID(J2286,10,2)="ir","Minus","Plus")</f>
        <v>Plus</v>
      </c>
      <c r="P2286" s="0" t="s">
        <v>13</v>
      </c>
      <c r="Q2286" s="5" t="s">
        <v>14</v>
      </c>
      <c r="R2286" s="0" t="s">
        <v>15</v>
      </c>
      <c r="S2286" s="0" t="str">
        <f aca="false">P2286&amp;N2286&amp;O2286&amp;Q2286&amp;J2286&amp;R2286&amp;L2286</f>
        <v>          {%            "class": "sPlus",%            "stim_name": "b2s1_195_reg.wav"%          },</v>
      </c>
      <c r="AA2286" s="5" t="n">
        <f aca="false">F2286</f>
        <v>2025</v>
      </c>
      <c r="AB2286" s="5" t="s">
        <v>2037</v>
      </c>
      <c r="AC2286" s="5" t="str">
        <f aca="false">IF(MID(AB2286,10,2)="ir","Minus","Plus")</f>
        <v>Plus</v>
      </c>
      <c r="AD2286" s="5" t="str">
        <f aca="false">IF(AND(_xlfn.NUMBERVALUE(MID(AB2286,6,3))&lt;141,_xlfn.NUMBERVALUE(MID(AB2286,6,3))&gt;103),"s","probe")</f>
        <v>probe</v>
      </c>
      <c r="AE2286" s="5" t="n">
        <f aca="false">IF(AND(AC2286="Minus",AD2286="probe"),3,IF(AND(AC2286="Plus",AD2286="probe"),1,IF(AND(AC2286="Minus",AD2286="s"),12,IF(AND(AC2286="Plus",AD2286="s"),4,0))))</f>
        <v>1</v>
      </c>
      <c r="AF2286" s="6" t="s">
        <v>16</v>
      </c>
      <c r="AG2286" s="5" t="str">
        <f aca="false">AF2286&amp;AE2286&amp;","</f>
        <v>                            1,</v>
      </c>
    </row>
    <row r="2287" customFormat="false" ht="12.8" hidden="false" customHeight="false" outlineLevel="0" collapsed="false">
      <c r="A2287" s="0" t="s">
        <v>2067</v>
      </c>
      <c r="B2287" s="0" t="n">
        <v>175</v>
      </c>
      <c r="C2287" s="0" t="n">
        <f aca="false">C2282+1</f>
        <v>196</v>
      </c>
      <c r="D2287" s="0" t="s">
        <v>2068</v>
      </c>
      <c r="E2287" s="1" t="s">
        <v>9</v>
      </c>
      <c r="F2287" s="0" t="n">
        <v>2021</v>
      </c>
      <c r="G2287" s="0" t="s">
        <v>10</v>
      </c>
      <c r="H2287" s="0" t="s">
        <v>11</v>
      </c>
      <c r="I2287" s="0" t="s">
        <v>9</v>
      </c>
      <c r="J2287" s="0" t="str">
        <f aca="false">A2287&amp;"_"&amp;C2287&amp;"_"&amp;D2287&amp;".wav"</f>
        <v>b2s1_196_ir1.wav</v>
      </c>
      <c r="K2287" s="0" t="s">
        <v>9</v>
      </c>
      <c r="L2287" s="0" t="str">
        <f aca="false">IF(ISBLANK(J2288),"",",")</f>
        <v>,</v>
      </c>
      <c r="M2287" s="0" t="str">
        <f aca="false">E2287&amp;J2287&amp;G2287&amp;E2287&amp;J2287&amp;E2287&amp;L2287</f>
        <v>"b2s1_196_ir1.wav":"b2s1_196_ir1.wav",</v>
      </c>
      <c r="N2287" s="0" t="str">
        <f aca="false">IF(OR(B2287=113,B2287=138),"probe","s")</f>
        <v>s</v>
      </c>
      <c r="O2287" s="0" t="str">
        <f aca="false">IF(MID(J2287,10,2)="ir","Minus","Plus")</f>
        <v>Minus</v>
      </c>
      <c r="P2287" s="0" t="s">
        <v>13</v>
      </c>
      <c r="Q2287" s="5" t="s">
        <v>14</v>
      </c>
      <c r="R2287" s="0" t="s">
        <v>15</v>
      </c>
      <c r="S2287" s="0" t="str">
        <f aca="false">P2287&amp;N2287&amp;O2287&amp;Q2287&amp;J2287&amp;R2287&amp;L2287</f>
        <v>          {%            "class": "sMinus",%            "stim_name": "b2s1_196_ir1.wav"%          },</v>
      </c>
      <c r="AA2287" s="5" t="n">
        <f aca="false">F2287</f>
        <v>2021</v>
      </c>
      <c r="AB2287" s="5" t="s">
        <v>2037</v>
      </c>
      <c r="AC2287" s="5" t="str">
        <f aca="false">IF(MID(AB2287,10,2)="ir","Minus","Plus")</f>
        <v>Plus</v>
      </c>
      <c r="AD2287" s="5" t="str">
        <f aca="false">IF(AND(_xlfn.NUMBERVALUE(MID(AB2287,6,3))&lt;141,_xlfn.NUMBERVALUE(MID(AB2287,6,3))&gt;103),"s","probe")</f>
        <v>probe</v>
      </c>
      <c r="AE2287" s="5" t="n">
        <f aca="false">IF(AND(AC2287="Minus",AD2287="probe"),3,IF(AND(AC2287="Plus",AD2287="probe"),1,IF(AND(AC2287="Minus",AD2287="s"),12,IF(AND(AC2287="Plus",AD2287="s"),4,0))))</f>
        <v>1</v>
      </c>
      <c r="AF2287" s="6" t="s">
        <v>16</v>
      </c>
      <c r="AG2287" s="5" t="str">
        <f aca="false">AF2287&amp;AE2287&amp;","</f>
        <v>                            1,</v>
      </c>
    </row>
    <row r="2288" customFormat="false" ht="12.8" hidden="false" customHeight="false" outlineLevel="0" collapsed="false">
      <c r="A2288" s="0" t="s">
        <v>2067</v>
      </c>
      <c r="B2288" s="0" t="n">
        <v>175</v>
      </c>
      <c r="C2288" s="0" t="n">
        <f aca="false">C2283+1</f>
        <v>196</v>
      </c>
      <c r="D2288" s="0" t="s">
        <v>2069</v>
      </c>
      <c r="E2288" s="1" t="s">
        <v>9</v>
      </c>
      <c r="F2288" s="0" t="n">
        <v>2022</v>
      </c>
      <c r="G2288" s="0" t="s">
        <v>10</v>
      </c>
      <c r="H2288" s="0" t="s">
        <v>11</v>
      </c>
      <c r="I2288" s="0" t="s">
        <v>9</v>
      </c>
      <c r="J2288" s="0" t="str">
        <f aca="false">A2288&amp;"_"&amp;C2288&amp;"_"&amp;D2288&amp;".wav"</f>
        <v>b2s1_196_ir2.wav</v>
      </c>
      <c r="K2288" s="0" t="s">
        <v>9</v>
      </c>
      <c r="L2288" s="0" t="str">
        <f aca="false">IF(ISBLANK(J2289),"",",")</f>
        <v>,</v>
      </c>
      <c r="M2288" s="0" t="str">
        <f aca="false">E2288&amp;J2288&amp;G2288&amp;E2288&amp;J2288&amp;E2288&amp;L2288</f>
        <v>"b2s1_196_ir2.wav":"b2s1_196_ir2.wav",</v>
      </c>
      <c r="N2288" s="0" t="str">
        <f aca="false">IF(OR(B2288=113,B2288=138),"probe","s")</f>
        <v>s</v>
      </c>
      <c r="O2288" s="0" t="str">
        <f aca="false">IF(MID(J2288,10,2)="ir","Minus","Plus")</f>
        <v>Minus</v>
      </c>
      <c r="P2288" s="0" t="s">
        <v>13</v>
      </c>
      <c r="Q2288" s="5" t="s">
        <v>14</v>
      </c>
      <c r="R2288" s="0" t="s">
        <v>15</v>
      </c>
      <c r="S2288" s="0" t="str">
        <f aca="false">P2288&amp;N2288&amp;O2288&amp;Q2288&amp;J2288&amp;R2288&amp;L2288</f>
        <v>          {%            "class": "sMinus",%            "stim_name": "b2s1_196_ir2.wav"%          },</v>
      </c>
      <c r="AA2288" s="5" t="n">
        <f aca="false">F2288</f>
        <v>2022</v>
      </c>
      <c r="AB2288" s="5" t="s">
        <v>2037</v>
      </c>
      <c r="AC2288" s="5" t="str">
        <f aca="false">IF(MID(AB2288,10,2)="ir","Minus","Plus")</f>
        <v>Plus</v>
      </c>
      <c r="AD2288" s="5" t="str">
        <f aca="false">IF(AND(_xlfn.NUMBERVALUE(MID(AB2288,6,3))&lt;141,_xlfn.NUMBERVALUE(MID(AB2288,6,3))&gt;103),"s","probe")</f>
        <v>probe</v>
      </c>
      <c r="AE2288" s="5" t="n">
        <f aca="false">IF(AND(AC2288="Minus",AD2288="probe"),3,IF(AND(AC2288="Plus",AD2288="probe"),1,IF(AND(AC2288="Minus",AD2288="s"),12,IF(AND(AC2288="Plus",AD2288="s"),4,0))))</f>
        <v>1</v>
      </c>
      <c r="AF2288" s="6" t="s">
        <v>16</v>
      </c>
      <c r="AG2288" s="5" t="str">
        <f aca="false">AF2288&amp;AE2288&amp;","</f>
        <v>                            1,</v>
      </c>
    </row>
    <row r="2289" customFormat="false" ht="12.8" hidden="false" customHeight="false" outlineLevel="0" collapsed="false">
      <c r="A2289" s="0" t="s">
        <v>2067</v>
      </c>
      <c r="B2289" s="0" t="n">
        <v>175</v>
      </c>
      <c r="C2289" s="0" t="n">
        <f aca="false">C2284+1</f>
        <v>196</v>
      </c>
      <c r="D2289" s="0" t="s">
        <v>2070</v>
      </c>
      <c r="E2289" s="1" t="s">
        <v>9</v>
      </c>
      <c r="F2289" s="0" t="n">
        <v>2023</v>
      </c>
      <c r="G2289" s="0" t="s">
        <v>10</v>
      </c>
      <c r="H2289" s="0" t="s">
        <v>11</v>
      </c>
      <c r="I2289" s="0" t="s">
        <v>9</v>
      </c>
      <c r="J2289" s="0" t="str">
        <f aca="false">A2289&amp;"_"&amp;C2289&amp;"_"&amp;D2289&amp;".wav"</f>
        <v>b2s1_196_ir3.wav</v>
      </c>
      <c r="K2289" s="0" t="s">
        <v>9</v>
      </c>
      <c r="L2289" s="0" t="str">
        <f aca="false">IF(ISBLANK(J2290),"",",")</f>
        <v>,</v>
      </c>
      <c r="M2289" s="0" t="str">
        <f aca="false">E2289&amp;J2289&amp;G2289&amp;E2289&amp;J2289&amp;E2289&amp;L2289</f>
        <v>"b2s1_196_ir3.wav":"b2s1_196_ir3.wav",</v>
      </c>
      <c r="N2289" s="0" t="str">
        <f aca="false">IF(OR(B2289=113,B2289=138),"probe","s")</f>
        <v>s</v>
      </c>
      <c r="O2289" s="0" t="str">
        <f aca="false">IF(MID(J2289,10,2)="ir","Minus","Plus")</f>
        <v>Minus</v>
      </c>
      <c r="P2289" s="0" t="s">
        <v>13</v>
      </c>
      <c r="Q2289" s="5" t="s">
        <v>14</v>
      </c>
      <c r="R2289" s="0" t="s">
        <v>15</v>
      </c>
      <c r="S2289" s="0" t="str">
        <f aca="false">P2289&amp;N2289&amp;O2289&amp;Q2289&amp;J2289&amp;R2289&amp;L2289</f>
        <v>          {%            "class": "sMinus",%            "stim_name": "b2s1_196_ir3.wav"%          },</v>
      </c>
      <c r="AA2289" s="5" t="n">
        <f aca="false">F2289</f>
        <v>2023</v>
      </c>
      <c r="AB2289" s="5" t="s">
        <v>2037</v>
      </c>
      <c r="AC2289" s="5" t="str">
        <f aca="false">IF(MID(AB2289,10,2)="ir","Minus","Plus")</f>
        <v>Plus</v>
      </c>
      <c r="AD2289" s="5" t="str">
        <f aca="false">IF(AND(_xlfn.NUMBERVALUE(MID(AB2289,6,3))&lt;141,_xlfn.NUMBERVALUE(MID(AB2289,6,3))&gt;103),"s","probe")</f>
        <v>probe</v>
      </c>
      <c r="AE2289" s="5" t="n">
        <f aca="false">IF(AND(AC2289="Minus",AD2289="probe"),3,IF(AND(AC2289="Plus",AD2289="probe"),1,IF(AND(AC2289="Minus",AD2289="s"),12,IF(AND(AC2289="Plus",AD2289="s"),4,0))))</f>
        <v>1</v>
      </c>
      <c r="AF2289" s="6" t="s">
        <v>16</v>
      </c>
      <c r="AG2289" s="5" t="str">
        <f aca="false">AF2289&amp;AE2289&amp;","</f>
        <v>                            1,</v>
      </c>
    </row>
    <row r="2290" customFormat="false" ht="12.8" hidden="false" customHeight="false" outlineLevel="0" collapsed="false">
      <c r="A2290" s="0" t="s">
        <v>2067</v>
      </c>
      <c r="B2290" s="0" t="n">
        <v>175</v>
      </c>
      <c r="C2290" s="0" t="n">
        <f aca="false">C2285+1</f>
        <v>196</v>
      </c>
      <c r="D2290" s="0" t="s">
        <v>2071</v>
      </c>
      <c r="E2290" s="1" t="s">
        <v>9</v>
      </c>
      <c r="F2290" s="0" t="n">
        <v>2024</v>
      </c>
      <c r="G2290" s="0" t="s">
        <v>10</v>
      </c>
      <c r="H2290" s="0" t="s">
        <v>11</v>
      </c>
      <c r="I2290" s="0" t="s">
        <v>9</v>
      </c>
      <c r="J2290" s="0" t="str">
        <f aca="false">A2290&amp;"_"&amp;C2290&amp;"_"&amp;D2290&amp;".wav"</f>
        <v>b2s1_196_ir4.wav</v>
      </c>
      <c r="K2290" s="0" t="s">
        <v>9</v>
      </c>
      <c r="L2290" s="0" t="str">
        <f aca="false">IF(ISBLANK(J2291),"",",")</f>
        <v>,</v>
      </c>
      <c r="M2290" s="0" t="str">
        <f aca="false">E2290&amp;J2290&amp;G2290&amp;E2290&amp;J2290&amp;E2290&amp;L2290</f>
        <v>"b2s1_196_ir4.wav":"b2s1_196_ir4.wav",</v>
      </c>
      <c r="N2290" s="0" t="str">
        <f aca="false">IF(OR(B2290=113,B2290=138),"probe","s")</f>
        <v>s</v>
      </c>
      <c r="O2290" s="0" t="str">
        <f aca="false">IF(MID(J2290,10,2)="ir","Minus","Plus")</f>
        <v>Minus</v>
      </c>
      <c r="P2290" s="0" t="s">
        <v>13</v>
      </c>
      <c r="Q2290" s="5" t="s">
        <v>14</v>
      </c>
      <c r="R2290" s="0" t="s">
        <v>15</v>
      </c>
      <c r="S2290" s="0" t="str">
        <f aca="false">P2290&amp;N2290&amp;O2290&amp;Q2290&amp;J2290&amp;R2290&amp;L2290</f>
        <v>          {%            "class": "sMinus",%            "stim_name": "b2s1_196_ir4.wav"%          },</v>
      </c>
      <c r="AA2290" s="5" t="n">
        <f aca="false">F2290</f>
        <v>2024</v>
      </c>
      <c r="AB2290" s="5" t="s">
        <v>2037</v>
      </c>
      <c r="AC2290" s="5" t="str">
        <f aca="false">IF(MID(AB2290,10,2)="ir","Minus","Plus")</f>
        <v>Plus</v>
      </c>
      <c r="AD2290" s="5" t="str">
        <f aca="false">IF(AND(_xlfn.NUMBERVALUE(MID(AB2290,6,3))&lt;141,_xlfn.NUMBERVALUE(MID(AB2290,6,3))&gt;103),"s","probe")</f>
        <v>probe</v>
      </c>
      <c r="AE2290" s="5" t="n">
        <f aca="false">IF(AND(AC2290="Minus",AD2290="probe"),3,IF(AND(AC2290="Plus",AD2290="probe"),1,IF(AND(AC2290="Minus",AD2290="s"),12,IF(AND(AC2290="Plus",AD2290="s"),4,0))))</f>
        <v>1</v>
      </c>
      <c r="AF2290" s="6" t="s">
        <v>16</v>
      </c>
      <c r="AG2290" s="5" t="str">
        <f aca="false">AF2290&amp;AE2290&amp;","</f>
        <v>                            1,</v>
      </c>
    </row>
    <row r="2291" customFormat="false" ht="12.8" hidden="false" customHeight="false" outlineLevel="0" collapsed="false">
      <c r="A2291" s="0" t="s">
        <v>2067</v>
      </c>
      <c r="B2291" s="0" t="n">
        <v>175</v>
      </c>
      <c r="C2291" s="0" t="n">
        <f aca="false">C2286+1</f>
        <v>196</v>
      </c>
      <c r="D2291" s="0" t="s">
        <v>2072</v>
      </c>
      <c r="E2291" s="1" t="s">
        <v>9</v>
      </c>
      <c r="F2291" s="0" t="n">
        <v>2025</v>
      </c>
      <c r="G2291" s="0" t="s">
        <v>10</v>
      </c>
      <c r="H2291" s="0" t="s">
        <v>11</v>
      </c>
      <c r="I2291" s="0" t="s">
        <v>9</v>
      </c>
      <c r="J2291" s="0" t="str">
        <f aca="false">A2291&amp;"_"&amp;C2291&amp;"_"&amp;D2291&amp;".wav"</f>
        <v>b2s1_196_reg.wav</v>
      </c>
      <c r="K2291" s="0" t="s">
        <v>9</v>
      </c>
      <c r="L2291" s="0" t="str">
        <f aca="false">IF(ISBLANK(J2292),"",",")</f>
        <v>,</v>
      </c>
      <c r="M2291" s="0" t="str">
        <f aca="false">E2291&amp;J2291&amp;G2291&amp;E2291&amp;J2291&amp;E2291&amp;L2291</f>
        <v>"b2s1_196_reg.wav":"b2s1_196_reg.wav",</v>
      </c>
      <c r="N2291" s="0" t="str">
        <f aca="false">IF(OR(B2291=113,B2291=138),"probe","s")</f>
        <v>s</v>
      </c>
      <c r="O2291" s="0" t="str">
        <f aca="false">IF(MID(J2291,10,2)="ir","Minus","Plus")</f>
        <v>Plus</v>
      </c>
      <c r="P2291" s="0" t="s">
        <v>13</v>
      </c>
      <c r="Q2291" s="5" t="s">
        <v>14</v>
      </c>
      <c r="R2291" s="0" t="s">
        <v>15</v>
      </c>
      <c r="S2291" s="0" t="str">
        <f aca="false">P2291&amp;N2291&amp;O2291&amp;Q2291&amp;J2291&amp;R2291&amp;L2291</f>
        <v>          {%            "class": "sPlus",%            "stim_name": "b2s1_196_reg.wav"%          },</v>
      </c>
      <c r="AA2291" s="5" t="n">
        <f aca="false">F2291</f>
        <v>2025</v>
      </c>
      <c r="AB2291" s="5" t="s">
        <v>2037</v>
      </c>
      <c r="AC2291" s="5" t="str">
        <f aca="false">IF(MID(AB2291,10,2)="ir","Minus","Plus")</f>
        <v>Plus</v>
      </c>
      <c r="AD2291" s="5" t="str">
        <f aca="false">IF(AND(_xlfn.NUMBERVALUE(MID(AB2291,6,3))&lt;141,_xlfn.NUMBERVALUE(MID(AB2291,6,3))&gt;103),"s","probe")</f>
        <v>probe</v>
      </c>
      <c r="AE2291" s="5" t="n">
        <f aca="false">IF(AND(AC2291="Minus",AD2291="probe"),3,IF(AND(AC2291="Plus",AD2291="probe"),1,IF(AND(AC2291="Minus",AD2291="s"),12,IF(AND(AC2291="Plus",AD2291="s"),4,0))))</f>
        <v>1</v>
      </c>
      <c r="AF2291" s="6" t="s">
        <v>16</v>
      </c>
      <c r="AG2291" s="5" t="str">
        <f aca="false">AF2291&amp;AE2291&amp;","</f>
        <v>                            1,</v>
      </c>
    </row>
    <row r="2292" customFormat="false" ht="12.8" hidden="false" customHeight="false" outlineLevel="0" collapsed="false">
      <c r="A2292" s="0" t="s">
        <v>2067</v>
      </c>
      <c r="B2292" s="0" t="n">
        <v>175</v>
      </c>
      <c r="C2292" s="0" t="n">
        <f aca="false">C2287+1</f>
        <v>197</v>
      </c>
      <c r="D2292" s="0" t="s">
        <v>2068</v>
      </c>
      <c r="E2292" s="1" t="s">
        <v>9</v>
      </c>
      <c r="F2292" s="0" t="n">
        <v>2021</v>
      </c>
      <c r="G2292" s="0" t="s">
        <v>10</v>
      </c>
      <c r="H2292" s="0" t="s">
        <v>11</v>
      </c>
      <c r="I2292" s="0" t="s">
        <v>9</v>
      </c>
      <c r="J2292" s="0" t="str">
        <f aca="false">A2292&amp;"_"&amp;C2292&amp;"_"&amp;D2292&amp;".wav"</f>
        <v>b2s1_197_ir1.wav</v>
      </c>
      <c r="K2292" s="0" t="s">
        <v>9</v>
      </c>
      <c r="L2292" s="0" t="str">
        <f aca="false">IF(ISBLANK(J2293),"",",")</f>
        <v>,</v>
      </c>
      <c r="M2292" s="0" t="str">
        <f aca="false">E2292&amp;J2292&amp;G2292&amp;E2292&amp;J2292&amp;E2292&amp;L2292</f>
        <v>"b2s1_197_ir1.wav":"b2s1_197_ir1.wav",</v>
      </c>
      <c r="N2292" s="0" t="str">
        <f aca="false">IF(OR(B2292=113,B2292=138),"probe","s")</f>
        <v>s</v>
      </c>
      <c r="O2292" s="0" t="str">
        <f aca="false">IF(MID(J2292,10,2)="ir","Minus","Plus")</f>
        <v>Minus</v>
      </c>
      <c r="P2292" s="0" t="s">
        <v>13</v>
      </c>
      <c r="Q2292" s="5" t="s">
        <v>14</v>
      </c>
      <c r="R2292" s="0" t="s">
        <v>15</v>
      </c>
      <c r="S2292" s="0" t="str">
        <f aca="false">P2292&amp;N2292&amp;O2292&amp;Q2292&amp;J2292&amp;R2292&amp;L2292</f>
        <v>          {%            "class": "sMinus",%            "stim_name": "b2s1_197_ir1.wav"%          },</v>
      </c>
      <c r="AA2292" s="5" t="n">
        <f aca="false">F2292</f>
        <v>2021</v>
      </c>
      <c r="AB2292" s="5" t="s">
        <v>2037</v>
      </c>
      <c r="AC2292" s="5" t="str">
        <f aca="false">IF(MID(AB2292,10,2)="ir","Minus","Plus")</f>
        <v>Plus</v>
      </c>
      <c r="AD2292" s="5" t="str">
        <f aca="false">IF(AND(_xlfn.NUMBERVALUE(MID(AB2292,6,3))&lt;141,_xlfn.NUMBERVALUE(MID(AB2292,6,3))&gt;103),"s","probe")</f>
        <v>probe</v>
      </c>
      <c r="AE2292" s="5" t="n">
        <f aca="false">IF(AND(AC2292="Minus",AD2292="probe"),3,IF(AND(AC2292="Plus",AD2292="probe"),1,IF(AND(AC2292="Minus",AD2292="s"),12,IF(AND(AC2292="Plus",AD2292="s"),4,0))))</f>
        <v>1</v>
      </c>
      <c r="AF2292" s="6" t="s">
        <v>16</v>
      </c>
      <c r="AG2292" s="5" t="str">
        <f aca="false">AF2292&amp;AE2292&amp;","</f>
        <v>                            1,</v>
      </c>
    </row>
    <row r="2293" customFormat="false" ht="12.8" hidden="false" customHeight="false" outlineLevel="0" collapsed="false">
      <c r="A2293" s="0" t="s">
        <v>2067</v>
      </c>
      <c r="B2293" s="0" t="n">
        <v>175</v>
      </c>
      <c r="C2293" s="0" t="n">
        <f aca="false">C2288+1</f>
        <v>197</v>
      </c>
      <c r="D2293" s="0" t="s">
        <v>2069</v>
      </c>
      <c r="E2293" s="1" t="s">
        <v>9</v>
      </c>
      <c r="F2293" s="0" t="n">
        <v>2022</v>
      </c>
      <c r="G2293" s="0" t="s">
        <v>10</v>
      </c>
      <c r="H2293" s="0" t="s">
        <v>11</v>
      </c>
      <c r="I2293" s="0" t="s">
        <v>9</v>
      </c>
      <c r="J2293" s="0" t="str">
        <f aca="false">A2293&amp;"_"&amp;C2293&amp;"_"&amp;D2293&amp;".wav"</f>
        <v>b2s1_197_ir2.wav</v>
      </c>
      <c r="K2293" s="0" t="s">
        <v>9</v>
      </c>
      <c r="L2293" s="0" t="str">
        <f aca="false">IF(ISBLANK(J2294),"",",")</f>
        <v>,</v>
      </c>
      <c r="M2293" s="0" t="str">
        <f aca="false">E2293&amp;J2293&amp;G2293&amp;E2293&amp;J2293&amp;E2293&amp;L2293</f>
        <v>"b2s1_197_ir2.wav":"b2s1_197_ir2.wav",</v>
      </c>
      <c r="N2293" s="0" t="str">
        <f aca="false">IF(OR(B2293=113,B2293=138),"probe","s")</f>
        <v>s</v>
      </c>
      <c r="O2293" s="0" t="str">
        <f aca="false">IF(MID(J2293,10,2)="ir","Minus","Plus")</f>
        <v>Minus</v>
      </c>
      <c r="P2293" s="0" t="s">
        <v>13</v>
      </c>
      <c r="Q2293" s="5" t="s">
        <v>14</v>
      </c>
      <c r="R2293" s="0" t="s">
        <v>15</v>
      </c>
      <c r="S2293" s="0" t="str">
        <f aca="false">P2293&amp;N2293&amp;O2293&amp;Q2293&amp;J2293&amp;R2293&amp;L2293</f>
        <v>          {%            "class": "sMinus",%            "stim_name": "b2s1_197_ir2.wav"%          },</v>
      </c>
      <c r="AA2293" s="5" t="n">
        <f aca="false">F2293</f>
        <v>2022</v>
      </c>
      <c r="AB2293" s="5" t="s">
        <v>2037</v>
      </c>
      <c r="AC2293" s="5" t="str">
        <f aca="false">IF(MID(AB2293,10,2)="ir","Minus","Plus")</f>
        <v>Plus</v>
      </c>
      <c r="AD2293" s="5" t="str">
        <f aca="false">IF(AND(_xlfn.NUMBERVALUE(MID(AB2293,6,3))&lt;141,_xlfn.NUMBERVALUE(MID(AB2293,6,3))&gt;103),"s","probe")</f>
        <v>probe</v>
      </c>
      <c r="AE2293" s="5" t="n">
        <f aca="false">IF(AND(AC2293="Minus",AD2293="probe"),3,IF(AND(AC2293="Plus",AD2293="probe"),1,IF(AND(AC2293="Minus",AD2293="s"),12,IF(AND(AC2293="Plus",AD2293="s"),4,0))))</f>
        <v>1</v>
      </c>
      <c r="AF2293" s="6" t="s">
        <v>16</v>
      </c>
      <c r="AG2293" s="5" t="str">
        <f aca="false">AF2293&amp;AE2293&amp;","</f>
        <v>                            1,</v>
      </c>
    </row>
    <row r="2294" customFormat="false" ht="12.8" hidden="false" customHeight="false" outlineLevel="0" collapsed="false">
      <c r="A2294" s="0" t="s">
        <v>2067</v>
      </c>
      <c r="B2294" s="0" t="n">
        <v>175</v>
      </c>
      <c r="C2294" s="0" t="n">
        <f aca="false">C2289+1</f>
        <v>197</v>
      </c>
      <c r="D2294" s="0" t="s">
        <v>2070</v>
      </c>
      <c r="E2294" s="1" t="s">
        <v>9</v>
      </c>
      <c r="F2294" s="0" t="n">
        <v>2023</v>
      </c>
      <c r="G2294" s="0" t="s">
        <v>10</v>
      </c>
      <c r="H2294" s="0" t="s">
        <v>11</v>
      </c>
      <c r="I2294" s="0" t="s">
        <v>9</v>
      </c>
      <c r="J2294" s="0" t="str">
        <f aca="false">A2294&amp;"_"&amp;C2294&amp;"_"&amp;D2294&amp;".wav"</f>
        <v>b2s1_197_ir3.wav</v>
      </c>
      <c r="K2294" s="0" t="s">
        <v>9</v>
      </c>
      <c r="L2294" s="0" t="str">
        <f aca="false">IF(ISBLANK(J2295),"",",")</f>
        <v>,</v>
      </c>
      <c r="M2294" s="0" t="str">
        <f aca="false">E2294&amp;J2294&amp;G2294&amp;E2294&amp;J2294&amp;E2294&amp;L2294</f>
        <v>"b2s1_197_ir3.wav":"b2s1_197_ir3.wav",</v>
      </c>
      <c r="N2294" s="0" t="str">
        <f aca="false">IF(OR(B2294=113,B2294=138),"probe","s")</f>
        <v>s</v>
      </c>
      <c r="O2294" s="0" t="str">
        <f aca="false">IF(MID(J2294,10,2)="ir","Minus","Plus")</f>
        <v>Minus</v>
      </c>
      <c r="P2294" s="0" t="s">
        <v>13</v>
      </c>
      <c r="Q2294" s="5" t="s">
        <v>14</v>
      </c>
      <c r="R2294" s="0" t="s">
        <v>15</v>
      </c>
      <c r="S2294" s="0" t="str">
        <f aca="false">P2294&amp;N2294&amp;O2294&amp;Q2294&amp;J2294&amp;R2294&amp;L2294</f>
        <v>          {%            "class": "sMinus",%            "stim_name": "b2s1_197_ir3.wav"%          },</v>
      </c>
      <c r="AA2294" s="5" t="n">
        <f aca="false">F2294</f>
        <v>2023</v>
      </c>
      <c r="AB2294" s="5" t="s">
        <v>2037</v>
      </c>
      <c r="AC2294" s="5" t="str">
        <f aca="false">IF(MID(AB2294,10,2)="ir","Minus","Plus")</f>
        <v>Plus</v>
      </c>
      <c r="AD2294" s="5" t="str">
        <f aca="false">IF(AND(_xlfn.NUMBERVALUE(MID(AB2294,6,3))&lt;141,_xlfn.NUMBERVALUE(MID(AB2294,6,3))&gt;103),"s","probe")</f>
        <v>probe</v>
      </c>
      <c r="AE2294" s="5" t="n">
        <f aca="false">IF(AND(AC2294="Minus",AD2294="probe"),3,IF(AND(AC2294="Plus",AD2294="probe"),1,IF(AND(AC2294="Minus",AD2294="s"),12,IF(AND(AC2294="Plus",AD2294="s"),4,0))))</f>
        <v>1</v>
      </c>
      <c r="AF2294" s="6" t="s">
        <v>16</v>
      </c>
      <c r="AG2294" s="5" t="str">
        <f aca="false">AF2294&amp;AE2294&amp;","</f>
        <v>                            1,</v>
      </c>
    </row>
    <row r="2295" customFormat="false" ht="12.8" hidden="false" customHeight="false" outlineLevel="0" collapsed="false">
      <c r="A2295" s="0" t="s">
        <v>2067</v>
      </c>
      <c r="B2295" s="0" t="n">
        <v>175</v>
      </c>
      <c r="C2295" s="0" t="n">
        <f aca="false">C2290+1</f>
        <v>197</v>
      </c>
      <c r="D2295" s="0" t="s">
        <v>2071</v>
      </c>
      <c r="E2295" s="1" t="s">
        <v>9</v>
      </c>
      <c r="F2295" s="0" t="n">
        <v>2024</v>
      </c>
      <c r="G2295" s="0" t="s">
        <v>10</v>
      </c>
      <c r="H2295" s="0" t="s">
        <v>11</v>
      </c>
      <c r="I2295" s="0" t="s">
        <v>9</v>
      </c>
      <c r="J2295" s="0" t="str">
        <f aca="false">A2295&amp;"_"&amp;C2295&amp;"_"&amp;D2295&amp;".wav"</f>
        <v>b2s1_197_ir4.wav</v>
      </c>
      <c r="K2295" s="0" t="s">
        <v>9</v>
      </c>
      <c r="L2295" s="0" t="str">
        <f aca="false">IF(ISBLANK(J2296),"",",")</f>
        <v>,</v>
      </c>
      <c r="M2295" s="0" t="str">
        <f aca="false">E2295&amp;J2295&amp;G2295&amp;E2295&amp;J2295&amp;E2295&amp;L2295</f>
        <v>"b2s1_197_ir4.wav":"b2s1_197_ir4.wav",</v>
      </c>
      <c r="N2295" s="0" t="str">
        <f aca="false">IF(OR(B2295=113,B2295=138),"probe","s")</f>
        <v>s</v>
      </c>
      <c r="O2295" s="0" t="str">
        <f aca="false">IF(MID(J2295,10,2)="ir","Minus","Plus")</f>
        <v>Minus</v>
      </c>
      <c r="P2295" s="0" t="s">
        <v>13</v>
      </c>
      <c r="Q2295" s="5" t="s">
        <v>14</v>
      </c>
      <c r="R2295" s="0" t="s">
        <v>15</v>
      </c>
      <c r="S2295" s="0" t="str">
        <f aca="false">P2295&amp;N2295&amp;O2295&amp;Q2295&amp;J2295&amp;R2295&amp;L2295</f>
        <v>          {%            "class": "sMinus",%            "stim_name": "b2s1_197_ir4.wav"%          },</v>
      </c>
      <c r="AA2295" s="5" t="n">
        <f aca="false">F2295</f>
        <v>2024</v>
      </c>
      <c r="AB2295" s="5" t="s">
        <v>2037</v>
      </c>
      <c r="AC2295" s="5" t="str">
        <f aca="false">IF(MID(AB2295,10,2)="ir","Minus","Plus")</f>
        <v>Plus</v>
      </c>
      <c r="AD2295" s="5" t="str">
        <f aca="false">IF(AND(_xlfn.NUMBERVALUE(MID(AB2295,6,3))&lt;141,_xlfn.NUMBERVALUE(MID(AB2295,6,3))&gt;103),"s","probe")</f>
        <v>probe</v>
      </c>
      <c r="AE2295" s="5" t="n">
        <f aca="false">IF(AND(AC2295="Minus",AD2295="probe"),3,IF(AND(AC2295="Plus",AD2295="probe"),1,IF(AND(AC2295="Minus",AD2295="s"),12,IF(AND(AC2295="Plus",AD2295="s"),4,0))))</f>
        <v>1</v>
      </c>
      <c r="AF2295" s="6" t="s">
        <v>16</v>
      </c>
      <c r="AG2295" s="5" t="str">
        <f aca="false">AF2295&amp;AE2295&amp;","</f>
        <v>                            1,</v>
      </c>
    </row>
    <row r="2296" customFormat="false" ht="12.8" hidden="false" customHeight="false" outlineLevel="0" collapsed="false">
      <c r="A2296" s="0" t="s">
        <v>2067</v>
      </c>
      <c r="B2296" s="0" t="n">
        <v>175</v>
      </c>
      <c r="C2296" s="0" t="n">
        <f aca="false">C2291+1</f>
        <v>197</v>
      </c>
      <c r="D2296" s="0" t="s">
        <v>2072</v>
      </c>
      <c r="E2296" s="1" t="s">
        <v>9</v>
      </c>
      <c r="F2296" s="0" t="n">
        <v>2025</v>
      </c>
      <c r="G2296" s="0" t="s">
        <v>10</v>
      </c>
      <c r="H2296" s="0" t="s">
        <v>11</v>
      </c>
      <c r="I2296" s="0" t="s">
        <v>9</v>
      </c>
      <c r="J2296" s="0" t="str">
        <f aca="false">A2296&amp;"_"&amp;C2296&amp;"_"&amp;D2296&amp;".wav"</f>
        <v>b2s1_197_reg.wav</v>
      </c>
      <c r="K2296" s="0" t="s">
        <v>9</v>
      </c>
      <c r="L2296" s="0" t="str">
        <f aca="false">IF(ISBLANK(J2297),"",",")</f>
        <v>,</v>
      </c>
      <c r="M2296" s="0" t="str">
        <f aca="false">E2296&amp;J2296&amp;G2296&amp;E2296&amp;J2296&amp;E2296&amp;L2296</f>
        <v>"b2s1_197_reg.wav":"b2s1_197_reg.wav",</v>
      </c>
      <c r="N2296" s="0" t="str">
        <f aca="false">IF(OR(B2296=113,B2296=138),"probe","s")</f>
        <v>s</v>
      </c>
      <c r="O2296" s="0" t="str">
        <f aca="false">IF(MID(J2296,10,2)="ir","Minus","Plus")</f>
        <v>Plus</v>
      </c>
      <c r="P2296" s="0" t="s">
        <v>13</v>
      </c>
      <c r="Q2296" s="5" t="s">
        <v>14</v>
      </c>
      <c r="R2296" s="0" t="s">
        <v>15</v>
      </c>
      <c r="S2296" s="0" t="str">
        <f aca="false">P2296&amp;N2296&amp;O2296&amp;Q2296&amp;J2296&amp;R2296&amp;L2296</f>
        <v>          {%            "class": "sPlus",%            "stim_name": "b2s1_197_reg.wav"%          },</v>
      </c>
      <c r="AA2296" s="5" t="n">
        <f aca="false">F2296</f>
        <v>2025</v>
      </c>
      <c r="AB2296" s="5" t="s">
        <v>2037</v>
      </c>
      <c r="AC2296" s="5" t="str">
        <f aca="false">IF(MID(AB2296,10,2)="ir","Minus","Plus")</f>
        <v>Plus</v>
      </c>
      <c r="AD2296" s="5" t="str">
        <f aca="false">IF(AND(_xlfn.NUMBERVALUE(MID(AB2296,6,3))&lt;141,_xlfn.NUMBERVALUE(MID(AB2296,6,3))&gt;103),"s","probe")</f>
        <v>probe</v>
      </c>
      <c r="AE2296" s="5" t="n">
        <f aca="false">IF(AND(AC2296="Minus",AD2296="probe"),3,IF(AND(AC2296="Plus",AD2296="probe"),1,IF(AND(AC2296="Minus",AD2296="s"),12,IF(AND(AC2296="Plus",AD2296="s"),4,0))))</f>
        <v>1</v>
      </c>
      <c r="AF2296" s="6" t="s">
        <v>16</v>
      </c>
      <c r="AG2296" s="5" t="str">
        <f aca="false">AF2296&amp;AE2296&amp;","</f>
        <v>                            1,</v>
      </c>
    </row>
    <row r="2297" customFormat="false" ht="12.8" hidden="false" customHeight="false" outlineLevel="0" collapsed="false">
      <c r="A2297" s="0" t="s">
        <v>2067</v>
      </c>
      <c r="B2297" s="0" t="n">
        <v>175</v>
      </c>
      <c r="C2297" s="0" t="n">
        <f aca="false">C2292+1</f>
        <v>198</v>
      </c>
      <c r="D2297" s="0" t="s">
        <v>2068</v>
      </c>
      <c r="E2297" s="1" t="s">
        <v>9</v>
      </c>
      <c r="F2297" s="0" t="n">
        <v>2021</v>
      </c>
      <c r="G2297" s="0" t="s">
        <v>10</v>
      </c>
      <c r="H2297" s="0" t="s">
        <v>11</v>
      </c>
      <c r="I2297" s="0" t="s">
        <v>9</v>
      </c>
      <c r="J2297" s="0" t="str">
        <f aca="false">A2297&amp;"_"&amp;C2297&amp;"_"&amp;D2297&amp;".wav"</f>
        <v>b2s1_198_ir1.wav</v>
      </c>
      <c r="K2297" s="0" t="s">
        <v>9</v>
      </c>
      <c r="L2297" s="0" t="str">
        <f aca="false">IF(ISBLANK(J2298),"",",")</f>
        <v>,</v>
      </c>
      <c r="M2297" s="0" t="str">
        <f aca="false">E2297&amp;J2297&amp;G2297&amp;E2297&amp;J2297&amp;E2297&amp;L2297</f>
        <v>"b2s1_198_ir1.wav":"b2s1_198_ir1.wav",</v>
      </c>
      <c r="N2297" s="0" t="str">
        <f aca="false">IF(OR(B2297=113,B2297=138),"probe","s")</f>
        <v>s</v>
      </c>
      <c r="O2297" s="0" t="str">
        <f aca="false">IF(MID(J2297,10,2)="ir","Minus","Plus")</f>
        <v>Minus</v>
      </c>
      <c r="P2297" s="0" t="s">
        <v>13</v>
      </c>
      <c r="Q2297" s="5" t="s">
        <v>14</v>
      </c>
      <c r="R2297" s="0" t="s">
        <v>15</v>
      </c>
      <c r="S2297" s="0" t="str">
        <f aca="false">P2297&amp;N2297&amp;O2297&amp;Q2297&amp;J2297&amp;R2297&amp;L2297</f>
        <v>          {%            "class": "sMinus",%            "stim_name": "b2s1_198_ir1.wav"%          },</v>
      </c>
      <c r="AA2297" s="5" t="n">
        <f aca="false">F2297</f>
        <v>2021</v>
      </c>
      <c r="AB2297" s="5" t="s">
        <v>2037</v>
      </c>
      <c r="AC2297" s="5" t="str">
        <f aca="false">IF(MID(AB2297,10,2)="ir","Minus","Plus")</f>
        <v>Plus</v>
      </c>
      <c r="AD2297" s="5" t="str">
        <f aca="false">IF(AND(_xlfn.NUMBERVALUE(MID(AB2297,6,3))&lt;141,_xlfn.NUMBERVALUE(MID(AB2297,6,3))&gt;103),"s","probe")</f>
        <v>probe</v>
      </c>
      <c r="AE2297" s="5" t="n">
        <f aca="false">IF(AND(AC2297="Minus",AD2297="probe"),3,IF(AND(AC2297="Plus",AD2297="probe"),1,IF(AND(AC2297="Minus",AD2297="s"),12,IF(AND(AC2297="Plus",AD2297="s"),4,0))))</f>
        <v>1</v>
      </c>
      <c r="AF2297" s="6" t="s">
        <v>16</v>
      </c>
      <c r="AG2297" s="5" t="str">
        <f aca="false">AF2297&amp;AE2297&amp;","</f>
        <v>                            1,</v>
      </c>
    </row>
    <row r="2298" customFormat="false" ht="12.8" hidden="false" customHeight="false" outlineLevel="0" collapsed="false">
      <c r="A2298" s="0" t="s">
        <v>2067</v>
      </c>
      <c r="B2298" s="0" t="n">
        <v>175</v>
      </c>
      <c r="C2298" s="0" t="n">
        <f aca="false">C2293+1</f>
        <v>198</v>
      </c>
      <c r="D2298" s="0" t="s">
        <v>2069</v>
      </c>
      <c r="E2298" s="1" t="s">
        <v>9</v>
      </c>
      <c r="F2298" s="0" t="n">
        <v>2022</v>
      </c>
      <c r="G2298" s="0" t="s">
        <v>10</v>
      </c>
      <c r="H2298" s="0" t="s">
        <v>11</v>
      </c>
      <c r="I2298" s="0" t="s">
        <v>9</v>
      </c>
      <c r="J2298" s="0" t="str">
        <f aca="false">A2298&amp;"_"&amp;C2298&amp;"_"&amp;D2298&amp;".wav"</f>
        <v>b2s1_198_ir2.wav</v>
      </c>
      <c r="K2298" s="0" t="s">
        <v>9</v>
      </c>
      <c r="L2298" s="0" t="str">
        <f aca="false">IF(ISBLANK(J2299),"",",")</f>
        <v>,</v>
      </c>
      <c r="M2298" s="0" t="str">
        <f aca="false">E2298&amp;J2298&amp;G2298&amp;E2298&amp;J2298&amp;E2298&amp;L2298</f>
        <v>"b2s1_198_ir2.wav":"b2s1_198_ir2.wav",</v>
      </c>
      <c r="N2298" s="0" t="str">
        <f aca="false">IF(OR(B2298=113,B2298=138),"probe","s")</f>
        <v>s</v>
      </c>
      <c r="O2298" s="0" t="str">
        <f aca="false">IF(MID(J2298,10,2)="ir","Minus","Plus")</f>
        <v>Minus</v>
      </c>
      <c r="P2298" s="0" t="s">
        <v>13</v>
      </c>
      <c r="Q2298" s="5" t="s">
        <v>14</v>
      </c>
      <c r="R2298" s="0" t="s">
        <v>15</v>
      </c>
      <c r="S2298" s="0" t="str">
        <f aca="false">P2298&amp;N2298&amp;O2298&amp;Q2298&amp;J2298&amp;R2298&amp;L2298</f>
        <v>          {%            "class": "sMinus",%            "stim_name": "b2s1_198_ir2.wav"%          },</v>
      </c>
      <c r="AA2298" s="5" t="n">
        <f aca="false">F2298</f>
        <v>2022</v>
      </c>
      <c r="AB2298" s="5" t="s">
        <v>2037</v>
      </c>
      <c r="AC2298" s="5" t="str">
        <f aca="false">IF(MID(AB2298,10,2)="ir","Minus","Plus")</f>
        <v>Plus</v>
      </c>
      <c r="AD2298" s="5" t="str">
        <f aca="false">IF(AND(_xlfn.NUMBERVALUE(MID(AB2298,6,3))&lt;141,_xlfn.NUMBERVALUE(MID(AB2298,6,3))&gt;103),"s","probe")</f>
        <v>probe</v>
      </c>
      <c r="AE2298" s="5" t="n">
        <f aca="false">IF(AND(AC2298="Minus",AD2298="probe"),3,IF(AND(AC2298="Plus",AD2298="probe"),1,IF(AND(AC2298="Minus",AD2298="s"),12,IF(AND(AC2298="Plus",AD2298="s"),4,0))))</f>
        <v>1</v>
      </c>
      <c r="AF2298" s="6" t="s">
        <v>16</v>
      </c>
      <c r="AG2298" s="5" t="str">
        <f aca="false">AF2298&amp;AE2298&amp;","</f>
        <v>                            1,</v>
      </c>
    </row>
    <row r="2299" customFormat="false" ht="12.8" hidden="false" customHeight="false" outlineLevel="0" collapsed="false">
      <c r="A2299" s="0" t="s">
        <v>2067</v>
      </c>
      <c r="B2299" s="0" t="n">
        <v>175</v>
      </c>
      <c r="C2299" s="0" t="n">
        <f aca="false">C2294+1</f>
        <v>198</v>
      </c>
      <c r="D2299" s="0" t="s">
        <v>2070</v>
      </c>
      <c r="E2299" s="1" t="s">
        <v>9</v>
      </c>
      <c r="F2299" s="0" t="n">
        <v>2023</v>
      </c>
      <c r="G2299" s="0" t="s">
        <v>10</v>
      </c>
      <c r="H2299" s="0" t="s">
        <v>11</v>
      </c>
      <c r="I2299" s="0" t="s">
        <v>9</v>
      </c>
      <c r="J2299" s="0" t="str">
        <f aca="false">A2299&amp;"_"&amp;C2299&amp;"_"&amp;D2299&amp;".wav"</f>
        <v>b2s1_198_ir3.wav</v>
      </c>
      <c r="K2299" s="0" t="s">
        <v>9</v>
      </c>
      <c r="L2299" s="0" t="str">
        <f aca="false">IF(ISBLANK(J2300),"",",")</f>
        <v>,</v>
      </c>
      <c r="M2299" s="0" t="str">
        <f aca="false">E2299&amp;J2299&amp;G2299&amp;E2299&amp;J2299&amp;E2299&amp;L2299</f>
        <v>"b2s1_198_ir3.wav":"b2s1_198_ir3.wav",</v>
      </c>
      <c r="N2299" s="0" t="str">
        <f aca="false">IF(OR(B2299=113,B2299=138),"probe","s")</f>
        <v>s</v>
      </c>
      <c r="O2299" s="0" t="str">
        <f aca="false">IF(MID(J2299,10,2)="ir","Minus","Plus")</f>
        <v>Minus</v>
      </c>
      <c r="P2299" s="0" t="s">
        <v>13</v>
      </c>
      <c r="Q2299" s="5" t="s">
        <v>14</v>
      </c>
      <c r="R2299" s="0" t="s">
        <v>15</v>
      </c>
      <c r="S2299" s="0" t="str">
        <f aca="false">P2299&amp;N2299&amp;O2299&amp;Q2299&amp;J2299&amp;R2299&amp;L2299</f>
        <v>          {%            "class": "sMinus",%            "stim_name": "b2s1_198_ir3.wav"%          },</v>
      </c>
      <c r="AA2299" s="5" t="n">
        <f aca="false">F2299</f>
        <v>2023</v>
      </c>
      <c r="AB2299" s="5" t="s">
        <v>2037</v>
      </c>
      <c r="AC2299" s="5" t="str">
        <f aca="false">IF(MID(AB2299,10,2)="ir","Minus","Plus")</f>
        <v>Plus</v>
      </c>
      <c r="AD2299" s="5" t="str">
        <f aca="false">IF(AND(_xlfn.NUMBERVALUE(MID(AB2299,6,3))&lt;141,_xlfn.NUMBERVALUE(MID(AB2299,6,3))&gt;103),"s","probe")</f>
        <v>probe</v>
      </c>
      <c r="AE2299" s="5" t="n">
        <f aca="false">IF(AND(AC2299="Minus",AD2299="probe"),3,IF(AND(AC2299="Plus",AD2299="probe"),1,IF(AND(AC2299="Minus",AD2299="s"),12,IF(AND(AC2299="Plus",AD2299="s"),4,0))))</f>
        <v>1</v>
      </c>
      <c r="AF2299" s="6" t="s">
        <v>16</v>
      </c>
      <c r="AG2299" s="5" t="str">
        <f aca="false">AF2299&amp;AE2299&amp;","</f>
        <v>                            1,</v>
      </c>
    </row>
    <row r="2300" customFormat="false" ht="12.8" hidden="false" customHeight="false" outlineLevel="0" collapsed="false">
      <c r="A2300" s="0" t="s">
        <v>2067</v>
      </c>
      <c r="B2300" s="0" t="n">
        <v>175</v>
      </c>
      <c r="C2300" s="0" t="n">
        <f aca="false">C2295+1</f>
        <v>198</v>
      </c>
      <c r="D2300" s="0" t="s">
        <v>2071</v>
      </c>
      <c r="E2300" s="1" t="s">
        <v>9</v>
      </c>
      <c r="F2300" s="0" t="n">
        <v>2024</v>
      </c>
      <c r="G2300" s="0" t="s">
        <v>10</v>
      </c>
      <c r="H2300" s="0" t="s">
        <v>11</v>
      </c>
      <c r="I2300" s="0" t="s">
        <v>9</v>
      </c>
      <c r="J2300" s="0" t="str">
        <f aca="false">A2300&amp;"_"&amp;C2300&amp;"_"&amp;D2300&amp;".wav"</f>
        <v>b2s1_198_ir4.wav</v>
      </c>
      <c r="K2300" s="0" t="s">
        <v>9</v>
      </c>
      <c r="L2300" s="0" t="str">
        <f aca="false">IF(ISBLANK(J2301),"",",")</f>
        <v>,</v>
      </c>
      <c r="M2300" s="0" t="str">
        <f aca="false">E2300&amp;J2300&amp;G2300&amp;E2300&amp;J2300&amp;E2300&amp;L2300</f>
        <v>"b2s1_198_ir4.wav":"b2s1_198_ir4.wav",</v>
      </c>
      <c r="N2300" s="0" t="str">
        <f aca="false">IF(OR(B2300=113,B2300=138),"probe","s")</f>
        <v>s</v>
      </c>
      <c r="O2300" s="0" t="str">
        <f aca="false">IF(MID(J2300,10,2)="ir","Minus","Plus")</f>
        <v>Minus</v>
      </c>
      <c r="P2300" s="0" t="s">
        <v>13</v>
      </c>
      <c r="Q2300" s="5" t="s">
        <v>14</v>
      </c>
      <c r="R2300" s="0" t="s">
        <v>15</v>
      </c>
      <c r="S2300" s="0" t="str">
        <f aca="false">P2300&amp;N2300&amp;O2300&amp;Q2300&amp;J2300&amp;R2300&amp;L2300</f>
        <v>          {%            "class": "sMinus",%            "stim_name": "b2s1_198_ir4.wav"%          },</v>
      </c>
      <c r="AA2300" s="5" t="n">
        <f aca="false">F2300</f>
        <v>2024</v>
      </c>
      <c r="AB2300" s="5" t="s">
        <v>2037</v>
      </c>
      <c r="AC2300" s="5" t="str">
        <f aca="false">IF(MID(AB2300,10,2)="ir","Minus","Plus")</f>
        <v>Plus</v>
      </c>
      <c r="AD2300" s="5" t="str">
        <f aca="false">IF(AND(_xlfn.NUMBERVALUE(MID(AB2300,6,3))&lt;141,_xlfn.NUMBERVALUE(MID(AB2300,6,3))&gt;103),"s","probe")</f>
        <v>probe</v>
      </c>
      <c r="AE2300" s="5" t="n">
        <f aca="false">IF(AND(AC2300="Minus",AD2300="probe"),3,IF(AND(AC2300="Plus",AD2300="probe"),1,IF(AND(AC2300="Minus",AD2300="s"),12,IF(AND(AC2300="Plus",AD2300="s"),4,0))))</f>
        <v>1</v>
      </c>
      <c r="AF2300" s="6" t="s">
        <v>16</v>
      </c>
      <c r="AG2300" s="5" t="str">
        <f aca="false">AF2300&amp;AE2300&amp;","</f>
        <v>                            1,</v>
      </c>
    </row>
    <row r="2301" customFormat="false" ht="12.8" hidden="false" customHeight="false" outlineLevel="0" collapsed="false">
      <c r="A2301" s="0" t="s">
        <v>2067</v>
      </c>
      <c r="B2301" s="0" t="n">
        <v>175</v>
      </c>
      <c r="C2301" s="0" t="n">
        <f aca="false">C2296+1</f>
        <v>198</v>
      </c>
      <c r="D2301" s="0" t="s">
        <v>2072</v>
      </c>
      <c r="E2301" s="1" t="s">
        <v>9</v>
      </c>
      <c r="F2301" s="0" t="n">
        <v>2025</v>
      </c>
      <c r="G2301" s="0" t="s">
        <v>10</v>
      </c>
      <c r="H2301" s="0" t="s">
        <v>11</v>
      </c>
      <c r="I2301" s="0" t="s">
        <v>9</v>
      </c>
      <c r="J2301" s="0" t="str">
        <f aca="false">A2301&amp;"_"&amp;C2301&amp;"_"&amp;D2301&amp;".wav"</f>
        <v>b2s1_198_reg.wav</v>
      </c>
      <c r="K2301" s="0" t="s">
        <v>9</v>
      </c>
      <c r="L2301" s="0" t="str">
        <f aca="false">IF(ISBLANK(J2302),"",",")</f>
        <v>,</v>
      </c>
      <c r="M2301" s="0" t="str">
        <f aca="false">E2301&amp;J2301&amp;G2301&amp;E2301&amp;J2301&amp;E2301&amp;L2301</f>
        <v>"b2s1_198_reg.wav":"b2s1_198_reg.wav",</v>
      </c>
      <c r="N2301" s="0" t="str">
        <f aca="false">IF(OR(B2301=113,B2301=138),"probe","s")</f>
        <v>s</v>
      </c>
      <c r="O2301" s="0" t="str">
        <f aca="false">IF(MID(J2301,10,2)="ir","Minus","Plus")</f>
        <v>Plus</v>
      </c>
      <c r="P2301" s="0" t="s">
        <v>13</v>
      </c>
      <c r="Q2301" s="5" t="s">
        <v>14</v>
      </c>
      <c r="R2301" s="0" t="s">
        <v>15</v>
      </c>
      <c r="S2301" s="0" t="str">
        <f aca="false">P2301&amp;N2301&amp;O2301&amp;Q2301&amp;J2301&amp;R2301&amp;L2301</f>
        <v>          {%            "class": "sPlus",%            "stim_name": "b2s1_198_reg.wav"%          },</v>
      </c>
      <c r="AA2301" s="5" t="n">
        <f aca="false">F2301</f>
        <v>2025</v>
      </c>
      <c r="AB2301" s="5" t="s">
        <v>2037</v>
      </c>
      <c r="AC2301" s="5" t="str">
        <f aca="false">IF(MID(AB2301,10,2)="ir","Minus","Plus")</f>
        <v>Plus</v>
      </c>
      <c r="AD2301" s="5" t="str">
        <f aca="false">IF(AND(_xlfn.NUMBERVALUE(MID(AB2301,6,3))&lt;141,_xlfn.NUMBERVALUE(MID(AB2301,6,3))&gt;103),"s","probe")</f>
        <v>probe</v>
      </c>
      <c r="AE2301" s="5" t="n">
        <f aca="false">IF(AND(AC2301="Minus",AD2301="probe"),3,IF(AND(AC2301="Plus",AD2301="probe"),1,IF(AND(AC2301="Minus",AD2301="s"),12,IF(AND(AC2301="Plus",AD2301="s"),4,0))))</f>
        <v>1</v>
      </c>
      <c r="AF2301" s="6" t="s">
        <v>16</v>
      </c>
      <c r="AG2301" s="5" t="str">
        <f aca="false">AF2301&amp;AE2301&amp;","</f>
        <v>                            1,</v>
      </c>
    </row>
    <row r="2302" customFormat="false" ht="12.8" hidden="false" customHeight="false" outlineLevel="0" collapsed="false">
      <c r="A2302" s="0" t="s">
        <v>2067</v>
      </c>
      <c r="B2302" s="0" t="n">
        <v>175</v>
      </c>
      <c r="C2302" s="0" t="n">
        <f aca="false">C2297+1</f>
        <v>199</v>
      </c>
      <c r="D2302" s="0" t="s">
        <v>2068</v>
      </c>
      <c r="E2302" s="1" t="s">
        <v>9</v>
      </c>
      <c r="F2302" s="0" t="n">
        <v>2021</v>
      </c>
      <c r="G2302" s="0" t="s">
        <v>10</v>
      </c>
      <c r="H2302" s="0" t="s">
        <v>11</v>
      </c>
      <c r="I2302" s="0" t="s">
        <v>9</v>
      </c>
      <c r="J2302" s="0" t="str">
        <f aca="false">A2302&amp;"_"&amp;C2302&amp;"_"&amp;D2302&amp;".wav"</f>
        <v>b2s1_199_ir1.wav</v>
      </c>
      <c r="K2302" s="0" t="s">
        <v>9</v>
      </c>
      <c r="L2302" s="0" t="str">
        <f aca="false">IF(ISBLANK(J2303),"",",")</f>
        <v>,</v>
      </c>
      <c r="M2302" s="0" t="str">
        <f aca="false">E2302&amp;J2302&amp;G2302&amp;E2302&amp;J2302&amp;E2302&amp;L2302</f>
        <v>"b2s1_199_ir1.wav":"b2s1_199_ir1.wav",</v>
      </c>
      <c r="N2302" s="0" t="str">
        <f aca="false">IF(OR(B2302=113,B2302=138),"probe","s")</f>
        <v>s</v>
      </c>
      <c r="O2302" s="0" t="str">
        <f aca="false">IF(MID(J2302,10,2)="ir","Minus","Plus")</f>
        <v>Minus</v>
      </c>
      <c r="P2302" s="0" t="s">
        <v>13</v>
      </c>
      <c r="Q2302" s="5" t="s">
        <v>14</v>
      </c>
      <c r="R2302" s="0" t="s">
        <v>15</v>
      </c>
      <c r="S2302" s="0" t="str">
        <f aca="false">P2302&amp;N2302&amp;O2302&amp;Q2302&amp;J2302&amp;R2302&amp;L2302</f>
        <v>          {%            "class": "sMinus",%            "stim_name": "b2s1_199_ir1.wav"%          },</v>
      </c>
      <c r="AA2302" s="5" t="n">
        <f aca="false">F2302</f>
        <v>2021</v>
      </c>
      <c r="AB2302" s="5" t="s">
        <v>2037</v>
      </c>
      <c r="AC2302" s="5" t="str">
        <f aca="false">IF(MID(AB2302,10,2)="ir","Minus","Plus")</f>
        <v>Plus</v>
      </c>
      <c r="AD2302" s="5" t="str">
        <f aca="false">IF(AND(_xlfn.NUMBERVALUE(MID(AB2302,6,3))&lt;141,_xlfn.NUMBERVALUE(MID(AB2302,6,3))&gt;103),"s","probe")</f>
        <v>probe</v>
      </c>
      <c r="AE2302" s="5" t="n">
        <f aca="false">IF(AND(AC2302="Minus",AD2302="probe"),3,IF(AND(AC2302="Plus",AD2302="probe"),1,IF(AND(AC2302="Minus",AD2302="s"),12,IF(AND(AC2302="Plus",AD2302="s"),4,0))))</f>
        <v>1</v>
      </c>
      <c r="AF2302" s="6" t="s">
        <v>16</v>
      </c>
      <c r="AG2302" s="5" t="str">
        <f aca="false">AF2302&amp;AE2302&amp;","</f>
        <v>                            1,</v>
      </c>
    </row>
    <row r="2303" customFormat="false" ht="12.8" hidden="false" customHeight="false" outlineLevel="0" collapsed="false">
      <c r="A2303" s="0" t="s">
        <v>2067</v>
      </c>
      <c r="B2303" s="0" t="n">
        <v>175</v>
      </c>
      <c r="C2303" s="0" t="n">
        <f aca="false">C2298+1</f>
        <v>199</v>
      </c>
      <c r="D2303" s="0" t="s">
        <v>2069</v>
      </c>
      <c r="E2303" s="1" t="s">
        <v>9</v>
      </c>
      <c r="F2303" s="0" t="n">
        <v>2022</v>
      </c>
      <c r="G2303" s="0" t="s">
        <v>10</v>
      </c>
      <c r="H2303" s="0" t="s">
        <v>11</v>
      </c>
      <c r="I2303" s="0" t="s">
        <v>9</v>
      </c>
      <c r="J2303" s="0" t="str">
        <f aca="false">A2303&amp;"_"&amp;C2303&amp;"_"&amp;D2303&amp;".wav"</f>
        <v>b2s1_199_ir2.wav</v>
      </c>
      <c r="K2303" s="0" t="s">
        <v>9</v>
      </c>
      <c r="L2303" s="0" t="str">
        <f aca="false">IF(ISBLANK(J2304),"",",")</f>
        <v>,</v>
      </c>
      <c r="M2303" s="0" t="str">
        <f aca="false">E2303&amp;J2303&amp;G2303&amp;E2303&amp;J2303&amp;E2303&amp;L2303</f>
        <v>"b2s1_199_ir2.wav":"b2s1_199_ir2.wav",</v>
      </c>
      <c r="N2303" s="0" t="str">
        <f aca="false">IF(OR(B2303=113,B2303=138),"probe","s")</f>
        <v>s</v>
      </c>
      <c r="O2303" s="0" t="str">
        <f aca="false">IF(MID(J2303,10,2)="ir","Minus","Plus")</f>
        <v>Minus</v>
      </c>
      <c r="P2303" s="0" t="s">
        <v>13</v>
      </c>
      <c r="Q2303" s="5" t="s">
        <v>14</v>
      </c>
      <c r="R2303" s="0" t="s">
        <v>15</v>
      </c>
      <c r="S2303" s="0" t="str">
        <f aca="false">P2303&amp;N2303&amp;O2303&amp;Q2303&amp;J2303&amp;R2303&amp;L2303</f>
        <v>          {%            "class": "sMinus",%            "stim_name": "b2s1_199_ir2.wav"%          },</v>
      </c>
      <c r="AA2303" s="5" t="n">
        <f aca="false">F2303</f>
        <v>2022</v>
      </c>
      <c r="AB2303" s="5" t="s">
        <v>2037</v>
      </c>
      <c r="AC2303" s="5" t="str">
        <f aca="false">IF(MID(AB2303,10,2)="ir","Minus","Plus")</f>
        <v>Plus</v>
      </c>
      <c r="AD2303" s="5" t="str">
        <f aca="false">IF(AND(_xlfn.NUMBERVALUE(MID(AB2303,6,3))&lt;141,_xlfn.NUMBERVALUE(MID(AB2303,6,3))&gt;103),"s","probe")</f>
        <v>probe</v>
      </c>
      <c r="AE2303" s="5" t="n">
        <f aca="false">IF(AND(AC2303="Minus",AD2303="probe"),3,IF(AND(AC2303="Plus",AD2303="probe"),1,IF(AND(AC2303="Minus",AD2303="s"),12,IF(AND(AC2303="Plus",AD2303="s"),4,0))))</f>
        <v>1</v>
      </c>
      <c r="AF2303" s="6" t="s">
        <v>16</v>
      </c>
      <c r="AG2303" s="5" t="str">
        <f aca="false">AF2303&amp;AE2303&amp;","</f>
        <v>                            1,</v>
      </c>
    </row>
    <row r="2304" customFormat="false" ht="12.8" hidden="false" customHeight="false" outlineLevel="0" collapsed="false">
      <c r="A2304" s="0" t="s">
        <v>2067</v>
      </c>
      <c r="B2304" s="0" t="n">
        <v>175</v>
      </c>
      <c r="C2304" s="0" t="n">
        <f aca="false">C2299+1</f>
        <v>199</v>
      </c>
      <c r="D2304" s="0" t="s">
        <v>2070</v>
      </c>
      <c r="E2304" s="1" t="s">
        <v>9</v>
      </c>
      <c r="F2304" s="0" t="n">
        <v>2023</v>
      </c>
      <c r="G2304" s="0" t="s">
        <v>10</v>
      </c>
      <c r="H2304" s="0" t="s">
        <v>11</v>
      </c>
      <c r="I2304" s="0" t="s">
        <v>9</v>
      </c>
      <c r="J2304" s="0" t="str">
        <f aca="false">A2304&amp;"_"&amp;C2304&amp;"_"&amp;D2304&amp;".wav"</f>
        <v>b2s1_199_ir3.wav</v>
      </c>
      <c r="K2304" s="0" t="s">
        <v>9</v>
      </c>
      <c r="L2304" s="0" t="str">
        <f aca="false">IF(ISBLANK(J2305),"",",")</f>
        <v>,</v>
      </c>
      <c r="M2304" s="0" t="str">
        <f aca="false">E2304&amp;J2304&amp;G2304&amp;E2304&amp;J2304&amp;E2304&amp;L2304</f>
        <v>"b2s1_199_ir3.wav":"b2s1_199_ir3.wav",</v>
      </c>
      <c r="N2304" s="0" t="str">
        <f aca="false">IF(OR(B2304=113,B2304=138),"probe","s")</f>
        <v>s</v>
      </c>
      <c r="O2304" s="0" t="str">
        <f aca="false">IF(MID(J2304,10,2)="ir","Minus","Plus")</f>
        <v>Minus</v>
      </c>
      <c r="P2304" s="0" t="s">
        <v>13</v>
      </c>
      <c r="Q2304" s="5" t="s">
        <v>14</v>
      </c>
      <c r="R2304" s="0" t="s">
        <v>15</v>
      </c>
      <c r="S2304" s="0" t="str">
        <f aca="false">P2304&amp;N2304&amp;O2304&amp;Q2304&amp;J2304&amp;R2304&amp;L2304</f>
        <v>          {%            "class": "sMinus",%            "stim_name": "b2s1_199_ir3.wav"%          },</v>
      </c>
      <c r="AA2304" s="5" t="n">
        <f aca="false">F2304</f>
        <v>2023</v>
      </c>
      <c r="AB2304" s="5" t="s">
        <v>2037</v>
      </c>
      <c r="AC2304" s="5" t="str">
        <f aca="false">IF(MID(AB2304,10,2)="ir","Minus","Plus")</f>
        <v>Plus</v>
      </c>
      <c r="AD2304" s="5" t="str">
        <f aca="false">IF(AND(_xlfn.NUMBERVALUE(MID(AB2304,6,3))&lt;141,_xlfn.NUMBERVALUE(MID(AB2304,6,3))&gt;103),"s","probe")</f>
        <v>probe</v>
      </c>
      <c r="AE2304" s="5" t="n">
        <f aca="false">IF(AND(AC2304="Minus",AD2304="probe"),3,IF(AND(AC2304="Plus",AD2304="probe"),1,IF(AND(AC2304="Minus",AD2304="s"),12,IF(AND(AC2304="Plus",AD2304="s"),4,0))))</f>
        <v>1</v>
      </c>
      <c r="AF2304" s="6" t="s">
        <v>16</v>
      </c>
      <c r="AG2304" s="5" t="str">
        <f aca="false">AF2304&amp;AE2304&amp;","</f>
        <v>                            1,</v>
      </c>
    </row>
    <row r="2305" customFormat="false" ht="12.8" hidden="false" customHeight="false" outlineLevel="0" collapsed="false">
      <c r="A2305" s="0" t="s">
        <v>2067</v>
      </c>
      <c r="B2305" s="0" t="n">
        <v>175</v>
      </c>
      <c r="C2305" s="0" t="n">
        <f aca="false">C2300+1</f>
        <v>199</v>
      </c>
      <c r="D2305" s="0" t="s">
        <v>2071</v>
      </c>
      <c r="E2305" s="1" t="s">
        <v>9</v>
      </c>
      <c r="F2305" s="0" t="n">
        <v>2024</v>
      </c>
      <c r="G2305" s="0" t="s">
        <v>10</v>
      </c>
      <c r="H2305" s="0" t="s">
        <v>11</v>
      </c>
      <c r="I2305" s="0" t="s">
        <v>9</v>
      </c>
      <c r="J2305" s="0" t="str">
        <f aca="false">A2305&amp;"_"&amp;C2305&amp;"_"&amp;D2305&amp;".wav"</f>
        <v>b2s1_199_ir4.wav</v>
      </c>
      <c r="K2305" s="0" t="s">
        <v>9</v>
      </c>
      <c r="L2305" s="0" t="str">
        <f aca="false">IF(ISBLANK(J2306),"",",")</f>
        <v>,</v>
      </c>
      <c r="M2305" s="0" t="str">
        <f aca="false">E2305&amp;J2305&amp;G2305&amp;E2305&amp;J2305&amp;E2305&amp;L2305</f>
        <v>"b2s1_199_ir4.wav":"b2s1_199_ir4.wav",</v>
      </c>
      <c r="N2305" s="0" t="str">
        <f aca="false">IF(OR(B2305=113,B2305=138),"probe","s")</f>
        <v>s</v>
      </c>
      <c r="O2305" s="0" t="str">
        <f aca="false">IF(MID(J2305,10,2)="ir","Minus","Plus")</f>
        <v>Minus</v>
      </c>
      <c r="P2305" s="0" t="s">
        <v>13</v>
      </c>
      <c r="Q2305" s="5" t="s">
        <v>14</v>
      </c>
      <c r="R2305" s="0" t="s">
        <v>15</v>
      </c>
      <c r="S2305" s="0" t="str">
        <f aca="false">P2305&amp;N2305&amp;O2305&amp;Q2305&amp;J2305&amp;R2305&amp;L2305</f>
        <v>          {%            "class": "sMinus",%            "stim_name": "b2s1_199_ir4.wav"%          },</v>
      </c>
      <c r="AA2305" s="5" t="n">
        <f aca="false">F2305</f>
        <v>2024</v>
      </c>
      <c r="AB2305" s="5" t="s">
        <v>2037</v>
      </c>
      <c r="AC2305" s="5" t="str">
        <f aca="false">IF(MID(AB2305,10,2)="ir","Minus","Plus")</f>
        <v>Plus</v>
      </c>
      <c r="AD2305" s="5" t="str">
        <f aca="false">IF(AND(_xlfn.NUMBERVALUE(MID(AB2305,6,3))&lt;141,_xlfn.NUMBERVALUE(MID(AB2305,6,3))&gt;103),"s","probe")</f>
        <v>probe</v>
      </c>
      <c r="AE2305" s="5" t="n">
        <f aca="false">IF(AND(AC2305="Minus",AD2305="probe"),3,IF(AND(AC2305="Plus",AD2305="probe"),1,IF(AND(AC2305="Minus",AD2305="s"),12,IF(AND(AC2305="Plus",AD2305="s"),4,0))))</f>
        <v>1</v>
      </c>
      <c r="AF2305" s="6" t="s">
        <v>16</v>
      </c>
      <c r="AG2305" s="5" t="str">
        <f aca="false">AF2305&amp;AE2305&amp;","</f>
        <v>                            1,</v>
      </c>
    </row>
    <row r="2306" customFormat="false" ht="12.8" hidden="false" customHeight="false" outlineLevel="0" collapsed="false">
      <c r="A2306" s="0" t="s">
        <v>2067</v>
      </c>
      <c r="B2306" s="0" t="n">
        <v>175</v>
      </c>
      <c r="C2306" s="0" t="n">
        <f aca="false">C2301+1</f>
        <v>199</v>
      </c>
      <c r="D2306" s="0" t="s">
        <v>2072</v>
      </c>
      <c r="E2306" s="1" t="s">
        <v>9</v>
      </c>
      <c r="F2306" s="0" t="n">
        <v>2025</v>
      </c>
      <c r="G2306" s="0" t="s">
        <v>10</v>
      </c>
      <c r="H2306" s="0" t="s">
        <v>11</v>
      </c>
      <c r="I2306" s="0" t="s">
        <v>9</v>
      </c>
      <c r="J2306" s="0" t="str">
        <f aca="false">A2306&amp;"_"&amp;C2306&amp;"_"&amp;D2306&amp;".wav"</f>
        <v>b2s1_199_reg.wav</v>
      </c>
      <c r="K2306" s="0" t="s">
        <v>9</v>
      </c>
      <c r="L2306" s="0" t="str">
        <f aca="false">IF(ISBLANK(J2307),"",",")</f>
        <v>,</v>
      </c>
      <c r="M2306" s="0" t="str">
        <f aca="false">E2306&amp;J2306&amp;G2306&amp;E2306&amp;J2306&amp;E2306&amp;L2306</f>
        <v>"b2s1_199_reg.wav":"b2s1_199_reg.wav",</v>
      </c>
      <c r="N2306" s="0" t="str">
        <f aca="false">IF(OR(B2306=113,B2306=138),"probe","s")</f>
        <v>s</v>
      </c>
      <c r="O2306" s="0" t="str">
        <f aca="false">IF(MID(J2306,10,2)="ir","Minus","Plus")</f>
        <v>Plus</v>
      </c>
      <c r="P2306" s="0" t="s">
        <v>13</v>
      </c>
      <c r="Q2306" s="5" t="s">
        <v>14</v>
      </c>
      <c r="R2306" s="0" t="s">
        <v>15</v>
      </c>
      <c r="S2306" s="0" t="str">
        <f aca="false">P2306&amp;N2306&amp;O2306&amp;Q2306&amp;J2306&amp;R2306&amp;L2306</f>
        <v>          {%            "class": "sPlus",%            "stim_name": "b2s1_199_reg.wav"%          },</v>
      </c>
      <c r="AA2306" s="5" t="n">
        <f aca="false">F2306</f>
        <v>2025</v>
      </c>
      <c r="AB2306" s="5" t="s">
        <v>2037</v>
      </c>
      <c r="AC2306" s="5" t="str">
        <f aca="false">IF(MID(AB2306,10,2)="ir","Minus","Plus")</f>
        <v>Plus</v>
      </c>
      <c r="AD2306" s="5" t="str">
        <f aca="false">IF(AND(_xlfn.NUMBERVALUE(MID(AB2306,6,3))&lt;141,_xlfn.NUMBERVALUE(MID(AB2306,6,3))&gt;103),"s","probe")</f>
        <v>probe</v>
      </c>
      <c r="AE2306" s="5" t="n">
        <f aca="false">IF(AND(AC2306="Minus",AD2306="probe"),3,IF(AND(AC2306="Plus",AD2306="probe"),1,IF(AND(AC2306="Minus",AD2306="s"),12,IF(AND(AC2306="Plus",AD2306="s"),4,0))))</f>
        <v>1</v>
      </c>
      <c r="AF2306" s="6" t="s">
        <v>16</v>
      </c>
      <c r="AG2306" s="5" t="str">
        <f aca="false">AF2306&amp;AE2306&amp;","</f>
        <v>                            1,</v>
      </c>
    </row>
    <row r="2307" customFormat="false" ht="12.8" hidden="false" customHeight="false" outlineLevel="0" collapsed="false">
      <c r="A2307" s="0" t="s">
        <v>2067</v>
      </c>
      <c r="B2307" s="0" t="n">
        <v>175</v>
      </c>
      <c r="C2307" s="0" t="n">
        <f aca="false">C2302+1</f>
        <v>200</v>
      </c>
      <c r="D2307" s="0" t="s">
        <v>2068</v>
      </c>
      <c r="E2307" s="1" t="s">
        <v>9</v>
      </c>
      <c r="F2307" s="0" t="n">
        <v>2021</v>
      </c>
      <c r="G2307" s="0" t="s">
        <v>10</v>
      </c>
      <c r="H2307" s="0" t="s">
        <v>11</v>
      </c>
      <c r="I2307" s="0" t="s">
        <v>9</v>
      </c>
      <c r="J2307" s="0" t="str">
        <f aca="false">A2307&amp;"_"&amp;C2307&amp;"_"&amp;D2307&amp;".wav"</f>
        <v>b2s1_200_ir1.wav</v>
      </c>
      <c r="K2307" s="0" t="s">
        <v>9</v>
      </c>
      <c r="L2307" s="0" t="str">
        <f aca="false">IF(ISBLANK(J2308),"",",")</f>
        <v>,</v>
      </c>
      <c r="M2307" s="0" t="str">
        <f aca="false">E2307&amp;J2307&amp;G2307&amp;E2307&amp;J2307&amp;E2307&amp;L2307</f>
        <v>"b2s1_200_ir1.wav":"b2s1_200_ir1.wav",</v>
      </c>
      <c r="N2307" s="0" t="str">
        <f aca="false">IF(OR(B2307=113,B2307=138),"probe","s")</f>
        <v>s</v>
      </c>
      <c r="O2307" s="0" t="str">
        <f aca="false">IF(MID(J2307,10,2)="ir","Minus","Plus")</f>
        <v>Minus</v>
      </c>
      <c r="P2307" s="0" t="s">
        <v>13</v>
      </c>
      <c r="Q2307" s="5" t="s">
        <v>14</v>
      </c>
      <c r="R2307" s="0" t="s">
        <v>15</v>
      </c>
      <c r="S2307" s="0" t="str">
        <f aca="false">P2307&amp;N2307&amp;O2307&amp;Q2307&amp;J2307&amp;R2307&amp;L2307</f>
        <v>          {%            "class": "sMinus",%            "stim_name": "b2s1_200_ir1.wav"%          },</v>
      </c>
      <c r="AA2307" s="5" t="n">
        <f aca="false">F2307</f>
        <v>2021</v>
      </c>
      <c r="AB2307" s="5" t="s">
        <v>2037</v>
      </c>
      <c r="AC2307" s="5" t="str">
        <f aca="false">IF(MID(AB2307,10,2)="ir","Minus","Plus")</f>
        <v>Plus</v>
      </c>
      <c r="AD2307" s="5" t="str">
        <f aca="false">IF(AND(_xlfn.NUMBERVALUE(MID(AB2307,6,3))&lt;141,_xlfn.NUMBERVALUE(MID(AB2307,6,3))&gt;103),"s","probe")</f>
        <v>probe</v>
      </c>
      <c r="AE2307" s="5" t="n">
        <f aca="false">IF(AND(AC2307="Minus",AD2307="probe"),3,IF(AND(AC2307="Plus",AD2307="probe"),1,IF(AND(AC2307="Minus",AD2307="s"),12,IF(AND(AC2307="Plus",AD2307="s"),4,0))))</f>
        <v>1</v>
      </c>
      <c r="AF2307" s="6" t="s">
        <v>16</v>
      </c>
      <c r="AG2307" s="5" t="str">
        <f aca="false">AF2307&amp;AE2307&amp;","</f>
        <v>                            1,</v>
      </c>
    </row>
    <row r="2308" customFormat="false" ht="12.8" hidden="false" customHeight="false" outlineLevel="0" collapsed="false">
      <c r="A2308" s="0" t="s">
        <v>2067</v>
      </c>
      <c r="B2308" s="0" t="n">
        <v>175</v>
      </c>
      <c r="C2308" s="0" t="n">
        <f aca="false">C2303+1</f>
        <v>200</v>
      </c>
      <c r="D2308" s="0" t="s">
        <v>2069</v>
      </c>
      <c r="E2308" s="1" t="s">
        <v>9</v>
      </c>
      <c r="F2308" s="0" t="n">
        <v>2022</v>
      </c>
      <c r="G2308" s="0" t="s">
        <v>10</v>
      </c>
      <c r="H2308" s="0" t="s">
        <v>11</v>
      </c>
      <c r="I2308" s="0" t="s">
        <v>9</v>
      </c>
      <c r="J2308" s="0" t="str">
        <f aca="false">A2308&amp;"_"&amp;C2308&amp;"_"&amp;D2308&amp;".wav"</f>
        <v>b2s1_200_ir2.wav</v>
      </c>
      <c r="K2308" s="0" t="s">
        <v>9</v>
      </c>
      <c r="L2308" s="0" t="str">
        <f aca="false">IF(ISBLANK(J2309),"",",")</f>
        <v>,</v>
      </c>
      <c r="M2308" s="0" t="str">
        <f aca="false">E2308&amp;J2308&amp;G2308&amp;E2308&amp;J2308&amp;E2308&amp;L2308</f>
        <v>"b2s1_200_ir2.wav":"b2s1_200_ir2.wav",</v>
      </c>
      <c r="N2308" s="0" t="str">
        <f aca="false">IF(OR(B2308=113,B2308=138),"probe","s")</f>
        <v>s</v>
      </c>
      <c r="O2308" s="0" t="str">
        <f aca="false">IF(MID(J2308,10,2)="ir","Minus","Plus")</f>
        <v>Minus</v>
      </c>
      <c r="P2308" s="0" t="s">
        <v>13</v>
      </c>
      <c r="Q2308" s="5" t="s">
        <v>14</v>
      </c>
      <c r="R2308" s="0" t="s">
        <v>15</v>
      </c>
      <c r="S2308" s="0" t="str">
        <f aca="false">P2308&amp;N2308&amp;O2308&amp;Q2308&amp;J2308&amp;R2308&amp;L2308</f>
        <v>          {%            "class": "sMinus",%            "stim_name": "b2s1_200_ir2.wav"%          },</v>
      </c>
      <c r="AA2308" s="5" t="n">
        <f aca="false">F2308</f>
        <v>2022</v>
      </c>
      <c r="AB2308" s="5" t="s">
        <v>2037</v>
      </c>
      <c r="AC2308" s="5" t="str">
        <f aca="false">IF(MID(AB2308,10,2)="ir","Minus","Plus")</f>
        <v>Plus</v>
      </c>
      <c r="AD2308" s="5" t="str">
        <f aca="false">IF(AND(_xlfn.NUMBERVALUE(MID(AB2308,6,3))&lt;141,_xlfn.NUMBERVALUE(MID(AB2308,6,3))&gt;103),"s","probe")</f>
        <v>probe</v>
      </c>
      <c r="AE2308" s="5" t="n">
        <f aca="false">IF(AND(AC2308="Minus",AD2308="probe"),3,IF(AND(AC2308="Plus",AD2308="probe"),1,IF(AND(AC2308="Minus",AD2308="s"),12,IF(AND(AC2308="Plus",AD2308="s"),4,0))))</f>
        <v>1</v>
      </c>
      <c r="AF2308" s="6" t="s">
        <v>16</v>
      </c>
      <c r="AG2308" s="5" t="str">
        <f aca="false">AF2308&amp;AE2308&amp;","</f>
        <v>                            1,</v>
      </c>
    </row>
    <row r="2309" customFormat="false" ht="12.8" hidden="false" customHeight="false" outlineLevel="0" collapsed="false">
      <c r="A2309" s="0" t="s">
        <v>2067</v>
      </c>
      <c r="B2309" s="0" t="n">
        <v>175</v>
      </c>
      <c r="C2309" s="0" t="n">
        <f aca="false">C2304+1</f>
        <v>200</v>
      </c>
      <c r="D2309" s="0" t="s">
        <v>2070</v>
      </c>
      <c r="E2309" s="1" t="s">
        <v>9</v>
      </c>
      <c r="F2309" s="0" t="n">
        <v>2023</v>
      </c>
      <c r="G2309" s="0" t="s">
        <v>10</v>
      </c>
      <c r="H2309" s="0" t="s">
        <v>11</v>
      </c>
      <c r="I2309" s="0" t="s">
        <v>9</v>
      </c>
      <c r="J2309" s="0" t="str">
        <f aca="false">A2309&amp;"_"&amp;C2309&amp;"_"&amp;D2309&amp;".wav"</f>
        <v>b2s1_200_ir3.wav</v>
      </c>
      <c r="K2309" s="0" t="s">
        <v>9</v>
      </c>
      <c r="L2309" s="0" t="str">
        <f aca="false">IF(ISBLANK(J2310),"",",")</f>
        <v>,</v>
      </c>
      <c r="M2309" s="0" t="str">
        <f aca="false">E2309&amp;J2309&amp;G2309&amp;E2309&amp;J2309&amp;E2309&amp;L2309</f>
        <v>"b2s1_200_ir3.wav":"b2s1_200_ir3.wav",</v>
      </c>
      <c r="N2309" s="0" t="str">
        <f aca="false">IF(OR(B2309=113,B2309=138),"probe","s")</f>
        <v>s</v>
      </c>
      <c r="O2309" s="0" t="str">
        <f aca="false">IF(MID(J2309,10,2)="ir","Minus","Plus")</f>
        <v>Minus</v>
      </c>
      <c r="P2309" s="0" t="s">
        <v>13</v>
      </c>
      <c r="Q2309" s="5" t="s">
        <v>14</v>
      </c>
      <c r="R2309" s="0" t="s">
        <v>15</v>
      </c>
      <c r="S2309" s="0" t="str">
        <f aca="false">P2309&amp;N2309&amp;O2309&amp;Q2309&amp;J2309&amp;R2309&amp;L2309</f>
        <v>          {%            "class": "sMinus",%            "stim_name": "b2s1_200_ir3.wav"%          },</v>
      </c>
      <c r="AA2309" s="5" t="n">
        <f aca="false">F2309</f>
        <v>2023</v>
      </c>
      <c r="AB2309" s="5" t="s">
        <v>2037</v>
      </c>
      <c r="AC2309" s="5" t="str">
        <f aca="false">IF(MID(AB2309,10,2)="ir","Minus","Plus")</f>
        <v>Plus</v>
      </c>
      <c r="AD2309" s="5" t="str">
        <f aca="false">IF(AND(_xlfn.NUMBERVALUE(MID(AB2309,6,3))&lt;141,_xlfn.NUMBERVALUE(MID(AB2309,6,3))&gt;103),"s","probe")</f>
        <v>probe</v>
      </c>
      <c r="AE2309" s="5" t="n">
        <f aca="false">IF(AND(AC2309="Minus",AD2309="probe"),3,IF(AND(AC2309="Plus",AD2309="probe"),1,IF(AND(AC2309="Minus",AD2309="s"),12,IF(AND(AC2309="Plus",AD2309="s"),4,0))))</f>
        <v>1</v>
      </c>
      <c r="AF2309" s="6" t="s">
        <v>16</v>
      </c>
      <c r="AG2309" s="5" t="str">
        <f aca="false">AF2309&amp;AE2309&amp;","</f>
        <v>                            1,</v>
      </c>
    </row>
    <row r="2310" customFormat="false" ht="12.8" hidden="false" customHeight="false" outlineLevel="0" collapsed="false">
      <c r="A2310" s="0" t="s">
        <v>2067</v>
      </c>
      <c r="B2310" s="0" t="n">
        <v>175</v>
      </c>
      <c r="C2310" s="0" t="n">
        <f aca="false">C2305+1</f>
        <v>200</v>
      </c>
      <c r="D2310" s="0" t="s">
        <v>2071</v>
      </c>
      <c r="E2310" s="1" t="s">
        <v>9</v>
      </c>
      <c r="F2310" s="0" t="n">
        <v>2024</v>
      </c>
      <c r="G2310" s="0" t="s">
        <v>10</v>
      </c>
      <c r="H2310" s="0" t="s">
        <v>11</v>
      </c>
      <c r="I2310" s="0" t="s">
        <v>9</v>
      </c>
      <c r="J2310" s="0" t="str">
        <f aca="false">A2310&amp;"_"&amp;C2310&amp;"_"&amp;D2310&amp;".wav"</f>
        <v>b2s1_200_ir4.wav</v>
      </c>
      <c r="K2310" s="0" t="s">
        <v>9</v>
      </c>
      <c r="L2310" s="0" t="str">
        <f aca="false">IF(ISBLANK(J2311),"",",")</f>
        <v>,</v>
      </c>
      <c r="M2310" s="0" t="str">
        <f aca="false">E2310&amp;J2310&amp;G2310&amp;E2310&amp;J2310&amp;E2310&amp;L2310</f>
        <v>"b2s1_200_ir4.wav":"b2s1_200_ir4.wav",</v>
      </c>
      <c r="N2310" s="0" t="str">
        <f aca="false">IF(OR(B2310=113,B2310=138),"probe","s")</f>
        <v>s</v>
      </c>
      <c r="O2310" s="0" t="str">
        <f aca="false">IF(MID(J2310,10,2)="ir","Minus","Plus")</f>
        <v>Minus</v>
      </c>
      <c r="P2310" s="0" t="s">
        <v>13</v>
      </c>
      <c r="Q2310" s="5" t="s">
        <v>14</v>
      </c>
      <c r="R2310" s="0" t="s">
        <v>15</v>
      </c>
      <c r="S2310" s="0" t="str">
        <f aca="false">P2310&amp;N2310&amp;O2310&amp;Q2310&amp;J2310&amp;R2310&amp;L2310</f>
        <v>          {%            "class": "sMinus",%            "stim_name": "b2s1_200_ir4.wav"%          },</v>
      </c>
      <c r="AA2310" s="5" t="n">
        <f aca="false">F2310</f>
        <v>2024</v>
      </c>
      <c r="AB2310" s="5" t="s">
        <v>2037</v>
      </c>
      <c r="AC2310" s="5" t="str">
        <f aca="false">IF(MID(AB2310,10,2)="ir","Minus","Plus")</f>
        <v>Plus</v>
      </c>
      <c r="AD2310" s="5" t="str">
        <f aca="false">IF(AND(_xlfn.NUMBERVALUE(MID(AB2310,6,3))&lt;141,_xlfn.NUMBERVALUE(MID(AB2310,6,3))&gt;103),"s","probe")</f>
        <v>probe</v>
      </c>
      <c r="AE2310" s="5" t="n">
        <f aca="false">IF(AND(AC2310="Minus",AD2310="probe"),3,IF(AND(AC2310="Plus",AD2310="probe"),1,IF(AND(AC2310="Minus",AD2310="s"),12,IF(AND(AC2310="Plus",AD2310="s"),4,0))))</f>
        <v>1</v>
      </c>
      <c r="AF2310" s="6" t="s">
        <v>16</v>
      </c>
      <c r="AG2310" s="5" t="str">
        <f aca="false">AF2310&amp;AE2310&amp;","</f>
        <v>                            1,</v>
      </c>
    </row>
    <row r="2311" customFormat="false" ht="12.8" hidden="false" customHeight="false" outlineLevel="0" collapsed="false">
      <c r="A2311" s="0" t="s">
        <v>2067</v>
      </c>
      <c r="B2311" s="0" t="n">
        <v>175</v>
      </c>
      <c r="C2311" s="0" t="n">
        <f aca="false">C2306+1</f>
        <v>200</v>
      </c>
      <c r="D2311" s="0" t="s">
        <v>2072</v>
      </c>
      <c r="E2311" s="1" t="s">
        <v>9</v>
      </c>
      <c r="F2311" s="0" t="n">
        <v>2025</v>
      </c>
      <c r="G2311" s="0" t="s">
        <v>10</v>
      </c>
      <c r="H2311" s="0" t="s">
        <v>11</v>
      </c>
      <c r="I2311" s="0" t="s">
        <v>9</v>
      </c>
      <c r="J2311" s="0" t="str">
        <f aca="false">A2311&amp;"_"&amp;C2311&amp;"_"&amp;D2311&amp;".wav"</f>
        <v>b2s1_200_reg.wav</v>
      </c>
      <c r="K2311" s="0" t="s">
        <v>9</v>
      </c>
      <c r="L2311" s="0" t="str">
        <f aca="false">IF(ISBLANK(#REF!),"",",")</f>
        <v>,</v>
      </c>
      <c r="M2311" s="0" t="str">
        <f aca="false">E2311&amp;J2311&amp;G2311&amp;E2311&amp;J2311&amp;E2311&amp;L2311</f>
        <v>"b2s1_200_reg.wav":"b2s1_200_reg.wav",</v>
      </c>
      <c r="N2311" s="0" t="str">
        <f aca="false">IF(OR(B2311=113,B2311=138),"probe","s")</f>
        <v>s</v>
      </c>
      <c r="O2311" s="0" t="str">
        <f aca="false">IF(MID(J2311,10,2)="ir","Minus","Plus")</f>
        <v>Plus</v>
      </c>
      <c r="P2311" s="0" t="s">
        <v>13</v>
      </c>
      <c r="Q2311" s="5" t="s">
        <v>14</v>
      </c>
      <c r="R2311" s="0" t="s">
        <v>15</v>
      </c>
      <c r="S2311" s="0" t="str">
        <f aca="false">P2311&amp;N2311&amp;O2311&amp;Q2311&amp;J2311&amp;R2311&amp;L2311</f>
        <v>          {%            "class": "sPlus",%            "stim_name": "b2s1_200_reg.wav"%          },</v>
      </c>
      <c r="AA2311" s="5" t="n">
        <f aca="false">F2311</f>
        <v>2025</v>
      </c>
      <c r="AB2311" s="5" t="s">
        <v>2037</v>
      </c>
      <c r="AC2311" s="5" t="str">
        <f aca="false">IF(MID(AB2311,10,2)="ir","Minus","Plus")</f>
        <v>Plus</v>
      </c>
      <c r="AD2311" s="5" t="str">
        <f aca="false">IF(AND(_xlfn.NUMBERVALUE(MID(AB2311,6,3))&lt;141,_xlfn.NUMBERVALUE(MID(AB2311,6,3))&gt;103),"s","probe")</f>
        <v>probe</v>
      </c>
      <c r="AE2311" s="5" t="n">
        <f aca="false">IF(AND(AC2311="Minus",AD2311="probe"),3,IF(AND(AC2311="Plus",AD2311="probe"),1,IF(AND(AC2311="Minus",AD2311="s"),12,IF(AND(AC2311="Plus",AD2311="s"),4,0))))</f>
        <v>1</v>
      </c>
      <c r="AF2311" s="6" t="s">
        <v>16</v>
      </c>
      <c r="AG2311" s="5" t="str">
        <f aca="false">AF2311&amp;AE2311&amp;","</f>
        <v>                            1,</v>
      </c>
    </row>
  </sheetData>
  <autoFilter ref="A1:AG2026">
    <filterColumn colId="0">
      <customFilters and="true">
        <customFilter operator="equal" val="b2s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8" min="1" style="0" width="8.50510204081633"/>
    <col collapsed="false" hidden="false" max="9" min="9" style="0" width="70.6020408163265"/>
    <col collapsed="false" hidden="false" max="1025" min="10" style="0" width="8.50510204081633"/>
  </cols>
  <sheetData>
    <row r="1" customFormat="false" ht="12.8" hidden="false" customHeight="false" outlineLevel="0" collapsed="false">
      <c r="B1" s="0" t="s">
        <v>2073</v>
      </c>
      <c r="C1" s="7" t="s">
        <v>2074</v>
      </c>
      <c r="D1" s="0" t="s">
        <v>2075</v>
      </c>
      <c r="E1" s="0" t="s">
        <v>2076</v>
      </c>
    </row>
    <row r="2" customFormat="false" ht="12.8" hidden="false" customHeight="false" outlineLevel="0" collapsed="false">
      <c r="A2" s="0" t="s">
        <v>2077</v>
      </c>
      <c r="B2" s="8" t="n">
        <v>0.5</v>
      </c>
      <c r="C2" s="9" t="n">
        <f aca="false">1-B2</f>
        <v>0.5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2078</v>
      </c>
      <c r="B5" s="0" t="s">
        <v>2079</v>
      </c>
      <c r="C5" s="0" t="s">
        <v>2080</v>
      </c>
    </row>
    <row r="6" customFormat="false" ht="12.8" hidden="false" customHeight="false" outlineLevel="0" collapsed="false">
      <c r="A6" s="0" t="s">
        <v>2075</v>
      </c>
      <c r="B6" s="9" t="n">
        <f aca="false">D2*B2</f>
        <v>0.45</v>
      </c>
      <c r="C6" s="9" t="n">
        <f aca="false">D2*C2</f>
        <v>0.45</v>
      </c>
    </row>
    <row r="7" customFormat="false" ht="12.8" hidden="false" customHeight="false" outlineLevel="0" collapsed="false">
      <c r="A7" s="0" t="s">
        <v>2076</v>
      </c>
      <c r="B7" s="9" t="n">
        <f aca="false">E2*B2</f>
        <v>0.05</v>
      </c>
      <c r="C7" s="9" t="n">
        <f aca="false">E2*C2</f>
        <v>0.05</v>
      </c>
    </row>
    <row r="9" customFormat="false" ht="12.8" hidden="false" customHeight="false" outlineLevel="0" collapsed="false">
      <c r="A9" s="10" t="s">
        <v>2081</v>
      </c>
      <c r="B9" s="0" t="s">
        <v>2079</v>
      </c>
      <c r="C9" s="0" t="s">
        <v>2080</v>
      </c>
      <c r="E9" s="0" t="s">
        <v>2082</v>
      </c>
    </row>
    <row r="10" customFormat="false" ht="12.8" hidden="false" customHeight="false" outlineLevel="0" collapsed="false">
      <c r="A10" s="0" t="s">
        <v>2075</v>
      </c>
      <c r="B10" s="9" t="n">
        <f aca="false">B6*100</f>
        <v>45</v>
      </c>
      <c r="C10" s="9" t="n">
        <f aca="false">C6*100</f>
        <v>45</v>
      </c>
      <c r="E10" s="9" t="n">
        <f aca="false">GCD(B10:C11)</f>
        <v>5</v>
      </c>
    </row>
    <row r="11" customFormat="false" ht="12.8" hidden="false" customHeight="false" outlineLevel="0" collapsed="false">
      <c r="A11" s="0" t="s">
        <v>2076</v>
      </c>
      <c r="B11" s="9" t="n">
        <f aca="false">B7*100</f>
        <v>5</v>
      </c>
      <c r="C11" s="9" t="n">
        <f aca="false">C7*100</f>
        <v>5</v>
      </c>
    </row>
    <row r="13" customFormat="false" ht="12.8" hidden="false" customHeight="false" outlineLevel="0" collapsed="false">
      <c r="A13" s="11" t="s">
        <v>2083</v>
      </c>
      <c r="B13" s="12" t="s">
        <v>2079</v>
      </c>
      <c r="C13" s="12" t="s">
        <v>2080</v>
      </c>
      <c r="E13" s="0" t="s">
        <v>2084</v>
      </c>
      <c r="F13" s="8" t="n">
        <v>0.8</v>
      </c>
    </row>
    <row r="14" customFormat="false" ht="12.8" hidden="false" customHeight="false" outlineLevel="0" collapsed="false">
      <c r="A14" s="12" t="s">
        <v>2075</v>
      </c>
      <c r="B14" s="13" t="n">
        <f aca="false">B10/$E$10</f>
        <v>9</v>
      </c>
      <c r="C14" s="13" t="n">
        <f aca="false">C10/$E$10</f>
        <v>9</v>
      </c>
      <c r="E14" s="0" t="s">
        <v>2075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2076</v>
      </c>
      <c r="B15" s="13" t="n">
        <f aca="false">B11/$E$10</f>
        <v>1</v>
      </c>
      <c r="C15" s="13" t="n">
        <f aca="false">C11/$E$10</f>
        <v>1</v>
      </c>
      <c r="E15" s="0" t="s">
        <v>2085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2086</v>
      </c>
      <c r="B20" s="0" t="s">
        <v>2087</v>
      </c>
      <c r="C20" s="0" t="s">
        <v>2088</v>
      </c>
      <c r="D20" s="0" t="n">
        <f aca="false">B14</f>
        <v>9</v>
      </c>
      <c r="E20" s="0" t="s">
        <v>2089</v>
      </c>
      <c r="F20" s="0" t="str">
        <f aca="false">A20&amp;B20&amp;C20&amp;D20&amp;E20</f>
        <v>          {%            “class”:sMinus,%            “weight”: 9%          },%</v>
      </c>
    </row>
    <row r="21" customFormat="false" ht="12.8" hidden="false" customHeight="false" outlineLevel="0" collapsed="false">
      <c r="A21" s="0" t="s">
        <v>2086</v>
      </c>
      <c r="B21" s="0" t="s">
        <v>2090</v>
      </c>
      <c r="C21" s="0" t="s">
        <v>2088</v>
      </c>
      <c r="D21" s="0" t="n">
        <f aca="false">C14</f>
        <v>9</v>
      </c>
      <c r="E21" s="0" t="s">
        <v>2089</v>
      </c>
      <c r="F21" s="0" t="str">
        <f aca="false">A21&amp;B21&amp;C21&amp;D21&amp;E21</f>
        <v>          {%            “class”:sPlus,%            “weight”: 9%          },%</v>
      </c>
    </row>
    <row r="22" customFormat="false" ht="12.8" hidden="false" customHeight="false" outlineLevel="0" collapsed="false">
      <c r="A22" s="0" t="s">
        <v>2086</v>
      </c>
      <c r="B22" s="0" t="s">
        <v>2091</v>
      </c>
      <c r="C22" s="0" t="s">
        <v>2088</v>
      </c>
      <c r="D22" s="0" t="n">
        <f aca="false">B15</f>
        <v>1</v>
      </c>
      <c r="E22" s="0" t="s">
        <v>2089</v>
      </c>
      <c r="F22" s="0" t="str">
        <f aca="false">A22&amp;B22&amp;C22&amp;D22&amp;E22</f>
        <v>          {%            “class”:probeMinus,%            “weight”: 1%          },%</v>
      </c>
    </row>
    <row r="23" customFormat="false" ht="12.8" hidden="false" customHeight="false" outlineLevel="0" collapsed="false">
      <c r="A23" s="0" t="s">
        <v>2086</v>
      </c>
      <c r="B23" s="0" t="s">
        <v>2092</v>
      </c>
      <c r="C23" s="0" t="s">
        <v>2088</v>
      </c>
      <c r="D23" s="0" t="n">
        <f aca="false">C15</f>
        <v>1</v>
      </c>
      <c r="E23" s="0" t="s">
        <v>2089</v>
      </c>
      <c r="F23" s="0" t="str">
        <f aca="false">A23&amp;B23&amp;C23&amp;D23&amp;E23</f>
        <v>          {%            “class”:probePlus,%            “weight”: 1%          },%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6"/>
  <sheetViews>
    <sheetView windowProtection="false" showFormulas="false" showGridLines="true" showRowColHeaders="true" showZeros="true" rightToLeft="false" tabSelected="true" showOutlineSymbols="true" defaultGridColor="true" view="normal" topLeftCell="A482" colorId="64" zoomScale="100" zoomScaleNormal="100" zoomScalePageLayoutView="100" workbookViewId="0">
      <selection pane="topLeft" activeCell="B525" activeCellId="0" sqref="B525"/>
    </sheetView>
  </sheetViews>
  <sheetFormatPr defaultRowHeight="12.8"/>
  <cols>
    <col collapsed="false" hidden="false" max="1" min="1" style="0" width="6.75"/>
    <col collapsed="false" hidden="false" max="3" min="2" style="0" width="8.50510204081633"/>
    <col collapsed="false" hidden="false" max="4" min="4" style="0" width="9.31632653061224"/>
    <col collapsed="false" hidden="false" max="5" min="5" style="1" width="11.0714285714286"/>
    <col collapsed="false" hidden="false" max="9" min="6" style="0" width="11.0714285714286"/>
    <col collapsed="false" hidden="false" max="10" min="10" style="0" width="15.3877551020408"/>
    <col collapsed="false" hidden="false" max="12" min="11" style="0" width="11.0714285714286"/>
    <col collapsed="false" hidden="false" max="13" min="13" style="0" width="22.8112244897959"/>
    <col collapsed="false" hidden="false" max="14" min="14" style="0" width="9.17857142857143"/>
    <col collapsed="false" hidden="false" max="15" min="15" style="0" width="9.04591836734694"/>
    <col collapsed="false" hidden="false" max="18" min="16" style="0" width="11.3418367346939"/>
    <col collapsed="false" hidden="false" max="19" min="19" style="0" width="17.280612244898"/>
    <col collapsed="false" hidden="false" max="1025" min="20" style="0" width="8.36734693877551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false" customHeight="false" outlineLevel="0" collapsed="false">
      <c r="A2" s="0" t="s">
        <v>2067</v>
      </c>
      <c r="B2" s="0" t="n">
        <v>100</v>
      </c>
      <c r="C2" s="0" t="n">
        <v>100</v>
      </c>
      <c r="D2" s="0" t="s">
        <v>2068</v>
      </c>
      <c r="E2" s="1" t="s">
        <v>9</v>
      </c>
      <c r="F2" s="0" t="n">
        <v>751</v>
      </c>
      <c r="G2" s="0" t="s">
        <v>22</v>
      </c>
      <c r="H2" s="0" t="s">
        <v>11</v>
      </c>
      <c r="I2" s="0" t="s">
        <v>9</v>
      </c>
      <c r="J2" s="16" t="str">
        <f aca="false">A2&amp;"_"&amp;C2&amp;"_"&amp;D2&amp;".wav"</f>
        <v>b2s1_100_ir1.wav</v>
      </c>
      <c r="K2" s="0" t="s">
        <v>9</v>
      </c>
      <c r="L2" s="0" t="str">
        <f aca="false">IF(ISBLANK(J3),"",",")</f>
        <v>,</v>
      </c>
      <c r="M2" s="0" t="str">
        <f aca="false">E2&amp;J2&amp;G2&amp;E2&amp;J2&amp;E2&amp;L2</f>
        <v>"b2s1_100_ir1.wav": "b2s1_100_ir1.wav",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P2&amp;N2&amp;O2&amp;Q2&amp;J2&amp;R2&amp;L2</f>
        <v>          {%            "class": "sMinus",%            "stim_name": "b2s1_100_ir1.wav"%          },</v>
      </c>
      <c r="AA2" s="5" t="n">
        <f aca="false">F2</f>
        <v>751</v>
      </c>
      <c r="AB2" s="5" t="s">
        <v>23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IF(AND(_xlfn.NUMBERVALUE(MID(AB2,6,3))&lt;141,_xlfn.NUMBERVALUE(MID(AB2,6,3))&gt;103),"s","probe")</f>
        <v>probe</v>
      </c>
      <c r="AE2" s="5" t="n">
        <f aca="false">IF(AND(AC2="Minus",AD2="probe"),3,IF(AND(AC2="Plus",AD2="probe"),1,IF(AND(AC2="Minus",AD2="s"),12,IF(AND(AC2="Plus",AD2="s"),4,0))))</f>
        <v>3</v>
      </c>
      <c r="AF2" s="6" t="s">
        <v>16</v>
      </c>
      <c r="AG2" s="5" t="str">
        <f aca="false">AF2&amp;AE2&amp;","</f>
        <v>                            3,</v>
      </c>
    </row>
    <row r="3" customFormat="false" ht="12.8" hidden="false" customHeight="false" outlineLevel="0" collapsed="false">
      <c r="A3" s="0" t="s">
        <v>2067</v>
      </c>
      <c r="B3" s="0" t="n">
        <f aca="false">IF(AND(C3&gt;97,C3&lt;103),100,IF(AND(C3&gt;110,C3&lt;116),113,IF(AND(C3&gt;122,C3&lt;128),125,IF(AND(C3&gt;135,C3&lt;141),138,150))))</f>
        <v>100</v>
      </c>
      <c r="C3" s="0" t="n">
        <v>100</v>
      </c>
      <c r="D3" s="0" t="s">
        <v>2069</v>
      </c>
      <c r="E3" s="1" t="s">
        <v>9</v>
      </c>
      <c r="F3" s="0" t="n">
        <v>752</v>
      </c>
      <c r="G3" s="0" t="s">
        <v>22</v>
      </c>
      <c r="H3" s="0" t="s">
        <v>11</v>
      </c>
      <c r="I3" s="0" t="s">
        <v>9</v>
      </c>
      <c r="J3" s="0" t="str">
        <f aca="false">A3&amp;"_"&amp;C3&amp;"_"&amp;D3&amp;".wav"</f>
        <v>b2s1_100_ir2.wav</v>
      </c>
      <c r="K3" s="0" t="s">
        <v>9</v>
      </c>
      <c r="L3" s="0" t="str">
        <f aca="false">IF(ISBLANK(J4),"",",")</f>
        <v>,</v>
      </c>
      <c r="M3" s="0" t="str">
        <f aca="false">E3&amp;J3&amp;G3&amp;E3&amp;J3&amp;E3&amp;L3</f>
        <v>"b2s1_100_ir2.wav": "b2s1_100_ir2.wav",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P3&amp;N3&amp;O3&amp;Q3&amp;J3&amp;R3&amp;L3</f>
        <v>          {%            "class": "sMinus",%            "stim_name": "b2s1_100_ir2.wav"%          },</v>
      </c>
      <c r="AA3" s="5" t="n">
        <f aca="false">F3</f>
        <v>752</v>
      </c>
      <c r="AB3" s="5" t="s">
        <v>39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                            3,</v>
      </c>
    </row>
    <row r="4" customFormat="false" ht="12.8" hidden="false" customHeight="false" outlineLevel="0" collapsed="false">
      <c r="A4" s="0" t="s">
        <v>2067</v>
      </c>
      <c r="B4" s="0" t="n">
        <f aca="false">IF(AND(C4&gt;97,C4&lt;103),100,IF(AND(C4&gt;110,C4&lt;116),113,IF(AND(C4&gt;122,C4&lt;128),125,IF(AND(C4&gt;135,C4&lt;141),138,150))))</f>
        <v>100</v>
      </c>
      <c r="C4" s="0" t="n">
        <v>100</v>
      </c>
      <c r="D4" s="0" t="s">
        <v>2070</v>
      </c>
      <c r="E4" s="1" t="s">
        <v>9</v>
      </c>
      <c r="F4" s="0" t="n">
        <v>753</v>
      </c>
      <c r="G4" s="0" t="s">
        <v>22</v>
      </c>
      <c r="H4" s="0" t="s">
        <v>11</v>
      </c>
      <c r="I4" s="0" t="s">
        <v>9</v>
      </c>
      <c r="J4" s="0" t="str">
        <f aca="false">A4&amp;"_"&amp;C4&amp;"_"&amp;D4&amp;".wav"</f>
        <v>b2s1_100_ir3.wav</v>
      </c>
      <c r="K4" s="0" t="s">
        <v>9</v>
      </c>
      <c r="L4" s="0" t="str">
        <f aca="false">IF(ISBLANK(J5),"",",")</f>
        <v>,</v>
      </c>
      <c r="M4" s="0" t="str">
        <f aca="false">E4&amp;J4&amp;G4&amp;E4&amp;J4&amp;E4&amp;L4</f>
        <v>"b2s1_100_ir3.wav": "b2s1_100_ir3.wav",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P4&amp;N4&amp;O4&amp;Q4&amp;J4&amp;R4&amp;L4</f>
        <v>          {%            "class": "sMinus",%            "stim_name": "b2s1_100_ir3.wav"%          },</v>
      </c>
      <c r="AA4" s="5" t="n">
        <f aca="false">F4</f>
        <v>753</v>
      </c>
      <c r="AB4" s="5" t="s">
        <v>55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                            3,</v>
      </c>
    </row>
    <row r="5" customFormat="false" ht="12.8" hidden="false" customHeight="false" outlineLevel="0" collapsed="false">
      <c r="A5" s="0" t="s">
        <v>2067</v>
      </c>
      <c r="B5" s="0" t="n">
        <f aca="false">IF(AND(C5&gt;97,C5&lt;103),100,IF(AND(C5&gt;110,C5&lt;116),113,IF(AND(C5&gt;122,C5&lt;128),125,IF(AND(C5&gt;135,C5&lt;141),138,150))))</f>
        <v>100</v>
      </c>
      <c r="C5" s="0" t="n">
        <v>100</v>
      </c>
      <c r="D5" s="0" t="s">
        <v>2071</v>
      </c>
      <c r="E5" s="1" t="s">
        <v>9</v>
      </c>
      <c r="F5" s="0" t="n">
        <v>754</v>
      </c>
      <c r="G5" s="0" t="s">
        <v>22</v>
      </c>
      <c r="H5" s="0" t="s">
        <v>11</v>
      </c>
      <c r="I5" s="0" t="s">
        <v>9</v>
      </c>
      <c r="J5" s="0" t="str">
        <f aca="false">A5&amp;"_"&amp;C5&amp;"_"&amp;D5&amp;".wav"</f>
        <v>b2s1_100_ir4.wav</v>
      </c>
      <c r="K5" s="0" t="s">
        <v>9</v>
      </c>
      <c r="L5" s="0" t="str">
        <f aca="false">IF(ISBLANK(J6),"",",")</f>
        <v>,</v>
      </c>
      <c r="M5" s="0" t="str">
        <f aca="false">E5&amp;J5&amp;G5&amp;E5&amp;J5&amp;E5&amp;L5</f>
        <v>"b2s1_100_ir4.wav": "b2s1_100_ir4.wav",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P5&amp;N5&amp;O5&amp;Q5&amp;J5&amp;R5&amp;L5</f>
        <v>          {%            "class": "sMinus",%            "stim_name": "b2s1_100_ir4.wav"%          },</v>
      </c>
      <c r="AA5" s="5" t="n">
        <f aca="false">F5</f>
        <v>754</v>
      </c>
      <c r="AB5" s="5" t="s">
        <v>71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                            3,</v>
      </c>
    </row>
    <row r="6" customFormat="false" ht="12.8" hidden="false" customHeight="false" outlineLevel="0" collapsed="false">
      <c r="A6" s="0" t="s">
        <v>2067</v>
      </c>
      <c r="B6" s="0" t="n">
        <f aca="false">IF(AND(C6&gt;97,C6&lt;103),100,IF(AND(C6&gt;110,C6&lt;116),113,IF(AND(C6&gt;122,C6&lt;128),125,IF(AND(C6&gt;135,C6&lt;141),138,150))))</f>
        <v>100</v>
      </c>
      <c r="C6" s="0" t="n">
        <v>100</v>
      </c>
      <c r="D6" s="0" t="s">
        <v>2072</v>
      </c>
      <c r="E6" s="1" t="s">
        <v>9</v>
      </c>
      <c r="F6" s="0" t="n">
        <v>755</v>
      </c>
      <c r="G6" s="0" t="s">
        <v>22</v>
      </c>
      <c r="H6" s="0" t="s">
        <v>11</v>
      </c>
      <c r="I6" s="0" t="s">
        <v>9</v>
      </c>
      <c r="J6" s="0" t="str">
        <f aca="false">A6&amp;"_"&amp;C6&amp;"_"&amp;D6&amp;".wav"</f>
        <v>b2s1_100_reg.wav</v>
      </c>
      <c r="K6" s="0" t="s">
        <v>9</v>
      </c>
      <c r="L6" s="0" t="str">
        <f aca="false">IF(ISBLANK(J7),"",",")</f>
        <v>,</v>
      </c>
      <c r="M6" s="0" t="str">
        <f aca="false">E6&amp;J6&amp;G6&amp;E6&amp;J6&amp;E6&amp;L6</f>
        <v>"b2s1_100_reg.wav": "b2s1_100_reg.wav",</v>
      </c>
      <c r="N6" s="0" t="str">
        <f aca="false">IF(OR(B6=113,B6=138),"probe","s")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P6&amp;N6&amp;O6&amp;Q6&amp;J6&amp;R6&amp;L6</f>
        <v>          {%            "class": "sPlus",%            "stim_name": "b2s1_100_reg.wav"%          },</v>
      </c>
      <c r="AA6" s="5" t="n">
        <f aca="false">F6</f>
        <v>755</v>
      </c>
      <c r="AB6" s="5" t="s">
        <v>87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1</v>
      </c>
      <c r="AF6" s="6" t="s">
        <v>16</v>
      </c>
      <c r="AG6" s="5" t="str">
        <f aca="false">AF6&amp;AE6&amp;","</f>
        <v>                            1,</v>
      </c>
    </row>
    <row r="7" customFormat="false" ht="12.8" hidden="false" customHeight="false" outlineLevel="0" collapsed="false">
      <c r="A7" s="0" t="s">
        <v>2067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C2+1</f>
        <v>101</v>
      </c>
      <c r="D7" s="0" t="s">
        <v>2068</v>
      </c>
      <c r="E7" s="1" t="s">
        <v>9</v>
      </c>
      <c r="F7" s="0" t="n">
        <v>756</v>
      </c>
      <c r="G7" s="0" t="s">
        <v>22</v>
      </c>
      <c r="H7" s="0" t="s">
        <v>11</v>
      </c>
      <c r="I7" s="0" t="s">
        <v>9</v>
      </c>
      <c r="J7" s="0" t="str">
        <f aca="false">A7&amp;"_"&amp;C7&amp;"_"&amp;D7&amp;".wav"</f>
        <v>b2s1_101_ir1.wav</v>
      </c>
      <c r="K7" s="0" t="s">
        <v>9</v>
      </c>
      <c r="L7" s="0" t="str">
        <f aca="false">IF(ISBLANK(J8),"",",")</f>
        <v>,</v>
      </c>
      <c r="M7" s="0" t="str">
        <f aca="false">E7&amp;J7&amp;G7&amp;E7&amp;J7&amp;E7&amp;L7</f>
        <v>"b2s1_101_ir1.wav": "b2s1_101_ir1.wav",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P7&amp;N7&amp;O7&amp;Q7&amp;J7&amp;R7&amp;L7</f>
        <v>          {%            "class": "sMinus",%            "stim_name": "b2s1_101_ir1.wav"%          },</v>
      </c>
      <c r="AA7" s="5" t="n">
        <f aca="false">F7</f>
        <v>756</v>
      </c>
      <c r="AB7" s="5" t="s">
        <v>103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                            3,</v>
      </c>
    </row>
    <row r="8" customFormat="false" ht="12.8" hidden="false" customHeight="false" outlineLevel="0" collapsed="false">
      <c r="A8" s="0" t="s">
        <v>2067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C3+1</f>
        <v>101</v>
      </c>
      <c r="D8" s="0" t="s">
        <v>2069</v>
      </c>
      <c r="E8" s="1" t="s">
        <v>9</v>
      </c>
      <c r="F8" s="0" t="n">
        <v>757</v>
      </c>
      <c r="G8" s="0" t="s">
        <v>22</v>
      </c>
      <c r="H8" s="0" t="s">
        <v>11</v>
      </c>
      <c r="I8" s="0" t="s">
        <v>9</v>
      </c>
      <c r="J8" s="0" t="str">
        <f aca="false">A8&amp;"_"&amp;C8&amp;"_"&amp;D8&amp;".wav"</f>
        <v>b2s1_101_ir2.wav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"b2s1_101_ir2.wav": "b2s1_101_ir2.wav",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          {%            "class": "sMinus",%            "stim_name": "b2s1_101_ir2.wav"%          },</v>
      </c>
      <c r="AA8" s="5" t="n">
        <f aca="false">F8</f>
        <v>757</v>
      </c>
      <c r="AB8" s="5" t="s">
        <v>119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                            3,</v>
      </c>
    </row>
    <row r="9" customFormat="false" ht="12.8" hidden="false" customHeight="false" outlineLevel="0" collapsed="false">
      <c r="A9" s="0" t="s">
        <v>2067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C4+1</f>
        <v>101</v>
      </c>
      <c r="D9" s="0" t="s">
        <v>2070</v>
      </c>
      <c r="E9" s="1" t="s">
        <v>9</v>
      </c>
      <c r="F9" s="0" t="n">
        <v>758</v>
      </c>
      <c r="G9" s="0" t="s">
        <v>22</v>
      </c>
      <c r="H9" s="0" t="s">
        <v>11</v>
      </c>
      <c r="I9" s="0" t="s">
        <v>9</v>
      </c>
      <c r="J9" s="0" t="str">
        <f aca="false">A9&amp;"_"&amp;C9&amp;"_"&amp;D9&amp;".wav"</f>
        <v>b2s1_101_ir3.wav</v>
      </c>
      <c r="K9" s="0" t="s">
        <v>9</v>
      </c>
      <c r="L9" s="0" t="str">
        <f aca="false">IF(ISBLANK(J10),"",",")</f>
        <v>,</v>
      </c>
      <c r="M9" s="0" t="str">
        <f aca="false">E9&amp;J9&amp;G9&amp;E9&amp;J9&amp;E9&amp;L9</f>
        <v>"b2s1_101_ir3.wav": "b2s1_101_ir3.wav",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P9&amp;N9&amp;O9&amp;Q9&amp;J9&amp;R9&amp;L9</f>
        <v>          {%            "class": "sMinus",%            "stim_name": "b2s1_101_ir3.wav"%          },</v>
      </c>
      <c r="AA9" s="5" t="n">
        <f aca="false">F9</f>
        <v>758</v>
      </c>
      <c r="AB9" s="5" t="s">
        <v>135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                            3,</v>
      </c>
    </row>
    <row r="10" customFormat="false" ht="12.8" hidden="false" customHeight="false" outlineLevel="0" collapsed="false">
      <c r="A10" s="0" t="s">
        <v>2067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C5+1</f>
        <v>101</v>
      </c>
      <c r="D10" s="0" t="s">
        <v>2071</v>
      </c>
      <c r="E10" s="1" t="s">
        <v>9</v>
      </c>
      <c r="F10" s="0" t="n">
        <v>759</v>
      </c>
      <c r="G10" s="0" t="s">
        <v>22</v>
      </c>
      <c r="H10" s="0" t="s">
        <v>11</v>
      </c>
      <c r="I10" s="0" t="s">
        <v>9</v>
      </c>
      <c r="J10" s="0" t="str">
        <f aca="false">A10&amp;"_"&amp;C10&amp;"_"&amp;D10&amp;".wav"</f>
        <v>b2s1_101_ir4.wav</v>
      </c>
      <c r="K10" s="0" t="s">
        <v>9</v>
      </c>
      <c r="L10" s="0" t="str">
        <f aca="false">IF(ISBLANK(J11),"",",")</f>
        <v>,</v>
      </c>
      <c r="M10" s="0" t="str">
        <f aca="false">E10&amp;J10&amp;G10&amp;E10&amp;J10&amp;E10&amp;L10</f>
        <v>"b2s1_101_ir4.wav": "b2s1_101_ir4.wav",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P10&amp;N10&amp;O10&amp;Q10&amp;J10&amp;R10&amp;L10</f>
        <v>          {%            "class": "sMinus",%            "stim_name": "b2s1_101_ir4.wav"%          },</v>
      </c>
      <c r="AA10" s="5" t="n">
        <f aca="false">F10</f>
        <v>759</v>
      </c>
      <c r="AB10" s="5" t="s">
        <v>151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                            3,</v>
      </c>
    </row>
    <row r="11" customFormat="false" ht="12.8" hidden="false" customHeight="false" outlineLevel="0" collapsed="false">
      <c r="A11" s="0" t="s">
        <v>2067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C6+1</f>
        <v>101</v>
      </c>
      <c r="D11" s="0" t="s">
        <v>2072</v>
      </c>
      <c r="E11" s="1" t="s">
        <v>9</v>
      </c>
      <c r="F11" s="0" t="n">
        <v>760</v>
      </c>
      <c r="G11" s="0" t="s">
        <v>22</v>
      </c>
      <c r="H11" s="0" t="s">
        <v>11</v>
      </c>
      <c r="I11" s="0" t="s">
        <v>9</v>
      </c>
      <c r="J11" s="0" t="str">
        <f aca="false">A11&amp;"_"&amp;C11&amp;"_"&amp;D11&amp;".wav"</f>
        <v>b2s1_101_reg.wav</v>
      </c>
      <c r="K11" s="0" t="s">
        <v>9</v>
      </c>
      <c r="L11" s="0" t="str">
        <f aca="false">IF(ISBLANK(J12),"",",")</f>
        <v>,</v>
      </c>
      <c r="M11" s="0" t="str">
        <f aca="false">E11&amp;J11&amp;G11&amp;E11&amp;J11&amp;E11&amp;L11</f>
        <v>"b2s1_101_reg.wav": "b2s1_101_reg.wav",</v>
      </c>
      <c r="N11" s="0" t="str">
        <f aca="false">IF(OR(B11=113,B11=138),"probe","s")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P11&amp;N11&amp;O11&amp;Q11&amp;J11&amp;R11&amp;L11</f>
        <v>          {%            "class": "sPlus",%            "stim_name": "b2s1_101_reg.wav"%          },</v>
      </c>
      <c r="AA11" s="5" t="n">
        <f aca="false">F11</f>
        <v>760</v>
      </c>
      <c r="AB11" s="5" t="s">
        <v>167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1</v>
      </c>
      <c r="AF11" s="6" t="s">
        <v>16</v>
      </c>
      <c r="AG11" s="5" t="str">
        <f aca="false">AF11&amp;AE11&amp;","</f>
        <v>                            1,</v>
      </c>
    </row>
    <row r="12" customFormat="false" ht="12.8" hidden="false" customHeight="false" outlineLevel="0" collapsed="false">
      <c r="A12" s="0" t="s">
        <v>2067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C7+1</f>
        <v>102</v>
      </c>
      <c r="D12" s="0" t="s">
        <v>2068</v>
      </c>
      <c r="E12" s="1" t="s">
        <v>9</v>
      </c>
      <c r="F12" s="0" t="n">
        <v>761</v>
      </c>
      <c r="G12" s="0" t="s">
        <v>22</v>
      </c>
      <c r="H12" s="0" t="s">
        <v>11</v>
      </c>
      <c r="I12" s="0" t="s">
        <v>9</v>
      </c>
      <c r="J12" s="0" t="str">
        <f aca="false">A12&amp;"_"&amp;C12&amp;"_"&amp;D12&amp;".wav"</f>
        <v>b2s1_102_ir1.wav</v>
      </c>
      <c r="K12" s="0" t="s">
        <v>9</v>
      </c>
      <c r="L12" s="0" t="str">
        <f aca="false">IF(ISBLANK(J13),"",",")</f>
        <v>,</v>
      </c>
      <c r="M12" s="0" t="str">
        <f aca="false">E12&amp;J12&amp;G12&amp;E12&amp;J12&amp;E12&amp;L12</f>
        <v>"b2s1_102_ir1.wav": "b2s1_102_ir1.wav",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P12&amp;N12&amp;O12&amp;Q12&amp;J12&amp;R12&amp;L12</f>
        <v>          {%            "class": "sMinus",%            "stim_name": "b2s1_102_ir1.wav"%          },</v>
      </c>
      <c r="AA12" s="5" t="n">
        <f aca="false">F12</f>
        <v>761</v>
      </c>
      <c r="AB12" s="5" t="s">
        <v>183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                            3,</v>
      </c>
    </row>
    <row r="13" customFormat="false" ht="12.8" hidden="false" customHeight="false" outlineLevel="0" collapsed="false">
      <c r="A13" s="0" t="s">
        <v>2067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C8+1</f>
        <v>102</v>
      </c>
      <c r="D13" s="0" t="s">
        <v>2069</v>
      </c>
      <c r="E13" s="1" t="s">
        <v>9</v>
      </c>
      <c r="F13" s="0" t="n">
        <v>762</v>
      </c>
      <c r="G13" s="0" t="s">
        <v>22</v>
      </c>
      <c r="H13" s="0" t="s">
        <v>11</v>
      </c>
      <c r="I13" s="0" t="s">
        <v>9</v>
      </c>
      <c r="J13" s="0" t="str">
        <f aca="false">A13&amp;"_"&amp;C13&amp;"_"&amp;D13&amp;".wav"</f>
        <v>b2s1_102_ir2.wav</v>
      </c>
      <c r="K13" s="0" t="s">
        <v>9</v>
      </c>
      <c r="L13" s="0" t="str">
        <f aca="false">IF(ISBLANK(J14),"",",")</f>
        <v>,</v>
      </c>
      <c r="M13" s="0" t="str">
        <f aca="false">E13&amp;J13&amp;G13&amp;E13&amp;J13&amp;E13&amp;L13</f>
        <v>"b2s1_102_ir2.wav": "b2s1_102_ir2.wav",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P13&amp;N13&amp;O13&amp;Q13&amp;J13&amp;R13&amp;L13</f>
        <v>          {%            "class": "sMinus",%            "stim_name": "b2s1_102_ir2.wav"%          },</v>
      </c>
      <c r="AA13" s="5" t="n">
        <f aca="false">F13</f>
        <v>762</v>
      </c>
      <c r="AB13" s="5" t="s">
        <v>199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                            3,</v>
      </c>
    </row>
    <row r="14" customFormat="false" ht="12.8" hidden="false" customHeight="false" outlineLevel="0" collapsed="false">
      <c r="A14" s="0" t="s">
        <v>2067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C9+1</f>
        <v>102</v>
      </c>
      <c r="D14" s="0" t="s">
        <v>2070</v>
      </c>
      <c r="E14" s="1" t="s">
        <v>9</v>
      </c>
      <c r="F14" s="0" t="n">
        <v>763</v>
      </c>
      <c r="G14" s="0" t="s">
        <v>22</v>
      </c>
      <c r="H14" s="0" t="s">
        <v>11</v>
      </c>
      <c r="I14" s="0" t="s">
        <v>9</v>
      </c>
      <c r="J14" s="0" t="str">
        <f aca="false">A14&amp;"_"&amp;C14&amp;"_"&amp;D14&amp;".wav"</f>
        <v>b2s1_102_ir3.wav</v>
      </c>
      <c r="K14" s="0" t="s">
        <v>9</v>
      </c>
      <c r="L14" s="0" t="str">
        <f aca="false">IF(ISBLANK(J15),"",",")</f>
        <v>,</v>
      </c>
      <c r="M14" s="0" t="str">
        <f aca="false">E14&amp;J14&amp;G14&amp;E14&amp;J14&amp;E14&amp;L14</f>
        <v>"b2s1_102_ir3.wav": "b2s1_102_ir3.wav",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P14&amp;N14&amp;O14&amp;Q14&amp;J14&amp;R14&amp;L14</f>
        <v>          {%            "class": "sMinus",%            "stim_name": "b2s1_102_ir3.wav"%          },</v>
      </c>
      <c r="AA14" s="5" t="n">
        <f aca="false">F14</f>
        <v>763</v>
      </c>
      <c r="AB14" s="5" t="s">
        <v>215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                            3,</v>
      </c>
    </row>
    <row r="15" customFormat="false" ht="12.8" hidden="false" customHeight="false" outlineLevel="0" collapsed="false">
      <c r="A15" s="0" t="s">
        <v>2067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C10+1</f>
        <v>102</v>
      </c>
      <c r="D15" s="0" t="s">
        <v>2071</v>
      </c>
      <c r="E15" s="1" t="s">
        <v>9</v>
      </c>
      <c r="F15" s="0" t="n">
        <v>764</v>
      </c>
      <c r="G15" s="0" t="s">
        <v>22</v>
      </c>
      <c r="H15" s="0" t="s">
        <v>11</v>
      </c>
      <c r="I15" s="0" t="s">
        <v>9</v>
      </c>
      <c r="J15" s="0" t="str">
        <f aca="false">A15&amp;"_"&amp;C15&amp;"_"&amp;D15&amp;".wav"</f>
        <v>b2s1_102_ir4.wav</v>
      </c>
      <c r="K15" s="0" t="s">
        <v>9</v>
      </c>
      <c r="L15" s="0" t="str">
        <f aca="false">IF(ISBLANK(J16),"",",")</f>
        <v>,</v>
      </c>
      <c r="M15" s="0" t="str">
        <f aca="false">E15&amp;J15&amp;G15&amp;E15&amp;J15&amp;E15&amp;L15</f>
        <v>"b2s1_102_ir4.wav": "b2s1_102_ir4.wav",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P15&amp;N15&amp;O15&amp;Q15&amp;J15&amp;R15&amp;L15</f>
        <v>          {%            "class": "sMinus",%            "stim_name": "b2s1_102_ir4.wav"%          },</v>
      </c>
      <c r="AA15" s="5" t="n">
        <f aca="false">F15</f>
        <v>764</v>
      </c>
      <c r="AB15" s="5" t="s">
        <v>231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                            3,</v>
      </c>
    </row>
    <row r="16" customFormat="false" ht="12.8" hidden="false" customHeight="false" outlineLevel="0" collapsed="false">
      <c r="A16" s="0" t="s">
        <v>2067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C11+1</f>
        <v>102</v>
      </c>
      <c r="D16" s="0" t="s">
        <v>2072</v>
      </c>
      <c r="E16" s="1" t="s">
        <v>9</v>
      </c>
      <c r="F16" s="0" t="n">
        <v>765</v>
      </c>
      <c r="G16" s="0" t="s">
        <v>22</v>
      </c>
      <c r="H16" s="0" t="s">
        <v>11</v>
      </c>
      <c r="I16" s="0" t="s">
        <v>9</v>
      </c>
      <c r="J16" s="0" t="str">
        <f aca="false">A16&amp;"_"&amp;C16&amp;"_"&amp;D16&amp;".wav"</f>
        <v>b2s1_102_reg.wav</v>
      </c>
      <c r="K16" s="0" t="s">
        <v>9</v>
      </c>
      <c r="L16" s="0" t="str">
        <f aca="false">IF(ISBLANK(J17),"",",")</f>
        <v>,</v>
      </c>
      <c r="M16" s="0" t="str">
        <f aca="false">E16&amp;J16&amp;G16&amp;E16&amp;J16&amp;E16&amp;L16</f>
        <v>"b2s1_102_reg.wav": "b2s1_102_reg.wav",</v>
      </c>
      <c r="N16" s="0" t="str">
        <f aca="false">IF(OR(B16=113,B16=138),"probe","s")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P16&amp;N16&amp;O16&amp;Q16&amp;J16&amp;R16&amp;L16</f>
        <v>          {%            "class": "sPlus",%            "stim_name": "b2s1_102_reg.wav"%          },</v>
      </c>
      <c r="AA16" s="5" t="n">
        <f aca="false">F16</f>
        <v>765</v>
      </c>
      <c r="AB16" s="5" t="s">
        <v>247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1</v>
      </c>
      <c r="AF16" s="6" t="s">
        <v>16</v>
      </c>
      <c r="AG16" s="5" t="str">
        <f aca="false">AF16&amp;AE16&amp;","</f>
        <v>                            1,</v>
      </c>
    </row>
    <row r="17" customFormat="false" ht="12.8" hidden="false" customHeight="false" outlineLevel="0" collapsed="false">
      <c r="A17" s="0" t="s">
        <v>2067</v>
      </c>
      <c r="B17" s="0" t="n">
        <f aca="false">IF(AND(C17&gt;97,C17&lt;103),100,IF(AND(C17&gt;110,C17&lt;116),113,IF(AND(C17&gt;122,C17&lt;128),125,IF(AND(C17&gt;135,C17&lt;141),138,150))))</f>
        <v>150</v>
      </c>
      <c r="C17" s="0" t="n">
        <f aca="false">C12+1</f>
        <v>103</v>
      </c>
      <c r="D17" s="0" t="s">
        <v>2068</v>
      </c>
      <c r="E17" s="1" t="s">
        <v>9</v>
      </c>
      <c r="F17" s="0" t="n">
        <v>766</v>
      </c>
      <c r="G17" s="0" t="s">
        <v>22</v>
      </c>
      <c r="H17" s="0" t="s">
        <v>11</v>
      </c>
      <c r="I17" s="0" t="s">
        <v>9</v>
      </c>
      <c r="J17" s="0" t="str">
        <f aca="false">A17&amp;"_"&amp;C17&amp;"_"&amp;D17&amp;".wav"</f>
        <v>b2s1_103_ir1.wav</v>
      </c>
      <c r="K17" s="0" t="s">
        <v>9</v>
      </c>
      <c r="L17" s="0" t="str">
        <f aca="false">IF(ISBLANK(J18),"",",")</f>
        <v>,</v>
      </c>
      <c r="M17" s="0" t="str">
        <f aca="false">E17&amp;J17&amp;G17&amp;E17&amp;J17&amp;E17&amp;L17</f>
        <v>"b2s1_103_ir1.wav": "b2s1_103_ir1.wav",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P17&amp;N17&amp;O17&amp;Q17&amp;J17&amp;R17&amp;L17</f>
        <v>          {%            "class": "sMinus",%            "stim_name": "b2s1_103_ir1.wav"%          },</v>
      </c>
      <c r="AA17" s="5" t="n">
        <f aca="false">F17</f>
        <v>766</v>
      </c>
      <c r="AB17" s="5" t="s">
        <v>263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                            3,</v>
      </c>
    </row>
    <row r="18" customFormat="false" ht="12.8" hidden="false" customHeight="false" outlineLevel="0" collapsed="false">
      <c r="A18" s="0" t="s">
        <v>2067</v>
      </c>
      <c r="B18" s="0" t="n">
        <f aca="false">IF(AND(C18&gt;97,C18&lt;103),100,IF(AND(C18&gt;110,C18&lt;116),113,IF(AND(C18&gt;122,C18&lt;128),125,IF(AND(C18&gt;135,C18&lt;141),138,150))))</f>
        <v>150</v>
      </c>
      <c r="C18" s="0" t="n">
        <f aca="false">C13+1</f>
        <v>103</v>
      </c>
      <c r="D18" s="0" t="s">
        <v>2069</v>
      </c>
      <c r="E18" s="1" t="s">
        <v>9</v>
      </c>
      <c r="F18" s="0" t="n">
        <v>767</v>
      </c>
      <c r="G18" s="0" t="s">
        <v>22</v>
      </c>
      <c r="H18" s="0" t="s">
        <v>11</v>
      </c>
      <c r="I18" s="0" t="s">
        <v>9</v>
      </c>
      <c r="J18" s="0" t="str">
        <f aca="false">A18&amp;"_"&amp;C18&amp;"_"&amp;D18&amp;".wav"</f>
        <v>b2s1_103_ir2.wav</v>
      </c>
      <c r="K18" s="0" t="s">
        <v>9</v>
      </c>
      <c r="L18" s="0" t="str">
        <f aca="false">IF(ISBLANK(J19),"",",")</f>
        <v>,</v>
      </c>
      <c r="M18" s="0" t="str">
        <f aca="false">E18&amp;J18&amp;G18&amp;E18&amp;J18&amp;E18&amp;L18</f>
        <v>"b2s1_103_ir2.wav": "b2s1_103_ir2.wav",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P18&amp;N18&amp;O18&amp;Q18&amp;J18&amp;R18&amp;L18</f>
        <v>          {%            "class": "sMinus",%            "stim_name": "b2s1_103_ir2.wav"%          },</v>
      </c>
      <c r="AA18" s="5" t="n">
        <f aca="false">F18</f>
        <v>767</v>
      </c>
      <c r="AB18" s="5" t="s">
        <v>279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IF(AND(_xlfn.NUMBERVALUE(MID(AB18,6,3))&lt;141,_xlfn.NUMBERVALUE(MID(AB18,6,3))&gt;103),"s","probe")</f>
        <v>probe</v>
      </c>
      <c r="AE18" s="5" t="n">
        <f aca="false">IF(AND(AC18="Minus",AD18="probe"),3,IF(AND(AC18="Plus",AD18="probe"),1,IF(AND(AC18="Minus",AD18="s"),12,IF(AND(AC18="Plus",AD18="s"),4,0))))</f>
        <v>3</v>
      </c>
      <c r="AF18" s="6" t="s">
        <v>16</v>
      </c>
      <c r="AG18" s="5" t="str">
        <f aca="false">AF18&amp;AE18&amp;","</f>
        <v>                            3,</v>
      </c>
    </row>
    <row r="19" customFormat="false" ht="12.8" hidden="false" customHeight="false" outlineLevel="0" collapsed="false">
      <c r="A19" s="0" t="s">
        <v>2067</v>
      </c>
      <c r="B19" s="0" t="n">
        <f aca="false">IF(AND(C19&gt;97,C19&lt;103),100,IF(AND(C19&gt;110,C19&lt;116),113,IF(AND(C19&gt;122,C19&lt;128),125,IF(AND(C19&gt;135,C19&lt;141),138,150))))</f>
        <v>150</v>
      </c>
      <c r="C19" s="0" t="n">
        <f aca="false">C14+1</f>
        <v>103</v>
      </c>
      <c r="D19" s="0" t="s">
        <v>2070</v>
      </c>
      <c r="E19" s="1" t="s">
        <v>9</v>
      </c>
      <c r="F19" s="0" t="n">
        <v>768</v>
      </c>
      <c r="G19" s="0" t="s">
        <v>22</v>
      </c>
      <c r="H19" s="0" t="s">
        <v>11</v>
      </c>
      <c r="I19" s="0" t="s">
        <v>9</v>
      </c>
      <c r="J19" s="0" t="str">
        <f aca="false">A19&amp;"_"&amp;C19&amp;"_"&amp;D19&amp;".wav"</f>
        <v>b2s1_103_ir3.wav</v>
      </c>
      <c r="K19" s="0" t="s">
        <v>9</v>
      </c>
      <c r="L19" s="0" t="str">
        <f aca="false">IF(ISBLANK(J20),"",",")</f>
        <v>,</v>
      </c>
      <c r="M19" s="0" t="str">
        <f aca="false">E19&amp;J19&amp;G19&amp;E19&amp;J19&amp;E19&amp;L19</f>
        <v>"b2s1_103_ir3.wav": "b2s1_103_ir3.wav",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P19&amp;N19&amp;O19&amp;Q19&amp;J19&amp;R19&amp;L19</f>
        <v>          {%            "class": "sMinus",%            "stim_name": "b2s1_103_ir3.wav"%          },</v>
      </c>
      <c r="AA19" s="5" t="n">
        <f aca="false">F19</f>
        <v>768</v>
      </c>
      <c r="AB19" s="5" t="s">
        <v>295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                            3,</v>
      </c>
    </row>
    <row r="20" customFormat="false" ht="12.8" hidden="false" customHeight="false" outlineLevel="0" collapsed="false">
      <c r="A20" s="0" t="s">
        <v>2067</v>
      </c>
      <c r="B20" s="0" t="n">
        <f aca="false">IF(AND(C20&gt;97,C20&lt;103),100,IF(AND(C20&gt;110,C20&lt;116),113,IF(AND(C20&gt;122,C20&lt;128),125,IF(AND(C20&gt;135,C20&lt;141),138,150))))</f>
        <v>150</v>
      </c>
      <c r="C20" s="0" t="n">
        <f aca="false">C15+1</f>
        <v>103</v>
      </c>
      <c r="D20" s="0" t="s">
        <v>2071</v>
      </c>
      <c r="E20" s="1" t="s">
        <v>9</v>
      </c>
      <c r="F20" s="0" t="n">
        <v>769</v>
      </c>
      <c r="G20" s="0" t="s">
        <v>22</v>
      </c>
      <c r="H20" s="0" t="s">
        <v>11</v>
      </c>
      <c r="I20" s="0" t="s">
        <v>9</v>
      </c>
      <c r="J20" s="0" t="str">
        <f aca="false">A20&amp;"_"&amp;C20&amp;"_"&amp;D20&amp;".wav"</f>
        <v>b2s1_103_ir4.wav</v>
      </c>
      <c r="K20" s="0" t="s">
        <v>9</v>
      </c>
      <c r="L20" s="0" t="str">
        <f aca="false">IF(ISBLANK(J21),"",",")</f>
        <v>,</v>
      </c>
      <c r="M20" s="0" t="str">
        <f aca="false">E20&amp;J20&amp;G20&amp;E20&amp;J20&amp;E20&amp;L20</f>
        <v>"b2s1_103_ir4.wav": "b2s1_103_ir4.wav",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P20&amp;N20&amp;O20&amp;Q20&amp;J20&amp;R20&amp;L20</f>
        <v>          {%            "class": "sMinus",%            "stim_name": "b2s1_103_ir4.wav"%          },</v>
      </c>
      <c r="AA20" s="5" t="n">
        <f aca="false">F20</f>
        <v>769</v>
      </c>
      <c r="AB20" s="5" t="s">
        <v>311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                            3,</v>
      </c>
    </row>
    <row r="21" customFormat="false" ht="12.8" hidden="false" customHeight="false" outlineLevel="0" collapsed="false">
      <c r="A21" s="0" t="s">
        <v>2067</v>
      </c>
      <c r="B21" s="0" t="n">
        <f aca="false">IF(AND(C21&gt;97,C21&lt;103),100,IF(AND(C21&gt;110,C21&lt;116),113,IF(AND(C21&gt;122,C21&lt;128),125,IF(AND(C21&gt;135,C21&lt;141),138,150))))</f>
        <v>150</v>
      </c>
      <c r="C21" s="0" t="n">
        <f aca="false">C16+1</f>
        <v>103</v>
      </c>
      <c r="D21" s="0" t="s">
        <v>2072</v>
      </c>
      <c r="E21" s="1" t="s">
        <v>9</v>
      </c>
      <c r="F21" s="0" t="n">
        <v>770</v>
      </c>
      <c r="G21" s="0" t="s">
        <v>22</v>
      </c>
      <c r="H21" s="0" t="s">
        <v>11</v>
      </c>
      <c r="I21" s="0" t="s">
        <v>9</v>
      </c>
      <c r="J21" s="0" t="str">
        <f aca="false">A21&amp;"_"&amp;C21&amp;"_"&amp;D21&amp;".wav"</f>
        <v>b2s1_103_reg.wav</v>
      </c>
      <c r="K21" s="0" t="s">
        <v>9</v>
      </c>
      <c r="L21" s="0" t="str">
        <f aca="false">IF(ISBLANK(J22),"",",")</f>
        <v>,</v>
      </c>
      <c r="M21" s="0" t="str">
        <f aca="false">E21&amp;J21&amp;G21&amp;E21&amp;J21&amp;E21&amp;L21</f>
        <v>"b2s1_103_reg.wav": "b2s1_103_reg.wav",</v>
      </c>
      <c r="N21" s="0" t="str">
        <f aca="false">IF(OR(B21=113,B21=138),"probe","s")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P21&amp;N21&amp;O21&amp;Q21&amp;J21&amp;R21&amp;L21</f>
        <v>          {%            "class": "sPlus",%            "stim_name": "b2s1_103_reg.wav"%          },</v>
      </c>
      <c r="AA21" s="5" t="n">
        <f aca="false">F21</f>
        <v>770</v>
      </c>
      <c r="AB21" s="5" t="s">
        <v>327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1</v>
      </c>
      <c r="AF21" s="6" t="s">
        <v>16</v>
      </c>
      <c r="AG21" s="5" t="str">
        <f aca="false">AF21&amp;AE21&amp;","</f>
        <v>                            1,</v>
      </c>
    </row>
    <row r="22" customFormat="false" ht="12.8" hidden="false" customHeight="false" outlineLevel="0" collapsed="false">
      <c r="A22" s="0" t="s">
        <v>2067</v>
      </c>
      <c r="B22" s="0" t="n">
        <f aca="false">IF(AND(C22&gt;97,C22&lt;103),100,IF(AND(C22&gt;110,C22&lt;116),113,IF(AND(C22&gt;122,C22&lt;128),125,IF(AND(C22&gt;135,C22&lt;141),138,150))))</f>
        <v>150</v>
      </c>
      <c r="C22" s="0" t="n">
        <f aca="false">C17+1</f>
        <v>104</v>
      </c>
      <c r="D22" s="0" t="s">
        <v>2068</v>
      </c>
      <c r="E22" s="1" t="s">
        <v>9</v>
      </c>
      <c r="F22" s="0" t="n">
        <v>771</v>
      </c>
      <c r="G22" s="0" t="s">
        <v>22</v>
      </c>
      <c r="H22" s="0" t="s">
        <v>11</v>
      </c>
      <c r="I22" s="0" t="s">
        <v>9</v>
      </c>
      <c r="J22" s="0" t="str">
        <f aca="false">A22&amp;"_"&amp;C22&amp;"_"&amp;D22&amp;".wav"</f>
        <v>b2s1_104_ir1.wav</v>
      </c>
      <c r="K22" s="0" t="s">
        <v>9</v>
      </c>
      <c r="L22" s="0" t="str">
        <f aca="false">IF(ISBLANK(J23),"",",")</f>
        <v>,</v>
      </c>
      <c r="M22" s="0" t="str">
        <f aca="false">E22&amp;J22&amp;G22&amp;E22&amp;J22&amp;E22&amp;L22</f>
        <v>"b2s1_104_ir1.wav": "b2s1_104_ir1.wav",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P22&amp;N22&amp;O22&amp;Q22&amp;J22&amp;R22&amp;L22</f>
        <v>          {%            "class": "sMinus",%            "stim_name": "b2s1_104_ir1.wav"%          },</v>
      </c>
      <c r="AA22" s="5" t="n">
        <f aca="false">F22</f>
        <v>771</v>
      </c>
      <c r="AB22" s="5" t="s">
        <v>343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                            3,</v>
      </c>
    </row>
    <row r="23" customFormat="false" ht="12.8" hidden="false" customHeight="false" outlineLevel="0" collapsed="false">
      <c r="A23" s="0" t="s">
        <v>2067</v>
      </c>
      <c r="B23" s="0" t="n">
        <f aca="false">IF(AND(C23&gt;97,C23&lt;103),100,IF(AND(C23&gt;110,C23&lt;116),113,IF(AND(C23&gt;122,C23&lt;128),125,IF(AND(C23&gt;135,C23&lt;141),138,150))))</f>
        <v>150</v>
      </c>
      <c r="C23" s="0" t="n">
        <f aca="false">C18+1</f>
        <v>104</v>
      </c>
      <c r="D23" s="0" t="s">
        <v>2069</v>
      </c>
      <c r="E23" s="1" t="s">
        <v>9</v>
      </c>
      <c r="F23" s="0" t="n">
        <v>772</v>
      </c>
      <c r="G23" s="0" t="s">
        <v>22</v>
      </c>
      <c r="H23" s="0" t="s">
        <v>11</v>
      </c>
      <c r="I23" s="0" t="s">
        <v>9</v>
      </c>
      <c r="J23" s="0" t="str">
        <f aca="false">A23&amp;"_"&amp;C23&amp;"_"&amp;D23&amp;".wav"</f>
        <v>b2s1_104_ir2.wav</v>
      </c>
      <c r="K23" s="0" t="s">
        <v>9</v>
      </c>
      <c r="L23" s="0" t="str">
        <f aca="false">IF(ISBLANK(J24),"",",")</f>
        <v>,</v>
      </c>
      <c r="M23" s="0" t="str">
        <f aca="false">E23&amp;J23&amp;G23&amp;E23&amp;J23&amp;E23&amp;L23</f>
        <v>"b2s1_104_ir2.wav": "b2s1_104_ir2.wav",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P23&amp;N23&amp;O23&amp;Q23&amp;J23&amp;R23&amp;L23</f>
        <v>          {%            "class": "sMinus",%            "stim_name": "b2s1_104_ir2.wav"%          },</v>
      </c>
      <c r="AA23" s="5" t="n">
        <f aca="false">F23</f>
        <v>772</v>
      </c>
      <c r="AB23" s="5" t="s">
        <v>359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                            3,</v>
      </c>
    </row>
    <row r="24" customFormat="false" ht="12.8" hidden="false" customHeight="false" outlineLevel="0" collapsed="false">
      <c r="A24" s="0" t="s">
        <v>2067</v>
      </c>
      <c r="B24" s="0" t="n">
        <f aca="false">IF(AND(C24&gt;97,C24&lt;103),100,IF(AND(C24&gt;110,C24&lt;116),113,IF(AND(C24&gt;122,C24&lt;128),125,IF(AND(C24&gt;135,C24&lt;141),138,150))))</f>
        <v>150</v>
      </c>
      <c r="C24" s="0" t="n">
        <f aca="false">C19+1</f>
        <v>104</v>
      </c>
      <c r="D24" s="0" t="s">
        <v>2070</v>
      </c>
      <c r="E24" s="1" t="s">
        <v>9</v>
      </c>
      <c r="F24" s="0" t="n">
        <v>773</v>
      </c>
      <c r="G24" s="0" t="s">
        <v>22</v>
      </c>
      <c r="H24" s="0" t="s">
        <v>11</v>
      </c>
      <c r="I24" s="0" t="s">
        <v>9</v>
      </c>
      <c r="J24" s="0" t="str">
        <f aca="false">A24&amp;"_"&amp;C24&amp;"_"&amp;D24&amp;".wav"</f>
        <v>b2s1_104_ir3.wav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"b2s1_104_ir3.wav": "b2s1_104_ir3.wav",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          {%            "class": "sMinus",%            "stim_name": "b2s1_104_ir3.wav"%          },</v>
      </c>
      <c r="AA24" s="5" t="n">
        <f aca="false">F24</f>
        <v>773</v>
      </c>
      <c r="AB24" s="5" t="s">
        <v>375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                            3,</v>
      </c>
    </row>
    <row r="25" customFormat="false" ht="12.8" hidden="false" customHeight="false" outlineLevel="0" collapsed="false">
      <c r="A25" s="0" t="s">
        <v>2067</v>
      </c>
      <c r="B25" s="0" t="n">
        <f aca="false">IF(AND(C25&gt;97,C25&lt;103),100,IF(AND(C25&gt;110,C25&lt;116),113,IF(AND(C25&gt;122,C25&lt;128),125,IF(AND(C25&gt;135,C25&lt;141),138,150))))</f>
        <v>150</v>
      </c>
      <c r="C25" s="0" t="n">
        <f aca="false">C20+1</f>
        <v>104</v>
      </c>
      <c r="D25" s="0" t="s">
        <v>2071</v>
      </c>
      <c r="E25" s="1" t="s">
        <v>9</v>
      </c>
      <c r="F25" s="0" t="n">
        <v>774</v>
      </c>
      <c r="G25" s="0" t="s">
        <v>22</v>
      </c>
      <c r="H25" s="0" t="s">
        <v>11</v>
      </c>
      <c r="I25" s="0" t="s">
        <v>9</v>
      </c>
      <c r="J25" s="0" t="str">
        <f aca="false">A25&amp;"_"&amp;C25&amp;"_"&amp;D25&amp;".wav"</f>
        <v>b2s1_104_ir4.wav</v>
      </c>
      <c r="K25" s="0" t="s">
        <v>9</v>
      </c>
      <c r="L25" s="0" t="str">
        <f aca="false">IF(ISBLANK(J26),"",",")</f>
        <v>,</v>
      </c>
      <c r="M25" s="0" t="str">
        <f aca="false">E25&amp;J25&amp;G25&amp;E25&amp;J25&amp;E25&amp;L25</f>
        <v>"b2s1_104_ir4.wav": "b2s1_104_ir4.wav",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P25&amp;N25&amp;O25&amp;Q25&amp;J25&amp;R25&amp;L25</f>
        <v>          {%            "class": "sMinus",%            "stim_name": "b2s1_104_ir4.wav"%          },</v>
      </c>
      <c r="AA25" s="5" t="n">
        <f aca="false">F25</f>
        <v>774</v>
      </c>
      <c r="AB25" s="5" t="s">
        <v>391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                            3,</v>
      </c>
    </row>
    <row r="26" customFormat="false" ht="12.8" hidden="false" customHeight="false" outlineLevel="0" collapsed="false">
      <c r="A26" s="0" t="s">
        <v>2067</v>
      </c>
      <c r="B26" s="0" t="n">
        <f aca="false">IF(AND(C26&gt;97,C26&lt;103),100,IF(AND(C26&gt;110,C26&lt;116),113,IF(AND(C26&gt;122,C26&lt;128),125,IF(AND(C26&gt;135,C26&lt;141),138,150))))</f>
        <v>150</v>
      </c>
      <c r="C26" s="0" t="n">
        <f aca="false">C21+1</f>
        <v>104</v>
      </c>
      <c r="D26" s="0" t="s">
        <v>2072</v>
      </c>
      <c r="E26" s="1" t="s">
        <v>9</v>
      </c>
      <c r="F26" s="0" t="n">
        <v>775</v>
      </c>
      <c r="G26" s="0" t="s">
        <v>22</v>
      </c>
      <c r="H26" s="0" t="s">
        <v>11</v>
      </c>
      <c r="I26" s="0" t="s">
        <v>9</v>
      </c>
      <c r="J26" s="0" t="str">
        <f aca="false">A26&amp;"_"&amp;C26&amp;"_"&amp;D26&amp;".wav"</f>
        <v>b2s1_104_reg.wav</v>
      </c>
      <c r="K26" s="0" t="s">
        <v>9</v>
      </c>
      <c r="L26" s="0" t="str">
        <f aca="false">IF(ISBLANK(J27),"",",")</f>
        <v>,</v>
      </c>
      <c r="M26" s="0" t="str">
        <f aca="false">E26&amp;J26&amp;G26&amp;E26&amp;J26&amp;E26&amp;L26</f>
        <v>"b2s1_104_reg.wav": "b2s1_104_reg.wav",</v>
      </c>
      <c r="N26" s="0" t="str">
        <f aca="false">IF(OR(B26=113,B26=138),"probe","s")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P26&amp;N26&amp;O26&amp;Q26&amp;J26&amp;R26&amp;L26</f>
        <v>          {%            "class": "sPlus",%            "stim_name": "b2s1_104_reg.wav"%          },</v>
      </c>
      <c r="AA26" s="5" t="n">
        <f aca="false">F26</f>
        <v>775</v>
      </c>
      <c r="AB26" s="5" t="s">
        <v>407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1</v>
      </c>
      <c r="AF26" s="6" t="s">
        <v>16</v>
      </c>
      <c r="AG26" s="5" t="str">
        <f aca="false">AF26&amp;AE26&amp;","</f>
        <v>                            1,</v>
      </c>
    </row>
    <row r="27" customFormat="false" ht="12.8" hidden="false" customHeight="false" outlineLevel="0" collapsed="false">
      <c r="A27" s="0" t="s">
        <v>2067</v>
      </c>
      <c r="B27" s="0" t="n">
        <f aca="false">IF(AND(C27&gt;97,C27&lt;103),100,IF(AND(C27&gt;110,C27&lt;116),113,IF(AND(C27&gt;122,C27&lt;128),125,IF(AND(C27&gt;135,C27&lt;141),138,150))))</f>
        <v>150</v>
      </c>
      <c r="C27" s="0" t="n">
        <f aca="false">C22+1</f>
        <v>105</v>
      </c>
      <c r="D27" s="0" t="s">
        <v>2068</v>
      </c>
      <c r="E27" s="0" t="s">
        <v>9</v>
      </c>
      <c r="F27" s="0" t="n">
        <v>776</v>
      </c>
      <c r="G27" s="0" t="s">
        <v>22</v>
      </c>
      <c r="H27" s="0" t="s">
        <v>11</v>
      </c>
      <c r="I27" s="0" t="s">
        <v>9</v>
      </c>
      <c r="J27" s="0" t="str">
        <f aca="false">A27&amp;"_"&amp;C27&amp;"_"&amp;D27&amp;".wav"</f>
        <v>b2s1_105_ir1.wav</v>
      </c>
      <c r="K27" s="0" t="s">
        <v>9</v>
      </c>
      <c r="L27" s="0" t="str">
        <f aca="false">IF(ISBLANK(J28),"",",")</f>
        <v>,</v>
      </c>
      <c r="M27" s="0" t="str">
        <f aca="false">E27&amp;J27&amp;G27&amp;E27&amp;J27&amp;E27&amp;L27</f>
        <v>"b2s1_105_ir1.wav": "b2s1_105_ir1.wav",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P27&amp;N27&amp;O27&amp;Q27&amp;J27&amp;R27&amp;L27</f>
        <v>          {%            "class": "sMinus",%            "stim_name": "b2s1_105_ir1.wav"%          },</v>
      </c>
      <c r="AA27" s="5" t="n">
        <f aca="false">F27</f>
        <v>776</v>
      </c>
      <c r="AB27" s="5" t="s">
        <v>423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                            12,</v>
      </c>
    </row>
    <row r="28" customFormat="false" ht="12.8" hidden="false" customHeight="false" outlineLevel="0" collapsed="false">
      <c r="A28" s="0" t="s">
        <v>2067</v>
      </c>
      <c r="B28" s="0" t="n">
        <f aca="false">IF(AND(C28&gt;97,C28&lt;103),100,IF(AND(C28&gt;110,C28&lt;116),113,IF(AND(C28&gt;122,C28&lt;128),125,IF(AND(C28&gt;135,C28&lt;141),138,150))))</f>
        <v>150</v>
      </c>
      <c r="C28" s="0" t="n">
        <f aca="false">C23+1</f>
        <v>105</v>
      </c>
      <c r="D28" s="0" t="s">
        <v>2069</v>
      </c>
      <c r="E28" s="0" t="s">
        <v>9</v>
      </c>
      <c r="F28" s="0" t="n">
        <v>777</v>
      </c>
      <c r="G28" s="0" t="s">
        <v>22</v>
      </c>
      <c r="H28" s="0" t="s">
        <v>11</v>
      </c>
      <c r="I28" s="0" t="s">
        <v>9</v>
      </c>
      <c r="J28" s="0" t="str">
        <f aca="false">A28&amp;"_"&amp;C28&amp;"_"&amp;D28&amp;".wav"</f>
        <v>b2s1_105_ir2.wav</v>
      </c>
      <c r="K28" s="0" t="s">
        <v>9</v>
      </c>
      <c r="L28" s="0" t="str">
        <f aca="false">IF(ISBLANK(J29),"",",")</f>
        <v>,</v>
      </c>
      <c r="M28" s="0" t="str">
        <f aca="false">E28&amp;J28&amp;G28&amp;E28&amp;J28&amp;E28&amp;L28</f>
        <v>"b2s1_105_ir2.wav": "b2s1_105_ir2.wav",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P28&amp;N28&amp;O28&amp;Q28&amp;J28&amp;R28&amp;L28</f>
        <v>          {%            "class": "sMinus",%            "stim_name": "b2s1_105_ir2.wav"%          },</v>
      </c>
      <c r="AA28" s="5" t="n">
        <f aca="false">F28</f>
        <v>777</v>
      </c>
      <c r="AB28" s="5" t="s">
        <v>439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                            12,</v>
      </c>
    </row>
    <row r="29" customFormat="false" ht="12.8" hidden="false" customHeight="false" outlineLevel="0" collapsed="false">
      <c r="A29" s="0" t="s">
        <v>2067</v>
      </c>
      <c r="B29" s="0" t="n">
        <f aca="false">IF(AND(C29&gt;97,C29&lt;103),100,IF(AND(C29&gt;110,C29&lt;116),113,IF(AND(C29&gt;122,C29&lt;128),125,IF(AND(C29&gt;135,C29&lt;141),138,150))))</f>
        <v>150</v>
      </c>
      <c r="C29" s="0" t="n">
        <f aca="false">C24+1</f>
        <v>105</v>
      </c>
      <c r="D29" s="0" t="s">
        <v>2070</v>
      </c>
      <c r="E29" s="0" t="s">
        <v>9</v>
      </c>
      <c r="F29" s="0" t="n">
        <v>778</v>
      </c>
      <c r="G29" s="0" t="s">
        <v>22</v>
      </c>
      <c r="H29" s="0" t="s">
        <v>11</v>
      </c>
      <c r="I29" s="0" t="s">
        <v>9</v>
      </c>
      <c r="J29" s="0" t="str">
        <f aca="false">A29&amp;"_"&amp;C29&amp;"_"&amp;D29&amp;".wav"</f>
        <v>b2s1_105_ir3.wav</v>
      </c>
      <c r="K29" s="0" t="s">
        <v>9</v>
      </c>
      <c r="L29" s="0" t="str">
        <f aca="false">IF(ISBLANK(J30),"",",")</f>
        <v>,</v>
      </c>
      <c r="M29" s="0" t="str">
        <f aca="false">E29&amp;J29&amp;G29&amp;E29&amp;J29&amp;E29&amp;L29</f>
        <v>"b2s1_105_ir3.wav": "b2s1_105_ir3.wav",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P29&amp;N29&amp;O29&amp;Q29&amp;J29&amp;R29&amp;L29</f>
        <v>          {%            "class": "sMinus",%            "stim_name": "b2s1_105_ir3.wav"%          },</v>
      </c>
      <c r="AA29" s="5" t="n">
        <f aca="false">F29</f>
        <v>778</v>
      </c>
      <c r="AB29" s="5" t="s">
        <v>455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                            12,</v>
      </c>
    </row>
    <row r="30" customFormat="false" ht="12.8" hidden="false" customHeight="false" outlineLevel="0" collapsed="false">
      <c r="A30" s="0" t="s">
        <v>2067</v>
      </c>
      <c r="B30" s="0" t="n">
        <f aca="false">IF(AND(C30&gt;97,C30&lt;103),100,IF(AND(C30&gt;110,C30&lt;116),113,IF(AND(C30&gt;122,C30&lt;128),125,IF(AND(C30&gt;135,C30&lt;141),138,150))))</f>
        <v>150</v>
      </c>
      <c r="C30" s="0" t="n">
        <f aca="false">C25+1</f>
        <v>105</v>
      </c>
      <c r="D30" s="0" t="s">
        <v>2071</v>
      </c>
      <c r="E30" s="0" t="s">
        <v>9</v>
      </c>
      <c r="F30" s="0" t="n">
        <v>779</v>
      </c>
      <c r="G30" s="0" t="s">
        <v>22</v>
      </c>
      <c r="H30" s="0" t="s">
        <v>11</v>
      </c>
      <c r="I30" s="0" t="s">
        <v>9</v>
      </c>
      <c r="J30" s="0" t="str">
        <f aca="false">A30&amp;"_"&amp;C30&amp;"_"&amp;D30&amp;".wav"</f>
        <v>b2s1_105_ir4.wav</v>
      </c>
      <c r="K30" s="0" t="s">
        <v>9</v>
      </c>
      <c r="L30" s="0" t="str">
        <f aca="false">IF(ISBLANK(J31),"",",")</f>
        <v>,</v>
      </c>
      <c r="M30" s="0" t="str">
        <f aca="false">E30&amp;J30&amp;G30&amp;E30&amp;J30&amp;E30&amp;L30</f>
        <v>"b2s1_105_ir4.wav": "b2s1_105_ir4.wav",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P30&amp;N30&amp;O30&amp;Q30&amp;J30&amp;R30&amp;L30</f>
        <v>          {%            "class": "sMinus",%            "stim_name": "b2s1_105_ir4.wav"%          },</v>
      </c>
      <c r="AA30" s="5" t="n">
        <f aca="false">F30</f>
        <v>779</v>
      </c>
      <c r="AB30" s="5" t="s">
        <v>471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                            12,</v>
      </c>
    </row>
    <row r="31" customFormat="false" ht="12.8" hidden="false" customHeight="false" outlineLevel="0" collapsed="false">
      <c r="A31" s="0" t="s">
        <v>2067</v>
      </c>
      <c r="B31" s="0" t="n">
        <f aca="false">IF(AND(C31&gt;97,C31&lt;103),100,IF(AND(C31&gt;110,C31&lt;116),113,IF(AND(C31&gt;122,C31&lt;128),125,IF(AND(C31&gt;135,C31&lt;141),138,150))))</f>
        <v>150</v>
      </c>
      <c r="C31" s="0" t="n">
        <f aca="false">C26+1</f>
        <v>105</v>
      </c>
      <c r="D31" s="0" t="s">
        <v>2072</v>
      </c>
      <c r="E31" s="0" t="s">
        <v>9</v>
      </c>
      <c r="F31" s="0" t="n">
        <v>780</v>
      </c>
      <c r="G31" s="0" t="s">
        <v>22</v>
      </c>
      <c r="H31" s="0" t="s">
        <v>11</v>
      </c>
      <c r="I31" s="0" t="s">
        <v>9</v>
      </c>
      <c r="J31" s="0" t="str">
        <f aca="false">A31&amp;"_"&amp;C31&amp;"_"&amp;D31&amp;".wav"</f>
        <v>b2s1_105_reg.wav</v>
      </c>
      <c r="K31" s="0" t="s">
        <v>9</v>
      </c>
      <c r="L31" s="0" t="str">
        <f aca="false">IF(ISBLANK(J32),"",",")</f>
        <v>,</v>
      </c>
      <c r="M31" s="0" t="str">
        <f aca="false">E31&amp;J31&amp;G31&amp;E31&amp;J31&amp;E31&amp;L31</f>
        <v>"b2s1_105_reg.wav": "b2s1_105_reg.wav",</v>
      </c>
      <c r="N31" s="0" t="str">
        <f aca="false">IF(OR(B31=113,B31=138),"probe","s")</f>
        <v>s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P31&amp;N31&amp;O31&amp;Q31&amp;J31&amp;R31&amp;L31</f>
        <v>          {%            "class": "sPlus",%            "stim_name": "b2s1_105_reg.wav"%          },</v>
      </c>
      <c r="AA31" s="5" t="n">
        <f aca="false">F31</f>
        <v>780</v>
      </c>
      <c r="AB31" s="5" t="s">
        <v>487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IF(AND(_xlfn.NUMBERVALUE(MID(AB31,6,3))&lt;141,_xlfn.NUMBERVALUE(MID(AB31,6,3))&gt;103),"s","probe")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                            4,</v>
      </c>
    </row>
    <row r="32" customFormat="false" ht="12.8" hidden="false" customHeight="false" outlineLevel="0" collapsed="false">
      <c r="A32" s="0" t="s">
        <v>2067</v>
      </c>
      <c r="B32" s="0" t="n">
        <f aca="false">IF(AND(C32&gt;97,C32&lt;103),100,IF(AND(C32&gt;110,C32&lt;116),113,IF(AND(C32&gt;122,C32&lt;128),125,IF(AND(C32&gt;135,C32&lt;141),138,150))))</f>
        <v>150</v>
      </c>
      <c r="C32" s="0" t="n">
        <f aca="false">C27+1</f>
        <v>106</v>
      </c>
      <c r="D32" s="0" t="s">
        <v>2068</v>
      </c>
      <c r="E32" s="0" t="s">
        <v>9</v>
      </c>
      <c r="F32" s="0" t="n">
        <v>781</v>
      </c>
      <c r="G32" s="0" t="s">
        <v>22</v>
      </c>
      <c r="H32" s="0" t="s">
        <v>11</v>
      </c>
      <c r="I32" s="0" t="s">
        <v>9</v>
      </c>
      <c r="J32" s="0" t="str">
        <f aca="false">A32&amp;"_"&amp;C32&amp;"_"&amp;D32&amp;".wav"</f>
        <v>b2s1_106_ir1.wav</v>
      </c>
      <c r="K32" s="0" t="s">
        <v>9</v>
      </c>
      <c r="L32" s="0" t="str">
        <f aca="false">IF(ISBLANK(J33),"",",")</f>
        <v>,</v>
      </c>
      <c r="M32" s="0" t="str">
        <f aca="false">E32&amp;J32&amp;G32&amp;E32&amp;J32&amp;E32&amp;L32</f>
        <v>"b2s1_106_ir1.wav": "b2s1_106_ir1.wav",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P32&amp;N32&amp;O32&amp;Q32&amp;J32&amp;R32&amp;L32</f>
        <v>          {%            "class": "sMinus",%            "stim_name": "b2s1_106_ir1.wav"%          },</v>
      </c>
      <c r="AA32" s="5" t="n">
        <f aca="false">F32</f>
        <v>781</v>
      </c>
      <c r="AB32" s="5" t="s">
        <v>503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                            12,</v>
      </c>
    </row>
    <row r="33" customFormat="false" ht="12.8" hidden="false" customHeight="false" outlineLevel="0" collapsed="false">
      <c r="A33" s="0" t="s">
        <v>2067</v>
      </c>
      <c r="B33" s="0" t="n">
        <f aca="false">IF(AND(C33&gt;97,C33&lt;103),100,IF(AND(C33&gt;110,C33&lt;116),113,IF(AND(C33&gt;122,C33&lt;128),125,IF(AND(C33&gt;135,C33&lt;141),138,150))))</f>
        <v>150</v>
      </c>
      <c r="C33" s="0" t="n">
        <f aca="false">C28+1</f>
        <v>106</v>
      </c>
      <c r="D33" s="0" t="s">
        <v>2069</v>
      </c>
      <c r="E33" s="0" t="s">
        <v>9</v>
      </c>
      <c r="F33" s="0" t="n">
        <v>782</v>
      </c>
      <c r="G33" s="0" t="s">
        <v>22</v>
      </c>
      <c r="H33" s="0" t="s">
        <v>11</v>
      </c>
      <c r="I33" s="0" t="s">
        <v>9</v>
      </c>
      <c r="J33" s="0" t="str">
        <f aca="false">A33&amp;"_"&amp;C33&amp;"_"&amp;D33&amp;".wav"</f>
        <v>b2s1_106_ir2.wav</v>
      </c>
      <c r="K33" s="0" t="s">
        <v>9</v>
      </c>
      <c r="L33" s="0" t="str">
        <f aca="false">IF(ISBLANK(J34),"",",")</f>
        <v>,</v>
      </c>
      <c r="M33" s="0" t="str">
        <f aca="false">E33&amp;J33&amp;G33&amp;E33&amp;J33&amp;E33&amp;L33</f>
        <v>"b2s1_106_ir2.wav": "b2s1_106_ir2.wav",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P33&amp;N33&amp;O33&amp;Q33&amp;J33&amp;R33&amp;L33</f>
        <v>          {%            "class": "sMinus",%            "stim_name": "b2s1_106_ir2.wav"%          },</v>
      </c>
      <c r="AA33" s="5" t="n">
        <f aca="false">F33</f>
        <v>782</v>
      </c>
      <c r="AB33" s="5" t="s">
        <v>519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                            12,</v>
      </c>
    </row>
    <row r="34" customFormat="false" ht="12.8" hidden="false" customHeight="false" outlineLevel="0" collapsed="false">
      <c r="A34" s="0" t="s">
        <v>2067</v>
      </c>
      <c r="B34" s="0" t="n">
        <f aca="false">IF(AND(C34&gt;97,C34&lt;103),100,IF(AND(C34&gt;110,C34&lt;116),113,IF(AND(C34&gt;122,C34&lt;128),125,IF(AND(C34&gt;135,C34&lt;141),138,150))))</f>
        <v>150</v>
      </c>
      <c r="C34" s="0" t="n">
        <f aca="false">C29+1</f>
        <v>106</v>
      </c>
      <c r="D34" s="0" t="s">
        <v>2070</v>
      </c>
      <c r="E34" s="0" t="s">
        <v>9</v>
      </c>
      <c r="F34" s="0" t="n">
        <v>783</v>
      </c>
      <c r="G34" s="0" t="s">
        <v>22</v>
      </c>
      <c r="H34" s="0" t="s">
        <v>11</v>
      </c>
      <c r="I34" s="0" t="s">
        <v>9</v>
      </c>
      <c r="J34" s="0" t="str">
        <f aca="false">A34&amp;"_"&amp;C34&amp;"_"&amp;D34&amp;".wav"</f>
        <v>b2s1_106_ir3.wav</v>
      </c>
      <c r="K34" s="0" t="s">
        <v>9</v>
      </c>
      <c r="L34" s="0" t="str">
        <f aca="false">IF(ISBLANK(J35),"",",")</f>
        <v>,</v>
      </c>
      <c r="M34" s="0" t="str">
        <f aca="false">E34&amp;J34&amp;G34&amp;E34&amp;J34&amp;E34&amp;L34</f>
        <v>"b2s1_106_ir3.wav": "b2s1_106_ir3.wav",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P34&amp;N34&amp;O34&amp;Q34&amp;J34&amp;R34&amp;L34</f>
        <v>          {%            "class": "sMinus",%            "stim_name": "b2s1_106_ir3.wav"%          },</v>
      </c>
      <c r="AA34" s="5" t="n">
        <f aca="false">F34</f>
        <v>783</v>
      </c>
      <c r="AB34" s="5" t="s">
        <v>535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IF(AND(_xlfn.NUMBERVALUE(MID(AB34,6,3))&lt;141,_xlfn.NUMBERVALUE(MID(AB34,6,3))&gt;103),"s","probe")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                            12,</v>
      </c>
    </row>
    <row r="35" customFormat="false" ht="12.8" hidden="false" customHeight="false" outlineLevel="0" collapsed="false">
      <c r="A35" s="0" t="s">
        <v>2067</v>
      </c>
      <c r="B35" s="0" t="n">
        <f aca="false">IF(AND(C35&gt;97,C35&lt;103),100,IF(AND(C35&gt;110,C35&lt;116),113,IF(AND(C35&gt;122,C35&lt;128),125,IF(AND(C35&gt;135,C35&lt;141),138,150))))</f>
        <v>150</v>
      </c>
      <c r="C35" s="0" t="n">
        <f aca="false">C30+1</f>
        <v>106</v>
      </c>
      <c r="D35" s="0" t="s">
        <v>2071</v>
      </c>
      <c r="E35" s="0" t="s">
        <v>9</v>
      </c>
      <c r="F35" s="0" t="n">
        <v>784</v>
      </c>
      <c r="G35" s="0" t="s">
        <v>22</v>
      </c>
      <c r="H35" s="0" t="s">
        <v>11</v>
      </c>
      <c r="I35" s="0" t="s">
        <v>9</v>
      </c>
      <c r="J35" s="0" t="str">
        <f aca="false">A35&amp;"_"&amp;C35&amp;"_"&amp;D35&amp;".wav"</f>
        <v>b2s1_106_ir4.wav</v>
      </c>
      <c r="K35" s="0" t="s">
        <v>9</v>
      </c>
      <c r="L35" s="0" t="str">
        <f aca="false">IF(ISBLANK(J36),"",",")</f>
        <v>,</v>
      </c>
      <c r="M35" s="0" t="str">
        <f aca="false">E35&amp;J35&amp;G35&amp;E35&amp;J35&amp;E35&amp;L35</f>
        <v>"b2s1_106_ir4.wav": "b2s1_106_ir4.wav",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P35&amp;N35&amp;O35&amp;Q35&amp;J35&amp;R35&amp;L35</f>
        <v>          {%            "class": "sMinus",%            "stim_name": "b2s1_106_ir4.wav"%          },</v>
      </c>
      <c r="AA35" s="5" t="n">
        <f aca="false">F35</f>
        <v>784</v>
      </c>
      <c r="AB35" s="5" t="s">
        <v>551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                            12,</v>
      </c>
    </row>
    <row r="36" customFormat="false" ht="12.8" hidden="false" customHeight="false" outlineLevel="0" collapsed="false">
      <c r="A36" s="0" t="s">
        <v>2067</v>
      </c>
      <c r="B36" s="0" t="n">
        <f aca="false">IF(AND(C36&gt;97,C36&lt;103),100,IF(AND(C36&gt;110,C36&lt;116),113,IF(AND(C36&gt;122,C36&lt;128),125,IF(AND(C36&gt;135,C36&lt;141),138,150))))</f>
        <v>150</v>
      </c>
      <c r="C36" s="0" t="n">
        <f aca="false">C31+1</f>
        <v>106</v>
      </c>
      <c r="D36" s="0" t="s">
        <v>2072</v>
      </c>
      <c r="E36" s="0" t="s">
        <v>9</v>
      </c>
      <c r="F36" s="0" t="n">
        <v>785</v>
      </c>
      <c r="G36" s="0" t="s">
        <v>22</v>
      </c>
      <c r="H36" s="0" t="s">
        <v>11</v>
      </c>
      <c r="I36" s="0" t="s">
        <v>9</v>
      </c>
      <c r="J36" s="0" t="str">
        <f aca="false">A36&amp;"_"&amp;C36&amp;"_"&amp;D36&amp;".wav"</f>
        <v>b2s1_106_reg.wav</v>
      </c>
      <c r="K36" s="0" t="s">
        <v>9</v>
      </c>
      <c r="L36" s="0" t="str">
        <f aca="false">IF(ISBLANK(J37),"",",")</f>
        <v>,</v>
      </c>
      <c r="M36" s="0" t="str">
        <f aca="false">E36&amp;J36&amp;G36&amp;E36&amp;J36&amp;E36&amp;L36</f>
        <v>"b2s1_106_reg.wav": "b2s1_106_reg.wav",</v>
      </c>
      <c r="N36" s="0" t="str">
        <f aca="false">IF(OR(B36=113,B36=138),"probe","s")</f>
        <v>s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P36&amp;N36&amp;O36&amp;Q36&amp;J36&amp;R36&amp;L36</f>
        <v>          {%            "class": "sPlus",%            "stim_name": "b2s1_106_reg.wav"%          },</v>
      </c>
      <c r="AA36" s="5" t="n">
        <f aca="false">F36</f>
        <v>785</v>
      </c>
      <c r="AB36" s="5" t="s">
        <v>567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IF(AND(_xlfn.NUMBERVALUE(MID(AB36,6,3))&lt;141,_xlfn.NUMBERVALUE(MID(AB36,6,3))&gt;103),"s","probe")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                            4,</v>
      </c>
    </row>
    <row r="37" customFormat="false" ht="12.8" hidden="false" customHeight="false" outlineLevel="0" collapsed="false">
      <c r="A37" s="0" t="s">
        <v>2067</v>
      </c>
      <c r="B37" s="0" t="n">
        <f aca="false">IF(AND(C37&gt;97,C37&lt;103),100,IF(AND(C37&gt;110,C37&lt;116),113,IF(AND(C37&gt;122,C37&lt;128),125,IF(AND(C37&gt;135,C37&lt;141),138,150))))</f>
        <v>150</v>
      </c>
      <c r="C37" s="0" t="n">
        <f aca="false">C32+1</f>
        <v>107</v>
      </c>
      <c r="D37" s="0" t="s">
        <v>2068</v>
      </c>
      <c r="E37" s="0" t="s">
        <v>9</v>
      </c>
      <c r="F37" s="0" t="n">
        <v>786</v>
      </c>
      <c r="G37" s="0" t="s">
        <v>22</v>
      </c>
      <c r="H37" s="0" t="s">
        <v>11</v>
      </c>
      <c r="I37" s="0" t="s">
        <v>9</v>
      </c>
      <c r="J37" s="0" t="str">
        <f aca="false">A37&amp;"_"&amp;C37&amp;"_"&amp;D37&amp;".wav"</f>
        <v>b2s1_107_ir1.wav</v>
      </c>
      <c r="K37" s="0" t="s">
        <v>9</v>
      </c>
      <c r="L37" s="0" t="str">
        <f aca="false">IF(ISBLANK(J38),"",",")</f>
        <v>,</v>
      </c>
      <c r="M37" s="0" t="str">
        <f aca="false">E37&amp;J37&amp;G37&amp;E37&amp;J37&amp;E37&amp;L37</f>
        <v>"b2s1_107_ir1.wav": "b2s1_107_ir1.wav",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P37&amp;N37&amp;O37&amp;Q37&amp;J37&amp;R37&amp;L37</f>
        <v>          {%            "class": "sMinus",%            "stim_name": "b2s1_107_ir1.wav"%          },</v>
      </c>
      <c r="AA37" s="5" t="n">
        <f aca="false">F37</f>
        <v>786</v>
      </c>
      <c r="AB37" s="5" t="s">
        <v>583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                            12,</v>
      </c>
    </row>
    <row r="38" customFormat="false" ht="12.8" hidden="false" customHeight="false" outlineLevel="0" collapsed="false">
      <c r="A38" s="0" t="s">
        <v>2067</v>
      </c>
      <c r="B38" s="0" t="n">
        <f aca="false">IF(AND(C38&gt;97,C38&lt;103),100,IF(AND(C38&gt;110,C38&lt;116),113,IF(AND(C38&gt;122,C38&lt;128),125,IF(AND(C38&gt;135,C38&lt;141),138,150))))</f>
        <v>150</v>
      </c>
      <c r="C38" s="0" t="n">
        <f aca="false">C33+1</f>
        <v>107</v>
      </c>
      <c r="D38" s="0" t="s">
        <v>2069</v>
      </c>
      <c r="E38" s="0" t="s">
        <v>9</v>
      </c>
      <c r="F38" s="0" t="n">
        <v>787</v>
      </c>
      <c r="G38" s="0" t="s">
        <v>22</v>
      </c>
      <c r="H38" s="0" t="s">
        <v>11</v>
      </c>
      <c r="I38" s="0" t="s">
        <v>9</v>
      </c>
      <c r="J38" s="0" t="str">
        <f aca="false">A38&amp;"_"&amp;C38&amp;"_"&amp;D38&amp;".wav"</f>
        <v>b2s1_107_ir2.wav</v>
      </c>
      <c r="K38" s="0" t="s">
        <v>9</v>
      </c>
      <c r="L38" s="0" t="str">
        <f aca="false">IF(ISBLANK(J39),"",",")</f>
        <v>,</v>
      </c>
      <c r="M38" s="0" t="str">
        <f aca="false">E38&amp;J38&amp;G38&amp;E38&amp;J38&amp;E38&amp;L38</f>
        <v>"b2s1_107_ir2.wav": "b2s1_107_ir2.wav",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P38&amp;N38&amp;O38&amp;Q38&amp;J38&amp;R38&amp;L38</f>
        <v>          {%            "class": "sMinus",%            "stim_name": "b2s1_107_ir2.wav"%          },</v>
      </c>
      <c r="AA38" s="5" t="n">
        <f aca="false">F38</f>
        <v>787</v>
      </c>
      <c r="AB38" s="5" t="s">
        <v>599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                            12,</v>
      </c>
    </row>
    <row r="39" customFormat="false" ht="12.8" hidden="false" customHeight="false" outlineLevel="0" collapsed="false">
      <c r="A39" s="0" t="s">
        <v>2067</v>
      </c>
      <c r="B39" s="0" t="n">
        <f aca="false">IF(AND(C39&gt;97,C39&lt;103),100,IF(AND(C39&gt;110,C39&lt;116),113,IF(AND(C39&gt;122,C39&lt;128),125,IF(AND(C39&gt;135,C39&lt;141),138,150))))</f>
        <v>150</v>
      </c>
      <c r="C39" s="0" t="n">
        <f aca="false">C34+1</f>
        <v>107</v>
      </c>
      <c r="D39" s="0" t="s">
        <v>2070</v>
      </c>
      <c r="E39" s="0" t="s">
        <v>9</v>
      </c>
      <c r="F39" s="0" t="n">
        <v>788</v>
      </c>
      <c r="G39" s="0" t="s">
        <v>22</v>
      </c>
      <c r="H39" s="0" t="s">
        <v>11</v>
      </c>
      <c r="I39" s="0" t="s">
        <v>9</v>
      </c>
      <c r="J39" s="0" t="str">
        <f aca="false">A39&amp;"_"&amp;C39&amp;"_"&amp;D39&amp;".wav"</f>
        <v>b2s1_107_ir3.wav</v>
      </c>
      <c r="K39" s="0" t="s">
        <v>9</v>
      </c>
      <c r="L39" s="0" t="str">
        <f aca="false">IF(ISBLANK(J40),"",",")</f>
        <v>,</v>
      </c>
      <c r="M39" s="0" t="str">
        <f aca="false">E39&amp;J39&amp;G39&amp;E39&amp;J39&amp;E39&amp;L39</f>
        <v>"b2s1_107_ir3.wav": "b2s1_107_ir3.wav",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P39&amp;N39&amp;O39&amp;Q39&amp;J39&amp;R39&amp;L39</f>
        <v>          {%            "class": "sMinus",%            "stim_name": "b2s1_107_ir3.wav"%          },</v>
      </c>
      <c r="AA39" s="5" t="n">
        <f aca="false">F39</f>
        <v>788</v>
      </c>
      <c r="AB39" s="5" t="s">
        <v>615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                            12,</v>
      </c>
    </row>
    <row r="40" customFormat="false" ht="12.8" hidden="false" customHeight="false" outlineLevel="0" collapsed="false">
      <c r="A40" s="0" t="s">
        <v>2067</v>
      </c>
      <c r="B40" s="0" t="n">
        <f aca="false">IF(AND(C40&gt;97,C40&lt;103),100,IF(AND(C40&gt;110,C40&lt;116),113,IF(AND(C40&gt;122,C40&lt;128),125,IF(AND(C40&gt;135,C40&lt;141),138,150))))</f>
        <v>150</v>
      </c>
      <c r="C40" s="0" t="n">
        <f aca="false">C35+1</f>
        <v>107</v>
      </c>
      <c r="D40" s="0" t="s">
        <v>2071</v>
      </c>
      <c r="E40" s="0" t="s">
        <v>9</v>
      </c>
      <c r="F40" s="0" t="n">
        <v>789</v>
      </c>
      <c r="G40" s="0" t="s">
        <v>22</v>
      </c>
      <c r="H40" s="0" t="s">
        <v>11</v>
      </c>
      <c r="I40" s="0" t="s">
        <v>9</v>
      </c>
      <c r="J40" s="0" t="str">
        <f aca="false">A40&amp;"_"&amp;C40&amp;"_"&amp;D40&amp;".wav"</f>
        <v>b2s1_107_ir4.wav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"b2s1_107_ir4.wav": "b2s1_107_ir4.wav",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          {%            "class": "sMinus",%            "stim_name": "b2s1_107_ir4.wav"%          },</v>
      </c>
      <c r="AA40" s="5" t="n">
        <f aca="false">F40</f>
        <v>789</v>
      </c>
      <c r="AB40" s="5" t="s">
        <v>631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                            12,</v>
      </c>
    </row>
    <row r="41" customFormat="false" ht="12.8" hidden="false" customHeight="false" outlineLevel="0" collapsed="false">
      <c r="A41" s="0" t="s">
        <v>2067</v>
      </c>
      <c r="B41" s="0" t="n">
        <f aca="false">IF(AND(C41&gt;97,C41&lt;103),100,IF(AND(C41&gt;110,C41&lt;116),113,IF(AND(C41&gt;122,C41&lt;128),125,IF(AND(C41&gt;135,C41&lt;141),138,150))))</f>
        <v>150</v>
      </c>
      <c r="C41" s="0" t="n">
        <f aca="false">C36+1</f>
        <v>107</v>
      </c>
      <c r="D41" s="0" t="s">
        <v>2072</v>
      </c>
      <c r="E41" s="0" t="s">
        <v>9</v>
      </c>
      <c r="F41" s="0" t="n">
        <v>790</v>
      </c>
      <c r="G41" s="0" t="s">
        <v>22</v>
      </c>
      <c r="H41" s="0" t="s">
        <v>11</v>
      </c>
      <c r="I41" s="0" t="s">
        <v>9</v>
      </c>
      <c r="J41" s="0" t="str">
        <f aca="false">A41&amp;"_"&amp;C41&amp;"_"&amp;D41&amp;".wav"</f>
        <v>b2s1_107_reg.wav</v>
      </c>
      <c r="K41" s="0" t="s">
        <v>9</v>
      </c>
      <c r="L41" s="0" t="str">
        <f aca="false">IF(ISBLANK(J42),"",",")</f>
        <v>,</v>
      </c>
      <c r="M41" s="0" t="str">
        <f aca="false">E41&amp;J41&amp;G41&amp;E41&amp;J41&amp;E41&amp;L41</f>
        <v>"b2s1_107_reg.wav": "b2s1_107_reg.wav",</v>
      </c>
      <c r="N41" s="0" t="str">
        <f aca="false">IF(OR(B41=113,B41=138),"probe","s")</f>
        <v>s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P41&amp;N41&amp;O41&amp;Q41&amp;J41&amp;R41&amp;L41</f>
        <v>          {%            "class": "sPlus",%            "stim_name": "b2s1_107_reg.wav"%          },</v>
      </c>
      <c r="AA41" s="5" t="n">
        <f aca="false">F41</f>
        <v>790</v>
      </c>
      <c r="AB41" s="5" t="s">
        <v>647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IF(AND(_xlfn.NUMBERVALUE(MID(AB41,6,3))&lt;141,_xlfn.NUMBERVALUE(MID(AB41,6,3))&gt;103),"s","probe")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                            4,</v>
      </c>
    </row>
    <row r="42" customFormat="false" ht="12.8" hidden="false" customHeight="false" outlineLevel="0" collapsed="false">
      <c r="A42" s="0" t="s">
        <v>2067</v>
      </c>
      <c r="B42" s="0" t="n">
        <f aca="false">IF(AND(C42&gt;97,C42&lt;103),100,IF(AND(C42&gt;110,C42&lt;116),113,IF(AND(C42&gt;122,C42&lt;128),125,IF(AND(C42&gt;135,C42&lt;141),138,150))))</f>
        <v>150</v>
      </c>
      <c r="C42" s="0" t="n">
        <f aca="false">C37+1</f>
        <v>108</v>
      </c>
      <c r="D42" s="0" t="s">
        <v>2068</v>
      </c>
      <c r="E42" s="0" t="s">
        <v>9</v>
      </c>
      <c r="F42" s="0" t="n">
        <v>791</v>
      </c>
      <c r="G42" s="0" t="s">
        <v>22</v>
      </c>
      <c r="H42" s="0" t="s">
        <v>11</v>
      </c>
      <c r="I42" s="0" t="s">
        <v>9</v>
      </c>
      <c r="J42" s="0" t="str">
        <f aca="false">A42&amp;"_"&amp;C42&amp;"_"&amp;D42&amp;".wav"</f>
        <v>b2s1_108_ir1.wav</v>
      </c>
      <c r="K42" s="0" t="s">
        <v>9</v>
      </c>
      <c r="L42" s="0" t="str">
        <f aca="false">IF(ISBLANK(J43),"",",")</f>
        <v>,</v>
      </c>
      <c r="M42" s="0" t="str">
        <f aca="false">E42&amp;J42&amp;G42&amp;E42&amp;J42&amp;E42&amp;L42</f>
        <v>"b2s1_108_ir1.wav": "b2s1_108_ir1.wav",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P42&amp;N42&amp;O42&amp;Q42&amp;J42&amp;R42&amp;L42</f>
        <v>          {%            "class": "sMinus",%            "stim_name": "b2s1_108_ir1.wav"%          },</v>
      </c>
      <c r="AA42" s="5" t="n">
        <f aca="false">F42</f>
        <v>791</v>
      </c>
      <c r="AB42" s="5" t="s">
        <v>663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                            12,</v>
      </c>
    </row>
    <row r="43" customFormat="false" ht="12.8" hidden="false" customHeight="false" outlineLevel="0" collapsed="false">
      <c r="A43" s="0" t="s">
        <v>2067</v>
      </c>
      <c r="B43" s="0" t="n">
        <f aca="false">IF(AND(C43&gt;97,C43&lt;103),100,IF(AND(C43&gt;110,C43&lt;116),113,IF(AND(C43&gt;122,C43&lt;128),125,IF(AND(C43&gt;135,C43&lt;141),138,150))))</f>
        <v>150</v>
      </c>
      <c r="C43" s="0" t="n">
        <f aca="false">C38+1</f>
        <v>108</v>
      </c>
      <c r="D43" s="0" t="s">
        <v>2069</v>
      </c>
      <c r="E43" s="0" t="s">
        <v>9</v>
      </c>
      <c r="F43" s="0" t="n">
        <v>792</v>
      </c>
      <c r="G43" s="0" t="s">
        <v>22</v>
      </c>
      <c r="H43" s="0" t="s">
        <v>11</v>
      </c>
      <c r="I43" s="0" t="s">
        <v>9</v>
      </c>
      <c r="J43" s="0" t="str">
        <f aca="false">A43&amp;"_"&amp;C43&amp;"_"&amp;D43&amp;".wav"</f>
        <v>b2s1_108_ir2.wav</v>
      </c>
      <c r="K43" s="0" t="s">
        <v>9</v>
      </c>
      <c r="L43" s="0" t="str">
        <f aca="false">IF(ISBLANK(J44),"",",")</f>
        <v>,</v>
      </c>
      <c r="M43" s="0" t="str">
        <f aca="false">E43&amp;J43&amp;G43&amp;E43&amp;J43&amp;E43&amp;L43</f>
        <v>"b2s1_108_ir2.wav": "b2s1_108_ir2.wav",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P43&amp;N43&amp;O43&amp;Q43&amp;J43&amp;R43&amp;L43</f>
        <v>          {%            "class": "sMinus",%            "stim_name": "b2s1_108_ir2.wav"%          },</v>
      </c>
      <c r="AA43" s="5" t="n">
        <f aca="false">F43</f>
        <v>792</v>
      </c>
      <c r="AB43" s="5" t="s">
        <v>679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                            12,</v>
      </c>
    </row>
    <row r="44" customFormat="false" ht="12.8" hidden="false" customHeight="false" outlineLevel="0" collapsed="false">
      <c r="A44" s="0" t="s">
        <v>2067</v>
      </c>
      <c r="B44" s="0" t="n">
        <f aca="false">IF(AND(C44&gt;97,C44&lt;103),100,IF(AND(C44&gt;110,C44&lt;116),113,IF(AND(C44&gt;122,C44&lt;128),125,IF(AND(C44&gt;135,C44&lt;141),138,150))))</f>
        <v>150</v>
      </c>
      <c r="C44" s="0" t="n">
        <f aca="false">C39+1</f>
        <v>108</v>
      </c>
      <c r="D44" s="0" t="s">
        <v>2070</v>
      </c>
      <c r="E44" s="0" t="s">
        <v>9</v>
      </c>
      <c r="F44" s="0" t="n">
        <v>793</v>
      </c>
      <c r="G44" s="0" t="s">
        <v>22</v>
      </c>
      <c r="H44" s="0" t="s">
        <v>11</v>
      </c>
      <c r="I44" s="0" t="s">
        <v>9</v>
      </c>
      <c r="J44" s="0" t="str">
        <f aca="false">A44&amp;"_"&amp;C44&amp;"_"&amp;D44&amp;".wav"</f>
        <v>b2s1_108_ir3.wav</v>
      </c>
      <c r="K44" s="0" t="s">
        <v>9</v>
      </c>
      <c r="L44" s="0" t="str">
        <f aca="false">IF(ISBLANK(J45),"",",")</f>
        <v>,</v>
      </c>
      <c r="M44" s="0" t="str">
        <f aca="false">E44&amp;J44&amp;G44&amp;E44&amp;J44&amp;E44&amp;L44</f>
        <v>"b2s1_108_ir3.wav": "b2s1_108_ir3.wav",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P44&amp;N44&amp;O44&amp;Q44&amp;J44&amp;R44&amp;L44</f>
        <v>          {%            "class": "sMinus",%            "stim_name": "b2s1_108_ir3.wav"%          },</v>
      </c>
      <c r="AA44" s="5" t="n">
        <f aca="false">F44</f>
        <v>793</v>
      </c>
      <c r="AB44" s="5" t="s">
        <v>695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                            12,</v>
      </c>
    </row>
    <row r="45" customFormat="false" ht="12.8" hidden="false" customHeight="false" outlineLevel="0" collapsed="false">
      <c r="A45" s="0" t="s">
        <v>2067</v>
      </c>
      <c r="B45" s="0" t="n">
        <f aca="false">IF(AND(C45&gt;97,C45&lt;103),100,IF(AND(C45&gt;110,C45&lt;116),113,IF(AND(C45&gt;122,C45&lt;128),125,IF(AND(C45&gt;135,C45&lt;141),138,150))))</f>
        <v>150</v>
      </c>
      <c r="C45" s="0" t="n">
        <f aca="false">C40+1</f>
        <v>108</v>
      </c>
      <c r="D45" s="0" t="s">
        <v>2071</v>
      </c>
      <c r="E45" s="0" t="s">
        <v>9</v>
      </c>
      <c r="F45" s="0" t="n">
        <v>794</v>
      </c>
      <c r="G45" s="0" t="s">
        <v>22</v>
      </c>
      <c r="H45" s="0" t="s">
        <v>11</v>
      </c>
      <c r="I45" s="0" t="s">
        <v>9</v>
      </c>
      <c r="J45" s="0" t="str">
        <f aca="false">A45&amp;"_"&amp;C45&amp;"_"&amp;D45&amp;".wav"</f>
        <v>b2s1_108_ir4.wav</v>
      </c>
      <c r="K45" s="0" t="s">
        <v>9</v>
      </c>
      <c r="L45" s="0" t="str">
        <f aca="false">IF(ISBLANK(J46),"",",")</f>
        <v>,</v>
      </c>
      <c r="M45" s="0" t="str">
        <f aca="false">E45&amp;J45&amp;G45&amp;E45&amp;J45&amp;E45&amp;L45</f>
        <v>"b2s1_108_ir4.wav": "b2s1_108_ir4.wav",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P45&amp;N45&amp;O45&amp;Q45&amp;J45&amp;R45&amp;L45</f>
        <v>          {%            "class": "sMinus",%            "stim_name": "b2s1_108_ir4.wav"%          },</v>
      </c>
      <c r="AA45" s="5" t="n">
        <f aca="false">F45</f>
        <v>794</v>
      </c>
      <c r="AB45" s="5" t="s">
        <v>711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                            12,</v>
      </c>
    </row>
    <row r="46" customFormat="false" ht="12.8" hidden="false" customHeight="false" outlineLevel="0" collapsed="false">
      <c r="A46" s="0" t="s">
        <v>2067</v>
      </c>
      <c r="B46" s="0" t="n">
        <f aca="false">IF(AND(C46&gt;97,C46&lt;103),100,IF(AND(C46&gt;110,C46&lt;116),113,IF(AND(C46&gt;122,C46&lt;128),125,IF(AND(C46&gt;135,C46&lt;141),138,150))))</f>
        <v>150</v>
      </c>
      <c r="C46" s="0" t="n">
        <f aca="false">C41+1</f>
        <v>108</v>
      </c>
      <c r="D46" s="0" t="s">
        <v>2072</v>
      </c>
      <c r="E46" s="0" t="s">
        <v>9</v>
      </c>
      <c r="F46" s="0" t="n">
        <v>795</v>
      </c>
      <c r="G46" s="0" t="s">
        <v>22</v>
      </c>
      <c r="H46" s="0" t="s">
        <v>11</v>
      </c>
      <c r="I46" s="0" t="s">
        <v>9</v>
      </c>
      <c r="J46" s="0" t="str">
        <f aca="false">A46&amp;"_"&amp;C46&amp;"_"&amp;D46&amp;".wav"</f>
        <v>b2s1_108_reg.wav</v>
      </c>
      <c r="K46" s="0" t="s">
        <v>9</v>
      </c>
      <c r="L46" s="0" t="str">
        <f aca="false">IF(ISBLANK(J47),"",",")</f>
        <v>,</v>
      </c>
      <c r="M46" s="0" t="str">
        <f aca="false">E46&amp;J46&amp;G46&amp;E46&amp;J46&amp;E46&amp;L46</f>
        <v>"b2s1_108_reg.wav": "b2s1_108_reg.wav",</v>
      </c>
      <c r="N46" s="0" t="str">
        <f aca="false">IF(OR(B46=113,B46=138),"probe","s")</f>
        <v>s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P46&amp;N46&amp;O46&amp;Q46&amp;J46&amp;R46&amp;L46</f>
        <v>          {%            "class": "sPlus",%            "stim_name": "b2s1_108_reg.wav"%          },</v>
      </c>
      <c r="AA46" s="5" t="n">
        <f aca="false">F46</f>
        <v>795</v>
      </c>
      <c r="AB46" s="5" t="s">
        <v>727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IF(AND(_xlfn.NUMBERVALUE(MID(AB46,6,3))&lt;141,_xlfn.NUMBERVALUE(MID(AB46,6,3))&gt;103),"s","probe")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                            4,</v>
      </c>
    </row>
    <row r="47" customFormat="false" ht="12.8" hidden="false" customHeight="false" outlineLevel="0" collapsed="false">
      <c r="A47" s="0" t="s">
        <v>2067</v>
      </c>
      <c r="B47" s="0" t="n">
        <f aca="false">IF(AND(C47&gt;97,C47&lt;103),100,IF(AND(C47&gt;110,C47&lt;116),113,IF(AND(C47&gt;122,C47&lt;128),125,IF(AND(C47&gt;135,C47&lt;141),138,150))))</f>
        <v>150</v>
      </c>
      <c r="C47" s="0" t="n">
        <f aca="false">C42+1</f>
        <v>109</v>
      </c>
      <c r="D47" s="0" t="s">
        <v>2068</v>
      </c>
      <c r="E47" s="0" t="s">
        <v>9</v>
      </c>
      <c r="F47" s="0" t="n">
        <v>796</v>
      </c>
      <c r="G47" s="0" t="s">
        <v>22</v>
      </c>
      <c r="H47" s="0" t="s">
        <v>11</v>
      </c>
      <c r="I47" s="0" t="s">
        <v>9</v>
      </c>
      <c r="J47" s="0" t="str">
        <f aca="false">A47&amp;"_"&amp;C47&amp;"_"&amp;D47&amp;".wav"</f>
        <v>b2s1_109_ir1.wav</v>
      </c>
      <c r="K47" s="0" t="s">
        <v>9</v>
      </c>
      <c r="L47" s="0" t="str">
        <f aca="false">IF(ISBLANK(J48),"",",")</f>
        <v>,</v>
      </c>
      <c r="M47" s="0" t="str">
        <f aca="false">E47&amp;J47&amp;G47&amp;E47&amp;J47&amp;E47&amp;L47</f>
        <v>"b2s1_109_ir1.wav": "b2s1_109_ir1.wav",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P47&amp;N47&amp;O47&amp;Q47&amp;J47&amp;R47&amp;L47</f>
        <v>          {%            "class": "sMinus",%            "stim_name": "b2s1_109_ir1.wav"%          },</v>
      </c>
      <c r="AA47" s="5" t="n">
        <f aca="false">F47</f>
        <v>796</v>
      </c>
      <c r="AB47" s="5" t="s">
        <v>743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                            12,</v>
      </c>
    </row>
    <row r="48" customFormat="false" ht="12.8" hidden="false" customHeight="false" outlineLevel="0" collapsed="false">
      <c r="A48" s="0" t="s">
        <v>2067</v>
      </c>
      <c r="B48" s="0" t="n">
        <f aca="false">IF(AND(C48&gt;97,C48&lt;103),100,IF(AND(C48&gt;110,C48&lt;116),113,IF(AND(C48&gt;122,C48&lt;128),125,IF(AND(C48&gt;135,C48&lt;141),138,150))))</f>
        <v>150</v>
      </c>
      <c r="C48" s="0" t="n">
        <f aca="false">C43+1</f>
        <v>109</v>
      </c>
      <c r="D48" s="0" t="s">
        <v>2069</v>
      </c>
      <c r="E48" s="0" t="s">
        <v>9</v>
      </c>
      <c r="F48" s="0" t="n">
        <v>797</v>
      </c>
      <c r="G48" s="0" t="s">
        <v>22</v>
      </c>
      <c r="H48" s="0" t="s">
        <v>11</v>
      </c>
      <c r="I48" s="0" t="s">
        <v>9</v>
      </c>
      <c r="J48" s="0" t="str">
        <f aca="false">A48&amp;"_"&amp;C48&amp;"_"&amp;D48&amp;".wav"</f>
        <v>b2s1_109_ir2.wav</v>
      </c>
      <c r="K48" s="0" t="s">
        <v>9</v>
      </c>
      <c r="L48" s="0" t="str">
        <f aca="false">IF(ISBLANK(J49),"",",")</f>
        <v>,</v>
      </c>
      <c r="M48" s="0" t="str">
        <f aca="false">E48&amp;J48&amp;G48&amp;E48&amp;J48&amp;E48&amp;L48</f>
        <v>"b2s1_109_ir2.wav": "b2s1_109_ir2.wav",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P48&amp;N48&amp;O48&amp;Q48&amp;J48&amp;R48&amp;L48</f>
        <v>          {%            "class": "sMinus",%            "stim_name": "b2s1_109_ir2.wav"%          },</v>
      </c>
      <c r="AA48" s="5" t="n">
        <f aca="false">F48</f>
        <v>797</v>
      </c>
      <c r="AB48" s="5" t="s">
        <v>759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                            12,</v>
      </c>
    </row>
    <row r="49" customFormat="false" ht="12.8" hidden="false" customHeight="false" outlineLevel="0" collapsed="false">
      <c r="A49" s="0" t="s">
        <v>2067</v>
      </c>
      <c r="B49" s="0" t="n">
        <f aca="false">IF(AND(C49&gt;97,C49&lt;103),100,IF(AND(C49&gt;110,C49&lt;116),113,IF(AND(C49&gt;122,C49&lt;128),125,IF(AND(C49&gt;135,C49&lt;141),138,150))))</f>
        <v>150</v>
      </c>
      <c r="C49" s="0" t="n">
        <f aca="false">C44+1</f>
        <v>109</v>
      </c>
      <c r="D49" s="0" t="s">
        <v>2070</v>
      </c>
      <c r="E49" s="0" t="s">
        <v>9</v>
      </c>
      <c r="F49" s="0" t="n">
        <v>798</v>
      </c>
      <c r="G49" s="0" t="s">
        <v>22</v>
      </c>
      <c r="H49" s="0" t="s">
        <v>11</v>
      </c>
      <c r="I49" s="0" t="s">
        <v>9</v>
      </c>
      <c r="J49" s="0" t="str">
        <f aca="false">A49&amp;"_"&amp;C49&amp;"_"&amp;D49&amp;".wav"</f>
        <v>b2s1_109_ir3.wav</v>
      </c>
      <c r="K49" s="0" t="s">
        <v>9</v>
      </c>
      <c r="L49" s="0" t="str">
        <f aca="false">IF(ISBLANK(J50),"",",")</f>
        <v>,</v>
      </c>
      <c r="M49" s="0" t="str">
        <f aca="false">E49&amp;J49&amp;G49&amp;E49&amp;J49&amp;E49&amp;L49</f>
        <v>"b2s1_109_ir3.wav": "b2s1_109_ir3.wav",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P49&amp;N49&amp;O49&amp;Q49&amp;J49&amp;R49&amp;L49</f>
        <v>          {%            "class": "sMinus",%            "stim_name": "b2s1_109_ir3.wav"%          },</v>
      </c>
      <c r="AA49" s="5" t="n">
        <f aca="false">F49</f>
        <v>798</v>
      </c>
      <c r="AB49" s="5" t="s">
        <v>775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                            12,</v>
      </c>
    </row>
    <row r="50" customFormat="false" ht="12.8" hidden="false" customHeight="false" outlineLevel="0" collapsed="false">
      <c r="A50" s="0" t="s">
        <v>2067</v>
      </c>
      <c r="B50" s="0" t="n">
        <f aca="false">IF(AND(C50&gt;97,C50&lt;103),100,IF(AND(C50&gt;110,C50&lt;116),113,IF(AND(C50&gt;122,C50&lt;128),125,IF(AND(C50&gt;135,C50&lt;141),138,150))))</f>
        <v>150</v>
      </c>
      <c r="C50" s="0" t="n">
        <f aca="false">C45+1</f>
        <v>109</v>
      </c>
      <c r="D50" s="0" t="s">
        <v>2071</v>
      </c>
      <c r="E50" s="0" t="s">
        <v>9</v>
      </c>
      <c r="F50" s="0" t="n">
        <v>799</v>
      </c>
      <c r="G50" s="0" t="s">
        <v>22</v>
      </c>
      <c r="H50" s="0" t="s">
        <v>11</v>
      </c>
      <c r="I50" s="0" t="s">
        <v>9</v>
      </c>
      <c r="J50" s="0" t="str">
        <f aca="false">A50&amp;"_"&amp;C50&amp;"_"&amp;D50&amp;".wav"</f>
        <v>b2s1_109_ir4.wav</v>
      </c>
      <c r="K50" s="0" t="s">
        <v>9</v>
      </c>
      <c r="L50" s="0" t="str">
        <f aca="false">IF(ISBLANK(J51),"",",")</f>
        <v>,</v>
      </c>
      <c r="M50" s="0" t="str">
        <f aca="false">E50&amp;J50&amp;G50&amp;E50&amp;J50&amp;E50&amp;L50</f>
        <v>"b2s1_109_ir4.wav": "b2s1_109_ir4.wav",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P50&amp;N50&amp;O50&amp;Q50&amp;J50&amp;R50&amp;L50</f>
        <v>          {%            "class": "sMinus",%            "stim_name": "b2s1_109_ir4.wav"%          },</v>
      </c>
      <c r="AA50" s="5" t="n">
        <f aca="false">F50</f>
        <v>799</v>
      </c>
      <c r="AB50" s="5" t="s">
        <v>791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IF(AND(_xlfn.NUMBERVALUE(MID(AB50,6,3))&lt;141,_xlfn.NUMBERVALUE(MID(AB50,6,3))&gt;103),"s","probe")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                            12,</v>
      </c>
    </row>
    <row r="51" customFormat="false" ht="12.8" hidden="false" customHeight="false" outlineLevel="0" collapsed="false">
      <c r="A51" s="0" t="s">
        <v>2067</v>
      </c>
      <c r="B51" s="0" t="n">
        <f aca="false">IF(AND(C51&gt;97,C51&lt;103),100,IF(AND(C51&gt;110,C51&lt;116),113,IF(AND(C51&gt;122,C51&lt;128),125,IF(AND(C51&gt;135,C51&lt;141),138,150))))</f>
        <v>150</v>
      </c>
      <c r="C51" s="0" t="n">
        <f aca="false">C46+1</f>
        <v>109</v>
      </c>
      <c r="D51" s="0" t="s">
        <v>2072</v>
      </c>
      <c r="E51" s="0" t="s">
        <v>9</v>
      </c>
      <c r="F51" s="0" t="n">
        <v>800</v>
      </c>
      <c r="G51" s="0" t="s">
        <v>22</v>
      </c>
      <c r="H51" s="0" t="s">
        <v>11</v>
      </c>
      <c r="I51" s="0" t="s">
        <v>9</v>
      </c>
      <c r="J51" s="0" t="str">
        <f aca="false">A51&amp;"_"&amp;C51&amp;"_"&amp;D51&amp;".wav"</f>
        <v>b2s1_109_reg.wav</v>
      </c>
      <c r="K51" s="0" t="s">
        <v>9</v>
      </c>
      <c r="L51" s="0" t="str">
        <f aca="false">IF(ISBLANK(J52),"",",")</f>
        <v>,</v>
      </c>
      <c r="M51" s="0" t="str">
        <f aca="false">E51&amp;J51&amp;G51&amp;E51&amp;J51&amp;E51&amp;L51</f>
        <v>"b2s1_109_reg.wav": "b2s1_109_reg.wav",</v>
      </c>
      <c r="N51" s="0" t="str">
        <f aca="false">IF(OR(B51=113,B51=138),"probe","s")</f>
        <v>s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P51&amp;N51&amp;O51&amp;Q51&amp;J51&amp;R51&amp;L51</f>
        <v>          {%            "class": "sPlus",%            "stim_name": "b2s1_109_reg.wav"%          },</v>
      </c>
      <c r="AA51" s="5" t="n">
        <f aca="false">F51</f>
        <v>800</v>
      </c>
      <c r="AB51" s="5" t="s">
        <v>807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IF(AND(_xlfn.NUMBERVALUE(MID(AB51,6,3))&lt;141,_xlfn.NUMBERVALUE(MID(AB51,6,3))&gt;103),"s","probe")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                            4,</v>
      </c>
    </row>
    <row r="52" customFormat="false" ht="12.8" hidden="false" customHeight="false" outlineLevel="0" collapsed="false">
      <c r="A52" s="0" t="s">
        <v>2067</v>
      </c>
      <c r="B52" s="0" t="n">
        <v>125</v>
      </c>
      <c r="C52" s="0" t="n">
        <f aca="false">C47+1</f>
        <v>110</v>
      </c>
      <c r="D52" s="0" t="s">
        <v>2068</v>
      </c>
      <c r="E52" s="1" t="s">
        <v>9</v>
      </c>
      <c r="F52" s="0" t="n">
        <v>2026</v>
      </c>
      <c r="G52" s="0" t="s">
        <v>22</v>
      </c>
      <c r="H52" s="0" t="s">
        <v>11</v>
      </c>
      <c r="I52" s="0" t="s">
        <v>9</v>
      </c>
      <c r="J52" s="0" t="str">
        <f aca="false">A52&amp;"_"&amp;C52&amp;"_"&amp;D52&amp;".wav"</f>
        <v>b2s1_110_ir1.wav</v>
      </c>
      <c r="K52" s="0" t="s">
        <v>9</v>
      </c>
      <c r="L52" s="0" t="str">
        <f aca="false">IF(ISBLANK(J53),"",",")</f>
        <v>,</v>
      </c>
      <c r="M52" s="0" t="str">
        <f aca="false">E52&amp;J52&amp;G52&amp;E52&amp;J52&amp;E52&amp;L52</f>
        <v>"b2s1_110_ir1.wav": "b2s1_110_ir1.wav",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P52&amp;N52&amp;O52&amp;Q52&amp;J52&amp;R52&amp;L52</f>
        <v>          {%            "class": "sMinus",%            "stim_name": "b2s1_110_ir1.wav"%          },</v>
      </c>
      <c r="AA52" s="5" t="n">
        <f aca="false">F52</f>
        <v>2026</v>
      </c>
    </row>
    <row r="53" customFormat="false" ht="12.8" hidden="false" customHeight="false" outlineLevel="0" collapsed="false">
      <c r="A53" s="0" t="s">
        <v>2067</v>
      </c>
      <c r="B53" s="0" t="n">
        <v>125</v>
      </c>
      <c r="C53" s="0" t="n">
        <f aca="false">C48+1</f>
        <v>110</v>
      </c>
      <c r="D53" s="0" t="s">
        <v>2069</v>
      </c>
      <c r="E53" s="1" t="s">
        <v>9</v>
      </c>
      <c r="F53" s="0" t="n">
        <v>2027</v>
      </c>
      <c r="G53" s="0" t="s">
        <v>22</v>
      </c>
      <c r="H53" s="0" t="s">
        <v>11</v>
      </c>
      <c r="I53" s="0" t="s">
        <v>9</v>
      </c>
      <c r="J53" s="0" t="str">
        <f aca="false">A53&amp;"_"&amp;C53&amp;"_"&amp;D53&amp;".wav"</f>
        <v>b2s1_110_ir2.wav</v>
      </c>
      <c r="K53" s="0" t="s">
        <v>9</v>
      </c>
      <c r="L53" s="0" t="str">
        <f aca="false">IF(ISBLANK(J54),"",",")</f>
        <v>,</v>
      </c>
      <c r="M53" s="0" t="str">
        <f aca="false">E53&amp;J53&amp;G53&amp;E53&amp;J53&amp;E53&amp;L53</f>
        <v>"b2s1_110_ir2.wav": "b2s1_110_ir2.wav",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P53&amp;N53&amp;O53&amp;Q53&amp;J53&amp;R53&amp;L53</f>
        <v>          {%            "class": "sMinus",%            "stim_name": "b2s1_110_ir2.wav"%          },</v>
      </c>
      <c r="AA53" s="5" t="n">
        <f aca="false">F53</f>
        <v>2027</v>
      </c>
    </row>
    <row r="54" customFormat="false" ht="12.8" hidden="false" customHeight="false" outlineLevel="0" collapsed="false">
      <c r="A54" s="0" t="s">
        <v>2067</v>
      </c>
      <c r="B54" s="0" t="n">
        <v>125</v>
      </c>
      <c r="C54" s="0" t="n">
        <f aca="false">C49+1</f>
        <v>110</v>
      </c>
      <c r="D54" s="0" t="s">
        <v>2070</v>
      </c>
      <c r="E54" s="1" t="s">
        <v>9</v>
      </c>
      <c r="F54" s="0" t="n">
        <v>2028</v>
      </c>
      <c r="G54" s="0" t="s">
        <v>22</v>
      </c>
      <c r="H54" s="0" t="s">
        <v>11</v>
      </c>
      <c r="I54" s="0" t="s">
        <v>9</v>
      </c>
      <c r="J54" s="0" t="str">
        <f aca="false">A54&amp;"_"&amp;C54&amp;"_"&amp;D54&amp;".wav"</f>
        <v>b2s1_110_ir3.wav</v>
      </c>
      <c r="K54" s="0" t="s">
        <v>9</v>
      </c>
      <c r="L54" s="0" t="str">
        <f aca="false">IF(ISBLANK(J55),"",",")</f>
        <v>,</v>
      </c>
      <c r="M54" s="0" t="str">
        <f aca="false">E54&amp;J54&amp;G54&amp;E54&amp;J54&amp;E54&amp;L54</f>
        <v>"b2s1_110_ir3.wav": "b2s1_110_ir3.wav",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P54&amp;N54&amp;O54&amp;Q54&amp;J54&amp;R54&amp;L54</f>
        <v>          {%            "class": "sMinus",%            "stim_name": "b2s1_110_ir3.wav"%          },</v>
      </c>
      <c r="AA54" s="5" t="n">
        <f aca="false">F54</f>
        <v>2028</v>
      </c>
    </row>
    <row r="55" customFormat="false" ht="12.8" hidden="false" customHeight="false" outlineLevel="0" collapsed="false">
      <c r="A55" s="0" t="s">
        <v>2067</v>
      </c>
      <c r="B55" s="0" t="n">
        <v>125</v>
      </c>
      <c r="C55" s="0" t="n">
        <f aca="false">C50+1</f>
        <v>110</v>
      </c>
      <c r="D55" s="0" t="s">
        <v>2071</v>
      </c>
      <c r="E55" s="1" t="s">
        <v>9</v>
      </c>
      <c r="F55" s="0" t="n">
        <v>2029</v>
      </c>
      <c r="G55" s="0" t="s">
        <v>22</v>
      </c>
      <c r="H55" s="0" t="s">
        <v>11</v>
      </c>
      <c r="I55" s="0" t="s">
        <v>9</v>
      </c>
      <c r="J55" s="0" t="str">
        <f aca="false">A55&amp;"_"&amp;C55&amp;"_"&amp;D55&amp;".wav"</f>
        <v>b2s1_110_ir4.wav</v>
      </c>
      <c r="K55" s="0" t="s">
        <v>9</v>
      </c>
      <c r="L55" s="0" t="str">
        <f aca="false">IF(ISBLANK(J56),"",",")</f>
        <v>,</v>
      </c>
      <c r="M55" s="0" t="str">
        <f aca="false">E55&amp;J55&amp;G55&amp;E55&amp;J55&amp;E55&amp;L55</f>
        <v>"b2s1_110_ir4.wav": "b2s1_110_ir4.wav",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P55&amp;N55&amp;O55&amp;Q55&amp;J55&amp;R55&amp;L55</f>
        <v>          {%            "class": "sMinus",%            "stim_name": "b2s1_110_ir4.wav"%          },</v>
      </c>
      <c r="AA55" s="5" t="n">
        <f aca="false">F55</f>
        <v>2029</v>
      </c>
    </row>
    <row r="56" customFormat="false" ht="12.8" hidden="false" customHeight="false" outlineLevel="0" collapsed="false">
      <c r="A56" s="0" t="s">
        <v>2067</v>
      </c>
      <c r="B56" s="0" t="n">
        <v>125</v>
      </c>
      <c r="C56" s="0" t="n">
        <f aca="false">C51+1</f>
        <v>110</v>
      </c>
      <c r="D56" s="0" t="s">
        <v>2072</v>
      </c>
      <c r="E56" s="1" t="s">
        <v>9</v>
      </c>
      <c r="F56" s="0" t="n">
        <v>2030</v>
      </c>
      <c r="G56" s="0" t="s">
        <v>22</v>
      </c>
      <c r="H56" s="0" t="s">
        <v>11</v>
      </c>
      <c r="I56" s="0" t="s">
        <v>9</v>
      </c>
      <c r="J56" s="0" t="str">
        <f aca="false">A56&amp;"_"&amp;C56&amp;"_"&amp;D56&amp;".wav"</f>
        <v>b2s1_110_reg.wav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"b2s1_110_reg.wav": "b2s1_110_reg.wav",</v>
      </c>
      <c r="N56" s="0" t="str">
        <f aca="false">IF(OR(B56=113,B56=138),"probe","s")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          {%            "class": "sPlus",%            "stim_name": "b2s1_110_reg.wav"%          },</v>
      </c>
      <c r="AA56" s="5" t="n">
        <f aca="false">F56</f>
        <v>2030</v>
      </c>
    </row>
    <row r="57" customFormat="false" ht="12.8" hidden="false" customHeight="false" outlineLevel="0" collapsed="false">
      <c r="A57" s="0" t="s">
        <v>2067</v>
      </c>
      <c r="B57" s="0" t="n">
        <v>125</v>
      </c>
      <c r="C57" s="0" t="n">
        <f aca="false">C52+1</f>
        <v>111</v>
      </c>
      <c r="D57" s="0" t="s">
        <v>2068</v>
      </c>
      <c r="E57" s="1" t="s">
        <v>9</v>
      </c>
      <c r="F57" s="0" t="n">
        <v>2031</v>
      </c>
      <c r="G57" s="0" t="s">
        <v>22</v>
      </c>
      <c r="H57" s="0" t="s">
        <v>11</v>
      </c>
      <c r="I57" s="0" t="s">
        <v>9</v>
      </c>
      <c r="J57" s="0" t="str">
        <f aca="false">A57&amp;"_"&amp;C57&amp;"_"&amp;D57&amp;".wav"</f>
        <v>b2s1_111_ir1.wav</v>
      </c>
      <c r="K57" s="0" t="s">
        <v>9</v>
      </c>
      <c r="L57" s="0" t="str">
        <f aca="false">IF(ISBLANK(J58),"",",")</f>
        <v>,</v>
      </c>
      <c r="M57" s="0" t="str">
        <f aca="false">E57&amp;J57&amp;G57&amp;E57&amp;J57&amp;E57&amp;L57</f>
        <v>"b2s1_111_ir1.wav": "b2s1_111_ir1.wav",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P57&amp;N57&amp;O57&amp;Q57&amp;J57&amp;R57&amp;L57</f>
        <v>          {%            "class": "sMinus",%            "stim_name": "b2s1_111_ir1.wav"%          },</v>
      </c>
      <c r="AA57" s="5" t="n">
        <f aca="false">F57</f>
        <v>2031</v>
      </c>
    </row>
    <row r="58" customFormat="false" ht="12.8" hidden="false" customHeight="false" outlineLevel="0" collapsed="false">
      <c r="A58" s="0" t="s">
        <v>2067</v>
      </c>
      <c r="B58" s="0" t="n">
        <v>125</v>
      </c>
      <c r="C58" s="0" t="n">
        <f aca="false">C53+1</f>
        <v>111</v>
      </c>
      <c r="D58" s="0" t="s">
        <v>2069</v>
      </c>
      <c r="E58" s="1" t="s">
        <v>9</v>
      </c>
      <c r="F58" s="0" t="n">
        <v>2032</v>
      </c>
      <c r="G58" s="0" t="s">
        <v>22</v>
      </c>
      <c r="H58" s="0" t="s">
        <v>11</v>
      </c>
      <c r="I58" s="0" t="s">
        <v>9</v>
      </c>
      <c r="J58" s="0" t="str">
        <f aca="false">A58&amp;"_"&amp;C58&amp;"_"&amp;D58&amp;".wav"</f>
        <v>b2s1_111_ir2.wav</v>
      </c>
      <c r="K58" s="0" t="s">
        <v>9</v>
      </c>
      <c r="L58" s="0" t="str">
        <f aca="false">IF(ISBLANK(J59),"",",")</f>
        <v>,</v>
      </c>
      <c r="M58" s="0" t="str">
        <f aca="false">E58&amp;J58&amp;G58&amp;E58&amp;J58&amp;E58&amp;L58</f>
        <v>"b2s1_111_ir2.wav": "b2s1_111_ir2.wav",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P58&amp;N58&amp;O58&amp;Q58&amp;J58&amp;R58&amp;L58</f>
        <v>          {%            "class": "sMinus",%            "stim_name": "b2s1_111_ir2.wav"%          },</v>
      </c>
      <c r="AA58" s="5" t="n">
        <f aca="false">F58</f>
        <v>2032</v>
      </c>
    </row>
    <row r="59" customFormat="false" ht="12.8" hidden="false" customHeight="false" outlineLevel="0" collapsed="false">
      <c r="A59" s="0" t="s">
        <v>2067</v>
      </c>
      <c r="B59" s="0" t="n">
        <v>125</v>
      </c>
      <c r="C59" s="0" t="n">
        <f aca="false">C54+1</f>
        <v>111</v>
      </c>
      <c r="D59" s="0" t="s">
        <v>2070</v>
      </c>
      <c r="E59" s="1" t="s">
        <v>9</v>
      </c>
      <c r="F59" s="0" t="n">
        <v>2033</v>
      </c>
      <c r="G59" s="0" t="s">
        <v>22</v>
      </c>
      <c r="H59" s="0" t="s">
        <v>11</v>
      </c>
      <c r="I59" s="0" t="s">
        <v>9</v>
      </c>
      <c r="J59" s="0" t="str">
        <f aca="false">A59&amp;"_"&amp;C59&amp;"_"&amp;D59&amp;".wav"</f>
        <v>b2s1_111_ir3.wav</v>
      </c>
      <c r="K59" s="0" t="s">
        <v>9</v>
      </c>
      <c r="L59" s="0" t="str">
        <f aca="false">IF(ISBLANK(J60),"",",")</f>
        <v>,</v>
      </c>
      <c r="M59" s="0" t="str">
        <f aca="false">E59&amp;J59&amp;G59&amp;E59&amp;J59&amp;E59&amp;L59</f>
        <v>"b2s1_111_ir3.wav": "b2s1_111_ir3.wav",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P59&amp;N59&amp;O59&amp;Q59&amp;J59&amp;R59&amp;L59</f>
        <v>          {%            "class": "sMinus",%            "stim_name": "b2s1_111_ir3.wav"%          },</v>
      </c>
      <c r="AA59" s="5" t="n">
        <f aca="false">F59</f>
        <v>2033</v>
      </c>
    </row>
    <row r="60" customFormat="false" ht="12.8" hidden="false" customHeight="false" outlineLevel="0" collapsed="false">
      <c r="A60" s="0" t="s">
        <v>2067</v>
      </c>
      <c r="B60" s="0" t="n">
        <v>125</v>
      </c>
      <c r="C60" s="0" t="n">
        <f aca="false">C55+1</f>
        <v>111</v>
      </c>
      <c r="D60" s="0" t="s">
        <v>2071</v>
      </c>
      <c r="E60" s="1" t="s">
        <v>9</v>
      </c>
      <c r="F60" s="0" t="n">
        <v>2034</v>
      </c>
      <c r="G60" s="0" t="s">
        <v>22</v>
      </c>
      <c r="H60" s="0" t="s">
        <v>11</v>
      </c>
      <c r="I60" s="0" t="s">
        <v>9</v>
      </c>
      <c r="J60" s="0" t="str">
        <f aca="false">A60&amp;"_"&amp;C60&amp;"_"&amp;D60&amp;".wav"</f>
        <v>b2s1_111_ir4.wav</v>
      </c>
      <c r="K60" s="0" t="s">
        <v>9</v>
      </c>
      <c r="L60" s="0" t="str">
        <f aca="false">IF(ISBLANK(J61),"",",")</f>
        <v>,</v>
      </c>
      <c r="M60" s="0" t="str">
        <f aca="false">E60&amp;J60&amp;G60&amp;E60&amp;J60&amp;E60&amp;L60</f>
        <v>"b2s1_111_ir4.wav": "b2s1_111_ir4.wav",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P60&amp;N60&amp;O60&amp;Q60&amp;J60&amp;R60&amp;L60</f>
        <v>          {%            "class": "sMinus",%            "stim_name": "b2s1_111_ir4.wav"%          },</v>
      </c>
      <c r="AA60" s="5" t="n">
        <f aca="false">F60</f>
        <v>2034</v>
      </c>
    </row>
    <row r="61" customFormat="false" ht="12.8" hidden="false" customHeight="false" outlineLevel="0" collapsed="false">
      <c r="A61" s="0" t="s">
        <v>2067</v>
      </c>
      <c r="B61" s="0" t="n">
        <v>125</v>
      </c>
      <c r="C61" s="0" t="n">
        <f aca="false">C56+1</f>
        <v>111</v>
      </c>
      <c r="D61" s="0" t="s">
        <v>2072</v>
      </c>
      <c r="E61" s="1" t="s">
        <v>9</v>
      </c>
      <c r="F61" s="0" t="n">
        <v>2035</v>
      </c>
      <c r="G61" s="0" t="s">
        <v>22</v>
      </c>
      <c r="H61" s="0" t="s">
        <v>11</v>
      </c>
      <c r="I61" s="0" t="s">
        <v>9</v>
      </c>
      <c r="J61" s="0" t="str">
        <f aca="false">A61&amp;"_"&amp;C61&amp;"_"&amp;D61&amp;".wav"</f>
        <v>b2s1_111_reg.wav</v>
      </c>
      <c r="K61" s="0" t="s">
        <v>9</v>
      </c>
      <c r="L61" s="0" t="str">
        <f aca="false">IF(ISBLANK(J62),"",",")</f>
        <v>,</v>
      </c>
      <c r="M61" s="0" t="str">
        <f aca="false">E61&amp;J61&amp;G61&amp;E61&amp;J61&amp;E61&amp;L61</f>
        <v>"b2s1_111_reg.wav": "b2s1_111_reg.wav",</v>
      </c>
      <c r="N61" s="0" t="str">
        <f aca="false">IF(OR(B61=113,B61=138),"probe","s")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P61&amp;N61&amp;O61&amp;Q61&amp;J61&amp;R61&amp;L61</f>
        <v>          {%            "class": "sPlus",%            "stim_name": "b2s1_111_reg.wav"%          },</v>
      </c>
      <c r="AA61" s="5" t="n">
        <f aca="false">F61</f>
        <v>2035</v>
      </c>
    </row>
    <row r="62" customFormat="false" ht="12.8" hidden="false" customHeight="false" outlineLevel="0" collapsed="false">
      <c r="A62" s="0" t="s">
        <v>2067</v>
      </c>
      <c r="B62" s="0" t="n">
        <v>125</v>
      </c>
      <c r="C62" s="0" t="n">
        <f aca="false">C57+1</f>
        <v>112</v>
      </c>
      <c r="D62" s="0" t="s">
        <v>2068</v>
      </c>
      <c r="E62" s="1" t="s">
        <v>9</v>
      </c>
      <c r="F62" s="0" t="n">
        <v>2036</v>
      </c>
      <c r="G62" s="0" t="s">
        <v>22</v>
      </c>
      <c r="H62" s="0" t="s">
        <v>11</v>
      </c>
      <c r="I62" s="0" t="s">
        <v>9</v>
      </c>
      <c r="J62" s="0" t="str">
        <f aca="false">A62&amp;"_"&amp;C62&amp;"_"&amp;D62&amp;".wav"</f>
        <v>b2s1_112_ir1.wav</v>
      </c>
      <c r="K62" s="0" t="s">
        <v>9</v>
      </c>
      <c r="L62" s="0" t="str">
        <f aca="false">IF(ISBLANK(J63),"",",")</f>
        <v>,</v>
      </c>
      <c r="M62" s="0" t="str">
        <f aca="false">E62&amp;J62&amp;G62&amp;E62&amp;J62&amp;E62&amp;L62</f>
        <v>"b2s1_112_ir1.wav": "b2s1_112_ir1.wav",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P62&amp;N62&amp;O62&amp;Q62&amp;J62&amp;R62&amp;L62</f>
        <v>          {%            "class": "sMinus",%            "stim_name": "b2s1_112_ir1.wav"%          },</v>
      </c>
      <c r="AA62" s="5" t="n">
        <f aca="false">F62</f>
        <v>2036</v>
      </c>
    </row>
    <row r="63" customFormat="false" ht="12.8" hidden="false" customHeight="false" outlineLevel="0" collapsed="false">
      <c r="A63" s="0" t="s">
        <v>2067</v>
      </c>
      <c r="B63" s="0" t="n">
        <v>125</v>
      </c>
      <c r="C63" s="0" t="n">
        <f aca="false">C58+1</f>
        <v>112</v>
      </c>
      <c r="D63" s="0" t="s">
        <v>2069</v>
      </c>
      <c r="E63" s="1" t="s">
        <v>9</v>
      </c>
      <c r="F63" s="0" t="n">
        <v>2037</v>
      </c>
      <c r="G63" s="0" t="s">
        <v>22</v>
      </c>
      <c r="H63" s="0" t="s">
        <v>11</v>
      </c>
      <c r="I63" s="0" t="s">
        <v>9</v>
      </c>
      <c r="J63" s="0" t="str">
        <f aca="false">A63&amp;"_"&amp;C63&amp;"_"&amp;D63&amp;".wav"</f>
        <v>b2s1_112_ir2.wav</v>
      </c>
      <c r="K63" s="0" t="s">
        <v>9</v>
      </c>
      <c r="L63" s="0" t="str">
        <f aca="false">IF(ISBLANK(J64),"",",")</f>
        <v>,</v>
      </c>
      <c r="M63" s="0" t="str">
        <f aca="false">E63&amp;J63&amp;G63&amp;E63&amp;J63&amp;E63&amp;L63</f>
        <v>"b2s1_112_ir2.wav": "b2s1_112_ir2.wav",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P63&amp;N63&amp;O63&amp;Q63&amp;J63&amp;R63&amp;L63</f>
        <v>          {%            "class": "sMinus",%            "stim_name": "b2s1_112_ir2.wav"%          },</v>
      </c>
      <c r="AA63" s="5" t="n">
        <f aca="false">F63</f>
        <v>2037</v>
      </c>
    </row>
    <row r="64" customFormat="false" ht="12.8" hidden="false" customHeight="false" outlineLevel="0" collapsed="false">
      <c r="A64" s="0" t="s">
        <v>2067</v>
      </c>
      <c r="B64" s="0" t="n">
        <v>125</v>
      </c>
      <c r="C64" s="0" t="n">
        <f aca="false">C59+1</f>
        <v>112</v>
      </c>
      <c r="D64" s="0" t="s">
        <v>2070</v>
      </c>
      <c r="E64" s="1" t="s">
        <v>9</v>
      </c>
      <c r="F64" s="0" t="n">
        <v>2038</v>
      </c>
      <c r="G64" s="0" t="s">
        <v>22</v>
      </c>
      <c r="H64" s="0" t="s">
        <v>11</v>
      </c>
      <c r="I64" s="0" t="s">
        <v>9</v>
      </c>
      <c r="J64" s="0" t="str">
        <f aca="false">A64&amp;"_"&amp;C64&amp;"_"&amp;D64&amp;".wav"</f>
        <v>b2s1_112_ir3.wav</v>
      </c>
      <c r="K64" s="0" t="s">
        <v>9</v>
      </c>
      <c r="L64" s="0" t="str">
        <f aca="false">IF(ISBLANK(J65),"",",")</f>
        <v>,</v>
      </c>
      <c r="M64" s="0" t="str">
        <f aca="false">E64&amp;J64&amp;G64&amp;E64&amp;J64&amp;E64&amp;L64</f>
        <v>"b2s1_112_ir3.wav": "b2s1_112_ir3.wav",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P64&amp;N64&amp;O64&amp;Q64&amp;J64&amp;R64&amp;L64</f>
        <v>          {%            "class": "sMinus",%            "stim_name": "b2s1_112_ir3.wav"%          },</v>
      </c>
      <c r="AA64" s="5" t="n">
        <f aca="false">F64</f>
        <v>2038</v>
      </c>
    </row>
    <row r="65" customFormat="false" ht="12.8" hidden="false" customHeight="false" outlineLevel="0" collapsed="false">
      <c r="A65" s="0" t="s">
        <v>2067</v>
      </c>
      <c r="B65" s="0" t="n">
        <v>125</v>
      </c>
      <c r="C65" s="0" t="n">
        <f aca="false">C60+1</f>
        <v>112</v>
      </c>
      <c r="D65" s="0" t="s">
        <v>2071</v>
      </c>
      <c r="E65" s="1" t="s">
        <v>9</v>
      </c>
      <c r="F65" s="0" t="n">
        <v>2039</v>
      </c>
      <c r="G65" s="0" t="s">
        <v>22</v>
      </c>
      <c r="H65" s="0" t="s">
        <v>11</v>
      </c>
      <c r="I65" s="0" t="s">
        <v>9</v>
      </c>
      <c r="J65" s="0" t="str">
        <f aca="false">A65&amp;"_"&amp;C65&amp;"_"&amp;D65&amp;".wav"</f>
        <v>b2s1_112_ir4.wav</v>
      </c>
      <c r="K65" s="0" t="s">
        <v>9</v>
      </c>
      <c r="L65" s="0" t="str">
        <f aca="false">IF(ISBLANK(J66),"",",")</f>
        <v>,</v>
      </c>
      <c r="M65" s="0" t="str">
        <f aca="false">E65&amp;J65&amp;G65&amp;E65&amp;J65&amp;E65&amp;L65</f>
        <v>"b2s1_112_ir4.wav": "b2s1_112_ir4.wav",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P65&amp;N65&amp;O65&amp;Q65&amp;J65&amp;R65&amp;L65</f>
        <v>          {%            "class": "sMinus",%            "stim_name": "b2s1_112_ir4.wav"%          },</v>
      </c>
      <c r="AA65" s="5" t="n">
        <f aca="false">F65</f>
        <v>2039</v>
      </c>
    </row>
    <row r="66" customFormat="false" ht="12.8" hidden="false" customHeight="false" outlineLevel="0" collapsed="false">
      <c r="A66" s="0" t="s">
        <v>2067</v>
      </c>
      <c r="B66" s="0" t="n">
        <v>125</v>
      </c>
      <c r="C66" s="0" t="n">
        <f aca="false">C61+1</f>
        <v>112</v>
      </c>
      <c r="D66" s="0" t="s">
        <v>2072</v>
      </c>
      <c r="E66" s="1" t="s">
        <v>9</v>
      </c>
      <c r="F66" s="0" t="n">
        <v>2040</v>
      </c>
      <c r="G66" s="0" t="s">
        <v>22</v>
      </c>
      <c r="H66" s="0" t="s">
        <v>11</v>
      </c>
      <c r="I66" s="0" t="s">
        <v>9</v>
      </c>
      <c r="J66" s="0" t="str">
        <f aca="false">A66&amp;"_"&amp;C66&amp;"_"&amp;D66&amp;".wav"</f>
        <v>b2s1_112_reg.wav</v>
      </c>
      <c r="K66" s="0" t="s">
        <v>9</v>
      </c>
      <c r="L66" s="0" t="str">
        <f aca="false">IF(ISBLANK(J67),"",",")</f>
        <v>,</v>
      </c>
      <c r="M66" s="0" t="str">
        <f aca="false">E66&amp;J66&amp;G66&amp;E66&amp;J66&amp;E66&amp;L66</f>
        <v>"b2s1_112_reg.wav": "b2s1_112_reg.wav",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P66&amp;N66&amp;O66&amp;Q66&amp;J66&amp;R66&amp;L66</f>
        <v>          {%            "class": "sPlus",%            "stim_name": "b2s1_112_reg.wav"%          },</v>
      </c>
      <c r="AA66" s="5" t="n">
        <f aca="false">F66</f>
        <v>2040</v>
      </c>
    </row>
    <row r="67" customFormat="false" ht="12.8" hidden="false" customHeight="false" outlineLevel="0" collapsed="false">
      <c r="A67" s="0" t="s">
        <v>2067</v>
      </c>
      <c r="B67" s="0" t="n">
        <f aca="false">IF(AND(C67&gt;97,C67&lt;103),100,IF(AND(C67&gt;110,C67&lt;116),113,IF(AND(C67&gt;122,C67&lt;128),125,IF(AND(C67&gt;135,C67&lt;141),138,150))))</f>
        <v>113</v>
      </c>
      <c r="C67" s="0" t="n">
        <f aca="false">C62+1</f>
        <v>113</v>
      </c>
      <c r="D67" s="0" t="s">
        <v>2068</v>
      </c>
      <c r="E67" s="1" t="s">
        <v>9</v>
      </c>
      <c r="F67" s="0" t="n">
        <v>801</v>
      </c>
      <c r="G67" s="0" t="s">
        <v>22</v>
      </c>
      <c r="H67" s="0" t="s">
        <v>11</v>
      </c>
      <c r="I67" s="0" t="s">
        <v>9</v>
      </c>
      <c r="J67" s="0" t="str">
        <f aca="false">A67&amp;"_"&amp;C67&amp;"_"&amp;D67&amp;".wav"</f>
        <v>b2s1_113_ir1.wav</v>
      </c>
      <c r="K67" s="0" t="s">
        <v>9</v>
      </c>
      <c r="L67" s="0" t="str">
        <f aca="false">IF(ISBLANK(J68),"",",")</f>
        <v>,</v>
      </c>
      <c r="M67" s="0" t="str">
        <f aca="false">E67&amp;J67&amp;G67&amp;E67&amp;J67&amp;E67&amp;L67</f>
        <v>"b2s1_113_ir1.wav": "b2s1_113_ir1.wav",</v>
      </c>
      <c r="N67" s="0" t="str">
        <f aca="false">IF(OR(B67=113,B67=138),"probe","s")</f>
        <v>probe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P67&amp;N67&amp;O67&amp;Q67&amp;J67&amp;R67&amp;L67</f>
        <v>          {%            "class": "probeMinus",%            "stim_name": "b2s1_113_ir1.wav"%          },</v>
      </c>
      <c r="AA67" s="5" t="n">
        <f aca="false">F67</f>
        <v>801</v>
      </c>
      <c r="AB67" s="5" t="s">
        <v>838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IF(AND(_xlfn.NUMBERVALUE(MID(AB67,6,3))&lt;141,_xlfn.NUMBERVALUE(MID(AB67,6,3))&gt;103),"s","probe")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                            12,</v>
      </c>
    </row>
    <row r="68" customFormat="false" ht="12.8" hidden="false" customHeight="false" outlineLevel="0" collapsed="false">
      <c r="A68" s="0" t="s">
        <v>2067</v>
      </c>
      <c r="B68" s="0" t="n">
        <f aca="false">IF(AND(C68&gt;97,C68&lt;103),100,IF(AND(C68&gt;110,C68&lt;116),113,IF(AND(C68&gt;122,C68&lt;128),125,IF(AND(C68&gt;135,C68&lt;141),138,150))))</f>
        <v>113</v>
      </c>
      <c r="C68" s="0" t="n">
        <f aca="false">C63+1</f>
        <v>113</v>
      </c>
      <c r="D68" s="0" t="s">
        <v>2069</v>
      </c>
      <c r="E68" s="1" t="s">
        <v>9</v>
      </c>
      <c r="F68" s="0" t="n">
        <v>802</v>
      </c>
      <c r="G68" s="0" t="s">
        <v>22</v>
      </c>
      <c r="H68" s="0" t="s">
        <v>11</v>
      </c>
      <c r="I68" s="0" t="s">
        <v>9</v>
      </c>
      <c r="J68" s="0" t="str">
        <f aca="false">A68&amp;"_"&amp;C68&amp;"_"&amp;D68&amp;".wav"</f>
        <v>b2s1_113_ir2.wav</v>
      </c>
      <c r="K68" s="0" t="s">
        <v>9</v>
      </c>
      <c r="L68" s="0" t="str">
        <f aca="false">IF(ISBLANK(J69),"",",")</f>
        <v>,</v>
      </c>
      <c r="M68" s="0" t="str">
        <f aca="false">E68&amp;J68&amp;G68&amp;E68&amp;J68&amp;E68&amp;L68</f>
        <v>"b2s1_113_ir2.wav": "b2s1_113_ir2.wav",</v>
      </c>
      <c r="N68" s="0" t="str">
        <f aca="false">IF(OR(B68=113,B68=138),"probe","s")</f>
        <v>probe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P68&amp;N68&amp;O68&amp;Q68&amp;J68&amp;R68&amp;L68</f>
        <v>          {%            "class": "probeMinus",%            "stim_name": "b2s1_113_ir2.wav"%          },</v>
      </c>
      <c r="AA68" s="5" t="n">
        <f aca="false">F68</f>
        <v>802</v>
      </c>
      <c r="AB68" s="5" t="s">
        <v>854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IF(AND(_xlfn.NUMBERVALUE(MID(AB68,6,3))&lt;141,_xlfn.NUMBERVALUE(MID(AB68,6,3))&gt;103),"s","probe")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                            12,</v>
      </c>
    </row>
    <row r="69" customFormat="false" ht="12.8" hidden="false" customHeight="false" outlineLevel="0" collapsed="false">
      <c r="A69" s="0" t="s">
        <v>2067</v>
      </c>
      <c r="B69" s="0" t="n">
        <f aca="false">IF(AND(C69&gt;97,C69&lt;103),100,IF(AND(C69&gt;110,C69&lt;116),113,IF(AND(C69&gt;122,C69&lt;128),125,IF(AND(C69&gt;135,C69&lt;141),138,150))))</f>
        <v>113</v>
      </c>
      <c r="C69" s="0" t="n">
        <f aca="false">C64+1</f>
        <v>113</v>
      </c>
      <c r="D69" s="0" t="s">
        <v>2070</v>
      </c>
      <c r="E69" s="1" t="s">
        <v>9</v>
      </c>
      <c r="F69" s="0" t="n">
        <v>803</v>
      </c>
      <c r="G69" s="0" t="s">
        <v>22</v>
      </c>
      <c r="H69" s="0" t="s">
        <v>11</v>
      </c>
      <c r="I69" s="0" t="s">
        <v>9</v>
      </c>
      <c r="J69" s="0" t="str">
        <f aca="false">A69&amp;"_"&amp;C69&amp;"_"&amp;D69&amp;".wav"</f>
        <v>b2s1_113_ir3.wav</v>
      </c>
      <c r="K69" s="0" t="s">
        <v>9</v>
      </c>
      <c r="L69" s="0" t="str">
        <f aca="false">IF(ISBLANK(J70),"",",")</f>
        <v>,</v>
      </c>
      <c r="M69" s="0" t="str">
        <f aca="false">E69&amp;J69&amp;G69&amp;E69&amp;J69&amp;E69&amp;L69</f>
        <v>"b2s1_113_ir3.wav": "b2s1_113_ir3.wav",</v>
      </c>
      <c r="N69" s="0" t="str">
        <f aca="false">IF(OR(B69=113,B69=138),"probe","s")</f>
        <v>probe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P69&amp;N69&amp;O69&amp;Q69&amp;J69&amp;R69&amp;L69</f>
        <v>          {%            "class": "probeMinus",%            "stim_name": "b2s1_113_ir3.wav"%          },</v>
      </c>
      <c r="AA69" s="5" t="n">
        <f aca="false">F69</f>
        <v>803</v>
      </c>
      <c r="AB69" s="5" t="s">
        <v>870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IF(AND(_xlfn.NUMBERVALUE(MID(AB69,6,3))&lt;141,_xlfn.NUMBERVALUE(MID(AB69,6,3))&gt;103),"s","probe")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                            12,</v>
      </c>
    </row>
    <row r="70" customFormat="false" ht="12.8" hidden="false" customHeight="false" outlineLevel="0" collapsed="false">
      <c r="A70" s="0" t="s">
        <v>2067</v>
      </c>
      <c r="B70" s="0" t="n">
        <f aca="false">IF(AND(C70&gt;97,C70&lt;103),100,IF(AND(C70&gt;110,C70&lt;116),113,IF(AND(C70&gt;122,C70&lt;128),125,IF(AND(C70&gt;135,C70&lt;141),138,150))))</f>
        <v>113</v>
      </c>
      <c r="C70" s="0" t="n">
        <f aca="false">C65+1</f>
        <v>113</v>
      </c>
      <c r="D70" s="0" t="s">
        <v>2071</v>
      </c>
      <c r="E70" s="1" t="s">
        <v>9</v>
      </c>
      <c r="F70" s="0" t="n">
        <v>804</v>
      </c>
      <c r="G70" s="0" t="s">
        <v>22</v>
      </c>
      <c r="H70" s="0" t="s">
        <v>11</v>
      </c>
      <c r="I70" s="0" t="s">
        <v>9</v>
      </c>
      <c r="J70" s="0" t="str">
        <f aca="false">A70&amp;"_"&amp;C70&amp;"_"&amp;D70&amp;".wav"</f>
        <v>b2s1_113_ir4.wav</v>
      </c>
      <c r="K70" s="0" t="s">
        <v>9</v>
      </c>
      <c r="L70" s="0" t="str">
        <f aca="false">IF(ISBLANK(J71),"",",")</f>
        <v>,</v>
      </c>
      <c r="M70" s="0" t="str">
        <f aca="false">E70&amp;J70&amp;G70&amp;E70&amp;J70&amp;E70&amp;L70</f>
        <v>"b2s1_113_ir4.wav": "b2s1_113_ir4.wav",</v>
      </c>
      <c r="N70" s="0" t="str">
        <f aca="false">IF(OR(B70=113,B70=138),"probe","s")</f>
        <v>probe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P70&amp;N70&amp;O70&amp;Q70&amp;J70&amp;R70&amp;L70</f>
        <v>          {%            "class": "probeMinus",%            "stim_name": "b2s1_113_ir4.wav"%          },</v>
      </c>
      <c r="AA70" s="5" t="n">
        <f aca="false">F70</f>
        <v>804</v>
      </c>
      <c r="AB70" s="5" t="s">
        <v>886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IF(AND(_xlfn.NUMBERVALUE(MID(AB70,6,3))&lt;141,_xlfn.NUMBERVALUE(MID(AB70,6,3))&gt;103),"s","probe")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                            12,</v>
      </c>
    </row>
    <row r="71" customFormat="false" ht="12.8" hidden="false" customHeight="false" outlineLevel="0" collapsed="false">
      <c r="A71" s="0" t="s">
        <v>2067</v>
      </c>
      <c r="B71" s="0" t="n">
        <f aca="false">IF(AND(C71&gt;97,C71&lt;103),100,IF(AND(C71&gt;110,C71&lt;116),113,IF(AND(C71&gt;122,C71&lt;128),125,IF(AND(C71&gt;135,C71&lt;141),138,150))))</f>
        <v>113</v>
      </c>
      <c r="C71" s="0" t="n">
        <f aca="false">C66+1</f>
        <v>113</v>
      </c>
      <c r="D71" s="0" t="s">
        <v>2072</v>
      </c>
      <c r="E71" s="1" t="s">
        <v>9</v>
      </c>
      <c r="F71" s="0" t="n">
        <v>805</v>
      </c>
      <c r="G71" s="0" t="s">
        <v>22</v>
      </c>
      <c r="H71" s="0" t="s">
        <v>11</v>
      </c>
      <c r="I71" s="0" t="s">
        <v>9</v>
      </c>
      <c r="J71" s="0" t="str">
        <f aca="false">A71&amp;"_"&amp;C71&amp;"_"&amp;D71&amp;".wav"</f>
        <v>b2s1_113_reg.wav</v>
      </c>
      <c r="K71" s="0" t="s">
        <v>9</v>
      </c>
      <c r="L71" s="0" t="str">
        <f aca="false">IF(ISBLANK(J72),"",",")</f>
        <v>,</v>
      </c>
      <c r="M71" s="0" t="str">
        <f aca="false">E71&amp;J71&amp;G71&amp;E71&amp;J71&amp;E71&amp;L71</f>
        <v>"b2s1_113_reg.wav": "b2s1_113_reg.wav",</v>
      </c>
      <c r="N71" s="0" t="str">
        <f aca="false">IF(OR(B71=113,B71=138),"probe","s")</f>
        <v>probe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P71&amp;N71&amp;O71&amp;Q71&amp;J71&amp;R71&amp;L71</f>
        <v>          {%            "class": "probePlus",%            "stim_name": "b2s1_113_reg.wav"%          },</v>
      </c>
      <c r="AA71" s="5" t="n">
        <f aca="false">F71</f>
        <v>805</v>
      </c>
      <c r="AB71" s="5" t="s">
        <v>902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                            4,</v>
      </c>
    </row>
    <row r="72" customFormat="false" ht="12.8" hidden="false" customHeight="false" outlineLevel="0" collapsed="false">
      <c r="A72" s="0" t="s">
        <v>2067</v>
      </c>
      <c r="B72" s="0" t="n">
        <f aca="false">IF(AND(C72&gt;97,C72&lt;103),100,IF(AND(C72&gt;110,C72&lt;116),113,IF(AND(C72&gt;122,C72&lt;128),125,IF(AND(C72&gt;135,C72&lt;141),138,150))))</f>
        <v>113</v>
      </c>
      <c r="C72" s="0" t="n">
        <f aca="false">C67+1</f>
        <v>114</v>
      </c>
      <c r="D72" s="0" t="s">
        <v>2068</v>
      </c>
      <c r="E72" s="1" t="s">
        <v>9</v>
      </c>
      <c r="F72" s="0" t="n">
        <v>806</v>
      </c>
      <c r="G72" s="0" t="s">
        <v>22</v>
      </c>
      <c r="H72" s="0" t="s">
        <v>11</v>
      </c>
      <c r="I72" s="0" t="s">
        <v>9</v>
      </c>
      <c r="J72" s="0" t="str">
        <f aca="false">A72&amp;"_"&amp;C72&amp;"_"&amp;D72&amp;".wav"</f>
        <v>b2s1_114_ir1.wav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"b2s1_114_ir1.wav": "b2s1_114_ir1.wav",</v>
      </c>
      <c r="N72" s="0" t="str">
        <f aca="false">IF(OR(B72=113,B72=138),"probe","s")</f>
        <v>probe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          {%            "class": "probeMinus",%            "stim_name": "b2s1_114_ir1.wav"%          },</v>
      </c>
      <c r="AA72" s="5" t="n">
        <f aca="false">F72</f>
        <v>806</v>
      </c>
      <c r="AB72" s="5" t="s">
        <v>918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IF(AND(_xlfn.NUMBERVALUE(MID(AB72,6,3))&lt;141,_xlfn.NUMBERVALUE(MID(AB72,6,3))&gt;103),"s","probe")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                            12,</v>
      </c>
    </row>
    <row r="73" customFormat="false" ht="12.8" hidden="false" customHeight="false" outlineLevel="0" collapsed="false">
      <c r="A73" s="0" t="s">
        <v>2067</v>
      </c>
      <c r="B73" s="0" t="n">
        <f aca="false">IF(AND(C73&gt;97,C73&lt;103),100,IF(AND(C73&gt;110,C73&lt;116),113,IF(AND(C73&gt;122,C73&lt;128),125,IF(AND(C73&gt;135,C73&lt;141),138,150))))</f>
        <v>113</v>
      </c>
      <c r="C73" s="0" t="n">
        <f aca="false">C68+1</f>
        <v>114</v>
      </c>
      <c r="D73" s="0" t="s">
        <v>2069</v>
      </c>
      <c r="E73" s="1" t="s">
        <v>9</v>
      </c>
      <c r="F73" s="0" t="n">
        <v>807</v>
      </c>
      <c r="G73" s="0" t="s">
        <v>22</v>
      </c>
      <c r="H73" s="0" t="s">
        <v>11</v>
      </c>
      <c r="I73" s="0" t="s">
        <v>9</v>
      </c>
      <c r="J73" s="0" t="str">
        <f aca="false">A73&amp;"_"&amp;C73&amp;"_"&amp;D73&amp;".wav"</f>
        <v>b2s1_114_ir2.wav</v>
      </c>
      <c r="K73" s="0" t="s">
        <v>9</v>
      </c>
      <c r="L73" s="0" t="str">
        <f aca="false">IF(ISBLANK(J74),"",",")</f>
        <v>,</v>
      </c>
      <c r="M73" s="0" t="str">
        <f aca="false">E73&amp;J73&amp;G73&amp;E73&amp;J73&amp;E73&amp;L73</f>
        <v>"b2s1_114_ir2.wav": "b2s1_114_ir2.wav",</v>
      </c>
      <c r="N73" s="0" t="str">
        <f aca="false">IF(OR(B73=113,B73=138),"probe","s")</f>
        <v>probe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P73&amp;N73&amp;O73&amp;Q73&amp;J73&amp;R73&amp;L73</f>
        <v>          {%            "class": "probeMinus",%            "stim_name": "b2s1_114_ir2.wav"%          },</v>
      </c>
      <c r="AA73" s="5" t="n">
        <f aca="false">F73</f>
        <v>807</v>
      </c>
      <c r="AB73" s="5" t="s">
        <v>934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IF(AND(_xlfn.NUMBERVALUE(MID(AB73,6,3))&lt;141,_xlfn.NUMBERVALUE(MID(AB73,6,3))&gt;103),"s","probe")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                            12,</v>
      </c>
    </row>
    <row r="74" customFormat="false" ht="12.8" hidden="false" customHeight="false" outlineLevel="0" collapsed="false">
      <c r="A74" s="0" t="s">
        <v>2067</v>
      </c>
      <c r="B74" s="0" t="n">
        <f aca="false">IF(AND(C74&gt;97,C74&lt;103),100,IF(AND(C74&gt;110,C74&lt;116),113,IF(AND(C74&gt;122,C74&lt;128),125,IF(AND(C74&gt;135,C74&lt;141),138,150))))</f>
        <v>113</v>
      </c>
      <c r="C74" s="0" t="n">
        <f aca="false">C69+1</f>
        <v>114</v>
      </c>
      <c r="D74" s="0" t="s">
        <v>2070</v>
      </c>
      <c r="E74" s="1" t="s">
        <v>9</v>
      </c>
      <c r="F74" s="0" t="n">
        <v>808</v>
      </c>
      <c r="G74" s="0" t="s">
        <v>22</v>
      </c>
      <c r="H74" s="0" t="s">
        <v>11</v>
      </c>
      <c r="I74" s="0" t="s">
        <v>9</v>
      </c>
      <c r="J74" s="0" t="str">
        <f aca="false">A74&amp;"_"&amp;C74&amp;"_"&amp;D74&amp;".wav"</f>
        <v>b2s1_114_ir3.wav</v>
      </c>
      <c r="K74" s="0" t="s">
        <v>9</v>
      </c>
      <c r="L74" s="0" t="str">
        <f aca="false">IF(ISBLANK(J75),"",",")</f>
        <v>,</v>
      </c>
      <c r="M74" s="0" t="str">
        <f aca="false">E74&amp;J74&amp;G74&amp;E74&amp;J74&amp;E74&amp;L74</f>
        <v>"b2s1_114_ir3.wav": "b2s1_114_ir3.wav",</v>
      </c>
      <c r="N74" s="0" t="str">
        <f aca="false">IF(OR(B74=113,B74=138),"probe","s")</f>
        <v>probe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P74&amp;N74&amp;O74&amp;Q74&amp;J74&amp;R74&amp;L74</f>
        <v>          {%            "class": "probeMinus",%            "stim_name": "b2s1_114_ir3.wav"%          },</v>
      </c>
      <c r="AA74" s="5" t="n">
        <f aca="false">F74</f>
        <v>808</v>
      </c>
      <c r="AB74" s="5" t="s">
        <v>950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IF(AND(_xlfn.NUMBERVALUE(MID(AB74,6,3))&lt;141,_xlfn.NUMBERVALUE(MID(AB74,6,3))&gt;103),"s","probe")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                            12,</v>
      </c>
    </row>
    <row r="75" customFormat="false" ht="12.8" hidden="false" customHeight="false" outlineLevel="0" collapsed="false">
      <c r="A75" s="0" t="s">
        <v>2067</v>
      </c>
      <c r="B75" s="0" t="n">
        <f aca="false">IF(AND(C75&gt;97,C75&lt;103),100,IF(AND(C75&gt;110,C75&lt;116),113,IF(AND(C75&gt;122,C75&lt;128),125,IF(AND(C75&gt;135,C75&lt;141),138,150))))</f>
        <v>113</v>
      </c>
      <c r="C75" s="0" t="n">
        <f aca="false">C70+1</f>
        <v>114</v>
      </c>
      <c r="D75" s="0" t="s">
        <v>2071</v>
      </c>
      <c r="E75" s="1" t="s">
        <v>9</v>
      </c>
      <c r="F75" s="0" t="n">
        <v>809</v>
      </c>
      <c r="G75" s="0" t="s">
        <v>22</v>
      </c>
      <c r="H75" s="0" t="s">
        <v>11</v>
      </c>
      <c r="I75" s="0" t="s">
        <v>9</v>
      </c>
      <c r="J75" s="0" t="str">
        <f aca="false">A75&amp;"_"&amp;C75&amp;"_"&amp;D75&amp;".wav"</f>
        <v>b2s1_114_ir4.wav</v>
      </c>
      <c r="K75" s="0" t="s">
        <v>9</v>
      </c>
      <c r="L75" s="0" t="str">
        <f aca="false">IF(ISBLANK(J76),"",",")</f>
        <v>,</v>
      </c>
      <c r="M75" s="0" t="str">
        <f aca="false">E75&amp;J75&amp;G75&amp;E75&amp;J75&amp;E75&amp;L75</f>
        <v>"b2s1_114_ir4.wav": "b2s1_114_ir4.wav",</v>
      </c>
      <c r="N75" s="0" t="str">
        <f aca="false">IF(OR(B75=113,B75=138),"probe","s")</f>
        <v>probe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P75&amp;N75&amp;O75&amp;Q75&amp;J75&amp;R75&amp;L75</f>
        <v>          {%            "class": "probeMinus",%            "stim_name": "b2s1_114_ir4.wav"%          },</v>
      </c>
      <c r="AA75" s="5" t="n">
        <f aca="false">F75</f>
        <v>809</v>
      </c>
      <c r="AB75" s="5" t="s">
        <v>966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IF(AND(_xlfn.NUMBERVALUE(MID(AB75,6,3))&lt;141,_xlfn.NUMBERVALUE(MID(AB75,6,3))&gt;103),"s","probe")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                            12,</v>
      </c>
    </row>
    <row r="76" customFormat="false" ht="12.8" hidden="false" customHeight="false" outlineLevel="0" collapsed="false">
      <c r="A76" s="0" t="s">
        <v>2067</v>
      </c>
      <c r="B76" s="0" t="n">
        <f aca="false">IF(AND(C76&gt;97,C76&lt;103),100,IF(AND(C76&gt;110,C76&lt;116),113,IF(AND(C76&gt;122,C76&lt;128),125,IF(AND(C76&gt;135,C76&lt;141),138,150))))</f>
        <v>113</v>
      </c>
      <c r="C76" s="0" t="n">
        <f aca="false">C71+1</f>
        <v>114</v>
      </c>
      <c r="D76" s="0" t="s">
        <v>2072</v>
      </c>
      <c r="E76" s="1" t="s">
        <v>9</v>
      </c>
      <c r="F76" s="0" t="n">
        <v>810</v>
      </c>
      <c r="G76" s="0" t="s">
        <v>22</v>
      </c>
      <c r="H76" s="0" t="s">
        <v>11</v>
      </c>
      <c r="I76" s="0" t="s">
        <v>9</v>
      </c>
      <c r="J76" s="0" t="str">
        <f aca="false">A76&amp;"_"&amp;C76&amp;"_"&amp;D76&amp;".wav"</f>
        <v>b2s1_114_reg.wav</v>
      </c>
      <c r="K76" s="0" t="s">
        <v>9</v>
      </c>
      <c r="L76" s="0" t="str">
        <f aca="false">IF(ISBLANK(J77),"",",")</f>
        <v>,</v>
      </c>
      <c r="M76" s="0" t="str">
        <f aca="false">E76&amp;J76&amp;G76&amp;E76&amp;J76&amp;E76&amp;L76</f>
        <v>"b2s1_114_reg.wav": "b2s1_114_reg.wav",</v>
      </c>
      <c r="N76" s="0" t="str">
        <f aca="false">IF(OR(B76=113,B76=138),"probe","s")</f>
        <v>probe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P76&amp;N76&amp;O76&amp;Q76&amp;J76&amp;R76&amp;L76</f>
        <v>          {%            "class": "probePlus",%            "stim_name": "b2s1_114_reg.wav"%          },</v>
      </c>
      <c r="AA76" s="5" t="n">
        <f aca="false">F76</f>
        <v>810</v>
      </c>
      <c r="AB76" s="5" t="s">
        <v>982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                            4,</v>
      </c>
    </row>
    <row r="77" customFormat="false" ht="12.8" hidden="false" customHeight="false" outlineLevel="0" collapsed="false">
      <c r="A77" s="0" t="s">
        <v>2067</v>
      </c>
      <c r="B77" s="0" t="n">
        <f aca="false">IF(AND(C77&gt;97,C77&lt;103),100,IF(AND(C77&gt;110,C77&lt;116),113,IF(AND(C77&gt;122,C77&lt;128),125,IF(AND(C77&gt;135,C77&lt;141),138,150))))</f>
        <v>113</v>
      </c>
      <c r="C77" s="0" t="n">
        <f aca="false">C72+1</f>
        <v>115</v>
      </c>
      <c r="D77" s="0" t="s">
        <v>2068</v>
      </c>
      <c r="E77" s="1" t="s">
        <v>9</v>
      </c>
      <c r="F77" s="0" t="n">
        <v>811</v>
      </c>
      <c r="G77" s="0" t="s">
        <v>22</v>
      </c>
      <c r="H77" s="0" t="s">
        <v>11</v>
      </c>
      <c r="I77" s="0" t="s">
        <v>9</v>
      </c>
      <c r="J77" s="0" t="str">
        <f aca="false">A77&amp;"_"&amp;C77&amp;"_"&amp;D77&amp;".wav"</f>
        <v>b2s1_115_ir1.wav</v>
      </c>
      <c r="K77" s="0" t="s">
        <v>9</v>
      </c>
      <c r="L77" s="0" t="str">
        <f aca="false">IF(ISBLANK(J78),"",",")</f>
        <v>,</v>
      </c>
      <c r="M77" s="0" t="str">
        <f aca="false">E77&amp;J77&amp;G77&amp;E77&amp;J77&amp;E77&amp;L77</f>
        <v>"b2s1_115_ir1.wav": "b2s1_115_ir1.wav",</v>
      </c>
      <c r="N77" s="0" t="str">
        <f aca="false">IF(OR(B77=113,B77=138),"probe","s")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P77&amp;N77&amp;O77&amp;Q77&amp;J77&amp;R77&amp;L77</f>
        <v>          {%            "class": "probeMinus",%            "stim_name": "b2s1_115_ir1.wav"%          },</v>
      </c>
      <c r="AA77" s="5" t="n">
        <f aca="false">F77</f>
        <v>811</v>
      </c>
      <c r="AB77" s="5" t="s">
        <v>998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IF(AND(_xlfn.NUMBERVALUE(MID(AB77,6,3))&lt;141,_xlfn.NUMBERVALUE(MID(AB77,6,3))&gt;103),"s","probe")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                            12,</v>
      </c>
    </row>
    <row r="78" customFormat="false" ht="12.8" hidden="false" customHeight="false" outlineLevel="0" collapsed="false">
      <c r="A78" s="0" t="s">
        <v>2067</v>
      </c>
      <c r="B78" s="0" t="n">
        <f aca="false">IF(AND(C78&gt;97,C78&lt;103),100,IF(AND(C78&gt;110,C78&lt;116),113,IF(AND(C78&gt;122,C78&lt;128),125,IF(AND(C78&gt;135,C78&lt;141),138,150))))</f>
        <v>113</v>
      </c>
      <c r="C78" s="0" t="n">
        <f aca="false">C73+1</f>
        <v>115</v>
      </c>
      <c r="D78" s="0" t="s">
        <v>2069</v>
      </c>
      <c r="E78" s="1" t="s">
        <v>9</v>
      </c>
      <c r="F78" s="0" t="n">
        <v>812</v>
      </c>
      <c r="G78" s="0" t="s">
        <v>22</v>
      </c>
      <c r="H78" s="0" t="s">
        <v>11</v>
      </c>
      <c r="I78" s="0" t="s">
        <v>9</v>
      </c>
      <c r="J78" s="0" t="str">
        <f aca="false">A78&amp;"_"&amp;C78&amp;"_"&amp;D78&amp;".wav"</f>
        <v>b2s1_115_ir2.wav</v>
      </c>
      <c r="K78" s="0" t="s">
        <v>9</v>
      </c>
      <c r="L78" s="0" t="str">
        <f aca="false">IF(ISBLANK(J79),"",",")</f>
        <v>,</v>
      </c>
      <c r="M78" s="0" t="str">
        <f aca="false">E78&amp;J78&amp;G78&amp;E78&amp;J78&amp;E78&amp;L78</f>
        <v>"b2s1_115_ir2.wav": "b2s1_115_ir2.wav",</v>
      </c>
      <c r="N78" s="0" t="str">
        <f aca="false">IF(OR(B78=113,B78=138),"probe","s")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P78&amp;N78&amp;O78&amp;Q78&amp;J78&amp;R78&amp;L78</f>
        <v>          {%            "class": "probeMinus",%            "stim_name": "b2s1_115_ir2.wav"%          },</v>
      </c>
      <c r="AA78" s="5" t="n">
        <f aca="false">F78</f>
        <v>812</v>
      </c>
      <c r="AB78" s="5" t="s">
        <v>1014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IF(AND(_xlfn.NUMBERVALUE(MID(AB78,6,3))&lt;141,_xlfn.NUMBERVALUE(MID(AB78,6,3))&gt;103),"s","probe")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                            12,</v>
      </c>
    </row>
    <row r="79" customFormat="false" ht="12.8" hidden="false" customHeight="false" outlineLevel="0" collapsed="false">
      <c r="A79" s="0" t="s">
        <v>2067</v>
      </c>
      <c r="B79" s="0" t="n">
        <f aca="false">IF(AND(C79&gt;97,C79&lt;103),100,IF(AND(C79&gt;110,C79&lt;116),113,IF(AND(C79&gt;122,C79&lt;128),125,IF(AND(C79&gt;135,C79&lt;141),138,150))))</f>
        <v>113</v>
      </c>
      <c r="C79" s="0" t="n">
        <f aca="false">C74+1</f>
        <v>115</v>
      </c>
      <c r="D79" s="0" t="s">
        <v>2070</v>
      </c>
      <c r="E79" s="1" t="s">
        <v>9</v>
      </c>
      <c r="F79" s="0" t="n">
        <v>813</v>
      </c>
      <c r="G79" s="0" t="s">
        <v>22</v>
      </c>
      <c r="H79" s="0" t="s">
        <v>11</v>
      </c>
      <c r="I79" s="0" t="s">
        <v>9</v>
      </c>
      <c r="J79" s="0" t="str">
        <f aca="false">A79&amp;"_"&amp;C79&amp;"_"&amp;D79&amp;".wav"</f>
        <v>b2s1_115_ir3.wav</v>
      </c>
      <c r="K79" s="0" t="s">
        <v>9</v>
      </c>
      <c r="L79" s="0" t="str">
        <f aca="false">IF(ISBLANK(J80),"",",")</f>
        <v>,</v>
      </c>
      <c r="M79" s="0" t="str">
        <f aca="false">E79&amp;J79&amp;G79&amp;E79&amp;J79&amp;E79&amp;L79</f>
        <v>"b2s1_115_ir3.wav": "b2s1_115_ir3.wav",</v>
      </c>
      <c r="N79" s="0" t="str">
        <f aca="false">IF(OR(B79=113,B79=138),"probe","s")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P79&amp;N79&amp;O79&amp;Q79&amp;J79&amp;R79&amp;L79</f>
        <v>          {%            "class": "probeMinus",%            "stim_name": "b2s1_115_ir3.wav"%          },</v>
      </c>
      <c r="AA79" s="5" t="n">
        <f aca="false">F79</f>
        <v>813</v>
      </c>
      <c r="AB79" s="5" t="s">
        <v>1030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IF(AND(_xlfn.NUMBERVALUE(MID(AB79,6,3))&lt;141,_xlfn.NUMBERVALUE(MID(AB79,6,3))&gt;103),"s","probe")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                            12,</v>
      </c>
    </row>
    <row r="80" customFormat="false" ht="12.8" hidden="false" customHeight="false" outlineLevel="0" collapsed="false">
      <c r="A80" s="0" t="s">
        <v>2067</v>
      </c>
      <c r="B80" s="0" t="n">
        <f aca="false">IF(AND(C80&gt;97,C80&lt;103),100,IF(AND(C80&gt;110,C80&lt;116),113,IF(AND(C80&gt;122,C80&lt;128),125,IF(AND(C80&gt;135,C80&lt;141),138,150))))</f>
        <v>113</v>
      </c>
      <c r="C80" s="0" t="n">
        <f aca="false">C75+1</f>
        <v>115</v>
      </c>
      <c r="D80" s="0" t="s">
        <v>2071</v>
      </c>
      <c r="E80" s="1" t="s">
        <v>9</v>
      </c>
      <c r="F80" s="0" t="n">
        <v>814</v>
      </c>
      <c r="G80" s="0" t="s">
        <v>22</v>
      </c>
      <c r="H80" s="0" t="s">
        <v>11</v>
      </c>
      <c r="I80" s="0" t="s">
        <v>9</v>
      </c>
      <c r="J80" s="0" t="str">
        <f aca="false">A80&amp;"_"&amp;C80&amp;"_"&amp;D80&amp;".wav"</f>
        <v>b2s1_115_ir4.wav</v>
      </c>
      <c r="K80" s="0" t="s">
        <v>9</v>
      </c>
      <c r="L80" s="0" t="str">
        <f aca="false">IF(ISBLANK(J81),"",",")</f>
        <v>,</v>
      </c>
      <c r="M80" s="0" t="str">
        <f aca="false">E80&amp;J80&amp;G80&amp;E80&amp;J80&amp;E80&amp;L80</f>
        <v>"b2s1_115_ir4.wav": "b2s1_115_ir4.wav",</v>
      </c>
      <c r="N80" s="0" t="str">
        <f aca="false">IF(OR(B80=113,B80=138),"probe","s")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P80&amp;N80&amp;O80&amp;Q80&amp;J80&amp;R80&amp;L80</f>
        <v>          {%            "class": "probeMinus",%            "stim_name": "b2s1_115_ir4.wav"%          },</v>
      </c>
      <c r="AA80" s="5" t="n">
        <f aca="false">F80</f>
        <v>814</v>
      </c>
      <c r="AB80" s="5" t="s">
        <v>1046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IF(AND(_xlfn.NUMBERVALUE(MID(AB80,6,3))&lt;141,_xlfn.NUMBERVALUE(MID(AB80,6,3))&gt;103),"s","probe")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                            12,</v>
      </c>
    </row>
    <row r="81" customFormat="false" ht="12.8" hidden="false" customHeight="false" outlineLevel="0" collapsed="false">
      <c r="A81" s="0" t="s">
        <v>2067</v>
      </c>
      <c r="B81" s="0" t="n">
        <f aca="false">IF(AND(C81&gt;97,C81&lt;103),100,IF(AND(C81&gt;110,C81&lt;116),113,IF(AND(C81&gt;122,C81&lt;128),125,IF(AND(C81&gt;135,C81&lt;141),138,150))))</f>
        <v>113</v>
      </c>
      <c r="C81" s="0" t="n">
        <f aca="false">C76+1</f>
        <v>115</v>
      </c>
      <c r="D81" s="0" t="s">
        <v>2072</v>
      </c>
      <c r="E81" s="1" t="s">
        <v>9</v>
      </c>
      <c r="F81" s="0" t="n">
        <v>815</v>
      </c>
      <c r="G81" s="0" t="s">
        <v>22</v>
      </c>
      <c r="H81" s="0" t="s">
        <v>11</v>
      </c>
      <c r="I81" s="0" t="s">
        <v>9</v>
      </c>
      <c r="J81" s="0" t="str">
        <f aca="false">A81&amp;"_"&amp;C81&amp;"_"&amp;D81&amp;".wav"</f>
        <v>b2s1_115_reg.wav</v>
      </c>
      <c r="K81" s="0" t="s">
        <v>9</v>
      </c>
      <c r="L81" s="0" t="str">
        <f aca="false">IF(ISBLANK(J82),"",",")</f>
        <v>,</v>
      </c>
      <c r="M81" s="0" t="str">
        <f aca="false">E81&amp;J81&amp;G81&amp;E81&amp;J81&amp;E81&amp;L81</f>
        <v>"b2s1_115_reg.wav": "b2s1_115_reg.wav",</v>
      </c>
      <c r="N81" s="0" t="str">
        <f aca="false">IF(OR(B81=113,B81=138),"probe","s")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P81&amp;N81&amp;O81&amp;Q81&amp;J81&amp;R81&amp;L81</f>
        <v>          {%            "class": "probePlus",%            "stim_name": "b2s1_115_reg.wav"%          },</v>
      </c>
      <c r="AA81" s="5" t="n">
        <f aca="false">F81</f>
        <v>815</v>
      </c>
      <c r="AB81" s="5" t="s">
        <v>1062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                            4,</v>
      </c>
    </row>
    <row r="82" customFormat="false" ht="12.8" hidden="false" customHeight="false" outlineLevel="0" collapsed="false">
      <c r="A82" s="0" t="s">
        <v>2067</v>
      </c>
      <c r="B82" s="0" t="n">
        <f aca="false">IF(AND(C82&gt;97,C82&lt;103),100,IF(AND(C82&gt;110,C82&lt;116),113,IF(AND(C82&gt;122,C82&lt;128),125,IF(AND(C82&gt;135,C82&lt;141),138,150))))</f>
        <v>150</v>
      </c>
      <c r="C82" s="0" t="n">
        <f aca="false">C77+1</f>
        <v>116</v>
      </c>
      <c r="D82" s="0" t="s">
        <v>2068</v>
      </c>
      <c r="E82" s="1" t="s">
        <v>9</v>
      </c>
      <c r="F82" s="0" t="n">
        <v>816</v>
      </c>
      <c r="G82" s="0" t="s">
        <v>22</v>
      </c>
      <c r="H82" s="0" t="s">
        <v>11</v>
      </c>
      <c r="I82" s="0" t="s">
        <v>9</v>
      </c>
      <c r="J82" s="0" t="str">
        <f aca="false">A82&amp;"_"&amp;C82&amp;"_"&amp;D82&amp;".wav"</f>
        <v>b2s1_116_ir1.wav</v>
      </c>
      <c r="K82" s="0" t="s">
        <v>9</v>
      </c>
      <c r="L82" s="0" t="str">
        <f aca="false">IF(ISBLANK(J83),"",",")</f>
        <v>,</v>
      </c>
      <c r="M82" s="0" t="str">
        <f aca="false">E82&amp;J82&amp;G82&amp;E82&amp;J82&amp;E82&amp;L82</f>
        <v>"b2s1_116_ir1.wav": "b2s1_116_ir1.wav",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P82&amp;N82&amp;O82&amp;Q82&amp;J82&amp;R82&amp;L82</f>
        <v>          {%            "class": "sMinus",%            "stim_name": "b2s1_116_ir1.wav"%          },</v>
      </c>
      <c r="AA82" s="5" t="n">
        <f aca="false">F82</f>
        <v>816</v>
      </c>
      <c r="AB82" s="5" t="s">
        <v>1078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IF(AND(_xlfn.NUMBERVALUE(MID(AB82,6,3))&lt;141,_xlfn.NUMBERVALUE(MID(AB82,6,3))&gt;103),"s","probe")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                            12,</v>
      </c>
    </row>
    <row r="83" customFormat="false" ht="12.8" hidden="false" customHeight="false" outlineLevel="0" collapsed="false">
      <c r="A83" s="0" t="s">
        <v>2067</v>
      </c>
      <c r="B83" s="0" t="n">
        <f aca="false">IF(AND(C83&gt;97,C83&lt;103),100,IF(AND(C83&gt;110,C83&lt;116),113,IF(AND(C83&gt;122,C83&lt;128),125,IF(AND(C83&gt;135,C83&lt;141),138,150))))</f>
        <v>150</v>
      </c>
      <c r="C83" s="0" t="n">
        <f aca="false">C78+1</f>
        <v>116</v>
      </c>
      <c r="D83" s="0" t="s">
        <v>2069</v>
      </c>
      <c r="E83" s="1" t="s">
        <v>9</v>
      </c>
      <c r="F83" s="0" t="n">
        <v>817</v>
      </c>
      <c r="G83" s="0" t="s">
        <v>22</v>
      </c>
      <c r="H83" s="0" t="s">
        <v>11</v>
      </c>
      <c r="I83" s="0" t="s">
        <v>9</v>
      </c>
      <c r="J83" s="0" t="str">
        <f aca="false">A83&amp;"_"&amp;C83&amp;"_"&amp;D83&amp;".wav"</f>
        <v>b2s1_116_ir2.wav</v>
      </c>
      <c r="K83" s="0" t="s">
        <v>9</v>
      </c>
      <c r="L83" s="0" t="str">
        <f aca="false">IF(ISBLANK(J84),"",",")</f>
        <v>,</v>
      </c>
      <c r="M83" s="0" t="str">
        <f aca="false">E83&amp;J83&amp;G83&amp;E83&amp;J83&amp;E83&amp;L83</f>
        <v>"b2s1_116_ir2.wav": "b2s1_116_ir2.wav",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P83&amp;N83&amp;O83&amp;Q83&amp;J83&amp;R83&amp;L83</f>
        <v>          {%            "class": "sMinus",%            "stim_name": "b2s1_116_ir2.wav"%          },</v>
      </c>
      <c r="AA83" s="5" t="n">
        <f aca="false">F83</f>
        <v>817</v>
      </c>
      <c r="AB83" s="5" t="s">
        <v>1094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                            12,</v>
      </c>
    </row>
    <row r="84" customFormat="false" ht="12.8" hidden="false" customHeight="false" outlineLevel="0" collapsed="false">
      <c r="A84" s="0" t="s">
        <v>2067</v>
      </c>
      <c r="B84" s="0" t="n">
        <f aca="false">IF(AND(C84&gt;97,C84&lt;103),100,IF(AND(C84&gt;110,C84&lt;116),113,IF(AND(C84&gt;122,C84&lt;128),125,IF(AND(C84&gt;135,C84&lt;141),138,150))))</f>
        <v>150</v>
      </c>
      <c r="C84" s="0" t="n">
        <f aca="false">C79+1</f>
        <v>116</v>
      </c>
      <c r="D84" s="0" t="s">
        <v>2070</v>
      </c>
      <c r="E84" s="1" t="s">
        <v>9</v>
      </c>
      <c r="F84" s="0" t="n">
        <v>818</v>
      </c>
      <c r="G84" s="0" t="s">
        <v>22</v>
      </c>
      <c r="H84" s="0" t="s">
        <v>11</v>
      </c>
      <c r="I84" s="0" t="s">
        <v>9</v>
      </c>
      <c r="J84" s="0" t="str">
        <f aca="false">A84&amp;"_"&amp;C84&amp;"_"&amp;D84&amp;".wav"</f>
        <v>b2s1_116_ir3.wav</v>
      </c>
      <c r="K84" s="0" t="s">
        <v>9</v>
      </c>
      <c r="L84" s="0" t="str">
        <f aca="false">IF(ISBLANK(J85),"",",")</f>
        <v>,</v>
      </c>
      <c r="M84" s="0" t="str">
        <f aca="false">E84&amp;J84&amp;G84&amp;E84&amp;J84&amp;E84&amp;L84</f>
        <v>"b2s1_116_ir3.wav": "b2s1_116_ir3.wav",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P84&amp;N84&amp;O84&amp;Q84&amp;J84&amp;R84&amp;L84</f>
        <v>          {%            "class": "sMinus",%            "stim_name": "b2s1_116_ir3.wav"%          },</v>
      </c>
      <c r="AA84" s="5" t="n">
        <f aca="false">F84</f>
        <v>818</v>
      </c>
      <c r="AB84" s="5" t="s">
        <v>1110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                            12,</v>
      </c>
    </row>
    <row r="85" customFormat="false" ht="12.8" hidden="false" customHeight="false" outlineLevel="0" collapsed="false">
      <c r="A85" s="0" t="s">
        <v>2067</v>
      </c>
      <c r="B85" s="0" t="n">
        <f aca="false">IF(AND(C85&gt;97,C85&lt;103),100,IF(AND(C85&gt;110,C85&lt;116),113,IF(AND(C85&gt;122,C85&lt;128),125,IF(AND(C85&gt;135,C85&lt;141),138,150))))</f>
        <v>150</v>
      </c>
      <c r="C85" s="0" t="n">
        <f aca="false">C80+1</f>
        <v>116</v>
      </c>
      <c r="D85" s="0" t="s">
        <v>2071</v>
      </c>
      <c r="E85" s="1" t="s">
        <v>9</v>
      </c>
      <c r="F85" s="0" t="n">
        <v>819</v>
      </c>
      <c r="G85" s="0" t="s">
        <v>22</v>
      </c>
      <c r="H85" s="0" t="s">
        <v>11</v>
      </c>
      <c r="I85" s="0" t="s">
        <v>9</v>
      </c>
      <c r="J85" s="0" t="str">
        <f aca="false">A85&amp;"_"&amp;C85&amp;"_"&amp;D85&amp;".wav"</f>
        <v>b2s1_116_ir4.wav</v>
      </c>
      <c r="K85" s="0" t="s">
        <v>9</v>
      </c>
      <c r="L85" s="0" t="str">
        <f aca="false">IF(ISBLANK(J86),"",",")</f>
        <v>,</v>
      </c>
      <c r="M85" s="0" t="str">
        <f aca="false">E85&amp;J85&amp;G85&amp;E85&amp;J85&amp;E85&amp;L85</f>
        <v>"b2s1_116_ir4.wav": "b2s1_116_ir4.wav",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P85&amp;N85&amp;O85&amp;Q85&amp;J85&amp;R85&amp;L85</f>
        <v>          {%            "class": "sMinus",%            "stim_name": "b2s1_116_ir4.wav"%          },</v>
      </c>
      <c r="AA85" s="5" t="n">
        <f aca="false">F85</f>
        <v>819</v>
      </c>
      <c r="AB85" s="5" t="s">
        <v>1126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                            12,</v>
      </c>
    </row>
    <row r="86" customFormat="false" ht="12.8" hidden="false" customHeight="false" outlineLevel="0" collapsed="false">
      <c r="A86" s="0" t="s">
        <v>2067</v>
      </c>
      <c r="B86" s="0" t="n">
        <f aca="false">IF(AND(C86&gt;97,C86&lt;103),100,IF(AND(C86&gt;110,C86&lt;116),113,IF(AND(C86&gt;122,C86&lt;128),125,IF(AND(C86&gt;135,C86&lt;141),138,150))))</f>
        <v>150</v>
      </c>
      <c r="C86" s="0" t="n">
        <f aca="false">C81+1</f>
        <v>116</v>
      </c>
      <c r="D86" s="0" t="s">
        <v>2072</v>
      </c>
      <c r="E86" s="1" t="s">
        <v>9</v>
      </c>
      <c r="F86" s="0" t="n">
        <v>820</v>
      </c>
      <c r="G86" s="0" t="s">
        <v>22</v>
      </c>
      <c r="H86" s="0" t="s">
        <v>11</v>
      </c>
      <c r="I86" s="0" t="s">
        <v>9</v>
      </c>
      <c r="J86" s="0" t="str">
        <f aca="false">A86&amp;"_"&amp;C86&amp;"_"&amp;D86&amp;".wav"</f>
        <v>b2s1_116_reg.wav</v>
      </c>
      <c r="K86" s="0" t="s">
        <v>9</v>
      </c>
      <c r="L86" s="0" t="str">
        <f aca="false">IF(ISBLANK(J87),"",",")</f>
        <v>,</v>
      </c>
      <c r="M86" s="0" t="str">
        <f aca="false">E86&amp;J86&amp;G86&amp;E86&amp;J86&amp;E86&amp;L86</f>
        <v>"b2s1_116_reg.wav": "b2s1_116_reg.wav",</v>
      </c>
      <c r="N86" s="0" t="str">
        <f aca="false">IF(OR(B86=113,B86=138),"probe","s")</f>
        <v>s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P86&amp;N86&amp;O86&amp;Q86&amp;J86&amp;R86&amp;L86</f>
        <v>          {%            "class": "sPlus",%            "stim_name": "b2s1_116_reg.wav"%          },</v>
      </c>
      <c r="AA86" s="5" t="n">
        <f aca="false">F86</f>
        <v>820</v>
      </c>
      <c r="AB86" s="5" t="s">
        <v>1142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IF(AND(_xlfn.NUMBERVALUE(MID(AB86,6,3))&lt;141,_xlfn.NUMBERVALUE(MID(AB86,6,3))&gt;103),"s","probe")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                            4,</v>
      </c>
    </row>
    <row r="87" customFormat="false" ht="12.8" hidden="false" customHeight="false" outlineLevel="0" collapsed="false">
      <c r="A87" s="0" t="s">
        <v>2067</v>
      </c>
      <c r="B87" s="0" t="n">
        <f aca="false">IF(AND(C87&gt;97,C87&lt;103),100,IF(AND(C87&gt;110,C87&lt;116),113,IF(AND(C87&gt;122,C87&lt;128),125,IF(AND(C87&gt;135,C87&lt;141),138,150))))</f>
        <v>150</v>
      </c>
      <c r="C87" s="0" t="n">
        <f aca="false">C82+1</f>
        <v>117</v>
      </c>
      <c r="D87" s="0" t="s">
        <v>2068</v>
      </c>
      <c r="E87" s="1" t="s">
        <v>9</v>
      </c>
      <c r="F87" s="0" t="n">
        <v>821</v>
      </c>
      <c r="G87" s="0" t="s">
        <v>22</v>
      </c>
      <c r="H87" s="0" t="s">
        <v>11</v>
      </c>
      <c r="I87" s="0" t="s">
        <v>9</v>
      </c>
      <c r="J87" s="0" t="str">
        <f aca="false">A87&amp;"_"&amp;C87&amp;"_"&amp;D87&amp;".wav"</f>
        <v>b2s1_117_ir1.wav</v>
      </c>
      <c r="K87" s="0" t="s">
        <v>9</v>
      </c>
      <c r="L87" s="0" t="str">
        <f aca="false">IF(ISBLANK(J88),"",",")</f>
        <v>,</v>
      </c>
      <c r="M87" s="0" t="str">
        <f aca="false">E87&amp;J87&amp;G87&amp;E87&amp;J87&amp;E87&amp;L87</f>
        <v>"b2s1_117_ir1.wav": "b2s1_117_ir1.wav",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P87&amp;N87&amp;O87&amp;Q87&amp;J87&amp;R87&amp;L87</f>
        <v>          {%            "class": "sMinus",%            "stim_name": "b2s1_117_ir1.wav"%          },</v>
      </c>
      <c r="AA87" s="5" t="n">
        <f aca="false">F87</f>
        <v>821</v>
      </c>
      <c r="AB87" s="5" t="s">
        <v>1158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                            12,</v>
      </c>
    </row>
    <row r="88" customFormat="false" ht="12.8" hidden="false" customHeight="false" outlineLevel="0" collapsed="false">
      <c r="A88" s="0" t="s">
        <v>2067</v>
      </c>
      <c r="B88" s="0" t="n">
        <f aca="false">IF(AND(C88&gt;97,C88&lt;103),100,IF(AND(C88&gt;110,C88&lt;116),113,IF(AND(C88&gt;122,C88&lt;128),125,IF(AND(C88&gt;135,C88&lt;141),138,150))))</f>
        <v>150</v>
      </c>
      <c r="C88" s="0" t="n">
        <f aca="false">C83+1</f>
        <v>117</v>
      </c>
      <c r="D88" s="0" t="s">
        <v>2069</v>
      </c>
      <c r="E88" s="1" t="s">
        <v>9</v>
      </c>
      <c r="F88" s="0" t="n">
        <v>822</v>
      </c>
      <c r="G88" s="0" t="s">
        <v>22</v>
      </c>
      <c r="H88" s="0" t="s">
        <v>11</v>
      </c>
      <c r="I88" s="0" t="s">
        <v>9</v>
      </c>
      <c r="J88" s="0" t="str">
        <f aca="false">A88&amp;"_"&amp;C88&amp;"_"&amp;D88&amp;".wav"</f>
        <v>b2s1_117_ir2.wav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"b2s1_117_ir2.wav": "b2s1_117_ir2.wav",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          {%            "class": "sMinus",%            "stim_name": "b2s1_117_ir2.wav"%          },</v>
      </c>
      <c r="AA88" s="5" t="n">
        <f aca="false">F88</f>
        <v>822</v>
      </c>
      <c r="AB88" s="5" t="s">
        <v>1174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                            12,</v>
      </c>
    </row>
    <row r="89" customFormat="false" ht="12.8" hidden="false" customHeight="false" outlineLevel="0" collapsed="false">
      <c r="A89" s="0" t="s">
        <v>2067</v>
      </c>
      <c r="B89" s="0" t="n">
        <f aca="false">IF(AND(C89&gt;97,C89&lt;103),100,IF(AND(C89&gt;110,C89&lt;116),113,IF(AND(C89&gt;122,C89&lt;128),125,IF(AND(C89&gt;135,C89&lt;141),138,150))))</f>
        <v>150</v>
      </c>
      <c r="C89" s="0" t="n">
        <f aca="false">C84+1</f>
        <v>117</v>
      </c>
      <c r="D89" s="0" t="s">
        <v>2070</v>
      </c>
      <c r="E89" s="1" t="s">
        <v>9</v>
      </c>
      <c r="F89" s="0" t="n">
        <v>823</v>
      </c>
      <c r="G89" s="0" t="s">
        <v>22</v>
      </c>
      <c r="H89" s="0" t="s">
        <v>11</v>
      </c>
      <c r="I89" s="0" t="s">
        <v>9</v>
      </c>
      <c r="J89" s="0" t="str">
        <f aca="false">A89&amp;"_"&amp;C89&amp;"_"&amp;D89&amp;".wav"</f>
        <v>b2s1_117_ir3.wav</v>
      </c>
      <c r="K89" s="0" t="s">
        <v>9</v>
      </c>
      <c r="L89" s="0" t="str">
        <f aca="false">IF(ISBLANK(J90),"",",")</f>
        <v>,</v>
      </c>
      <c r="M89" s="0" t="str">
        <f aca="false">E89&amp;J89&amp;G89&amp;E89&amp;J89&amp;E89&amp;L89</f>
        <v>"b2s1_117_ir3.wav": "b2s1_117_ir3.wav",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P89&amp;N89&amp;O89&amp;Q89&amp;J89&amp;R89&amp;L89</f>
        <v>          {%            "class": "sMinus",%            "stim_name": "b2s1_117_ir3.wav"%          },</v>
      </c>
      <c r="AA89" s="5" t="n">
        <f aca="false">F89</f>
        <v>823</v>
      </c>
      <c r="AB89" s="5" t="s">
        <v>1190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                            12,</v>
      </c>
    </row>
    <row r="90" customFormat="false" ht="12.8" hidden="false" customHeight="false" outlineLevel="0" collapsed="false">
      <c r="A90" s="0" t="s">
        <v>2067</v>
      </c>
      <c r="B90" s="0" t="n">
        <f aca="false">IF(AND(C90&gt;97,C90&lt;103),100,IF(AND(C90&gt;110,C90&lt;116),113,IF(AND(C90&gt;122,C90&lt;128),125,IF(AND(C90&gt;135,C90&lt;141),138,150))))</f>
        <v>150</v>
      </c>
      <c r="C90" s="0" t="n">
        <f aca="false">C85+1</f>
        <v>117</v>
      </c>
      <c r="D90" s="0" t="s">
        <v>2071</v>
      </c>
      <c r="E90" s="1" t="s">
        <v>9</v>
      </c>
      <c r="F90" s="0" t="n">
        <v>824</v>
      </c>
      <c r="G90" s="0" t="s">
        <v>22</v>
      </c>
      <c r="H90" s="0" t="s">
        <v>11</v>
      </c>
      <c r="I90" s="0" t="s">
        <v>9</v>
      </c>
      <c r="J90" s="0" t="str">
        <f aca="false">A90&amp;"_"&amp;C90&amp;"_"&amp;D90&amp;".wav"</f>
        <v>b2s1_117_ir4.wav</v>
      </c>
      <c r="K90" s="0" t="s">
        <v>9</v>
      </c>
      <c r="L90" s="0" t="str">
        <f aca="false">IF(ISBLANK(J91),"",",")</f>
        <v>,</v>
      </c>
      <c r="M90" s="0" t="str">
        <f aca="false">E90&amp;J90&amp;G90&amp;E90&amp;J90&amp;E90&amp;L90</f>
        <v>"b2s1_117_ir4.wav": "b2s1_117_ir4.wav",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P90&amp;N90&amp;O90&amp;Q90&amp;J90&amp;R90&amp;L90</f>
        <v>          {%            "class": "sMinus",%            "stim_name": "b2s1_117_ir4.wav"%          },</v>
      </c>
      <c r="AA90" s="5" t="n">
        <f aca="false">F90</f>
        <v>824</v>
      </c>
      <c r="AB90" s="5" t="s">
        <v>1206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                            12,</v>
      </c>
    </row>
    <row r="91" customFormat="false" ht="12.8" hidden="false" customHeight="false" outlineLevel="0" collapsed="false">
      <c r="A91" s="0" t="s">
        <v>2067</v>
      </c>
      <c r="B91" s="0" t="n">
        <f aca="false">IF(AND(C91&gt;97,C91&lt;103),100,IF(AND(C91&gt;110,C91&lt;116),113,IF(AND(C91&gt;122,C91&lt;128),125,IF(AND(C91&gt;135,C91&lt;141),138,150))))</f>
        <v>150</v>
      </c>
      <c r="C91" s="0" t="n">
        <f aca="false">C86+1</f>
        <v>117</v>
      </c>
      <c r="D91" s="0" t="s">
        <v>2072</v>
      </c>
      <c r="E91" s="1" t="s">
        <v>9</v>
      </c>
      <c r="F91" s="0" t="n">
        <v>825</v>
      </c>
      <c r="G91" s="0" t="s">
        <v>22</v>
      </c>
      <c r="H91" s="0" t="s">
        <v>11</v>
      </c>
      <c r="I91" s="0" t="s">
        <v>9</v>
      </c>
      <c r="J91" s="0" t="str">
        <f aca="false">A91&amp;"_"&amp;C91&amp;"_"&amp;D91&amp;".wav"</f>
        <v>b2s1_117_reg.wav</v>
      </c>
      <c r="K91" s="0" t="s">
        <v>9</v>
      </c>
      <c r="L91" s="0" t="str">
        <f aca="false">IF(ISBLANK(J92),"",",")</f>
        <v>,</v>
      </c>
      <c r="M91" s="0" t="str">
        <f aca="false">E91&amp;J91&amp;G91&amp;E91&amp;J91&amp;E91&amp;L91</f>
        <v>"b2s1_117_reg.wav": "b2s1_117_reg.wav",</v>
      </c>
      <c r="N91" s="0" t="str">
        <f aca="false">IF(OR(B91=113,B91=138),"probe","s")</f>
        <v>s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P91&amp;N91&amp;O91&amp;Q91&amp;J91&amp;R91&amp;L91</f>
        <v>          {%            "class": "sPlus",%            "stim_name": "b2s1_117_reg.wav"%          },</v>
      </c>
      <c r="AA91" s="5" t="n">
        <f aca="false">F91</f>
        <v>825</v>
      </c>
      <c r="AB91" s="5" t="s">
        <v>1222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IF(AND(_xlfn.NUMBERVALUE(MID(AB91,6,3))&lt;141,_xlfn.NUMBERVALUE(MID(AB91,6,3))&gt;103),"s","probe")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                            4,</v>
      </c>
    </row>
    <row r="92" customFormat="false" ht="12.8" hidden="false" customHeight="false" outlineLevel="0" collapsed="false">
      <c r="A92" s="0" t="s">
        <v>2067</v>
      </c>
      <c r="B92" s="0" t="n">
        <v>125</v>
      </c>
      <c r="C92" s="0" t="n">
        <f aca="false">C87+1</f>
        <v>118</v>
      </c>
      <c r="D92" s="0" t="s">
        <v>2068</v>
      </c>
      <c r="E92" s="1" t="s">
        <v>9</v>
      </c>
      <c r="F92" s="0" t="n">
        <v>2041</v>
      </c>
      <c r="G92" s="0" t="s">
        <v>22</v>
      </c>
      <c r="H92" s="0" t="s">
        <v>11</v>
      </c>
      <c r="I92" s="0" t="s">
        <v>9</v>
      </c>
      <c r="J92" s="0" t="str">
        <f aca="false">A92&amp;"_"&amp;C92&amp;"_"&amp;D92&amp;".wav"</f>
        <v>b2s1_118_ir1.wav</v>
      </c>
      <c r="K92" s="0" t="s">
        <v>9</v>
      </c>
      <c r="L92" s="0" t="str">
        <f aca="false">IF(ISBLANK(J93),"",",")</f>
        <v>,</v>
      </c>
      <c r="M92" s="0" t="str">
        <f aca="false">E92&amp;J92&amp;G92&amp;E92&amp;J92&amp;E92&amp;L92</f>
        <v>"b2s1_118_ir1.wav": "b2s1_118_ir1.wav",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P92&amp;N92&amp;O92&amp;Q92&amp;J92&amp;R92&amp;L92</f>
        <v>          {%            "class": "sMinus",%            "stim_name": "b2s1_118_ir1.wav"%          },</v>
      </c>
      <c r="AA92" s="5" t="n">
        <f aca="false">F92</f>
        <v>2041</v>
      </c>
      <c r="AB92" s="5" t="s">
        <v>1222</v>
      </c>
      <c r="AC92" s="5" t="str">
        <f aca="false">IF(MID(AB92,10,2)="ir","Minus","Plus")</f>
        <v>Plus</v>
      </c>
      <c r="AD92" s="5" t="str">
        <f aca="false">IF(AND(_xlfn.NUMBERVALUE(MID(AB92,6,3))&lt;141,_xlfn.NUMBERVALUE(MID(AB92,6,3))&gt;103),"s","probe")</f>
        <v>s</v>
      </c>
      <c r="AE92" s="5" t="n">
        <f aca="false">IF(AND(AC92="Minus",AD92="probe"),3,IF(AND(AC92="Plus",AD92="probe"),1,IF(AND(AC92="Minus",AD92="s"),12,IF(AND(AC92="Plus",AD92="s"),4,0))))</f>
        <v>4</v>
      </c>
      <c r="AF92" s="6" t="s">
        <v>16</v>
      </c>
      <c r="AG92" s="5" t="str">
        <f aca="false">AF92&amp;AE92&amp;","</f>
        <v>                            4,</v>
      </c>
    </row>
    <row r="93" customFormat="false" ht="12.8" hidden="false" customHeight="false" outlineLevel="0" collapsed="false">
      <c r="A93" s="0" t="s">
        <v>2067</v>
      </c>
      <c r="B93" s="0" t="n">
        <v>125</v>
      </c>
      <c r="C93" s="0" t="n">
        <f aca="false">C88+1</f>
        <v>118</v>
      </c>
      <c r="D93" s="0" t="s">
        <v>2069</v>
      </c>
      <c r="E93" s="1" t="s">
        <v>9</v>
      </c>
      <c r="F93" s="0" t="n">
        <v>2042</v>
      </c>
      <c r="G93" s="0" t="s">
        <v>22</v>
      </c>
      <c r="H93" s="0" t="s">
        <v>11</v>
      </c>
      <c r="I93" s="0" t="s">
        <v>9</v>
      </c>
      <c r="J93" s="0" t="str">
        <f aca="false">A93&amp;"_"&amp;C93&amp;"_"&amp;D93&amp;".wav"</f>
        <v>b2s1_118_ir2.wav</v>
      </c>
      <c r="K93" s="0" t="s">
        <v>9</v>
      </c>
      <c r="L93" s="0" t="str">
        <f aca="false">IF(ISBLANK(J94),"",",")</f>
        <v>,</v>
      </c>
      <c r="M93" s="0" t="str">
        <f aca="false">E93&amp;J93&amp;G93&amp;E93&amp;J93&amp;E93&amp;L93</f>
        <v>"b2s1_118_ir2.wav": "b2s1_118_ir2.wav",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P93&amp;N93&amp;O93&amp;Q93&amp;J93&amp;R93&amp;L93</f>
        <v>          {%            "class": "sMinus",%            "stim_name": "b2s1_118_ir2.wav"%          },</v>
      </c>
      <c r="AA93" s="5" t="n">
        <f aca="false">F93</f>
        <v>2042</v>
      </c>
      <c r="AB93" s="5" t="s">
        <v>1222</v>
      </c>
      <c r="AC93" s="5" t="str">
        <f aca="false">IF(MID(AB93,10,2)="ir","Minus","Plus")</f>
        <v>Plus</v>
      </c>
      <c r="AD93" s="5" t="str">
        <f aca="false">IF(AND(_xlfn.NUMBERVALUE(MID(AB93,6,3))&lt;141,_xlfn.NUMBERVALUE(MID(AB93,6,3))&gt;103),"s","probe")</f>
        <v>s</v>
      </c>
      <c r="AE93" s="5" t="n">
        <f aca="false">IF(AND(AC93="Minus",AD93="probe"),3,IF(AND(AC93="Plus",AD93="probe"),1,IF(AND(AC93="Minus",AD93="s"),12,IF(AND(AC93="Plus",AD93="s"),4,0))))</f>
        <v>4</v>
      </c>
      <c r="AF93" s="6" t="s">
        <v>16</v>
      </c>
      <c r="AG93" s="5" t="str">
        <f aca="false">AF93&amp;AE93&amp;","</f>
        <v>                            4,</v>
      </c>
    </row>
    <row r="94" customFormat="false" ht="12.8" hidden="false" customHeight="false" outlineLevel="0" collapsed="false">
      <c r="A94" s="0" t="s">
        <v>2067</v>
      </c>
      <c r="B94" s="0" t="n">
        <v>125</v>
      </c>
      <c r="C94" s="0" t="n">
        <f aca="false">C89+1</f>
        <v>118</v>
      </c>
      <c r="D94" s="0" t="s">
        <v>2070</v>
      </c>
      <c r="E94" s="1" t="s">
        <v>9</v>
      </c>
      <c r="F94" s="0" t="n">
        <v>2043</v>
      </c>
      <c r="G94" s="0" t="s">
        <v>22</v>
      </c>
      <c r="H94" s="0" t="s">
        <v>11</v>
      </c>
      <c r="I94" s="0" t="s">
        <v>9</v>
      </c>
      <c r="J94" s="0" t="str">
        <f aca="false">A94&amp;"_"&amp;C94&amp;"_"&amp;D94&amp;".wav"</f>
        <v>b2s1_118_ir3.wav</v>
      </c>
      <c r="K94" s="0" t="s">
        <v>9</v>
      </c>
      <c r="L94" s="0" t="str">
        <f aca="false">IF(ISBLANK(J95),"",",")</f>
        <v>,</v>
      </c>
      <c r="M94" s="0" t="str">
        <f aca="false">E94&amp;J94&amp;G94&amp;E94&amp;J94&amp;E94&amp;L94</f>
        <v>"b2s1_118_ir3.wav": "b2s1_118_ir3.wav",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P94&amp;N94&amp;O94&amp;Q94&amp;J94&amp;R94&amp;L94</f>
        <v>          {%            "class": "sMinus",%            "stim_name": "b2s1_118_ir3.wav"%          },</v>
      </c>
      <c r="AA94" s="5" t="n">
        <f aca="false">F94</f>
        <v>2043</v>
      </c>
      <c r="AB94" s="5" t="s">
        <v>1222</v>
      </c>
      <c r="AC94" s="5" t="str">
        <f aca="false">IF(MID(AB94,10,2)="ir","Minus","Plus")</f>
        <v>Plus</v>
      </c>
      <c r="AD94" s="5" t="str">
        <f aca="false">IF(AND(_xlfn.NUMBERVALUE(MID(AB94,6,3))&lt;141,_xlfn.NUMBERVALUE(MID(AB94,6,3))&gt;103),"s","probe")</f>
        <v>s</v>
      </c>
      <c r="AE94" s="5" t="n">
        <f aca="false">IF(AND(AC94="Minus",AD94="probe"),3,IF(AND(AC94="Plus",AD94="probe"),1,IF(AND(AC94="Minus",AD94="s"),12,IF(AND(AC94="Plus",AD94="s"),4,0))))</f>
        <v>4</v>
      </c>
      <c r="AF94" s="6" t="s">
        <v>16</v>
      </c>
      <c r="AG94" s="5" t="str">
        <f aca="false">AF94&amp;AE94&amp;","</f>
        <v>                            4,</v>
      </c>
    </row>
    <row r="95" customFormat="false" ht="12.8" hidden="false" customHeight="false" outlineLevel="0" collapsed="false">
      <c r="A95" s="0" t="s">
        <v>2067</v>
      </c>
      <c r="B95" s="0" t="n">
        <v>125</v>
      </c>
      <c r="C95" s="0" t="n">
        <f aca="false">C90+1</f>
        <v>118</v>
      </c>
      <c r="D95" s="0" t="s">
        <v>2071</v>
      </c>
      <c r="E95" s="1" t="s">
        <v>9</v>
      </c>
      <c r="F95" s="0" t="n">
        <v>2044</v>
      </c>
      <c r="G95" s="0" t="s">
        <v>22</v>
      </c>
      <c r="H95" s="0" t="s">
        <v>11</v>
      </c>
      <c r="I95" s="0" t="s">
        <v>9</v>
      </c>
      <c r="J95" s="0" t="str">
        <f aca="false">A95&amp;"_"&amp;C95&amp;"_"&amp;D95&amp;".wav"</f>
        <v>b2s1_118_ir4.wav</v>
      </c>
      <c r="K95" s="0" t="s">
        <v>9</v>
      </c>
      <c r="L95" s="0" t="str">
        <f aca="false">IF(ISBLANK(J96),"",",")</f>
        <v>,</v>
      </c>
      <c r="M95" s="0" t="str">
        <f aca="false">E95&amp;J95&amp;G95&amp;E95&amp;J95&amp;E95&amp;L95</f>
        <v>"b2s1_118_ir4.wav": "b2s1_118_ir4.wav",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P95&amp;N95&amp;O95&amp;Q95&amp;J95&amp;R95&amp;L95</f>
        <v>          {%            "class": "sMinus",%            "stim_name": "b2s1_118_ir4.wav"%          },</v>
      </c>
      <c r="AA95" s="5" t="n">
        <f aca="false">F95</f>
        <v>2044</v>
      </c>
      <c r="AB95" s="5" t="s">
        <v>1222</v>
      </c>
      <c r="AC95" s="5" t="str">
        <f aca="false">IF(MID(AB95,10,2)="ir","Minus","Plus")</f>
        <v>Plus</v>
      </c>
      <c r="AD95" s="5" t="str">
        <f aca="false">IF(AND(_xlfn.NUMBERVALUE(MID(AB95,6,3))&lt;141,_xlfn.NUMBERVALUE(MID(AB95,6,3))&gt;103),"s","probe")</f>
        <v>s</v>
      </c>
      <c r="AE95" s="5" t="n">
        <f aca="false">IF(AND(AC95="Minus",AD95="probe"),3,IF(AND(AC95="Plus",AD95="probe"),1,IF(AND(AC95="Minus",AD95="s"),12,IF(AND(AC95="Plus",AD95="s"),4,0))))</f>
        <v>4</v>
      </c>
      <c r="AF95" s="6" t="s">
        <v>16</v>
      </c>
      <c r="AG95" s="5" t="str">
        <f aca="false">AF95&amp;AE95&amp;","</f>
        <v>                            4,</v>
      </c>
    </row>
    <row r="96" customFormat="false" ht="12.8" hidden="false" customHeight="false" outlineLevel="0" collapsed="false">
      <c r="A96" s="0" t="s">
        <v>2067</v>
      </c>
      <c r="B96" s="0" t="n">
        <v>125</v>
      </c>
      <c r="C96" s="0" t="n">
        <f aca="false">C91+1</f>
        <v>118</v>
      </c>
      <c r="D96" s="0" t="s">
        <v>2072</v>
      </c>
      <c r="E96" s="1" t="s">
        <v>9</v>
      </c>
      <c r="F96" s="0" t="n">
        <v>2045</v>
      </c>
      <c r="G96" s="0" t="s">
        <v>22</v>
      </c>
      <c r="H96" s="0" t="s">
        <v>11</v>
      </c>
      <c r="I96" s="0" t="s">
        <v>9</v>
      </c>
      <c r="J96" s="0" t="str">
        <f aca="false">A96&amp;"_"&amp;C96&amp;"_"&amp;D96&amp;".wav"</f>
        <v>b2s1_118_reg.wav</v>
      </c>
      <c r="K96" s="0" t="s">
        <v>9</v>
      </c>
      <c r="L96" s="0" t="str">
        <f aca="false">IF(ISBLANK(J97),"",",")</f>
        <v>,</v>
      </c>
      <c r="M96" s="0" t="str">
        <f aca="false">E96&amp;J96&amp;G96&amp;E96&amp;J96&amp;E96&amp;L96</f>
        <v>"b2s1_118_reg.wav": "b2s1_118_reg.wav",</v>
      </c>
      <c r="N96" s="0" t="str">
        <f aca="false">IF(OR(B96=113,B96=138),"probe","s")</f>
        <v>s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P96&amp;N96&amp;O96&amp;Q96&amp;J96&amp;R96&amp;L96</f>
        <v>          {%            "class": "sPlus",%            "stim_name": "b2s1_118_reg.wav"%          },</v>
      </c>
      <c r="AA96" s="5" t="n">
        <f aca="false">F96</f>
        <v>2045</v>
      </c>
      <c r="AB96" s="5" t="s">
        <v>1222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IF(AND(_xlfn.NUMBERVALUE(MID(AB96,6,3))&lt;141,_xlfn.NUMBERVALUE(MID(AB96,6,3))&gt;103),"s","probe")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                            4,</v>
      </c>
    </row>
    <row r="97" customFormat="false" ht="12.8" hidden="false" customHeight="false" outlineLevel="0" collapsed="false">
      <c r="A97" s="0" t="s">
        <v>2067</v>
      </c>
      <c r="B97" s="0" t="n">
        <v>125</v>
      </c>
      <c r="C97" s="0" t="n">
        <f aca="false">C92+1</f>
        <v>119</v>
      </c>
      <c r="D97" s="0" t="s">
        <v>2068</v>
      </c>
      <c r="E97" s="1" t="s">
        <v>9</v>
      </c>
      <c r="F97" s="0" t="n">
        <v>2046</v>
      </c>
      <c r="G97" s="0" t="s">
        <v>22</v>
      </c>
      <c r="H97" s="0" t="s">
        <v>11</v>
      </c>
      <c r="I97" s="0" t="s">
        <v>9</v>
      </c>
      <c r="J97" s="0" t="str">
        <f aca="false">A97&amp;"_"&amp;C97&amp;"_"&amp;D97&amp;".wav"</f>
        <v>b2s1_119_ir1.wav</v>
      </c>
      <c r="K97" s="0" t="s">
        <v>9</v>
      </c>
      <c r="L97" s="0" t="str">
        <f aca="false">IF(ISBLANK(J98),"",",")</f>
        <v>,</v>
      </c>
      <c r="M97" s="0" t="str">
        <f aca="false">E97&amp;J97&amp;G97&amp;E97&amp;J97&amp;E97&amp;L97</f>
        <v>"b2s1_119_ir1.wav": "b2s1_119_ir1.wav",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P97&amp;N97&amp;O97&amp;Q97&amp;J97&amp;R97&amp;L97</f>
        <v>          {%            "class": "sMinus",%            "stim_name": "b2s1_119_ir1.wav"%          },</v>
      </c>
      <c r="AA97" s="5" t="n">
        <f aca="false">F97</f>
        <v>2046</v>
      </c>
      <c r="AB97" s="5" t="s">
        <v>1222</v>
      </c>
      <c r="AC97" s="5" t="str">
        <f aca="false">IF(MID(AB97,10,2)="ir","Minus","Plus")</f>
        <v>Plus</v>
      </c>
      <c r="AD97" s="5" t="str">
        <f aca="false">IF(AND(_xlfn.NUMBERVALUE(MID(AB97,6,3))&lt;141,_xlfn.NUMBERVALUE(MID(AB97,6,3))&gt;103),"s","probe")</f>
        <v>s</v>
      </c>
      <c r="AE97" s="5" t="n">
        <f aca="false">IF(AND(AC97="Minus",AD97="probe"),3,IF(AND(AC97="Plus",AD97="probe"),1,IF(AND(AC97="Minus",AD97="s"),12,IF(AND(AC97="Plus",AD97="s"),4,0))))</f>
        <v>4</v>
      </c>
      <c r="AF97" s="6" t="s">
        <v>16</v>
      </c>
      <c r="AG97" s="5" t="str">
        <f aca="false">AF97&amp;AE97&amp;","</f>
        <v>                            4,</v>
      </c>
    </row>
    <row r="98" customFormat="false" ht="12.8" hidden="false" customHeight="false" outlineLevel="0" collapsed="false">
      <c r="A98" s="0" t="s">
        <v>2067</v>
      </c>
      <c r="B98" s="0" t="n">
        <v>125</v>
      </c>
      <c r="C98" s="0" t="n">
        <f aca="false">C93+1</f>
        <v>119</v>
      </c>
      <c r="D98" s="0" t="s">
        <v>2069</v>
      </c>
      <c r="E98" s="1" t="s">
        <v>9</v>
      </c>
      <c r="F98" s="0" t="n">
        <v>2047</v>
      </c>
      <c r="G98" s="0" t="s">
        <v>22</v>
      </c>
      <c r="H98" s="0" t="s">
        <v>11</v>
      </c>
      <c r="I98" s="0" t="s">
        <v>9</v>
      </c>
      <c r="J98" s="0" t="str">
        <f aca="false">A98&amp;"_"&amp;C98&amp;"_"&amp;D98&amp;".wav"</f>
        <v>b2s1_119_ir2.wav</v>
      </c>
      <c r="K98" s="0" t="s">
        <v>9</v>
      </c>
      <c r="L98" s="0" t="str">
        <f aca="false">IF(ISBLANK(J99),"",",")</f>
        <v>,</v>
      </c>
      <c r="M98" s="0" t="str">
        <f aca="false">E98&amp;J98&amp;G98&amp;E98&amp;J98&amp;E98&amp;L98</f>
        <v>"b2s1_119_ir2.wav": "b2s1_119_ir2.wav",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P98&amp;N98&amp;O98&amp;Q98&amp;J98&amp;R98&amp;L98</f>
        <v>          {%            "class": "sMinus",%            "stim_name": "b2s1_119_ir2.wav"%          },</v>
      </c>
      <c r="AA98" s="5" t="n">
        <f aca="false">F98</f>
        <v>2047</v>
      </c>
      <c r="AB98" s="5" t="s">
        <v>1222</v>
      </c>
      <c r="AC98" s="5" t="str">
        <f aca="false">IF(MID(AB98,10,2)="ir","Minus","Plus")</f>
        <v>Plus</v>
      </c>
      <c r="AD98" s="5" t="str">
        <f aca="false">IF(AND(_xlfn.NUMBERVALUE(MID(AB98,6,3))&lt;141,_xlfn.NUMBERVALUE(MID(AB98,6,3))&gt;103),"s","probe")</f>
        <v>s</v>
      </c>
      <c r="AE98" s="5" t="n">
        <f aca="false">IF(AND(AC98="Minus",AD98="probe"),3,IF(AND(AC98="Plus",AD98="probe"),1,IF(AND(AC98="Minus",AD98="s"),12,IF(AND(AC98="Plus",AD98="s"),4,0))))</f>
        <v>4</v>
      </c>
      <c r="AF98" s="6" t="s">
        <v>16</v>
      </c>
      <c r="AG98" s="5" t="str">
        <f aca="false">AF98&amp;AE98&amp;","</f>
        <v>                            4,</v>
      </c>
    </row>
    <row r="99" customFormat="false" ht="12.8" hidden="false" customHeight="false" outlineLevel="0" collapsed="false">
      <c r="A99" s="0" t="s">
        <v>2067</v>
      </c>
      <c r="B99" s="0" t="n">
        <v>125</v>
      </c>
      <c r="C99" s="0" t="n">
        <f aca="false">C94+1</f>
        <v>119</v>
      </c>
      <c r="D99" s="0" t="s">
        <v>2070</v>
      </c>
      <c r="E99" s="1" t="s">
        <v>9</v>
      </c>
      <c r="F99" s="0" t="n">
        <v>2048</v>
      </c>
      <c r="G99" s="0" t="s">
        <v>22</v>
      </c>
      <c r="H99" s="0" t="s">
        <v>11</v>
      </c>
      <c r="I99" s="0" t="s">
        <v>9</v>
      </c>
      <c r="J99" s="0" t="str">
        <f aca="false">A99&amp;"_"&amp;C99&amp;"_"&amp;D99&amp;".wav"</f>
        <v>b2s1_119_ir3.wav</v>
      </c>
      <c r="K99" s="0" t="s">
        <v>9</v>
      </c>
      <c r="L99" s="0" t="str">
        <f aca="false">IF(ISBLANK(J100),"",",")</f>
        <v>,</v>
      </c>
      <c r="M99" s="0" t="str">
        <f aca="false">E99&amp;J99&amp;G99&amp;E99&amp;J99&amp;E99&amp;L99</f>
        <v>"b2s1_119_ir3.wav": "b2s1_119_ir3.wav",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P99&amp;N99&amp;O99&amp;Q99&amp;J99&amp;R99&amp;L99</f>
        <v>          {%            "class": "sMinus",%            "stim_name": "b2s1_119_ir3.wav"%          },</v>
      </c>
      <c r="AA99" s="5" t="n">
        <f aca="false">F99</f>
        <v>2048</v>
      </c>
      <c r="AB99" s="5" t="s">
        <v>1222</v>
      </c>
      <c r="AC99" s="5" t="str">
        <f aca="false">IF(MID(AB99,10,2)="ir","Minus","Plus")</f>
        <v>Plus</v>
      </c>
      <c r="AD99" s="5" t="str">
        <f aca="false">IF(AND(_xlfn.NUMBERVALUE(MID(AB99,6,3))&lt;141,_xlfn.NUMBERVALUE(MID(AB99,6,3))&gt;103),"s","probe")</f>
        <v>s</v>
      </c>
      <c r="AE99" s="5" t="n">
        <f aca="false">IF(AND(AC99="Minus",AD99="probe"),3,IF(AND(AC99="Plus",AD99="probe"),1,IF(AND(AC99="Minus",AD99="s"),12,IF(AND(AC99="Plus",AD99="s"),4,0))))</f>
        <v>4</v>
      </c>
      <c r="AF99" s="6" t="s">
        <v>16</v>
      </c>
      <c r="AG99" s="5" t="str">
        <f aca="false">AF99&amp;AE99&amp;","</f>
        <v>                            4,</v>
      </c>
    </row>
    <row r="100" customFormat="false" ht="12.8" hidden="false" customHeight="false" outlineLevel="0" collapsed="false">
      <c r="A100" s="0" t="s">
        <v>2067</v>
      </c>
      <c r="B100" s="0" t="n">
        <v>125</v>
      </c>
      <c r="C100" s="0" t="n">
        <f aca="false">C95+1</f>
        <v>119</v>
      </c>
      <c r="D100" s="0" t="s">
        <v>2071</v>
      </c>
      <c r="E100" s="1" t="s">
        <v>9</v>
      </c>
      <c r="F100" s="0" t="n">
        <v>2049</v>
      </c>
      <c r="G100" s="0" t="s">
        <v>22</v>
      </c>
      <c r="H100" s="0" t="s">
        <v>11</v>
      </c>
      <c r="I100" s="0" t="s">
        <v>9</v>
      </c>
      <c r="J100" s="0" t="str">
        <f aca="false">A100&amp;"_"&amp;C100&amp;"_"&amp;D100&amp;".wav"</f>
        <v>b2s1_119_ir4.wav</v>
      </c>
      <c r="K100" s="0" t="s">
        <v>9</v>
      </c>
      <c r="L100" s="0" t="str">
        <f aca="false">IF(ISBLANK(J101),"",",")</f>
        <v>,</v>
      </c>
      <c r="M100" s="0" t="str">
        <f aca="false">E100&amp;J100&amp;G100&amp;E100&amp;J100&amp;E100&amp;L100</f>
        <v>"b2s1_119_ir4.wav": "b2s1_119_ir4.wav",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P100&amp;N100&amp;O100&amp;Q100&amp;J100&amp;R100&amp;L100</f>
        <v>          {%            "class": "sMinus",%            "stim_name": "b2s1_119_ir4.wav"%          },</v>
      </c>
      <c r="AA100" s="5" t="n">
        <f aca="false">F100</f>
        <v>2049</v>
      </c>
      <c r="AB100" s="5" t="s">
        <v>1222</v>
      </c>
      <c r="AC100" s="5" t="str">
        <f aca="false">IF(MID(AB100,10,2)="ir","Minus","Plus")</f>
        <v>Plus</v>
      </c>
      <c r="AD100" s="5" t="str">
        <f aca="false">IF(AND(_xlfn.NUMBERVALUE(MID(AB100,6,3))&lt;141,_xlfn.NUMBERVALUE(MID(AB100,6,3))&gt;103),"s","probe")</f>
        <v>s</v>
      </c>
      <c r="AE100" s="5" t="n">
        <f aca="false">IF(AND(AC100="Minus",AD100="probe"),3,IF(AND(AC100="Plus",AD100="probe"),1,IF(AND(AC100="Minus",AD100="s"),12,IF(AND(AC100="Plus",AD100="s"),4,0))))</f>
        <v>4</v>
      </c>
      <c r="AF100" s="6" t="s">
        <v>16</v>
      </c>
      <c r="AG100" s="5" t="str">
        <f aca="false">AF100&amp;AE100&amp;","</f>
        <v>                            4,</v>
      </c>
    </row>
    <row r="101" customFormat="false" ht="12.8" hidden="false" customHeight="false" outlineLevel="0" collapsed="false">
      <c r="A101" s="0" t="s">
        <v>2067</v>
      </c>
      <c r="B101" s="0" t="n">
        <v>125</v>
      </c>
      <c r="C101" s="0" t="n">
        <f aca="false">C96+1</f>
        <v>119</v>
      </c>
      <c r="D101" s="0" t="s">
        <v>2072</v>
      </c>
      <c r="E101" s="1" t="s">
        <v>9</v>
      </c>
      <c r="F101" s="0" t="n">
        <v>2050</v>
      </c>
      <c r="G101" s="0" t="s">
        <v>22</v>
      </c>
      <c r="H101" s="0" t="s">
        <v>11</v>
      </c>
      <c r="I101" s="0" t="s">
        <v>9</v>
      </c>
      <c r="J101" s="0" t="str">
        <f aca="false">A101&amp;"_"&amp;C101&amp;"_"&amp;D101&amp;".wav"</f>
        <v>b2s1_119_reg.wav</v>
      </c>
      <c r="K101" s="0" t="s">
        <v>9</v>
      </c>
      <c r="L101" s="0" t="str">
        <f aca="false">IF(ISBLANK(J102),"",",")</f>
        <v>,</v>
      </c>
      <c r="M101" s="0" t="str">
        <f aca="false">E101&amp;J101&amp;G101&amp;E101&amp;J101&amp;E101&amp;L101</f>
        <v>"b2s1_119_reg.wav": "b2s1_119_reg.wav",</v>
      </c>
      <c r="N101" s="0" t="str">
        <f aca="false">IF(OR(B101=113,B101=138),"probe","s")</f>
        <v>s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P101&amp;N101&amp;O101&amp;Q101&amp;J101&amp;R101&amp;L101</f>
        <v>          {%            "class": "sPlus",%            "stim_name": "b2s1_119_reg.wav"%          },</v>
      </c>
      <c r="AA101" s="5" t="n">
        <f aca="false">F101</f>
        <v>2050</v>
      </c>
      <c r="AB101" s="5" t="s">
        <v>1222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IF(AND(_xlfn.NUMBERVALUE(MID(AB101,6,3))&lt;141,_xlfn.NUMBERVALUE(MID(AB101,6,3))&gt;103),"s","probe")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                            4,</v>
      </c>
    </row>
    <row r="102" customFormat="false" ht="12.8" hidden="false" customHeight="false" outlineLevel="0" collapsed="false">
      <c r="A102" s="0" t="s">
        <v>2067</v>
      </c>
      <c r="B102" s="0" t="n">
        <v>125</v>
      </c>
      <c r="C102" s="0" t="n">
        <f aca="false">C97+1</f>
        <v>120</v>
      </c>
      <c r="D102" s="0" t="s">
        <v>2068</v>
      </c>
      <c r="E102" s="1" t="s">
        <v>9</v>
      </c>
      <c r="F102" s="0" t="n">
        <v>2051</v>
      </c>
      <c r="G102" s="0" t="s">
        <v>22</v>
      </c>
      <c r="H102" s="0" t="s">
        <v>11</v>
      </c>
      <c r="I102" s="0" t="s">
        <v>9</v>
      </c>
      <c r="J102" s="0" t="str">
        <f aca="false">A102&amp;"_"&amp;C102&amp;"_"&amp;D102&amp;".wav"</f>
        <v>b2s1_120_ir1.wav</v>
      </c>
      <c r="K102" s="0" t="s">
        <v>9</v>
      </c>
      <c r="L102" s="0" t="str">
        <f aca="false">IF(ISBLANK(J103),"",",")</f>
        <v>,</v>
      </c>
      <c r="M102" s="0" t="str">
        <f aca="false">E102&amp;J102&amp;G102&amp;E102&amp;J102&amp;E102&amp;L102</f>
        <v>"b2s1_120_ir1.wav": "b2s1_120_ir1.wav",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P102&amp;N102&amp;O102&amp;Q102&amp;J102&amp;R102&amp;L102</f>
        <v>          {%            "class": "sMinus",%            "stim_name": "b2s1_120_ir1.wav"%          },</v>
      </c>
      <c r="AA102" s="5" t="n">
        <f aca="false">F102</f>
        <v>2051</v>
      </c>
      <c r="AB102" s="5" t="s">
        <v>1222</v>
      </c>
      <c r="AC102" s="5" t="str">
        <f aca="false">IF(MID(AB102,10,2)="ir","Minus","Plus")</f>
        <v>Plus</v>
      </c>
      <c r="AD102" s="5" t="str">
        <f aca="false">IF(AND(_xlfn.NUMBERVALUE(MID(AB102,6,3))&lt;141,_xlfn.NUMBERVALUE(MID(AB102,6,3))&gt;103),"s","probe")</f>
        <v>s</v>
      </c>
      <c r="AE102" s="5" t="n">
        <f aca="false">IF(AND(AC102="Minus",AD102="probe"),3,IF(AND(AC102="Plus",AD102="probe"),1,IF(AND(AC102="Minus",AD102="s"),12,IF(AND(AC102="Plus",AD102="s"),4,0))))</f>
        <v>4</v>
      </c>
      <c r="AF102" s="6" t="s">
        <v>16</v>
      </c>
      <c r="AG102" s="5" t="str">
        <f aca="false">AF102&amp;AE102&amp;","</f>
        <v>                            4,</v>
      </c>
    </row>
    <row r="103" customFormat="false" ht="12.8" hidden="false" customHeight="false" outlineLevel="0" collapsed="false">
      <c r="A103" s="0" t="s">
        <v>2067</v>
      </c>
      <c r="B103" s="0" t="n">
        <v>125</v>
      </c>
      <c r="C103" s="0" t="n">
        <f aca="false">C98+1</f>
        <v>120</v>
      </c>
      <c r="D103" s="0" t="s">
        <v>2069</v>
      </c>
      <c r="E103" s="1" t="s">
        <v>9</v>
      </c>
      <c r="F103" s="0" t="n">
        <v>2052</v>
      </c>
      <c r="G103" s="0" t="s">
        <v>22</v>
      </c>
      <c r="H103" s="0" t="s">
        <v>11</v>
      </c>
      <c r="I103" s="0" t="s">
        <v>9</v>
      </c>
      <c r="J103" s="0" t="str">
        <f aca="false">A103&amp;"_"&amp;C103&amp;"_"&amp;D103&amp;".wav"</f>
        <v>b2s1_120_ir2.wav</v>
      </c>
      <c r="K103" s="0" t="s">
        <v>9</v>
      </c>
      <c r="L103" s="0" t="str">
        <f aca="false">IF(ISBLANK(J104),"",",")</f>
        <v>,</v>
      </c>
      <c r="M103" s="0" t="str">
        <f aca="false">E103&amp;J103&amp;G103&amp;E103&amp;J103&amp;E103&amp;L103</f>
        <v>"b2s1_120_ir2.wav": "b2s1_120_ir2.wav",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P103&amp;N103&amp;O103&amp;Q103&amp;J103&amp;R103&amp;L103</f>
        <v>          {%            "class": "sMinus",%            "stim_name": "b2s1_120_ir2.wav"%          },</v>
      </c>
      <c r="AA103" s="5" t="n">
        <f aca="false">F103</f>
        <v>2052</v>
      </c>
      <c r="AB103" s="5" t="s">
        <v>1222</v>
      </c>
      <c r="AC103" s="5" t="str">
        <f aca="false">IF(MID(AB103,10,2)="ir","Minus","Plus")</f>
        <v>Plus</v>
      </c>
      <c r="AD103" s="5" t="str">
        <f aca="false">IF(AND(_xlfn.NUMBERVALUE(MID(AB103,6,3))&lt;141,_xlfn.NUMBERVALUE(MID(AB103,6,3))&gt;103),"s","probe")</f>
        <v>s</v>
      </c>
      <c r="AE103" s="5" t="n">
        <f aca="false">IF(AND(AC103="Minus",AD103="probe"),3,IF(AND(AC103="Plus",AD103="probe"),1,IF(AND(AC103="Minus",AD103="s"),12,IF(AND(AC103="Plus",AD103="s"),4,0))))</f>
        <v>4</v>
      </c>
      <c r="AF103" s="6" t="s">
        <v>16</v>
      </c>
      <c r="AG103" s="5" t="str">
        <f aca="false">AF103&amp;AE103&amp;","</f>
        <v>                            4,</v>
      </c>
    </row>
    <row r="104" customFormat="false" ht="12.8" hidden="false" customHeight="false" outlineLevel="0" collapsed="false">
      <c r="A104" s="0" t="s">
        <v>2067</v>
      </c>
      <c r="B104" s="0" t="n">
        <v>125</v>
      </c>
      <c r="C104" s="0" t="n">
        <f aca="false">C99+1</f>
        <v>120</v>
      </c>
      <c r="D104" s="0" t="s">
        <v>2070</v>
      </c>
      <c r="E104" s="1" t="s">
        <v>9</v>
      </c>
      <c r="F104" s="0" t="n">
        <v>2053</v>
      </c>
      <c r="G104" s="0" t="s">
        <v>22</v>
      </c>
      <c r="H104" s="0" t="s">
        <v>11</v>
      </c>
      <c r="I104" s="0" t="s">
        <v>9</v>
      </c>
      <c r="J104" s="0" t="str">
        <f aca="false">A104&amp;"_"&amp;C104&amp;"_"&amp;D104&amp;".wav"</f>
        <v>b2s1_120_ir3.wav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"b2s1_120_ir3.wav": "b2s1_120_ir3.wav",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          {%            "class": "sMinus",%            "stim_name": "b2s1_120_ir3.wav"%          },</v>
      </c>
      <c r="AA104" s="5" t="n">
        <f aca="false">F104</f>
        <v>2053</v>
      </c>
      <c r="AB104" s="5" t="s">
        <v>1222</v>
      </c>
      <c r="AC104" s="5" t="str">
        <f aca="false">IF(MID(AB104,10,2)="ir","Minus","Plus")</f>
        <v>Plus</v>
      </c>
      <c r="AD104" s="5" t="str">
        <f aca="false">IF(AND(_xlfn.NUMBERVALUE(MID(AB104,6,3))&lt;141,_xlfn.NUMBERVALUE(MID(AB104,6,3))&gt;103),"s","probe")</f>
        <v>s</v>
      </c>
      <c r="AE104" s="5" t="n">
        <f aca="false">IF(AND(AC104="Minus",AD104="probe"),3,IF(AND(AC104="Plus",AD104="probe"),1,IF(AND(AC104="Minus",AD104="s"),12,IF(AND(AC104="Plus",AD104="s"),4,0))))</f>
        <v>4</v>
      </c>
      <c r="AF104" s="6" t="s">
        <v>16</v>
      </c>
      <c r="AG104" s="5" t="str">
        <f aca="false">AF104&amp;AE104&amp;","</f>
        <v>                            4,</v>
      </c>
    </row>
    <row r="105" customFormat="false" ht="12.8" hidden="false" customHeight="false" outlineLevel="0" collapsed="false">
      <c r="A105" s="0" t="s">
        <v>2067</v>
      </c>
      <c r="B105" s="0" t="n">
        <v>125</v>
      </c>
      <c r="C105" s="0" t="n">
        <f aca="false">C100+1</f>
        <v>120</v>
      </c>
      <c r="D105" s="0" t="s">
        <v>2071</v>
      </c>
      <c r="E105" s="1" t="s">
        <v>9</v>
      </c>
      <c r="F105" s="0" t="n">
        <v>2054</v>
      </c>
      <c r="G105" s="0" t="s">
        <v>22</v>
      </c>
      <c r="H105" s="0" t="s">
        <v>11</v>
      </c>
      <c r="I105" s="0" t="s">
        <v>9</v>
      </c>
      <c r="J105" s="0" t="str">
        <f aca="false">A105&amp;"_"&amp;C105&amp;"_"&amp;D105&amp;".wav"</f>
        <v>b2s1_120_ir4.wav</v>
      </c>
      <c r="K105" s="0" t="s">
        <v>9</v>
      </c>
      <c r="L105" s="0" t="str">
        <f aca="false">IF(ISBLANK(J106),"",",")</f>
        <v>,</v>
      </c>
      <c r="M105" s="0" t="str">
        <f aca="false">E105&amp;J105&amp;G105&amp;E105&amp;J105&amp;E105&amp;L105</f>
        <v>"b2s1_120_ir4.wav": "b2s1_120_ir4.wav",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P105&amp;N105&amp;O105&amp;Q105&amp;J105&amp;R105&amp;L105</f>
        <v>          {%            "class": "sMinus",%            "stim_name": "b2s1_120_ir4.wav"%          },</v>
      </c>
      <c r="AA105" s="5" t="n">
        <f aca="false">F105</f>
        <v>2054</v>
      </c>
      <c r="AB105" s="5" t="s">
        <v>1222</v>
      </c>
      <c r="AC105" s="5" t="str">
        <f aca="false">IF(MID(AB105,10,2)="ir","Minus","Plus")</f>
        <v>Plus</v>
      </c>
      <c r="AD105" s="5" t="str">
        <f aca="false">IF(AND(_xlfn.NUMBERVALUE(MID(AB105,6,3))&lt;141,_xlfn.NUMBERVALUE(MID(AB105,6,3))&gt;103),"s","probe")</f>
        <v>s</v>
      </c>
      <c r="AE105" s="5" t="n">
        <f aca="false">IF(AND(AC105="Minus",AD105="probe"),3,IF(AND(AC105="Plus",AD105="probe"),1,IF(AND(AC105="Minus",AD105="s"),12,IF(AND(AC105="Plus",AD105="s"),4,0))))</f>
        <v>4</v>
      </c>
      <c r="AF105" s="6" t="s">
        <v>16</v>
      </c>
      <c r="AG105" s="5" t="str">
        <f aca="false">AF105&amp;AE105&amp;","</f>
        <v>                            4,</v>
      </c>
    </row>
    <row r="106" customFormat="false" ht="12.8" hidden="false" customHeight="false" outlineLevel="0" collapsed="false">
      <c r="A106" s="0" t="s">
        <v>2067</v>
      </c>
      <c r="B106" s="0" t="n">
        <v>125</v>
      </c>
      <c r="C106" s="0" t="n">
        <f aca="false">C101+1</f>
        <v>120</v>
      </c>
      <c r="D106" s="0" t="s">
        <v>2072</v>
      </c>
      <c r="E106" s="1" t="s">
        <v>9</v>
      </c>
      <c r="F106" s="0" t="n">
        <v>2055</v>
      </c>
      <c r="G106" s="0" t="s">
        <v>22</v>
      </c>
      <c r="H106" s="0" t="s">
        <v>11</v>
      </c>
      <c r="I106" s="0" t="s">
        <v>9</v>
      </c>
      <c r="J106" s="0" t="str">
        <f aca="false">A106&amp;"_"&amp;C106&amp;"_"&amp;D106&amp;".wav"</f>
        <v>b2s1_120_reg.wav</v>
      </c>
      <c r="K106" s="0" t="s">
        <v>9</v>
      </c>
      <c r="L106" s="0" t="str">
        <f aca="false">IF(ISBLANK(J107),"",",")</f>
        <v>,</v>
      </c>
      <c r="M106" s="0" t="str">
        <f aca="false">E106&amp;J106&amp;G106&amp;E106&amp;J106&amp;E106&amp;L106</f>
        <v>"b2s1_120_reg.wav": "b2s1_120_reg.wav",</v>
      </c>
      <c r="N106" s="0" t="str">
        <f aca="false">IF(OR(B106=113,B106=138),"probe","s")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P106&amp;N106&amp;O106&amp;Q106&amp;J106&amp;R106&amp;L106</f>
        <v>          {%            "class": "sPlus",%            "stim_name": "b2s1_120_reg.wav"%          },</v>
      </c>
      <c r="AA106" s="5" t="n">
        <f aca="false">F106</f>
        <v>2055</v>
      </c>
      <c r="AB106" s="5" t="s">
        <v>1222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IF(AND(_xlfn.NUMBERVALUE(MID(AB106,6,3))&lt;141,_xlfn.NUMBERVALUE(MID(AB106,6,3))&gt;103),"s","probe")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                            4,</v>
      </c>
    </row>
    <row r="107" customFormat="false" ht="12.8" hidden="false" customHeight="false" outlineLevel="0" collapsed="false">
      <c r="A107" s="0" t="s">
        <v>2067</v>
      </c>
      <c r="B107" s="0" t="n">
        <f aca="false">IF(AND(C107&gt;97,C107&lt;103),100,IF(AND(C107&gt;110,C107&lt;116),113,IF(AND(C107&gt;122,C107&lt;128),125,IF(AND(C107&gt;135,C107&lt;141),138,150))))</f>
        <v>150</v>
      </c>
      <c r="C107" s="0" t="n">
        <f aca="false">C102+1</f>
        <v>121</v>
      </c>
      <c r="D107" s="0" t="s">
        <v>2068</v>
      </c>
      <c r="E107" s="0" t="s">
        <v>9</v>
      </c>
      <c r="F107" s="0" t="n">
        <v>826</v>
      </c>
      <c r="G107" s="0" t="s">
        <v>22</v>
      </c>
      <c r="H107" s="0" t="s">
        <v>11</v>
      </c>
      <c r="I107" s="0" t="s">
        <v>9</v>
      </c>
      <c r="J107" s="0" t="str">
        <f aca="false">A107&amp;"_"&amp;C107&amp;"_"&amp;D107&amp;".wav"</f>
        <v>b2s1_121_ir1.wav</v>
      </c>
      <c r="K107" s="0" t="s">
        <v>9</v>
      </c>
      <c r="L107" s="0" t="str">
        <f aca="false">IF(ISBLANK(J108),"",",")</f>
        <v>,</v>
      </c>
      <c r="M107" s="0" t="str">
        <f aca="false">E107&amp;J107&amp;G107&amp;E107&amp;J107&amp;E107&amp;L107</f>
        <v>"b2s1_121_ir1.wav": "b2s1_121_ir1.wav",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P107&amp;N107&amp;O107&amp;Q107&amp;J107&amp;R107&amp;L107</f>
        <v>          {%            "class": "sMinus",%            "stim_name": "b2s1_121_ir1.wav"%          },</v>
      </c>
      <c r="AA107" s="5" t="n">
        <f aca="false">F107</f>
        <v>826</v>
      </c>
      <c r="AB107" s="5" t="s">
        <v>1253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                            12,</v>
      </c>
    </row>
    <row r="108" customFormat="false" ht="12.8" hidden="false" customHeight="false" outlineLevel="0" collapsed="false">
      <c r="A108" s="0" t="s">
        <v>2067</v>
      </c>
      <c r="B108" s="0" t="n">
        <f aca="false">IF(AND(C108&gt;97,C108&lt;103),100,IF(AND(C108&gt;110,C108&lt;116),113,IF(AND(C108&gt;122,C108&lt;128),125,IF(AND(C108&gt;135,C108&lt;141),138,150))))</f>
        <v>150</v>
      </c>
      <c r="C108" s="0" t="n">
        <f aca="false">C103+1</f>
        <v>121</v>
      </c>
      <c r="D108" s="0" t="s">
        <v>2069</v>
      </c>
      <c r="E108" s="0" t="s">
        <v>9</v>
      </c>
      <c r="F108" s="0" t="n">
        <v>827</v>
      </c>
      <c r="G108" s="0" t="s">
        <v>22</v>
      </c>
      <c r="H108" s="0" t="s">
        <v>11</v>
      </c>
      <c r="I108" s="0" t="s">
        <v>9</v>
      </c>
      <c r="J108" s="0" t="str">
        <f aca="false">A108&amp;"_"&amp;C108&amp;"_"&amp;D108&amp;".wav"</f>
        <v>b2s1_121_ir2.wav</v>
      </c>
      <c r="K108" s="0" t="s">
        <v>9</v>
      </c>
      <c r="L108" s="0" t="str">
        <f aca="false">IF(ISBLANK(J109),"",",")</f>
        <v>,</v>
      </c>
      <c r="M108" s="0" t="str">
        <f aca="false">E108&amp;J108&amp;G108&amp;E108&amp;J108&amp;E108&amp;L108</f>
        <v>"b2s1_121_ir2.wav": "b2s1_121_ir2.wav",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P108&amp;N108&amp;O108&amp;Q108&amp;J108&amp;R108&amp;L108</f>
        <v>          {%            "class": "sMinus",%            "stim_name": "b2s1_121_ir2.wav"%          },</v>
      </c>
      <c r="AA108" s="5" t="n">
        <f aca="false">F108</f>
        <v>827</v>
      </c>
      <c r="AB108" s="5" t="s">
        <v>1269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                            12,</v>
      </c>
    </row>
    <row r="109" customFormat="false" ht="12.8" hidden="false" customHeight="false" outlineLevel="0" collapsed="false">
      <c r="A109" s="0" t="s">
        <v>2067</v>
      </c>
      <c r="B109" s="0" t="n">
        <f aca="false">IF(AND(C109&gt;97,C109&lt;103),100,IF(AND(C109&gt;110,C109&lt;116),113,IF(AND(C109&gt;122,C109&lt;128),125,IF(AND(C109&gt;135,C109&lt;141),138,150))))</f>
        <v>150</v>
      </c>
      <c r="C109" s="0" t="n">
        <f aca="false">C104+1</f>
        <v>121</v>
      </c>
      <c r="D109" s="0" t="s">
        <v>2070</v>
      </c>
      <c r="E109" s="0" t="s">
        <v>9</v>
      </c>
      <c r="F109" s="0" t="n">
        <v>828</v>
      </c>
      <c r="G109" s="0" t="s">
        <v>22</v>
      </c>
      <c r="H109" s="0" t="s">
        <v>11</v>
      </c>
      <c r="I109" s="0" t="s">
        <v>9</v>
      </c>
      <c r="J109" s="0" t="str">
        <f aca="false">A109&amp;"_"&amp;C109&amp;"_"&amp;D109&amp;".wav"</f>
        <v>b2s1_121_ir3.wav</v>
      </c>
      <c r="K109" s="0" t="s">
        <v>9</v>
      </c>
      <c r="L109" s="0" t="str">
        <f aca="false">IF(ISBLANK(J110),"",",")</f>
        <v>,</v>
      </c>
      <c r="M109" s="0" t="str">
        <f aca="false">E109&amp;J109&amp;G109&amp;E109&amp;J109&amp;E109&amp;L109</f>
        <v>"b2s1_121_ir3.wav": "b2s1_121_ir3.wav",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P109&amp;N109&amp;O109&amp;Q109&amp;J109&amp;R109&amp;L109</f>
        <v>          {%            "class": "sMinus",%            "stim_name": "b2s1_121_ir3.wav"%          },</v>
      </c>
      <c r="AA109" s="5" t="n">
        <f aca="false">F109</f>
        <v>828</v>
      </c>
      <c r="AB109" s="5" t="s">
        <v>1285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                            12,</v>
      </c>
    </row>
    <row r="110" customFormat="false" ht="12.8" hidden="false" customHeight="false" outlineLevel="0" collapsed="false">
      <c r="A110" s="0" t="s">
        <v>2067</v>
      </c>
      <c r="B110" s="0" t="n">
        <f aca="false">IF(AND(C110&gt;97,C110&lt;103),100,IF(AND(C110&gt;110,C110&lt;116),113,IF(AND(C110&gt;122,C110&lt;128),125,IF(AND(C110&gt;135,C110&lt;141),138,150))))</f>
        <v>150</v>
      </c>
      <c r="C110" s="0" t="n">
        <f aca="false">C105+1</f>
        <v>121</v>
      </c>
      <c r="D110" s="0" t="s">
        <v>2071</v>
      </c>
      <c r="E110" s="0" t="s">
        <v>9</v>
      </c>
      <c r="F110" s="0" t="n">
        <v>829</v>
      </c>
      <c r="G110" s="0" t="s">
        <v>22</v>
      </c>
      <c r="H110" s="0" t="s">
        <v>11</v>
      </c>
      <c r="I110" s="0" t="s">
        <v>9</v>
      </c>
      <c r="J110" s="0" t="str">
        <f aca="false">A110&amp;"_"&amp;C110&amp;"_"&amp;D110&amp;".wav"</f>
        <v>b2s1_121_ir4.wav</v>
      </c>
      <c r="K110" s="0" t="s">
        <v>9</v>
      </c>
      <c r="L110" s="0" t="str">
        <f aca="false">IF(ISBLANK(J111),"",",")</f>
        <v>,</v>
      </c>
      <c r="M110" s="0" t="str">
        <f aca="false">E110&amp;J110&amp;G110&amp;E110&amp;J110&amp;E110&amp;L110</f>
        <v>"b2s1_121_ir4.wav": "b2s1_121_ir4.wav",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P110&amp;N110&amp;O110&amp;Q110&amp;J110&amp;R110&amp;L110</f>
        <v>          {%            "class": "sMinus",%            "stim_name": "b2s1_121_ir4.wav"%          },</v>
      </c>
      <c r="AA110" s="5" t="n">
        <f aca="false">F110</f>
        <v>829</v>
      </c>
      <c r="AB110" s="5" t="s">
        <v>1301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                            12,</v>
      </c>
    </row>
    <row r="111" customFormat="false" ht="12.8" hidden="false" customHeight="false" outlineLevel="0" collapsed="false">
      <c r="A111" s="0" t="s">
        <v>2067</v>
      </c>
      <c r="B111" s="0" t="n">
        <f aca="false">IF(AND(C111&gt;97,C111&lt;103),100,IF(AND(C111&gt;110,C111&lt;116),113,IF(AND(C111&gt;122,C111&lt;128),125,IF(AND(C111&gt;135,C111&lt;141),138,150))))</f>
        <v>150</v>
      </c>
      <c r="C111" s="0" t="n">
        <f aca="false">C106+1</f>
        <v>121</v>
      </c>
      <c r="D111" s="0" t="s">
        <v>2072</v>
      </c>
      <c r="E111" s="0" t="s">
        <v>9</v>
      </c>
      <c r="F111" s="0" t="n">
        <v>830</v>
      </c>
      <c r="G111" s="0" t="s">
        <v>22</v>
      </c>
      <c r="H111" s="0" t="s">
        <v>11</v>
      </c>
      <c r="I111" s="0" t="s">
        <v>9</v>
      </c>
      <c r="J111" s="0" t="str">
        <f aca="false">A111&amp;"_"&amp;C111&amp;"_"&amp;D111&amp;".wav"</f>
        <v>b2s1_121_reg.wav</v>
      </c>
      <c r="K111" s="0" t="s">
        <v>9</v>
      </c>
      <c r="L111" s="0" t="str">
        <f aca="false">IF(ISBLANK(J112),"",",")</f>
        <v>,</v>
      </c>
      <c r="M111" s="0" t="str">
        <f aca="false">E111&amp;J111&amp;G111&amp;E111&amp;J111&amp;E111&amp;L111</f>
        <v>"b2s1_121_reg.wav": "b2s1_121_reg.wav",</v>
      </c>
      <c r="N111" s="0" t="str">
        <f aca="false">IF(OR(B111=113,B111=138),"probe","s")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P111&amp;N111&amp;O111&amp;Q111&amp;J111&amp;R111&amp;L111</f>
        <v>          {%            "class": "sPlus",%            "stim_name": "b2s1_121_reg.wav"%          },</v>
      </c>
      <c r="AA111" s="5" t="n">
        <f aca="false">F111</f>
        <v>830</v>
      </c>
      <c r="AB111" s="5" t="s">
        <v>1317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IF(AND(_xlfn.NUMBERVALUE(MID(AB111,6,3))&lt;141,_xlfn.NUMBERVALUE(MID(AB111,6,3))&gt;103),"s","probe")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                            4,</v>
      </c>
    </row>
    <row r="112" customFormat="false" ht="12.8" hidden="false" customHeight="false" outlineLevel="0" collapsed="false">
      <c r="A112" s="0" t="s">
        <v>2067</v>
      </c>
      <c r="B112" s="0" t="n">
        <f aca="false">IF(AND(C112&gt;97,C112&lt;103),100,IF(AND(C112&gt;110,C112&lt;116),113,IF(AND(C112&gt;122,C112&lt;128),125,IF(AND(C112&gt;135,C112&lt;141),138,150))))</f>
        <v>150</v>
      </c>
      <c r="C112" s="0" t="n">
        <f aca="false">C107+1</f>
        <v>122</v>
      </c>
      <c r="D112" s="0" t="s">
        <v>2068</v>
      </c>
      <c r="E112" s="0" t="s">
        <v>9</v>
      </c>
      <c r="F112" s="0" t="n">
        <v>831</v>
      </c>
      <c r="G112" s="0" t="s">
        <v>22</v>
      </c>
      <c r="H112" s="0" t="s">
        <v>11</v>
      </c>
      <c r="I112" s="0" t="s">
        <v>9</v>
      </c>
      <c r="J112" s="0" t="str">
        <f aca="false">A112&amp;"_"&amp;C112&amp;"_"&amp;D112&amp;".wav"</f>
        <v>b2s1_122_ir1.wav</v>
      </c>
      <c r="K112" s="0" t="s">
        <v>9</v>
      </c>
      <c r="L112" s="0" t="str">
        <f aca="false">IF(ISBLANK(J113),"",",")</f>
        <v>,</v>
      </c>
      <c r="M112" s="0" t="str">
        <f aca="false">E112&amp;J112&amp;G112&amp;E112&amp;J112&amp;E112&amp;L112</f>
        <v>"b2s1_122_ir1.wav": "b2s1_122_ir1.wav",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P112&amp;N112&amp;O112&amp;Q112&amp;J112&amp;R112&amp;L112</f>
        <v>          {%            "class": "sMinus",%            "stim_name": "b2s1_122_ir1.wav"%          },</v>
      </c>
      <c r="AA112" s="5" t="n">
        <f aca="false">F112</f>
        <v>831</v>
      </c>
      <c r="AB112" s="5" t="s">
        <v>1333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                            12,</v>
      </c>
    </row>
    <row r="113" customFormat="false" ht="12.8" hidden="false" customHeight="false" outlineLevel="0" collapsed="false">
      <c r="A113" s="0" t="s">
        <v>2067</v>
      </c>
      <c r="B113" s="0" t="n">
        <f aca="false">IF(AND(C113&gt;97,C113&lt;103),100,IF(AND(C113&gt;110,C113&lt;116),113,IF(AND(C113&gt;122,C113&lt;128),125,IF(AND(C113&gt;135,C113&lt;141),138,150))))</f>
        <v>150</v>
      </c>
      <c r="C113" s="0" t="n">
        <f aca="false">C108+1</f>
        <v>122</v>
      </c>
      <c r="D113" s="0" t="s">
        <v>2069</v>
      </c>
      <c r="E113" s="0" t="s">
        <v>9</v>
      </c>
      <c r="F113" s="0" t="n">
        <v>832</v>
      </c>
      <c r="G113" s="0" t="s">
        <v>22</v>
      </c>
      <c r="H113" s="0" t="s">
        <v>11</v>
      </c>
      <c r="I113" s="0" t="s">
        <v>9</v>
      </c>
      <c r="J113" s="0" t="str">
        <f aca="false">A113&amp;"_"&amp;C113&amp;"_"&amp;D113&amp;".wav"</f>
        <v>b2s1_122_ir2.wav</v>
      </c>
      <c r="K113" s="0" t="s">
        <v>9</v>
      </c>
      <c r="L113" s="0" t="str">
        <f aca="false">IF(ISBLANK(J114),"",",")</f>
        <v>,</v>
      </c>
      <c r="M113" s="0" t="str">
        <f aca="false">E113&amp;J113&amp;G113&amp;E113&amp;J113&amp;E113&amp;L113</f>
        <v>"b2s1_122_ir2.wav": "b2s1_122_ir2.wav",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P113&amp;N113&amp;O113&amp;Q113&amp;J113&amp;R113&amp;L113</f>
        <v>          {%            "class": "sMinus",%            "stim_name": "b2s1_122_ir2.wav"%          },</v>
      </c>
      <c r="AA113" s="5" t="n">
        <f aca="false">F113</f>
        <v>832</v>
      </c>
      <c r="AB113" s="5" t="s">
        <v>1349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                            12,</v>
      </c>
    </row>
    <row r="114" customFormat="false" ht="12.8" hidden="false" customHeight="false" outlineLevel="0" collapsed="false">
      <c r="A114" s="0" t="s">
        <v>2067</v>
      </c>
      <c r="B114" s="0" t="n">
        <f aca="false">IF(AND(C114&gt;97,C114&lt;103),100,IF(AND(C114&gt;110,C114&lt;116),113,IF(AND(C114&gt;122,C114&lt;128),125,IF(AND(C114&gt;135,C114&lt;141),138,150))))</f>
        <v>150</v>
      </c>
      <c r="C114" s="0" t="n">
        <f aca="false">C109+1</f>
        <v>122</v>
      </c>
      <c r="D114" s="0" t="s">
        <v>2070</v>
      </c>
      <c r="E114" s="0" t="s">
        <v>9</v>
      </c>
      <c r="F114" s="0" t="n">
        <v>833</v>
      </c>
      <c r="G114" s="0" t="s">
        <v>22</v>
      </c>
      <c r="H114" s="0" t="s">
        <v>11</v>
      </c>
      <c r="I114" s="0" t="s">
        <v>9</v>
      </c>
      <c r="J114" s="0" t="str">
        <f aca="false">A114&amp;"_"&amp;C114&amp;"_"&amp;D114&amp;".wav"</f>
        <v>b2s1_122_ir3.wav</v>
      </c>
      <c r="K114" s="0" t="s">
        <v>9</v>
      </c>
      <c r="L114" s="0" t="str">
        <f aca="false">IF(ISBLANK(J115),"",",")</f>
        <v>,</v>
      </c>
      <c r="M114" s="0" t="str">
        <f aca="false">E114&amp;J114&amp;G114&amp;E114&amp;J114&amp;E114&amp;L114</f>
        <v>"b2s1_122_ir3.wav": "b2s1_122_ir3.wav",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P114&amp;N114&amp;O114&amp;Q114&amp;J114&amp;R114&amp;L114</f>
        <v>          {%            "class": "sMinus",%            "stim_name": "b2s1_122_ir3.wav"%          },</v>
      </c>
      <c r="AA114" s="5" t="n">
        <f aca="false">F114</f>
        <v>833</v>
      </c>
      <c r="AB114" s="5" t="s">
        <v>1365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IF(AND(_xlfn.NUMBERVALUE(MID(AB114,6,3))&lt;141,_xlfn.NUMBERVALUE(MID(AB114,6,3))&gt;103),"s","probe")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                            12,</v>
      </c>
    </row>
    <row r="115" customFormat="false" ht="12.8" hidden="false" customHeight="false" outlineLevel="0" collapsed="false">
      <c r="A115" s="0" t="s">
        <v>2067</v>
      </c>
      <c r="B115" s="0" t="n">
        <f aca="false">IF(AND(C115&gt;97,C115&lt;103),100,IF(AND(C115&gt;110,C115&lt;116),113,IF(AND(C115&gt;122,C115&lt;128),125,IF(AND(C115&gt;135,C115&lt;141),138,150))))</f>
        <v>150</v>
      </c>
      <c r="C115" s="0" t="n">
        <f aca="false">C110+1</f>
        <v>122</v>
      </c>
      <c r="D115" s="0" t="s">
        <v>2071</v>
      </c>
      <c r="E115" s="0" t="s">
        <v>9</v>
      </c>
      <c r="F115" s="0" t="n">
        <v>834</v>
      </c>
      <c r="G115" s="0" t="s">
        <v>22</v>
      </c>
      <c r="H115" s="0" t="s">
        <v>11</v>
      </c>
      <c r="I115" s="0" t="s">
        <v>9</v>
      </c>
      <c r="J115" s="0" t="str">
        <f aca="false">A115&amp;"_"&amp;C115&amp;"_"&amp;D115&amp;".wav"</f>
        <v>b2s1_122_ir4.wav</v>
      </c>
      <c r="K115" s="0" t="s">
        <v>9</v>
      </c>
      <c r="L115" s="0" t="str">
        <f aca="false">IF(ISBLANK(J116),"",",")</f>
        <v>,</v>
      </c>
      <c r="M115" s="0" t="str">
        <f aca="false">E115&amp;J115&amp;G115&amp;E115&amp;J115&amp;E115&amp;L115</f>
        <v>"b2s1_122_ir4.wav": "b2s1_122_ir4.wav",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P115&amp;N115&amp;O115&amp;Q115&amp;J115&amp;R115&amp;L115</f>
        <v>          {%            "class": "sMinus",%            "stim_name": "b2s1_122_ir4.wav"%          },</v>
      </c>
      <c r="AA115" s="5" t="n">
        <f aca="false">F115</f>
        <v>834</v>
      </c>
      <c r="AB115" s="5" t="s">
        <v>1381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                            12,</v>
      </c>
    </row>
    <row r="116" customFormat="false" ht="12.8" hidden="false" customHeight="false" outlineLevel="0" collapsed="false">
      <c r="A116" s="0" t="s">
        <v>2067</v>
      </c>
      <c r="B116" s="0" t="n">
        <f aca="false">IF(AND(C116&gt;97,C116&lt;103),100,IF(AND(C116&gt;110,C116&lt;116),113,IF(AND(C116&gt;122,C116&lt;128),125,IF(AND(C116&gt;135,C116&lt;141),138,150))))</f>
        <v>150</v>
      </c>
      <c r="C116" s="0" t="n">
        <f aca="false">C111+1</f>
        <v>122</v>
      </c>
      <c r="D116" s="0" t="s">
        <v>2072</v>
      </c>
      <c r="E116" s="0" t="s">
        <v>9</v>
      </c>
      <c r="F116" s="0" t="n">
        <v>835</v>
      </c>
      <c r="G116" s="0" t="s">
        <v>22</v>
      </c>
      <c r="H116" s="0" t="s">
        <v>11</v>
      </c>
      <c r="I116" s="0" t="s">
        <v>9</v>
      </c>
      <c r="J116" s="0" t="str">
        <f aca="false">A116&amp;"_"&amp;C116&amp;"_"&amp;D116&amp;".wav"</f>
        <v>b2s1_122_reg.wav</v>
      </c>
      <c r="K116" s="0" t="s">
        <v>9</v>
      </c>
      <c r="L116" s="0" t="str">
        <f aca="false">IF(ISBLANK(J117),"",",")</f>
        <v>,</v>
      </c>
      <c r="M116" s="0" t="str">
        <f aca="false">E116&amp;J116&amp;G116&amp;E116&amp;J116&amp;E116&amp;L116</f>
        <v>"b2s1_122_reg.wav": "b2s1_122_reg.wav",</v>
      </c>
      <c r="N116" s="0" t="str">
        <f aca="false">IF(OR(B116=113,B116=138),"probe","s")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P116&amp;N116&amp;O116&amp;Q116&amp;J116&amp;R116&amp;L116</f>
        <v>          {%            "class": "sPlus",%            "stim_name": "b2s1_122_reg.wav"%          },</v>
      </c>
      <c r="AA116" s="5" t="n">
        <f aca="false">F116</f>
        <v>835</v>
      </c>
      <c r="AB116" s="5" t="s">
        <v>1397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IF(AND(_xlfn.NUMBERVALUE(MID(AB116,6,3))&lt;141,_xlfn.NUMBERVALUE(MID(AB116,6,3))&gt;103),"s","probe")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                            4,</v>
      </c>
    </row>
    <row r="117" customFormat="false" ht="12.8" hidden="false" customHeight="false" outlineLevel="0" collapsed="false">
      <c r="A117" s="0" t="s">
        <v>2067</v>
      </c>
      <c r="B117" s="0" t="n">
        <f aca="false">IF(AND(C117&gt;97,C117&lt;103),100,IF(AND(C117&gt;110,C117&lt;116),113,IF(AND(C117&gt;122,C117&lt;128),125,IF(AND(C117&gt;135,C117&lt;141),138,150))))</f>
        <v>125</v>
      </c>
      <c r="C117" s="0" t="n">
        <f aca="false">C112+1</f>
        <v>123</v>
      </c>
      <c r="D117" s="0" t="s">
        <v>2068</v>
      </c>
      <c r="E117" s="0" t="s">
        <v>9</v>
      </c>
      <c r="F117" s="0" t="n">
        <v>836</v>
      </c>
      <c r="G117" s="0" t="s">
        <v>22</v>
      </c>
      <c r="H117" s="0" t="s">
        <v>11</v>
      </c>
      <c r="I117" s="0" t="s">
        <v>9</v>
      </c>
      <c r="J117" s="0" t="str">
        <f aca="false">A117&amp;"_"&amp;C117&amp;"_"&amp;D117&amp;".wav"</f>
        <v>b2s1_123_ir1.wav</v>
      </c>
      <c r="K117" s="0" t="s">
        <v>9</v>
      </c>
      <c r="L117" s="0" t="str">
        <f aca="false">IF(ISBLANK(J118),"",",")</f>
        <v>,</v>
      </c>
      <c r="M117" s="0" t="str">
        <f aca="false">E117&amp;J117&amp;G117&amp;E117&amp;J117&amp;E117&amp;L117</f>
        <v>"b2s1_123_ir1.wav": "b2s1_123_ir1.wav",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P117&amp;N117&amp;O117&amp;Q117&amp;J117&amp;R117&amp;L117</f>
        <v>          {%            "class": "sMinus",%            "stim_name": "b2s1_123_ir1.wav"%          },</v>
      </c>
      <c r="AA117" s="5" t="n">
        <f aca="false">F117</f>
        <v>836</v>
      </c>
      <c r="AB117" s="5" t="s">
        <v>1413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                            12,</v>
      </c>
    </row>
    <row r="118" customFormat="false" ht="12.8" hidden="false" customHeight="false" outlineLevel="0" collapsed="false">
      <c r="A118" s="0" t="s">
        <v>2067</v>
      </c>
      <c r="B118" s="0" t="n">
        <f aca="false">IF(AND(C118&gt;97,C118&lt;103),100,IF(AND(C118&gt;110,C118&lt;116),113,IF(AND(C118&gt;122,C118&lt;128),125,IF(AND(C118&gt;135,C118&lt;141),138,150))))</f>
        <v>125</v>
      </c>
      <c r="C118" s="0" t="n">
        <f aca="false">C113+1</f>
        <v>123</v>
      </c>
      <c r="D118" s="0" t="s">
        <v>2069</v>
      </c>
      <c r="E118" s="0" t="s">
        <v>9</v>
      </c>
      <c r="F118" s="0" t="n">
        <v>837</v>
      </c>
      <c r="G118" s="0" t="s">
        <v>22</v>
      </c>
      <c r="H118" s="0" t="s">
        <v>11</v>
      </c>
      <c r="I118" s="0" t="s">
        <v>9</v>
      </c>
      <c r="J118" s="0" t="str">
        <f aca="false">A118&amp;"_"&amp;C118&amp;"_"&amp;D118&amp;".wav"</f>
        <v>b2s1_123_ir2.wav</v>
      </c>
      <c r="K118" s="0" t="s">
        <v>9</v>
      </c>
      <c r="L118" s="0" t="str">
        <f aca="false">IF(ISBLANK(J119),"",",")</f>
        <v>,</v>
      </c>
      <c r="M118" s="0" t="str">
        <f aca="false">E118&amp;J118&amp;G118&amp;E118&amp;J118&amp;E118&amp;L118</f>
        <v>"b2s1_123_ir2.wav": "b2s1_123_ir2.wav",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P118&amp;N118&amp;O118&amp;Q118&amp;J118&amp;R118&amp;L118</f>
        <v>          {%            "class": "sMinus",%            "stim_name": "b2s1_123_ir2.wav"%          },</v>
      </c>
      <c r="AA118" s="5" t="n">
        <f aca="false">F118</f>
        <v>837</v>
      </c>
      <c r="AB118" s="5" t="s">
        <v>1429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                            12,</v>
      </c>
    </row>
    <row r="119" customFormat="false" ht="12.8" hidden="false" customHeight="false" outlineLevel="0" collapsed="false">
      <c r="A119" s="0" t="s">
        <v>2067</v>
      </c>
      <c r="B119" s="0" t="n">
        <f aca="false">IF(AND(C119&gt;97,C119&lt;103),100,IF(AND(C119&gt;110,C119&lt;116),113,IF(AND(C119&gt;122,C119&lt;128),125,IF(AND(C119&gt;135,C119&lt;141),138,150))))</f>
        <v>125</v>
      </c>
      <c r="C119" s="0" t="n">
        <f aca="false">C114+1</f>
        <v>123</v>
      </c>
      <c r="D119" s="0" t="s">
        <v>2070</v>
      </c>
      <c r="E119" s="0" t="s">
        <v>9</v>
      </c>
      <c r="F119" s="0" t="n">
        <v>838</v>
      </c>
      <c r="G119" s="0" t="s">
        <v>22</v>
      </c>
      <c r="H119" s="0" t="s">
        <v>11</v>
      </c>
      <c r="I119" s="0" t="s">
        <v>9</v>
      </c>
      <c r="J119" s="0" t="str">
        <f aca="false">A119&amp;"_"&amp;C119&amp;"_"&amp;D119&amp;".wav"</f>
        <v>b2s1_123_ir3.wav</v>
      </c>
      <c r="K119" s="0" t="s">
        <v>9</v>
      </c>
      <c r="L119" s="0" t="str">
        <f aca="false">IF(ISBLANK(J120),"",",")</f>
        <v>,</v>
      </c>
      <c r="M119" s="0" t="str">
        <f aca="false">E119&amp;J119&amp;G119&amp;E119&amp;J119&amp;E119&amp;L119</f>
        <v>"b2s1_123_ir3.wav": "b2s1_123_ir3.wav",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P119&amp;N119&amp;O119&amp;Q119&amp;J119&amp;R119&amp;L119</f>
        <v>          {%            "class": "sMinus",%            "stim_name": "b2s1_123_ir3.wav"%          },</v>
      </c>
      <c r="AA119" s="5" t="n">
        <f aca="false">F119</f>
        <v>838</v>
      </c>
      <c r="AB119" s="5" t="s">
        <v>1445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                            12,</v>
      </c>
    </row>
    <row r="120" customFormat="false" ht="12.8" hidden="false" customHeight="false" outlineLevel="0" collapsed="false">
      <c r="A120" s="0" t="s">
        <v>2067</v>
      </c>
      <c r="B120" s="0" t="n">
        <f aca="false">IF(AND(C120&gt;97,C120&lt;103),100,IF(AND(C120&gt;110,C120&lt;116),113,IF(AND(C120&gt;122,C120&lt;128),125,IF(AND(C120&gt;135,C120&lt;141),138,150))))</f>
        <v>125</v>
      </c>
      <c r="C120" s="0" t="n">
        <f aca="false">C115+1</f>
        <v>123</v>
      </c>
      <c r="D120" s="0" t="s">
        <v>2071</v>
      </c>
      <c r="E120" s="0" t="s">
        <v>9</v>
      </c>
      <c r="F120" s="0" t="n">
        <v>839</v>
      </c>
      <c r="G120" s="0" t="s">
        <v>22</v>
      </c>
      <c r="H120" s="0" t="s">
        <v>11</v>
      </c>
      <c r="I120" s="0" t="s">
        <v>9</v>
      </c>
      <c r="J120" s="0" t="str">
        <f aca="false">A120&amp;"_"&amp;C120&amp;"_"&amp;D120&amp;".wav"</f>
        <v>b2s1_123_ir4.wav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"b2s1_123_ir4.wav": "b2s1_123_ir4.wav",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          {%            "class": "sMinus",%            "stim_name": "b2s1_123_ir4.wav"%          },</v>
      </c>
      <c r="AA120" s="5" t="n">
        <f aca="false">F120</f>
        <v>839</v>
      </c>
      <c r="AB120" s="5" t="s">
        <v>1461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                            12,</v>
      </c>
    </row>
    <row r="121" customFormat="false" ht="12.8" hidden="false" customHeight="false" outlineLevel="0" collapsed="false">
      <c r="A121" s="0" t="s">
        <v>2067</v>
      </c>
      <c r="B121" s="0" t="n">
        <f aca="false">IF(AND(C121&gt;97,C121&lt;103),100,IF(AND(C121&gt;110,C121&lt;116),113,IF(AND(C121&gt;122,C121&lt;128),125,IF(AND(C121&gt;135,C121&lt;141),138,150))))</f>
        <v>125</v>
      </c>
      <c r="C121" s="0" t="n">
        <f aca="false">C116+1</f>
        <v>123</v>
      </c>
      <c r="D121" s="0" t="s">
        <v>2072</v>
      </c>
      <c r="E121" s="0" t="s">
        <v>9</v>
      </c>
      <c r="F121" s="0" t="n">
        <v>840</v>
      </c>
      <c r="G121" s="0" t="s">
        <v>22</v>
      </c>
      <c r="H121" s="0" t="s">
        <v>11</v>
      </c>
      <c r="I121" s="0" t="s">
        <v>9</v>
      </c>
      <c r="J121" s="0" t="str">
        <f aca="false">A121&amp;"_"&amp;C121&amp;"_"&amp;D121&amp;".wav"</f>
        <v>b2s1_123_reg.wav</v>
      </c>
      <c r="K121" s="0" t="s">
        <v>9</v>
      </c>
      <c r="L121" s="0" t="str">
        <f aca="false">IF(ISBLANK(J122),"",",")</f>
        <v>,</v>
      </c>
      <c r="M121" s="0" t="str">
        <f aca="false">E121&amp;J121&amp;G121&amp;E121&amp;J121&amp;E121&amp;L121</f>
        <v>"b2s1_123_reg.wav": "b2s1_123_reg.wav",</v>
      </c>
      <c r="N121" s="0" t="str">
        <f aca="false">IF(OR(B121=113,B121=138),"probe","s")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P121&amp;N121&amp;O121&amp;Q121&amp;J121&amp;R121&amp;L121</f>
        <v>          {%            "class": "sPlus",%            "stim_name": "b2s1_123_reg.wav"%          },</v>
      </c>
      <c r="AA121" s="5" t="n">
        <f aca="false">F121</f>
        <v>840</v>
      </c>
      <c r="AB121" s="5" t="s">
        <v>1477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IF(AND(_xlfn.NUMBERVALUE(MID(AB121,6,3))&lt;141,_xlfn.NUMBERVALUE(MID(AB121,6,3))&gt;103),"s","probe")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                            4,</v>
      </c>
    </row>
    <row r="122" customFormat="false" ht="12.8" hidden="false" customHeight="false" outlineLevel="0" collapsed="false">
      <c r="A122" s="0" t="s">
        <v>2067</v>
      </c>
      <c r="B122" s="0" t="n">
        <f aca="false">IF(AND(C122&gt;97,C122&lt;103),100,IF(AND(C122&gt;110,C122&lt;116),113,IF(AND(C122&gt;122,C122&lt;128),125,IF(AND(C122&gt;135,C122&lt;141),138,150))))</f>
        <v>125</v>
      </c>
      <c r="C122" s="0" t="n">
        <f aca="false">C117+1</f>
        <v>124</v>
      </c>
      <c r="D122" s="0" t="s">
        <v>2068</v>
      </c>
      <c r="E122" s="0" t="s">
        <v>9</v>
      </c>
      <c r="F122" s="0" t="n">
        <v>841</v>
      </c>
      <c r="G122" s="0" t="s">
        <v>22</v>
      </c>
      <c r="H122" s="0" t="s">
        <v>11</v>
      </c>
      <c r="I122" s="0" t="s">
        <v>9</v>
      </c>
      <c r="J122" s="0" t="str">
        <f aca="false">A122&amp;"_"&amp;C122&amp;"_"&amp;D122&amp;".wav"</f>
        <v>b2s1_124_ir1.wav</v>
      </c>
      <c r="K122" s="0" t="s">
        <v>9</v>
      </c>
      <c r="L122" s="0" t="str">
        <f aca="false">IF(ISBLANK(J123),"",",")</f>
        <v>,</v>
      </c>
      <c r="M122" s="0" t="str">
        <f aca="false">E122&amp;J122&amp;G122&amp;E122&amp;J122&amp;E122&amp;L122</f>
        <v>"b2s1_124_ir1.wav": "b2s1_124_ir1.wav",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P122&amp;N122&amp;O122&amp;Q122&amp;J122&amp;R122&amp;L122</f>
        <v>          {%            "class": "sMinus",%            "stim_name": "b2s1_124_ir1.wav"%          },</v>
      </c>
      <c r="AA122" s="5" t="n">
        <f aca="false">F122</f>
        <v>841</v>
      </c>
      <c r="AB122" s="5" t="s">
        <v>1493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                            12,</v>
      </c>
    </row>
    <row r="123" customFormat="false" ht="12.8" hidden="false" customHeight="false" outlineLevel="0" collapsed="false">
      <c r="A123" s="0" t="s">
        <v>2067</v>
      </c>
      <c r="B123" s="0" t="n">
        <f aca="false">IF(AND(C123&gt;97,C123&lt;103),100,IF(AND(C123&gt;110,C123&lt;116),113,IF(AND(C123&gt;122,C123&lt;128),125,IF(AND(C123&gt;135,C123&lt;141),138,150))))</f>
        <v>125</v>
      </c>
      <c r="C123" s="0" t="n">
        <f aca="false">C118+1</f>
        <v>124</v>
      </c>
      <c r="D123" s="0" t="s">
        <v>2069</v>
      </c>
      <c r="E123" s="0" t="s">
        <v>9</v>
      </c>
      <c r="F123" s="0" t="n">
        <v>842</v>
      </c>
      <c r="G123" s="0" t="s">
        <v>22</v>
      </c>
      <c r="H123" s="0" t="s">
        <v>11</v>
      </c>
      <c r="I123" s="0" t="s">
        <v>9</v>
      </c>
      <c r="J123" s="0" t="str">
        <f aca="false">A123&amp;"_"&amp;C123&amp;"_"&amp;D123&amp;".wav"</f>
        <v>b2s1_124_ir2.wav</v>
      </c>
      <c r="K123" s="0" t="s">
        <v>9</v>
      </c>
      <c r="L123" s="0" t="str">
        <f aca="false">IF(ISBLANK(J124),"",",")</f>
        <v>,</v>
      </c>
      <c r="M123" s="0" t="str">
        <f aca="false">E123&amp;J123&amp;G123&amp;E123&amp;J123&amp;E123&amp;L123</f>
        <v>"b2s1_124_ir2.wav": "b2s1_124_ir2.wav",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P123&amp;N123&amp;O123&amp;Q123&amp;J123&amp;R123&amp;L123</f>
        <v>          {%            "class": "sMinus",%            "stim_name": "b2s1_124_ir2.wav"%          },</v>
      </c>
      <c r="AA123" s="5" t="n">
        <f aca="false">F123</f>
        <v>842</v>
      </c>
      <c r="AB123" s="5" t="s">
        <v>1509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                            12,</v>
      </c>
    </row>
    <row r="124" customFormat="false" ht="12.8" hidden="false" customHeight="false" outlineLevel="0" collapsed="false">
      <c r="A124" s="0" t="s">
        <v>2067</v>
      </c>
      <c r="B124" s="0" t="n">
        <f aca="false">IF(AND(C124&gt;97,C124&lt;103),100,IF(AND(C124&gt;110,C124&lt;116),113,IF(AND(C124&gt;122,C124&lt;128),125,IF(AND(C124&gt;135,C124&lt;141),138,150))))</f>
        <v>125</v>
      </c>
      <c r="C124" s="0" t="n">
        <f aca="false">C119+1</f>
        <v>124</v>
      </c>
      <c r="D124" s="0" t="s">
        <v>2070</v>
      </c>
      <c r="E124" s="0" t="s">
        <v>9</v>
      </c>
      <c r="F124" s="0" t="n">
        <v>843</v>
      </c>
      <c r="G124" s="0" t="s">
        <v>22</v>
      </c>
      <c r="H124" s="0" t="s">
        <v>11</v>
      </c>
      <c r="I124" s="0" t="s">
        <v>9</v>
      </c>
      <c r="J124" s="0" t="str">
        <f aca="false">A124&amp;"_"&amp;C124&amp;"_"&amp;D124&amp;".wav"</f>
        <v>b2s1_124_ir3.wav</v>
      </c>
      <c r="K124" s="0" t="s">
        <v>9</v>
      </c>
      <c r="L124" s="0" t="str">
        <f aca="false">IF(ISBLANK(J125),"",",")</f>
        <v>,</v>
      </c>
      <c r="M124" s="0" t="str">
        <f aca="false">E124&amp;J124&amp;G124&amp;E124&amp;J124&amp;E124&amp;L124</f>
        <v>"b2s1_124_ir3.wav": "b2s1_124_ir3.wav",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P124&amp;N124&amp;O124&amp;Q124&amp;J124&amp;R124&amp;L124</f>
        <v>          {%            "class": "sMinus",%            "stim_name": "b2s1_124_ir3.wav"%          },</v>
      </c>
      <c r="AA124" s="5" t="n">
        <f aca="false">F124</f>
        <v>843</v>
      </c>
      <c r="AB124" s="5" t="s">
        <v>1525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                            12,</v>
      </c>
    </row>
    <row r="125" customFormat="false" ht="12.8" hidden="false" customHeight="false" outlineLevel="0" collapsed="false">
      <c r="A125" s="0" t="s">
        <v>2067</v>
      </c>
      <c r="B125" s="0" t="n">
        <f aca="false">IF(AND(C125&gt;97,C125&lt;103),100,IF(AND(C125&gt;110,C125&lt;116),113,IF(AND(C125&gt;122,C125&lt;128),125,IF(AND(C125&gt;135,C125&lt;141),138,150))))</f>
        <v>125</v>
      </c>
      <c r="C125" s="0" t="n">
        <f aca="false">C120+1</f>
        <v>124</v>
      </c>
      <c r="D125" s="0" t="s">
        <v>2071</v>
      </c>
      <c r="E125" s="0" t="s">
        <v>9</v>
      </c>
      <c r="F125" s="0" t="n">
        <v>844</v>
      </c>
      <c r="G125" s="0" t="s">
        <v>22</v>
      </c>
      <c r="H125" s="0" t="s">
        <v>11</v>
      </c>
      <c r="I125" s="0" t="s">
        <v>9</v>
      </c>
      <c r="J125" s="0" t="str">
        <f aca="false">A125&amp;"_"&amp;C125&amp;"_"&amp;D125&amp;".wav"</f>
        <v>b2s1_124_ir4.wav</v>
      </c>
      <c r="K125" s="0" t="s">
        <v>9</v>
      </c>
      <c r="L125" s="0" t="str">
        <f aca="false">IF(ISBLANK(J126),"",",")</f>
        <v>,</v>
      </c>
      <c r="M125" s="0" t="str">
        <f aca="false">E125&amp;J125&amp;G125&amp;E125&amp;J125&amp;E125&amp;L125</f>
        <v>"b2s1_124_ir4.wav": "b2s1_124_ir4.wav",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P125&amp;N125&amp;O125&amp;Q125&amp;J125&amp;R125&amp;L125</f>
        <v>          {%            "class": "sMinus",%            "stim_name": "b2s1_124_ir4.wav"%          },</v>
      </c>
      <c r="AA125" s="5" t="n">
        <f aca="false">F125</f>
        <v>844</v>
      </c>
      <c r="AB125" s="5" t="s">
        <v>1541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                            12,</v>
      </c>
    </row>
    <row r="126" customFormat="false" ht="12.8" hidden="false" customHeight="false" outlineLevel="0" collapsed="false">
      <c r="A126" s="0" t="s">
        <v>2067</v>
      </c>
      <c r="B126" s="0" t="n">
        <f aca="false">IF(AND(C126&gt;97,C126&lt;103),100,IF(AND(C126&gt;110,C126&lt;116),113,IF(AND(C126&gt;122,C126&lt;128),125,IF(AND(C126&gt;135,C126&lt;141),138,150))))</f>
        <v>125</v>
      </c>
      <c r="C126" s="0" t="n">
        <f aca="false">C121+1</f>
        <v>124</v>
      </c>
      <c r="D126" s="0" t="s">
        <v>2072</v>
      </c>
      <c r="E126" s="0" t="s">
        <v>9</v>
      </c>
      <c r="F126" s="0" t="n">
        <v>845</v>
      </c>
      <c r="G126" s="0" t="s">
        <v>22</v>
      </c>
      <c r="H126" s="0" t="s">
        <v>11</v>
      </c>
      <c r="I126" s="0" t="s">
        <v>9</v>
      </c>
      <c r="J126" s="0" t="str">
        <f aca="false">A126&amp;"_"&amp;C126&amp;"_"&amp;D126&amp;".wav"</f>
        <v>b2s1_124_reg.wav</v>
      </c>
      <c r="K126" s="0" t="s">
        <v>9</v>
      </c>
      <c r="L126" s="0" t="str">
        <f aca="false">IF(ISBLANK(J127),"",",")</f>
        <v>,</v>
      </c>
      <c r="M126" s="0" t="str">
        <f aca="false">E126&amp;J126&amp;G126&amp;E126&amp;J126&amp;E126&amp;L126</f>
        <v>"b2s1_124_reg.wav": "b2s1_124_reg.wav",</v>
      </c>
      <c r="N126" s="0" t="str">
        <f aca="false">IF(OR(B126=113,B126=138),"probe","s")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P126&amp;N126&amp;O126&amp;Q126&amp;J126&amp;R126&amp;L126</f>
        <v>          {%            "class": "sPlus",%            "stim_name": "b2s1_124_reg.wav"%          },</v>
      </c>
      <c r="AA126" s="5" t="n">
        <f aca="false">F126</f>
        <v>845</v>
      </c>
      <c r="AB126" s="5" t="s">
        <v>1557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IF(AND(_xlfn.NUMBERVALUE(MID(AB126,6,3))&lt;141,_xlfn.NUMBERVALUE(MID(AB126,6,3))&gt;103),"s","probe")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                            4,</v>
      </c>
    </row>
    <row r="127" customFormat="false" ht="12.8" hidden="false" customHeight="false" outlineLevel="0" collapsed="false">
      <c r="A127" s="0" t="s">
        <v>2067</v>
      </c>
      <c r="B127" s="0" t="n">
        <f aca="false">IF(AND(C127&gt;97,C127&lt;103),100,IF(AND(C127&gt;110,C127&lt;116),113,IF(AND(C127&gt;122,C127&lt;128),125,IF(AND(C127&gt;135,C127&lt;141),138,150))))</f>
        <v>125</v>
      </c>
      <c r="C127" s="0" t="n">
        <f aca="false">C122+1</f>
        <v>125</v>
      </c>
      <c r="D127" s="0" t="s">
        <v>2068</v>
      </c>
      <c r="E127" s="0" t="s">
        <v>9</v>
      </c>
      <c r="F127" s="0" t="n">
        <v>846</v>
      </c>
      <c r="G127" s="0" t="s">
        <v>22</v>
      </c>
      <c r="H127" s="0" t="s">
        <v>11</v>
      </c>
      <c r="I127" s="0" t="s">
        <v>9</v>
      </c>
      <c r="J127" s="0" t="str">
        <f aca="false">A127&amp;"_"&amp;C127&amp;"_"&amp;D127&amp;".wav"</f>
        <v>b2s1_125_ir1.wav</v>
      </c>
      <c r="K127" s="0" t="s">
        <v>9</v>
      </c>
      <c r="L127" s="0" t="str">
        <f aca="false">IF(ISBLANK(J128),"",",")</f>
        <v>,</v>
      </c>
      <c r="M127" s="0" t="str">
        <f aca="false">E127&amp;J127&amp;G127&amp;E127&amp;J127&amp;E127&amp;L127</f>
        <v>"b2s1_125_ir1.wav": "b2s1_125_ir1.wav",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P127&amp;N127&amp;O127&amp;Q127&amp;J127&amp;R127&amp;L127</f>
        <v>          {%            "class": "sMinus",%            "stim_name": "b2s1_125_ir1.wav"%          },</v>
      </c>
      <c r="AA127" s="5" t="n">
        <f aca="false">F127</f>
        <v>846</v>
      </c>
      <c r="AB127" s="5" t="s">
        <v>1573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s</v>
      </c>
      <c r="AE127" s="5" t="n">
        <f aca="false">IF(AND(AC127="Minus",AD127="probe"),3,IF(AND(AC127="Plus",AD127="probe"),1,IF(AND(AC127="Minus",AD127="s"),12,IF(AND(AC127="Plus",AD127="s"),4,0))))</f>
        <v>12</v>
      </c>
      <c r="AF127" s="6" t="s">
        <v>16</v>
      </c>
      <c r="AG127" s="5" t="str">
        <f aca="false">AF127&amp;AE127&amp;","</f>
        <v>                            12,</v>
      </c>
    </row>
    <row r="128" customFormat="false" ht="12.8" hidden="false" customHeight="false" outlineLevel="0" collapsed="false">
      <c r="A128" s="0" t="s">
        <v>2067</v>
      </c>
      <c r="B128" s="0" t="n">
        <f aca="false">IF(AND(C128&gt;97,C128&lt;103),100,IF(AND(C128&gt;110,C128&lt;116),113,IF(AND(C128&gt;122,C128&lt;128),125,IF(AND(C128&gt;135,C128&lt;141),138,150))))</f>
        <v>125</v>
      </c>
      <c r="C128" s="0" t="n">
        <f aca="false">C123+1</f>
        <v>125</v>
      </c>
      <c r="D128" s="0" t="s">
        <v>2069</v>
      </c>
      <c r="E128" s="0" t="s">
        <v>9</v>
      </c>
      <c r="F128" s="0" t="n">
        <v>847</v>
      </c>
      <c r="G128" s="0" t="s">
        <v>22</v>
      </c>
      <c r="H128" s="0" t="s">
        <v>11</v>
      </c>
      <c r="I128" s="0" t="s">
        <v>9</v>
      </c>
      <c r="J128" s="0" t="str">
        <f aca="false">A128&amp;"_"&amp;C128&amp;"_"&amp;D128&amp;".wav"</f>
        <v>b2s1_125_ir2.wav</v>
      </c>
      <c r="K128" s="0" t="s">
        <v>9</v>
      </c>
      <c r="L128" s="0" t="str">
        <f aca="false">IF(ISBLANK(J129),"",",")</f>
        <v>,</v>
      </c>
      <c r="M128" s="0" t="str">
        <f aca="false">E128&amp;J128&amp;G128&amp;E128&amp;J128&amp;E128&amp;L128</f>
        <v>"b2s1_125_ir2.wav": "b2s1_125_ir2.wav",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P128&amp;N128&amp;O128&amp;Q128&amp;J128&amp;R128&amp;L128</f>
        <v>          {%            "class": "sMinus",%            "stim_name": "b2s1_125_ir2.wav"%          },</v>
      </c>
      <c r="AA128" s="5" t="n">
        <f aca="false">F128</f>
        <v>847</v>
      </c>
      <c r="AB128" s="5" t="s">
        <v>1589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s</v>
      </c>
      <c r="AE128" s="5" t="n">
        <f aca="false">IF(AND(AC128="Minus",AD128="probe"),3,IF(AND(AC128="Plus",AD128="probe"),1,IF(AND(AC128="Minus",AD128="s"),12,IF(AND(AC128="Plus",AD128="s"),4,0))))</f>
        <v>12</v>
      </c>
      <c r="AF128" s="6" t="s">
        <v>16</v>
      </c>
      <c r="AG128" s="5" t="str">
        <f aca="false">AF128&amp;AE128&amp;","</f>
        <v>                            12,</v>
      </c>
    </row>
    <row r="129" customFormat="false" ht="12.8" hidden="false" customHeight="false" outlineLevel="0" collapsed="false">
      <c r="A129" s="0" t="s">
        <v>2067</v>
      </c>
      <c r="B129" s="0" t="n">
        <f aca="false">IF(AND(C129&gt;97,C129&lt;103),100,IF(AND(C129&gt;110,C129&lt;116),113,IF(AND(C129&gt;122,C129&lt;128),125,IF(AND(C129&gt;135,C129&lt;141),138,150))))</f>
        <v>125</v>
      </c>
      <c r="C129" s="0" t="n">
        <f aca="false">C124+1</f>
        <v>125</v>
      </c>
      <c r="D129" s="0" t="s">
        <v>2070</v>
      </c>
      <c r="E129" s="0" t="s">
        <v>9</v>
      </c>
      <c r="F129" s="0" t="n">
        <v>848</v>
      </c>
      <c r="G129" s="0" t="s">
        <v>22</v>
      </c>
      <c r="H129" s="0" t="s">
        <v>11</v>
      </c>
      <c r="I129" s="0" t="s">
        <v>9</v>
      </c>
      <c r="J129" s="0" t="str">
        <f aca="false">A129&amp;"_"&amp;C129&amp;"_"&amp;D129&amp;".wav"</f>
        <v>b2s1_125_ir3.wav</v>
      </c>
      <c r="K129" s="0" t="s">
        <v>9</v>
      </c>
      <c r="L129" s="0" t="str">
        <f aca="false">IF(ISBLANK(J130),"",",")</f>
        <v>,</v>
      </c>
      <c r="M129" s="0" t="str">
        <f aca="false">E129&amp;J129&amp;G129&amp;E129&amp;J129&amp;E129&amp;L129</f>
        <v>"b2s1_125_ir3.wav": "b2s1_125_ir3.wav",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P129&amp;N129&amp;O129&amp;Q129&amp;J129&amp;R129&amp;L129</f>
        <v>          {%            "class": "sMinus",%            "stim_name": "b2s1_125_ir3.wav"%          },</v>
      </c>
      <c r="AA129" s="5" t="n">
        <f aca="false">F129</f>
        <v>848</v>
      </c>
      <c r="AB129" s="5" t="s">
        <v>1605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s</v>
      </c>
      <c r="AE129" s="5" t="n">
        <f aca="false">IF(AND(AC129="Minus",AD129="probe"),3,IF(AND(AC129="Plus",AD129="probe"),1,IF(AND(AC129="Minus",AD129="s"),12,IF(AND(AC129="Plus",AD129="s"),4,0))))</f>
        <v>12</v>
      </c>
      <c r="AF129" s="6" t="s">
        <v>16</v>
      </c>
      <c r="AG129" s="5" t="str">
        <f aca="false">AF129&amp;AE129&amp;","</f>
        <v>                            12,</v>
      </c>
    </row>
    <row r="130" customFormat="false" ht="12.8" hidden="false" customHeight="false" outlineLevel="0" collapsed="false">
      <c r="A130" s="0" t="s">
        <v>2067</v>
      </c>
      <c r="B130" s="0" t="n">
        <f aca="false">IF(AND(C130&gt;97,C130&lt;103),100,IF(AND(C130&gt;110,C130&lt;116),113,IF(AND(C130&gt;122,C130&lt;128),125,IF(AND(C130&gt;135,C130&lt;141),138,150))))</f>
        <v>125</v>
      </c>
      <c r="C130" s="0" t="n">
        <f aca="false">C125+1</f>
        <v>125</v>
      </c>
      <c r="D130" s="0" t="s">
        <v>2071</v>
      </c>
      <c r="E130" s="0" t="s">
        <v>9</v>
      </c>
      <c r="F130" s="0" t="n">
        <v>849</v>
      </c>
      <c r="G130" s="0" t="s">
        <v>22</v>
      </c>
      <c r="H130" s="0" t="s">
        <v>11</v>
      </c>
      <c r="I130" s="0" t="s">
        <v>9</v>
      </c>
      <c r="J130" s="0" t="str">
        <f aca="false">A130&amp;"_"&amp;C130&amp;"_"&amp;D130&amp;".wav"</f>
        <v>b2s1_125_ir4.wav</v>
      </c>
      <c r="K130" s="0" t="s">
        <v>9</v>
      </c>
      <c r="L130" s="0" t="str">
        <f aca="false">IF(ISBLANK(J131),"",",")</f>
        <v>,</v>
      </c>
      <c r="M130" s="0" t="str">
        <f aca="false">E130&amp;J130&amp;G130&amp;E130&amp;J130&amp;E130&amp;L130</f>
        <v>"b2s1_125_ir4.wav": "b2s1_125_ir4.wav",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P130&amp;N130&amp;O130&amp;Q130&amp;J130&amp;R130&amp;L130</f>
        <v>          {%            "class": "sMinus",%            "stim_name": "b2s1_125_ir4.wav"%          },</v>
      </c>
      <c r="AA130" s="5" t="n">
        <f aca="false">F130</f>
        <v>849</v>
      </c>
      <c r="AB130" s="5" t="s">
        <v>1621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                            12,</v>
      </c>
    </row>
    <row r="131" customFormat="false" ht="12.8" hidden="false" customHeight="false" outlineLevel="0" collapsed="false">
      <c r="A131" s="0" t="s">
        <v>2067</v>
      </c>
      <c r="B131" s="0" t="n">
        <f aca="false">IF(AND(C131&gt;97,C131&lt;103),100,IF(AND(C131&gt;110,C131&lt;116),113,IF(AND(C131&gt;122,C131&lt;128),125,IF(AND(C131&gt;135,C131&lt;141),138,150))))</f>
        <v>125</v>
      </c>
      <c r="C131" s="0" t="n">
        <f aca="false">C126+1</f>
        <v>125</v>
      </c>
      <c r="D131" s="0" t="s">
        <v>2072</v>
      </c>
      <c r="E131" s="0" t="s">
        <v>9</v>
      </c>
      <c r="F131" s="0" t="n">
        <v>850</v>
      </c>
      <c r="G131" s="0" t="s">
        <v>22</v>
      </c>
      <c r="H131" s="0" t="s">
        <v>11</v>
      </c>
      <c r="I131" s="0" t="s">
        <v>9</v>
      </c>
      <c r="J131" s="0" t="str">
        <f aca="false">A131&amp;"_"&amp;C131&amp;"_"&amp;D131&amp;".wav"</f>
        <v>b2s1_125_reg.wav</v>
      </c>
      <c r="K131" s="0" t="s">
        <v>9</v>
      </c>
      <c r="L131" s="0" t="str">
        <f aca="false">IF(ISBLANK(J132),"",",")</f>
        <v>,</v>
      </c>
      <c r="M131" s="0" t="str">
        <f aca="false">E131&amp;J131&amp;G131&amp;E131&amp;J131&amp;E131&amp;L131</f>
        <v>"b2s1_125_reg.wav": "b2s1_125_reg.wav",</v>
      </c>
      <c r="N131" s="0" t="str">
        <f aca="false">IF(OR(B131=113,B131=138),"probe","s")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P131&amp;N131&amp;O131&amp;Q131&amp;J131&amp;R131&amp;L131</f>
        <v>          {%            "class": "sPlus",%            "stim_name": "b2s1_125_reg.wav"%          },</v>
      </c>
      <c r="AA131" s="5" t="n">
        <f aca="false">F131</f>
        <v>850</v>
      </c>
      <c r="AB131" s="5" t="s">
        <v>1637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s</v>
      </c>
      <c r="AE131" s="5" t="n">
        <f aca="false">IF(AND(AC131="Minus",AD131="probe"),3,IF(AND(AC131="Plus",AD131="probe"),1,IF(AND(AC131="Minus",AD131="s"),12,IF(AND(AC131="Plus",AD131="s"),4,0))))</f>
        <v>4</v>
      </c>
      <c r="AF131" s="6" t="s">
        <v>16</v>
      </c>
      <c r="AG131" s="5" t="str">
        <f aca="false">AF131&amp;AE131&amp;","</f>
        <v>                            4,</v>
      </c>
    </row>
    <row r="132" customFormat="false" ht="12.8" hidden="false" customHeight="false" outlineLevel="0" collapsed="false">
      <c r="A132" s="0" t="s">
        <v>2067</v>
      </c>
      <c r="B132" s="0" t="n">
        <f aca="false">IF(AND(C132&gt;97,C132&lt;103),100,IF(AND(C132&gt;110,C132&lt;116),113,IF(AND(C132&gt;122,C132&lt;128),125,IF(AND(C132&gt;135,C132&lt;141),138,150))))</f>
        <v>125</v>
      </c>
      <c r="C132" s="0" t="n">
        <f aca="false">C127+1</f>
        <v>126</v>
      </c>
      <c r="D132" s="0" t="s">
        <v>2068</v>
      </c>
      <c r="E132" s="1" t="s">
        <v>9</v>
      </c>
      <c r="F132" s="0" t="n">
        <v>851</v>
      </c>
      <c r="G132" s="0" t="s">
        <v>22</v>
      </c>
      <c r="H132" s="0" t="s">
        <v>11</v>
      </c>
      <c r="I132" s="0" t="s">
        <v>9</v>
      </c>
      <c r="J132" s="0" t="str">
        <f aca="false">A132&amp;"_"&amp;C132&amp;"_"&amp;D132&amp;".wav"</f>
        <v>b2s1_126_ir1.wav</v>
      </c>
      <c r="K132" s="0" t="s">
        <v>9</v>
      </c>
      <c r="L132" s="0" t="str">
        <f aca="false">IF(ISBLANK(J133),"",",")</f>
        <v>,</v>
      </c>
      <c r="M132" s="0" t="str">
        <f aca="false">E132&amp;J132&amp;G132&amp;E132&amp;J132&amp;E132&amp;L132</f>
        <v>"b2s1_126_ir1.wav": "b2s1_126_ir1.wav",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P132&amp;N132&amp;O132&amp;Q132&amp;J132&amp;R132&amp;L132</f>
        <v>          {%            "class": "sMinus",%            "stim_name": "b2s1_126_ir1.wav"%          },</v>
      </c>
      <c r="AA132" s="5" t="n">
        <f aca="false">F132</f>
        <v>851</v>
      </c>
      <c r="AB132" s="5" t="s">
        <v>1653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                            3,</v>
      </c>
    </row>
    <row r="133" customFormat="false" ht="12.8" hidden="false" customHeight="false" outlineLevel="0" collapsed="false">
      <c r="A133" s="0" t="s">
        <v>2067</v>
      </c>
      <c r="B133" s="0" t="n">
        <f aca="false">IF(AND(C133&gt;97,C133&lt;103),100,IF(AND(C133&gt;110,C133&lt;116),113,IF(AND(C133&gt;122,C133&lt;128),125,IF(AND(C133&gt;135,C133&lt;141),138,150))))</f>
        <v>125</v>
      </c>
      <c r="C133" s="0" t="n">
        <f aca="false">C128+1</f>
        <v>126</v>
      </c>
      <c r="D133" s="0" t="s">
        <v>2069</v>
      </c>
      <c r="E133" s="1" t="s">
        <v>9</v>
      </c>
      <c r="F133" s="0" t="n">
        <v>852</v>
      </c>
      <c r="G133" s="0" t="s">
        <v>22</v>
      </c>
      <c r="H133" s="0" t="s">
        <v>11</v>
      </c>
      <c r="I133" s="0" t="s">
        <v>9</v>
      </c>
      <c r="J133" s="0" t="str">
        <f aca="false">A133&amp;"_"&amp;C133&amp;"_"&amp;D133&amp;".wav"</f>
        <v>b2s1_126_ir2.wav</v>
      </c>
      <c r="K133" s="0" t="s">
        <v>9</v>
      </c>
      <c r="L133" s="0" t="str">
        <f aca="false">IF(ISBLANK(J134),"",",")</f>
        <v>,</v>
      </c>
      <c r="M133" s="0" t="str">
        <f aca="false">E133&amp;J133&amp;G133&amp;E133&amp;J133&amp;E133&amp;L133</f>
        <v>"b2s1_126_ir2.wav": "b2s1_126_ir2.wav",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P133&amp;N133&amp;O133&amp;Q133&amp;J133&amp;R133&amp;L133</f>
        <v>          {%            "class": "sMinus",%            "stim_name": "b2s1_126_ir2.wav"%          },</v>
      </c>
      <c r="AA133" s="5" t="n">
        <f aca="false">F133</f>
        <v>852</v>
      </c>
      <c r="AB133" s="5" t="s">
        <v>1669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                            3,</v>
      </c>
    </row>
    <row r="134" customFormat="false" ht="12.8" hidden="false" customHeight="false" outlineLevel="0" collapsed="false">
      <c r="A134" s="0" t="s">
        <v>2067</v>
      </c>
      <c r="B134" s="0" t="n">
        <f aca="false">IF(AND(C134&gt;97,C134&lt;103),100,IF(AND(C134&gt;110,C134&lt;116),113,IF(AND(C134&gt;122,C134&lt;128),125,IF(AND(C134&gt;135,C134&lt;141),138,150))))</f>
        <v>125</v>
      </c>
      <c r="C134" s="0" t="n">
        <f aca="false">C129+1</f>
        <v>126</v>
      </c>
      <c r="D134" s="0" t="s">
        <v>2070</v>
      </c>
      <c r="E134" s="1" t="s">
        <v>9</v>
      </c>
      <c r="F134" s="0" t="n">
        <v>853</v>
      </c>
      <c r="G134" s="0" t="s">
        <v>22</v>
      </c>
      <c r="H134" s="0" t="s">
        <v>11</v>
      </c>
      <c r="I134" s="0" t="s">
        <v>9</v>
      </c>
      <c r="J134" s="0" t="str">
        <f aca="false">A134&amp;"_"&amp;C134&amp;"_"&amp;D134&amp;".wav"</f>
        <v>b2s1_126_ir3.wav</v>
      </c>
      <c r="K134" s="0" t="s">
        <v>9</v>
      </c>
      <c r="L134" s="0" t="str">
        <f aca="false">IF(ISBLANK(J135),"",",")</f>
        <v>,</v>
      </c>
      <c r="M134" s="0" t="str">
        <f aca="false">E134&amp;J134&amp;G134&amp;E134&amp;J134&amp;E134&amp;L134</f>
        <v>"b2s1_126_ir3.wav": "b2s1_126_ir3.wav",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P134&amp;N134&amp;O134&amp;Q134&amp;J134&amp;R134&amp;L134</f>
        <v>          {%            "class": "sMinus",%            "stim_name": "b2s1_126_ir3.wav"%          },</v>
      </c>
      <c r="AA134" s="5" t="n">
        <f aca="false">F134</f>
        <v>853</v>
      </c>
      <c r="AB134" s="5" t="s">
        <v>1685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                            3,</v>
      </c>
    </row>
    <row r="135" customFormat="false" ht="12.8" hidden="false" customHeight="false" outlineLevel="0" collapsed="false">
      <c r="A135" s="0" t="s">
        <v>2067</v>
      </c>
      <c r="B135" s="0" t="n">
        <f aca="false">IF(AND(C135&gt;97,C135&lt;103),100,IF(AND(C135&gt;110,C135&lt;116),113,IF(AND(C135&gt;122,C135&lt;128),125,IF(AND(C135&gt;135,C135&lt;141),138,150))))</f>
        <v>125</v>
      </c>
      <c r="C135" s="0" t="n">
        <f aca="false">C130+1</f>
        <v>126</v>
      </c>
      <c r="D135" s="0" t="s">
        <v>2071</v>
      </c>
      <c r="E135" s="1" t="s">
        <v>9</v>
      </c>
      <c r="F135" s="0" t="n">
        <v>854</v>
      </c>
      <c r="G135" s="0" t="s">
        <v>22</v>
      </c>
      <c r="H135" s="0" t="s">
        <v>11</v>
      </c>
      <c r="I135" s="0" t="s">
        <v>9</v>
      </c>
      <c r="J135" s="0" t="str">
        <f aca="false">A135&amp;"_"&amp;C135&amp;"_"&amp;D135&amp;".wav"</f>
        <v>b2s1_126_ir4.wav</v>
      </c>
      <c r="K135" s="0" t="s">
        <v>9</v>
      </c>
      <c r="L135" s="0" t="str">
        <f aca="false">IF(ISBLANK(J136),"",",")</f>
        <v>,</v>
      </c>
      <c r="M135" s="0" t="str">
        <f aca="false">E135&amp;J135&amp;G135&amp;E135&amp;J135&amp;E135&amp;L135</f>
        <v>"b2s1_126_ir4.wav": "b2s1_126_ir4.wav",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P135&amp;N135&amp;O135&amp;Q135&amp;J135&amp;R135&amp;L135</f>
        <v>          {%            "class": "sMinus",%            "stim_name": "b2s1_126_ir4.wav"%          },</v>
      </c>
      <c r="AA135" s="5" t="n">
        <f aca="false">F135</f>
        <v>854</v>
      </c>
      <c r="AB135" s="5" t="s">
        <v>1701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                            3,</v>
      </c>
    </row>
    <row r="136" customFormat="false" ht="12.8" hidden="false" customHeight="false" outlineLevel="0" collapsed="false">
      <c r="A136" s="0" t="s">
        <v>2067</v>
      </c>
      <c r="B136" s="0" t="n">
        <f aca="false">IF(AND(C136&gt;97,C136&lt;103),100,IF(AND(C136&gt;110,C136&lt;116),113,IF(AND(C136&gt;122,C136&lt;128),125,IF(AND(C136&gt;135,C136&lt;141),138,150))))</f>
        <v>125</v>
      </c>
      <c r="C136" s="0" t="n">
        <f aca="false">C131+1</f>
        <v>126</v>
      </c>
      <c r="D136" s="0" t="s">
        <v>2072</v>
      </c>
      <c r="E136" s="1" t="s">
        <v>9</v>
      </c>
      <c r="F136" s="0" t="n">
        <v>855</v>
      </c>
      <c r="G136" s="0" t="s">
        <v>22</v>
      </c>
      <c r="H136" s="0" t="s">
        <v>11</v>
      </c>
      <c r="I136" s="0" t="s">
        <v>9</v>
      </c>
      <c r="J136" s="0" t="str">
        <f aca="false">A136&amp;"_"&amp;C136&amp;"_"&amp;D136&amp;".wav"</f>
        <v>b2s1_126_reg.wav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"b2s1_126_reg.wav": "b2s1_126_reg.wav",</v>
      </c>
      <c r="N136" s="0" t="str">
        <f aca="false">IF(OR(B136=113,B136=138),"probe","s")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          {%            "class": "sPlus",%            "stim_name": "b2s1_126_reg.wav"%          },</v>
      </c>
      <c r="AA136" s="5" t="n">
        <f aca="false">F136</f>
        <v>855</v>
      </c>
      <c r="AB136" s="5" t="s">
        <v>1717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                            1,</v>
      </c>
    </row>
    <row r="137" customFormat="false" ht="12.8" hidden="false" customHeight="false" outlineLevel="0" collapsed="false">
      <c r="A137" s="0" t="s">
        <v>2067</v>
      </c>
      <c r="B137" s="0" t="n">
        <f aca="false">IF(AND(C137&gt;97,C137&lt;103),100,IF(AND(C137&gt;110,C137&lt;116),113,IF(AND(C137&gt;122,C137&lt;128),125,IF(AND(C137&gt;135,C137&lt;141),138,150))))</f>
        <v>125</v>
      </c>
      <c r="C137" s="0" t="n">
        <f aca="false">C132+1</f>
        <v>127</v>
      </c>
      <c r="D137" s="0" t="s">
        <v>2068</v>
      </c>
      <c r="E137" s="1" t="s">
        <v>9</v>
      </c>
      <c r="F137" s="0" t="n">
        <v>856</v>
      </c>
      <c r="G137" s="0" t="s">
        <v>22</v>
      </c>
      <c r="H137" s="0" t="s">
        <v>11</v>
      </c>
      <c r="I137" s="0" t="s">
        <v>9</v>
      </c>
      <c r="J137" s="0" t="str">
        <f aca="false">A137&amp;"_"&amp;C137&amp;"_"&amp;D137&amp;".wav"</f>
        <v>b2s1_127_ir1.wav</v>
      </c>
      <c r="K137" s="0" t="s">
        <v>9</v>
      </c>
      <c r="L137" s="0" t="str">
        <f aca="false">IF(ISBLANK(J138),"",",")</f>
        <v>,</v>
      </c>
      <c r="M137" s="0" t="str">
        <f aca="false">E137&amp;J137&amp;G137&amp;E137&amp;J137&amp;E137&amp;L137</f>
        <v>"b2s1_127_ir1.wav": "b2s1_127_ir1.wav",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P137&amp;N137&amp;O137&amp;Q137&amp;J137&amp;R137&amp;L137</f>
        <v>          {%            "class": "sMinus",%            "stim_name": "b2s1_127_ir1.wav"%          },</v>
      </c>
      <c r="AA137" s="5" t="n">
        <f aca="false">F137</f>
        <v>856</v>
      </c>
      <c r="AB137" s="5" t="s">
        <v>1733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                            3,</v>
      </c>
    </row>
    <row r="138" customFormat="false" ht="12.8" hidden="false" customHeight="false" outlineLevel="0" collapsed="false">
      <c r="A138" s="0" t="s">
        <v>2067</v>
      </c>
      <c r="B138" s="0" t="n">
        <f aca="false">IF(AND(C138&gt;97,C138&lt;103),100,IF(AND(C138&gt;110,C138&lt;116),113,IF(AND(C138&gt;122,C138&lt;128),125,IF(AND(C138&gt;135,C138&lt;141),138,150))))</f>
        <v>125</v>
      </c>
      <c r="C138" s="0" t="n">
        <f aca="false">C133+1</f>
        <v>127</v>
      </c>
      <c r="D138" s="0" t="s">
        <v>2069</v>
      </c>
      <c r="E138" s="1" t="s">
        <v>9</v>
      </c>
      <c r="F138" s="0" t="n">
        <v>857</v>
      </c>
      <c r="G138" s="0" t="s">
        <v>22</v>
      </c>
      <c r="H138" s="0" t="s">
        <v>11</v>
      </c>
      <c r="I138" s="0" t="s">
        <v>9</v>
      </c>
      <c r="J138" s="0" t="str">
        <f aca="false">A138&amp;"_"&amp;C138&amp;"_"&amp;D138&amp;".wav"</f>
        <v>b2s1_127_ir2.wav</v>
      </c>
      <c r="K138" s="0" t="s">
        <v>9</v>
      </c>
      <c r="L138" s="0" t="str">
        <f aca="false">IF(ISBLANK(J139),"",",")</f>
        <v>,</v>
      </c>
      <c r="M138" s="0" t="str">
        <f aca="false">E138&amp;J138&amp;G138&amp;E138&amp;J138&amp;E138&amp;L138</f>
        <v>"b2s1_127_ir2.wav": "b2s1_127_ir2.wav",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P138&amp;N138&amp;O138&amp;Q138&amp;J138&amp;R138&amp;L138</f>
        <v>          {%            "class": "sMinus",%            "stim_name": "b2s1_127_ir2.wav"%          },</v>
      </c>
      <c r="AA138" s="5" t="n">
        <f aca="false">F138</f>
        <v>857</v>
      </c>
      <c r="AB138" s="5" t="s">
        <v>1749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                            3,</v>
      </c>
    </row>
    <row r="139" customFormat="false" ht="12.8" hidden="false" customHeight="false" outlineLevel="0" collapsed="false">
      <c r="A139" s="0" t="s">
        <v>2067</v>
      </c>
      <c r="B139" s="0" t="n">
        <f aca="false">IF(AND(C139&gt;97,C139&lt;103),100,IF(AND(C139&gt;110,C139&lt;116),113,IF(AND(C139&gt;122,C139&lt;128),125,IF(AND(C139&gt;135,C139&lt;141),138,150))))</f>
        <v>125</v>
      </c>
      <c r="C139" s="0" t="n">
        <f aca="false">C134+1</f>
        <v>127</v>
      </c>
      <c r="D139" s="0" t="s">
        <v>2070</v>
      </c>
      <c r="E139" s="1" t="s">
        <v>9</v>
      </c>
      <c r="F139" s="0" t="n">
        <v>858</v>
      </c>
      <c r="G139" s="0" t="s">
        <v>22</v>
      </c>
      <c r="H139" s="0" t="s">
        <v>11</v>
      </c>
      <c r="I139" s="0" t="s">
        <v>9</v>
      </c>
      <c r="J139" s="0" t="str">
        <f aca="false">A139&amp;"_"&amp;C139&amp;"_"&amp;D139&amp;".wav"</f>
        <v>b2s1_127_ir3.wav</v>
      </c>
      <c r="K139" s="0" t="s">
        <v>9</v>
      </c>
      <c r="L139" s="0" t="str">
        <f aca="false">IF(ISBLANK(J140),"",",")</f>
        <v>,</v>
      </c>
      <c r="M139" s="0" t="str">
        <f aca="false">E139&amp;J139&amp;G139&amp;E139&amp;J139&amp;E139&amp;L139</f>
        <v>"b2s1_127_ir3.wav": "b2s1_127_ir3.wav",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P139&amp;N139&amp;O139&amp;Q139&amp;J139&amp;R139&amp;L139</f>
        <v>          {%            "class": "sMinus",%            "stim_name": "b2s1_127_ir3.wav"%          },</v>
      </c>
      <c r="AA139" s="5" t="n">
        <f aca="false">F139</f>
        <v>858</v>
      </c>
      <c r="AB139" s="5" t="s">
        <v>1765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                            3,</v>
      </c>
    </row>
    <row r="140" customFormat="false" ht="12.8" hidden="false" customHeight="false" outlineLevel="0" collapsed="false">
      <c r="A140" s="0" t="s">
        <v>2067</v>
      </c>
      <c r="B140" s="0" t="n">
        <f aca="false">IF(AND(C140&gt;97,C140&lt;103),100,IF(AND(C140&gt;110,C140&lt;116),113,IF(AND(C140&gt;122,C140&lt;128),125,IF(AND(C140&gt;135,C140&lt;141),138,150))))</f>
        <v>125</v>
      </c>
      <c r="C140" s="0" t="n">
        <f aca="false">C135+1</f>
        <v>127</v>
      </c>
      <c r="D140" s="0" t="s">
        <v>2071</v>
      </c>
      <c r="E140" s="1" t="s">
        <v>9</v>
      </c>
      <c r="F140" s="0" t="n">
        <v>859</v>
      </c>
      <c r="G140" s="0" t="s">
        <v>22</v>
      </c>
      <c r="H140" s="0" t="s">
        <v>11</v>
      </c>
      <c r="I140" s="0" t="s">
        <v>9</v>
      </c>
      <c r="J140" s="0" t="str">
        <f aca="false">A140&amp;"_"&amp;C140&amp;"_"&amp;D140&amp;".wav"</f>
        <v>b2s1_127_ir4.wav</v>
      </c>
      <c r="K140" s="0" t="s">
        <v>9</v>
      </c>
      <c r="L140" s="0" t="str">
        <f aca="false">IF(ISBLANK(J141),"",",")</f>
        <v>,</v>
      </c>
      <c r="M140" s="0" t="str">
        <f aca="false">E140&amp;J140&amp;G140&amp;E140&amp;J140&amp;E140&amp;L140</f>
        <v>"b2s1_127_ir4.wav": "b2s1_127_ir4.wav",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P140&amp;N140&amp;O140&amp;Q140&amp;J140&amp;R140&amp;L140</f>
        <v>          {%            "class": "sMinus",%            "stim_name": "b2s1_127_ir4.wav"%          },</v>
      </c>
      <c r="AA140" s="5" t="n">
        <f aca="false">F140</f>
        <v>859</v>
      </c>
      <c r="AB140" s="5" t="s">
        <v>1781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                            3,</v>
      </c>
    </row>
    <row r="141" customFormat="false" ht="12.8" hidden="false" customHeight="false" outlineLevel="0" collapsed="false">
      <c r="A141" s="0" t="s">
        <v>2067</v>
      </c>
      <c r="B141" s="0" t="n">
        <f aca="false">IF(AND(C141&gt;97,C141&lt;103),100,IF(AND(C141&gt;110,C141&lt;116),113,IF(AND(C141&gt;122,C141&lt;128),125,IF(AND(C141&gt;135,C141&lt;141),138,150))))</f>
        <v>125</v>
      </c>
      <c r="C141" s="0" t="n">
        <f aca="false">C136+1</f>
        <v>127</v>
      </c>
      <c r="D141" s="0" t="s">
        <v>2072</v>
      </c>
      <c r="E141" s="1" t="s">
        <v>9</v>
      </c>
      <c r="F141" s="0" t="n">
        <v>860</v>
      </c>
      <c r="G141" s="0" t="s">
        <v>22</v>
      </c>
      <c r="H141" s="0" t="s">
        <v>11</v>
      </c>
      <c r="I141" s="0" t="s">
        <v>9</v>
      </c>
      <c r="J141" s="0" t="str">
        <f aca="false">A141&amp;"_"&amp;C141&amp;"_"&amp;D141&amp;".wav"</f>
        <v>b2s1_127_reg.wav</v>
      </c>
      <c r="K141" s="0" t="s">
        <v>9</v>
      </c>
      <c r="L141" s="0" t="str">
        <f aca="false">IF(ISBLANK(J142),"",",")</f>
        <v>,</v>
      </c>
      <c r="M141" s="0" t="str">
        <f aca="false">E141&amp;J141&amp;G141&amp;E141&amp;J141&amp;E141&amp;L141</f>
        <v>"b2s1_127_reg.wav": "b2s1_127_reg.wav",</v>
      </c>
      <c r="N141" s="0" t="str">
        <f aca="false">IF(OR(B141=113,B141=138),"probe","s")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P141&amp;N141&amp;O141&amp;Q141&amp;J141&amp;R141&amp;L141</f>
        <v>          {%            "class": "sPlus",%            "stim_name": "b2s1_127_reg.wav"%          },</v>
      </c>
      <c r="AA141" s="5" t="n">
        <f aca="false">F141</f>
        <v>860</v>
      </c>
      <c r="AB141" s="5" t="s">
        <v>1797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                            1,</v>
      </c>
    </row>
    <row r="142" customFormat="false" ht="12.8" hidden="false" customHeight="false" outlineLevel="0" collapsed="false">
      <c r="A142" s="0" t="s">
        <v>2067</v>
      </c>
      <c r="B142" s="0" t="n">
        <f aca="false">IF(AND(C142&gt;97,C142&lt;103),100,IF(AND(C142&gt;110,C142&lt;116),113,IF(AND(C142&gt;122,C142&lt;128),125,IF(AND(C142&gt;135,C142&lt;141),138,150))))</f>
        <v>150</v>
      </c>
      <c r="C142" s="0" t="n">
        <f aca="false">C137+1</f>
        <v>128</v>
      </c>
      <c r="D142" s="0" t="s">
        <v>2068</v>
      </c>
      <c r="E142" s="1" t="s">
        <v>9</v>
      </c>
      <c r="F142" s="0" t="n">
        <v>861</v>
      </c>
      <c r="G142" s="0" t="s">
        <v>22</v>
      </c>
      <c r="H142" s="0" t="s">
        <v>11</v>
      </c>
      <c r="I142" s="0" t="s">
        <v>9</v>
      </c>
      <c r="J142" s="0" t="str">
        <f aca="false">A142&amp;"_"&amp;C142&amp;"_"&amp;D142&amp;".wav"</f>
        <v>b2s1_128_ir1.wav</v>
      </c>
      <c r="K142" s="0" t="s">
        <v>9</v>
      </c>
      <c r="L142" s="0" t="str">
        <f aca="false">IF(ISBLANK(J143),"",",")</f>
        <v>,</v>
      </c>
      <c r="M142" s="0" t="str">
        <f aca="false">E142&amp;J142&amp;G142&amp;E142&amp;J142&amp;E142&amp;L142</f>
        <v>"b2s1_128_ir1.wav": "b2s1_128_ir1.wav",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P142&amp;N142&amp;O142&amp;Q142&amp;J142&amp;R142&amp;L142</f>
        <v>          {%            "class": "sMinus",%            "stim_name": "b2s1_128_ir1.wav"%          },</v>
      </c>
      <c r="AA142" s="5" t="n">
        <f aca="false">F142</f>
        <v>861</v>
      </c>
      <c r="AB142" s="5" t="s">
        <v>1813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                            3,</v>
      </c>
    </row>
    <row r="143" customFormat="false" ht="12.8" hidden="false" customHeight="false" outlineLevel="0" collapsed="false">
      <c r="A143" s="0" t="s">
        <v>2067</v>
      </c>
      <c r="B143" s="0" t="n">
        <f aca="false">IF(AND(C143&gt;97,C143&lt;103),100,IF(AND(C143&gt;110,C143&lt;116),113,IF(AND(C143&gt;122,C143&lt;128),125,IF(AND(C143&gt;135,C143&lt;141),138,150))))</f>
        <v>150</v>
      </c>
      <c r="C143" s="0" t="n">
        <f aca="false">C138+1</f>
        <v>128</v>
      </c>
      <c r="D143" s="0" t="s">
        <v>2069</v>
      </c>
      <c r="E143" s="1" t="s">
        <v>9</v>
      </c>
      <c r="F143" s="0" t="n">
        <v>862</v>
      </c>
      <c r="G143" s="0" t="s">
        <v>22</v>
      </c>
      <c r="H143" s="0" t="s">
        <v>11</v>
      </c>
      <c r="I143" s="0" t="s">
        <v>9</v>
      </c>
      <c r="J143" s="0" t="str">
        <f aca="false">A143&amp;"_"&amp;C143&amp;"_"&amp;D143&amp;".wav"</f>
        <v>b2s1_128_ir2.wav</v>
      </c>
      <c r="K143" s="0" t="s">
        <v>9</v>
      </c>
      <c r="L143" s="0" t="str">
        <f aca="false">IF(ISBLANK(J144),"",",")</f>
        <v>,</v>
      </c>
      <c r="M143" s="0" t="str">
        <f aca="false">E143&amp;J143&amp;G143&amp;E143&amp;J143&amp;E143&amp;L143</f>
        <v>"b2s1_128_ir2.wav": "b2s1_128_ir2.wav",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P143&amp;N143&amp;O143&amp;Q143&amp;J143&amp;R143&amp;L143</f>
        <v>          {%            "class": "sMinus",%            "stim_name": "b2s1_128_ir2.wav"%          },</v>
      </c>
      <c r="AA143" s="5" t="n">
        <f aca="false">F143</f>
        <v>862</v>
      </c>
      <c r="AB143" s="5" t="s">
        <v>1829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                            3,</v>
      </c>
    </row>
    <row r="144" customFormat="false" ht="12.8" hidden="false" customHeight="false" outlineLevel="0" collapsed="false">
      <c r="A144" s="0" t="s">
        <v>2067</v>
      </c>
      <c r="B144" s="0" t="n">
        <f aca="false">IF(AND(C144&gt;97,C144&lt;103),100,IF(AND(C144&gt;110,C144&lt;116),113,IF(AND(C144&gt;122,C144&lt;128),125,IF(AND(C144&gt;135,C144&lt;141),138,150))))</f>
        <v>150</v>
      </c>
      <c r="C144" s="0" t="n">
        <f aca="false">C139+1</f>
        <v>128</v>
      </c>
      <c r="D144" s="0" t="s">
        <v>2070</v>
      </c>
      <c r="E144" s="1" t="s">
        <v>9</v>
      </c>
      <c r="F144" s="0" t="n">
        <v>863</v>
      </c>
      <c r="G144" s="0" t="s">
        <v>22</v>
      </c>
      <c r="H144" s="0" t="s">
        <v>11</v>
      </c>
      <c r="I144" s="0" t="s">
        <v>9</v>
      </c>
      <c r="J144" s="0" t="str">
        <f aca="false">A144&amp;"_"&amp;C144&amp;"_"&amp;D144&amp;".wav"</f>
        <v>b2s1_128_ir3.wav</v>
      </c>
      <c r="K144" s="0" t="s">
        <v>9</v>
      </c>
      <c r="L144" s="0" t="str">
        <f aca="false">IF(ISBLANK(J145),"",",")</f>
        <v>,</v>
      </c>
      <c r="M144" s="0" t="str">
        <f aca="false">E144&amp;J144&amp;G144&amp;E144&amp;J144&amp;E144&amp;L144</f>
        <v>"b2s1_128_ir3.wav": "b2s1_128_ir3.wav",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P144&amp;N144&amp;O144&amp;Q144&amp;J144&amp;R144&amp;L144</f>
        <v>          {%            "class": "sMinus",%            "stim_name": "b2s1_128_ir3.wav"%          },</v>
      </c>
      <c r="AA144" s="5" t="n">
        <f aca="false">F144</f>
        <v>863</v>
      </c>
      <c r="AB144" s="5" t="s">
        <v>1845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                            3,</v>
      </c>
    </row>
    <row r="145" customFormat="false" ht="12.8" hidden="false" customHeight="false" outlineLevel="0" collapsed="false">
      <c r="A145" s="0" t="s">
        <v>2067</v>
      </c>
      <c r="B145" s="0" t="n">
        <f aca="false">IF(AND(C145&gt;97,C145&lt;103),100,IF(AND(C145&gt;110,C145&lt;116),113,IF(AND(C145&gt;122,C145&lt;128),125,IF(AND(C145&gt;135,C145&lt;141),138,150))))</f>
        <v>150</v>
      </c>
      <c r="C145" s="0" t="n">
        <f aca="false">C140+1</f>
        <v>128</v>
      </c>
      <c r="D145" s="0" t="s">
        <v>2071</v>
      </c>
      <c r="E145" s="1" t="s">
        <v>9</v>
      </c>
      <c r="F145" s="0" t="n">
        <v>864</v>
      </c>
      <c r="G145" s="0" t="s">
        <v>22</v>
      </c>
      <c r="H145" s="0" t="s">
        <v>11</v>
      </c>
      <c r="I145" s="0" t="s">
        <v>9</v>
      </c>
      <c r="J145" s="0" t="str">
        <f aca="false">A145&amp;"_"&amp;C145&amp;"_"&amp;D145&amp;".wav"</f>
        <v>b2s1_128_ir4.wav</v>
      </c>
      <c r="K145" s="0" t="s">
        <v>9</v>
      </c>
      <c r="L145" s="0" t="str">
        <f aca="false">IF(ISBLANK(J146),"",",")</f>
        <v>,</v>
      </c>
      <c r="M145" s="0" t="str">
        <f aca="false">E145&amp;J145&amp;G145&amp;E145&amp;J145&amp;E145&amp;L145</f>
        <v>"b2s1_128_ir4.wav": "b2s1_128_ir4.wav",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P145&amp;N145&amp;O145&amp;Q145&amp;J145&amp;R145&amp;L145</f>
        <v>          {%            "class": "sMinus",%            "stim_name": "b2s1_128_ir4.wav"%          },</v>
      </c>
      <c r="AA145" s="5" t="n">
        <f aca="false">F145</f>
        <v>864</v>
      </c>
      <c r="AB145" s="5" t="s">
        <v>1861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                            3,</v>
      </c>
    </row>
    <row r="146" customFormat="false" ht="12.8" hidden="false" customHeight="false" outlineLevel="0" collapsed="false">
      <c r="A146" s="0" t="s">
        <v>2067</v>
      </c>
      <c r="B146" s="0" t="n">
        <f aca="false">IF(AND(C146&gt;97,C146&lt;103),100,IF(AND(C146&gt;110,C146&lt;116),113,IF(AND(C146&gt;122,C146&lt;128),125,IF(AND(C146&gt;135,C146&lt;141),138,150))))</f>
        <v>150</v>
      </c>
      <c r="C146" s="0" t="n">
        <f aca="false">C141+1</f>
        <v>128</v>
      </c>
      <c r="D146" s="0" t="s">
        <v>2072</v>
      </c>
      <c r="E146" s="1" t="s">
        <v>9</v>
      </c>
      <c r="F146" s="0" t="n">
        <v>865</v>
      </c>
      <c r="G146" s="0" t="s">
        <v>22</v>
      </c>
      <c r="H146" s="0" t="s">
        <v>11</v>
      </c>
      <c r="I146" s="0" t="s">
        <v>9</v>
      </c>
      <c r="J146" s="0" t="str">
        <f aca="false">A146&amp;"_"&amp;C146&amp;"_"&amp;D146&amp;".wav"</f>
        <v>b2s1_128_reg.wav</v>
      </c>
      <c r="K146" s="0" t="s">
        <v>9</v>
      </c>
      <c r="L146" s="0" t="str">
        <f aca="false">IF(ISBLANK(J147),"",",")</f>
        <v>,</v>
      </c>
      <c r="M146" s="0" t="str">
        <f aca="false">E146&amp;J146&amp;G146&amp;E146&amp;J146&amp;E146&amp;L146</f>
        <v>"b2s1_128_reg.wav": "b2s1_128_reg.wav",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P146&amp;N146&amp;O146&amp;Q146&amp;J146&amp;R146&amp;L146</f>
        <v>          {%            "class": "sPlus",%            "stim_name": "b2s1_128_reg.wav"%          },</v>
      </c>
      <c r="AA146" s="5" t="n">
        <f aca="false">F146</f>
        <v>865</v>
      </c>
      <c r="AB146" s="5" t="s">
        <v>1877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                            1,</v>
      </c>
    </row>
    <row r="147" customFormat="false" ht="12.8" hidden="false" customHeight="false" outlineLevel="0" collapsed="false">
      <c r="A147" s="0" t="s">
        <v>2067</v>
      </c>
      <c r="B147" s="0" t="n">
        <f aca="false">IF(AND(C147&gt;97,C147&lt;103),100,IF(AND(C147&gt;110,C147&lt;116),113,IF(AND(C147&gt;122,C147&lt;128),125,IF(AND(C147&gt;135,C147&lt;141),138,150))))</f>
        <v>150</v>
      </c>
      <c r="C147" s="0" t="n">
        <f aca="false">C142+1</f>
        <v>129</v>
      </c>
      <c r="D147" s="0" t="s">
        <v>2068</v>
      </c>
      <c r="E147" s="1" t="s">
        <v>9</v>
      </c>
      <c r="F147" s="0" t="n">
        <v>866</v>
      </c>
      <c r="G147" s="0" t="s">
        <v>22</v>
      </c>
      <c r="H147" s="0" t="s">
        <v>11</v>
      </c>
      <c r="I147" s="0" t="s">
        <v>9</v>
      </c>
      <c r="J147" s="0" t="str">
        <f aca="false">A147&amp;"_"&amp;C147&amp;"_"&amp;D147&amp;".wav"</f>
        <v>b2s1_129_ir1.wav</v>
      </c>
      <c r="K147" s="0" t="s">
        <v>9</v>
      </c>
      <c r="L147" s="0" t="str">
        <f aca="false">IF(ISBLANK(J148),"",",")</f>
        <v>,</v>
      </c>
      <c r="M147" s="0" t="str">
        <f aca="false">E147&amp;J147&amp;G147&amp;E147&amp;J147&amp;E147&amp;L147</f>
        <v>"b2s1_129_ir1.wav": "b2s1_129_ir1.wav",</v>
      </c>
      <c r="N147" s="0" t="str">
        <f aca="false">IF(OR(B147=113,B147=138),"probe","s")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P147&amp;N147&amp;O147&amp;Q147&amp;J147&amp;R147&amp;L147</f>
        <v>          {%            "class": "sMinus",%            "stim_name": "b2s1_129_ir1.wav"%          },</v>
      </c>
      <c r="AA147" s="5" t="n">
        <f aca="false">F147</f>
        <v>866</v>
      </c>
      <c r="AB147" s="5" t="s">
        <v>1893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                            3,</v>
      </c>
    </row>
    <row r="148" customFormat="false" ht="12.8" hidden="false" customHeight="false" outlineLevel="0" collapsed="false">
      <c r="A148" s="0" t="s">
        <v>2067</v>
      </c>
      <c r="B148" s="0" t="n">
        <f aca="false">IF(AND(C148&gt;97,C148&lt;103),100,IF(AND(C148&gt;110,C148&lt;116),113,IF(AND(C148&gt;122,C148&lt;128),125,IF(AND(C148&gt;135,C148&lt;141),138,150))))</f>
        <v>150</v>
      </c>
      <c r="C148" s="0" t="n">
        <f aca="false">C143+1</f>
        <v>129</v>
      </c>
      <c r="D148" s="0" t="s">
        <v>2069</v>
      </c>
      <c r="E148" s="1" t="s">
        <v>9</v>
      </c>
      <c r="F148" s="0" t="n">
        <v>867</v>
      </c>
      <c r="G148" s="0" t="s">
        <v>22</v>
      </c>
      <c r="H148" s="0" t="s">
        <v>11</v>
      </c>
      <c r="I148" s="0" t="s">
        <v>9</v>
      </c>
      <c r="J148" s="0" t="str">
        <f aca="false">A148&amp;"_"&amp;C148&amp;"_"&amp;D148&amp;".wav"</f>
        <v>b2s1_129_ir2.wav</v>
      </c>
      <c r="K148" s="0" t="s">
        <v>9</v>
      </c>
      <c r="L148" s="0" t="str">
        <f aca="false">IF(ISBLANK(J149),"",",")</f>
        <v>,</v>
      </c>
      <c r="M148" s="0" t="str">
        <f aca="false">E148&amp;J148&amp;G148&amp;E148&amp;J148&amp;E148&amp;L148</f>
        <v>"b2s1_129_ir2.wav": "b2s1_129_ir2.wav",</v>
      </c>
      <c r="N148" s="0" t="str">
        <f aca="false">IF(OR(B148=113,B148=138),"probe","s")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P148&amp;N148&amp;O148&amp;Q148&amp;J148&amp;R148&amp;L148</f>
        <v>          {%            "class": "sMinus",%            "stim_name": "b2s1_129_ir2.wav"%          },</v>
      </c>
      <c r="AA148" s="5" t="n">
        <f aca="false">F148</f>
        <v>867</v>
      </c>
      <c r="AB148" s="5" t="s">
        <v>1909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                            3,</v>
      </c>
    </row>
    <row r="149" customFormat="false" ht="12.8" hidden="false" customHeight="false" outlineLevel="0" collapsed="false">
      <c r="A149" s="0" t="s">
        <v>2067</v>
      </c>
      <c r="B149" s="0" t="n">
        <f aca="false">IF(AND(C149&gt;97,C149&lt;103),100,IF(AND(C149&gt;110,C149&lt;116),113,IF(AND(C149&gt;122,C149&lt;128),125,IF(AND(C149&gt;135,C149&lt;141),138,150))))</f>
        <v>150</v>
      </c>
      <c r="C149" s="0" t="n">
        <f aca="false">C144+1</f>
        <v>129</v>
      </c>
      <c r="D149" s="0" t="s">
        <v>2070</v>
      </c>
      <c r="E149" s="1" t="s">
        <v>9</v>
      </c>
      <c r="F149" s="0" t="n">
        <v>868</v>
      </c>
      <c r="G149" s="0" t="s">
        <v>22</v>
      </c>
      <c r="H149" s="0" t="s">
        <v>11</v>
      </c>
      <c r="I149" s="0" t="s">
        <v>9</v>
      </c>
      <c r="J149" s="0" t="str">
        <f aca="false">A149&amp;"_"&amp;C149&amp;"_"&amp;D149&amp;".wav"</f>
        <v>b2s1_129_ir3.wav</v>
      </c>
      <c r="K149" s="0" t="s">
        <v>9</v>
      </c>
      <c r="L149" s="0" t="str">
        <f aca="false">IF(ISBLANK(J150),"",",")</f>
        <v>,</v>
      </c>
      <c r="M149" s="0" t="str">
        <f aca="false">E149&amp;J149&amp;G149&amp;E149&amp;J149&amp;E149&amp;L149</f>
        <v>"b2s1_129_ir3.wav": "b2s1_129_ir3.wav",</v>
      </c>
      <c r="N149" s="0" t="str">
        <f aca="false">IF(OR(B149=113,B149=138),"probe","s")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P149&amp;N149&amp;O149&amp;Q149&amp;J149&amp;R149&amp;L149</f>
        <v>          {%            "class": "sMinus",%            "stim_name": "b2s1_129_ir3.wav"%          },</v>
      </c>
      <c r="AA149" s="5" t="n">
        <f aca="false">F149</f>
        <v>868</v>
      </c>
      <c r="AB149" s="5" t="s">
        <v>1925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                            3,</v>
      </c>
    </row>
    <row r="150" customFormat="false" ht="12.8" hidden="false" customHeight="false" outlineLevel="0" collapsed="false">
      <c r="A150" s="0" t="s">
        <v>2067</v>
      </c>
      <c r="B150" s="0" t="n">
        <f aca="false">IF(AND(C150&gt;97,C150&lt;103),100,IF(AND(C150&gt;110,C150&lt;116),113,IF(AND(C150&gt;122,C150&lt;128),125,IF(AND(C150&gt;135,C150&lt;141),138,150))))</f>
        <v>150</v>
      </c>
      <c r="C150" s="0" t="n">
        <f aca="false">C145+1</f>
        <v>129</v>
      </c>
      <c r="D150" s="0" t="s">
        <v>2071</v>
      </c>
      <c r="E150" s="1" t="s">
        <v>9</v>
      </c>
      <c r="F150" s="0" t="n">
        <v>869</v>
      </c>
      <c r="G150" s="0" t="s">
        <v>22</v>
      </c>
      <c r="H150" s="0" t="s">
        <v>11</v>
      </c>
      <c r="I150" s="0" t="s">
        <v>9</v>
      </c>
      <c r="J150" s="0" t="str">
        <f aca="false">A150&amp;"_"&amp;C150&amp;"_"&amp;D150&amp;".wav"</f>
        <v>b2s1_129_ir4.wav</v>
      </c>
      <c r="K150" s="0" t="s">
        <v>9</v>
      </c>
      <c r="L150" s="0" t="str">
        <f aca="false">IF(ISBLANK(J151),"",",")</f>
        <v>,</v>
      </c>
      <c r="M150" s="0" t="str">
        <f aca="false">E150&amp;J150&amp;G150&amp;E150&amp;J150&amp;E150&amp;L150</f>
        <v>"b2s1_129_ir4.wav": "b2s1_129_ir4.wav",</v>
      </c>
      <c r="N150" s="0" t="str">
        <f aca="false">IF(OR(B150=113,B150=138),"probe","s")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P150&amp;N150&amp;O150&amp;Q150&amp;J150&amp;R150&amp;L150</f>
        <v>          {%            "class": "sMinus",%            "stim_name": "b2s1_129_ir4.wav"%          },</v>
      </c>
      <c r="AA150" s="5" t="n">
        <f aca="false">F150</f>
        <v>869</v>
      </c>
      <c r="AB150" s="5" t="s">
        <v>1941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                            3,</v>
      </c>
    </row>
    <row r="151" customFormat="false" ht="12.8" hidden="false" customHeight="false" outlineLevel="0" collapsed="false">
      <c r="A151" s="0" t="s">
        <v>2067</v>
      </c>
      <c r="B151" s="0" t="n">
        <f aca="false">IF(AND(C151&gt;97,C151&lt;103),100,IF(AND(C151&gt;110,C151&lt;116),113,IF(AND(C151&gt;122,C151&lt;128),125,IF(AND(C151&gt;135,C151&lt;141),138,150))))</f>
        <v>150</v>
      </c>
      <c r="C151" s="0" t="n">
        <f aca="false">C146+1</f>
        <v>129</v>
      </c>
      <c r="D151" s="0" t="s">
        <v>2072</v>
      </c>
      <c r="E151" s="1" t="s">
        <v>9</v>
      </c>
      <c r="F151" s="0" t="n">
        <v>870</v>
      </c>
      <c r="G151" s="0" t="s">
        <v>22</v>
      </c>
      <c r="H151" s="0" t="s">
        <v>11</v>
      </c>
      <c r="I151" s="0" t="s">
        <v>9</v>
      </c>
      <c r="J151" s="0" t="str">
        <f aca="false">A151&amp;"_"&amp;C151&amp;"_"&amp;D151&amp;".wav"</f>
        <v>b2s1_129_reg.wav</v>
      </c>
      <c r="K151" s="0" t="s">
        <v>9</v>
      </c>
      <c r="L151" s="0" t="str">
        <f aca="false">IF(ISBLANK(J152),"",",")</f>
        <v>,</v>
      </c>
      <c r="M151" s="0" t="str">
        <f aca="false">E151&amp;J151&amp;G151&amp;E151&amp;J151&amp;E151&amp;L151</f>
        <v>"b2s1_129_reg.wav": "b2s1_129_reg.wav",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P151&amp;N151&amp;O151&amp;Q151&amp;J151&amp;R151&amp;L151</f>
        <v>          {%            "class": "sPlus",%            "stim_name": "b2s1_129_reg.wav"%          },</v>
      </c>
      <c r="AA151" s="5" t="n">
        <f aca="false">F151</f>
        <v>870</v>
      </c>
      <c r="AB151" s="5" t="s">
        <v>1957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                            1,</v>
      </c>
    </row>
    <row r="152" customFormat="false" ht="12.8" hidden="false" customHeight="false" outlineLevel="0" collapsed="false">
      <c r="A152" s="0" t="s">
        <v>2067</v>
      </c>
      <c r="B152" s="0" t="n">
        <f aca="false">IF(AND(C152&gt;97,C152&lt;103),100,IF(AND(C152&gt;110,C152&lt;116),113,IF(AND(C152&gt;122,C152&lt;128),125,IF(AND(C152&gt;135,C152&lt;141),138,150))))</f>
        <v>150</v>
      </c>
      <c r="C152" s="0" t="n">
        <f aca="false">C147+1</f>
        <v>130</v>
      </c>
      <c r="D152" s="0" t="s">
        <v>2068</v>
      </c>
      <c r="E152" s="1" t="s">
        <v>9</v>
      </c>
      <c r="F152" s="0" t="n">
        <v>871</v>
      </c>
      <c r="G152" s="0" t="s">
        <v>22</v>
      </c>
      <c r="H152" s="0" t="s">
        <v>11</v>
      </c>
      <c r="I152" s="0" t="s">
        <v>9</v>
      </c>
      <c r="J152" s="0" t="str">
        <f aca="false">A152&amp;"_"&amp;C152&amp;"_"&amp;D152&amp;".wav"</f>
        <v>b2s1_130_ir1.wav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"b2s1_130_ir1.wav": "b2s1_130_ir1.wav",</v>
      </c>
      <c r="N152" s="0" t="str">
        <f aca="false">IF(OR(B152=113,B152=138),"probe","s")</f>
        <v>s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          {%            "class": "sMinus",%            "stim_name": "b2s1_130_ir1.wav"%          },</v>
      </c>
      <c r="AA152" s="5" t="n">
        <f aca="false">F152</f>
        <v>871</v>
      </c>
      <c r="AB152" s="5" t="s">
        <v>1973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3</v>
      </c>
      <c r="AF152" s="6" t="s">
        <v>16</v>
      </c>
      <c r="AG152" s="5" t="str">
        <f aca="false">AF152&amp;AE152&amp;","</f>
        <v>                            3,</v>
      </c>
    </row>
    <row r="153" customFormat="false" ht="12.8" hidden="false" customHeight="false" outlineLevel="0" collapsed="false">
      <c r="A153" s="0" t="s">
        <v>2067</v>
      </c>
      <c r="B153" s="0" t="n">
        <f aca="false">IF(AND(C153&gt;97,C153&lt;103),100,IF(AND(C153&gt;110,C153&lt;116),113,IF(AND(C153&gt;122,C153&lt;128),125,IF(AND(C153&gt;135,C153&lt;141),138,150))))</f>
        <v>150</v>
      </c>
      <c r="C153" s="0" t="n">
        <f aca="false">C148+1</f>
        <v>130</v>
      </c>
      <c r="D153" s="0" t="s">
        <v>2069</v>
      </c>
      <c r="E153" s="1" t="s">
        <v>9</v>
      </c>
      <c r="F153" s="0" t="n">
        <v>872</v>
      </c>
      <c r="G153" s="0" t="s">
        <v>22</v>
      </c>
      <c r="H153" s="0" t="s">
        <v>11</v>
      </c>
      <c r="I153" s="0" t="s">
        <v>9</v>
      </c>
      <c r="J153" s="0" t="str">
        <f aca="false">A153&amp;"_"&amp;C153&amp;"_"&amp;D153&amp;".wav"</f>
        <v>b2s1_130_ir2.wav</v>
      </c>
      <c r="K153" s="0" t="s">
        <v>9</v>
      </c>
      <c r="L153" s="0" t="str">
        <f aca="false">IF(ISBLANK(J154),"",",")</f>
        <v>,</v>
      </c>
      <c r="M153" s="0" t="str">
        <f aca="false">E153&amp;J153&amp;G153&amp;E153&amp;J153&amp;E153&amp;L153</f>
        <v>"b2s1_130_ir2.wav": "b2s1_130_ir2.wav",</v>
      </c>
      <c r="N153" s="0" t="str">
        <f aca="false">IF(OR(B153=113,B153=138),"probe","s")</f>
        <v>s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P153&amp;N153&amp;O153&amp;Q153&amp;J153&amp;R153&amp;L153</f>
        <v>          {%            "class": "sMinus",%            "stim_name": "b2s1_130_ir2.wav"%          },</v>
      </c>
      <c r="AA153" s="5" t="n">
        <f aca="false">F153</f>
        <v>872</v>
      </c>
      <c r="AB153" s="5" t="s">
        <v>1989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3</v>
      </c>
      <c r="AF153" s="6" t="s">
        <v>16</v>
      </c>
      <c r="AG153" s="5" t="str">
        <f aca="false">AF153&amp;AE153&amp;","</f>
        <v>                            3,</v>
      </c>
    </row>
    <row r="154" customFormat="false" ht="12.8" hidden="false" customHeight="false" outlineLevel="0" collapsed="false">
      <c r="A154" s="0" t="s">
        <v>2067</v>
      </c>
      <c r="B154" s="0" t="n">
        <f aca="false">IF(AND(C154&gt;97,C154&lt;103),100,IF(AND(C154&gt;110,C154&lt;116),113,IF(AND(C154&gt;122,C154&lt;128),125,IF(AND(C154&gt;135,C154&lt;141),138,150))))</f>
        <v>150</v>
      </c>
      <c r="C154" s="0" t="n">
        <f aca="false">C149+1</f>
        <v>130</v>
      </c>
      <c r="D154" s="0" t="s">
        <v>2070</v>
      </c>
      <c r="E154" s="1" t="s">
        <v>9</v>
      </c>
      <c r="F154" s="0" t="n">
        <v>873</v>
      </c>
      <c r="G154" s="0" t="s">
        <v>22</v>
      </c>
      <c r="H154" s="0" t="s">
        <v>11</v>
      </c>
      <c r="I154" s="0" t="s">
        <v>9</v>
      </c>
      <c r="J154" s="0" t="str">
        <f aca="false">A154&amp;"_"&amp;C154&amp;"_"&amp;D154&amp;".wav"</f>
        <v>b2s1_130_ir3.wav</v>
      </c>
      <c r="K154" s="0" t="s">
        <v>9</v>
      </c>
      <c r="L154" s="0" t="str">
        <f aca="false">IF(ISBLANK(J155),"",",")</f>
        <v>,</v>
      </c>
      <c r="M154" s="0" t="str">
        <f aca="false">E154&amp;J154&amp;G154&amp;E154&amp;J154&amp;E154&amp;L154</f>
        <v>"b2s1_130_ir3.wav": "b2s1_130_ir3.wav",</v>
      </c>
      <c r="N154" s="0" t="str">
        <f aca="false">IF(OR(B154=113,B154=138),"probe","s")</f>
        <v>s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P154&amp;N154&amp;O154&amp;Q154&amp;J154&amp;R154&amp;L154</f>
        <v>          {%            "class": "sMinus",%            "stim_name": "b2s1_130_ir3.wav"%          },</v>
      </c>
      <c r="AA154" s="5" t="n">
        <f aca="false">F154</f>
        <v>873</v>
      </c>
      <c r="AB154" s="5" t="s">
        <v>2005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3</v>
      </c>
      <c r="AF154" s="6" t="s">
        <v>16</v>
      </c>
      <c r="AG154" s="5" t="str">
        <f aca="false">AF154&amp;AE154&amp;","</f>
        <v>                            3,</v>
      </c>
    </row>
    <row r="155" customFormat="false" ht="12.8" hidden="false" customHeight="false" outlineLevel="0" collapsed="false">
      <c r="A155" s="0" t="s">
        <v>2067</v>
      </c>
      <c r="B155" s="0" t="n">
        <f aca="false">IF(AND(C155&gt;97,C155&lt;103),100,IF(AND(C155&gt;110,C155&lt;116),113,IF(AND(C155&gt;122,C155&lt;128),125,IF(AND(C155&gt;135,C155&lt;141),138,150))))</f>
        <v>150</v>
      </c>
      <c r="C155" s="0" t="n">
        <f aca="false">C150+1</f>
        <v>130</v>
      </c>
      <c r="D155" s="0" t="s">
        <v>2071</v>
      </c>
      <c r="E155" s="1" t="s">
        <v>9</v>
      </c>
      <c r="F155" s="0" t="n">
        <v>874</v>
      </c>
      <c r="G155" s="0" t="s">
        <v>22</v>
      </c>
      <c r="H155" s="0" t="s">
        <v>11</v>
      </c>
      <c r="I155" s="0" t="s">
        <v>9</v>
      </c>
      <c r="J155" s="0" t="str">
        <f aca="false">A155&amp;"_"&amp;C155&amp;"_"&amp;D155&amp;".wav"</f>
        <v>b2s1_130_ir4.wav</v>
      </c>
      <c r="K155" s="0" t="s">
        <v>9</v>
      </c>
      <c r="L155" s="0" t="str">
        <f aca="false">IF(ISBLANK(J156),"",",")</f>
        <v>,</v>
      </c>
      <c r="M155" s="0" t="str">
        <f aca="false">E155&amp;J155&amp;G155&amp;E155&amp;J155&amp;E155&amp;L155</f>
        <v>"b2s1_130_ir4.wav": "b2s1_130_ir4.wav",</v>
      </c>
      <c r="N155" s="0" t="str">
        <f aca="false">IF(OR(B155=113,B155=138),"probe","s")</f>
        <v>s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P155&amp;N155&amp;O155&amp;Q155&amp;J155&amp;R155&amp;L155</f>
        <v>          {%            "class": "sMinus",%            "stim_name": "b2s1_130_ir4.wav"%          },</v>
      </c>
      <c r="AA155" s="5" t="n">
        <f aca="false">F155</f>
        <v>874</v>
      </c>
      <c r="AB155" s="5" t="s">
        <v>2021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3</v>
      </c>
      <c r="AF155" s="6" t="s">
        <v>16</v>
      </c>
      <c r="AG155" s="5" t="str">
        <f aca="false">AF155&amp;AE155&amp;","</f>
        <v>                            3,</v>
      </c>
    </row>
    <row r="156" customFormat="false" ht="12.8" hidden="false" customHeight="false" outlineLevel="0" collapsed="false">
      <c r="A156" s="0" t="s">
        <v>2067</v>
      </c>
      <c r="B156" s="0" t="n">
        <f aca="false">IF(AND(C156&gt;97,C156&lt;103),100,IF(AND(C156&gt;110,C156&lt;116),113,IF(AND(C156&gt;122,C156&lt;128),125,IF(AND(C156&gt;135,C156&lt;141),138,150))))</f>
        <v>150</v>
      </c>
      <c r="C156" s="0" t="n">
        <f aca="false">C151+1</f>
        <v>130</v>
      </c>
      <c r="D156" s="0" t="s">
        <v>2072</v>
      </c>
      <c r="E156" s="1" t="s">
        <v>9</v>
      </c>
      <c r="F156" s="0" t="n">
        <v>875</v>
      </c>
      <c r="G156" s="0" t="s">
        <v>22</v>
      </c>
      <c r="H156" s="0" t="s">
        <v>11</v>
      </c>
      <c r="I156" s="0" t="s">
        <v>9</v>
      </c>
      <c r="J156" s="0" t="str">
        <f aca="false">A156&amp;"_"&amp;C156&amp;"_"&amp;D156&amp;".wav"</f>
        <v>b2s1_130_reg.wav</v>
      </c>
      <c r="K156" s="0" t="s">
        <v>9</v>
      </c>
      <c r="L156" s="0" t="str">
        <f aca="false">IF(ISBLANK(J157),"",",")</f>
        <v>,</v>
      </c>
      <c r="M156" s="0" t="str">
        <f aca="false">E156&amp;J156&amp;G156&amp;E156&amp;J156&amp;E156&amp;L156</f>
        <v>"b2s1_130_reg.wav": "b2s1_130_reg.wav",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P156&amp;N156&amp;O156&amp;Q156&amp;J156&amp;R156&amp;L156</f>
        <v>          {%            "class": "sPlus",%            "stim_name": "b2s1_130_reg.wav"%          },</v>
      </c>
      <c r="AA156" s="5" t="n">
        <f aca="false">F156</f>
        <v>875</v>
      </c>
      <c r="AB156" s="5" t="s">
        <v>2037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                            1,</v>
      </c>
    </row>
    <row r="157" customFormat="false" ht="12.8" hidden="false" customHeight="false" outlineLevel="0" collapsed="false">
      <c r="A157" s="0" t="s">
        <v>2067</v>
      </c>
      <c r="B157" s="0" t="n">
        <v>175</v>
      </c>
      <c r="C157" s="0" t="n">
        <f aca="false">C152+1</f>
        <v>131</v>
      </c>
      <c r="D157" s="0" t="s">
        <v>2068</v>
      </c>
      <c r="E157" s="1" t="s">
        <v>9</v>
      </c>
      <c r="F157" s="0" t="n">
        <v>2001</v>
      </c>
      <c r="G157" s="0" t="s">
        <v>22</v>
      </c>
      <c r="H157" s="0" t="s">
        <v>11</v>
      </c>
      <c r="I157" s="0" t="s">
        <v>9</v>
      </c>
      <c r="J157" s="0" t="str">
        <f aca="false">A157&amp;"_"&amp;C157&amp;"_"&amp;D157&amp;".wav"</f>
        <v>b2s1_131_ir1.wav</v>
      </c>
      <c r="K157" s="0" t="s">
        <v>9</v>
      </c>
      <c r="L157" s="0" t="str">
        <f aca="false">IF(ISBLANK(J158),"",",")</f>
        <v>,</v>
      </c>
      <c r="M157" s="0" t="str">
        <f aca="false">E157&amp;J157&amp;G157&amp;E157&amp;J157&amp;E157&amp;L157</f>
        <v>"b2s1_131_ir1.wav": "b2s1_131_ir1.wav",</v>
      </c>
      <c r="N157" s="0" t="str">
        <f aca="false">IF(OR(B157=113,B157=138),"probe","s")</f>
        <v>s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P157&amp;N157&amp;O157&amp;Q157&amp;J157&amp;R157&amp;L157</f>
        <v>          {%            "class": "sMinus",%            "stim_name": "b2s1_131_ir1.wav"%          },</v>
      </c>
      <c r="AA157" s="5" t="n">
        <f aca="false">F157</f>
        <v>2001</v>
      </c>
      <c r="AB157" s="5" t="s">
        <v>2037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                            1,</v>
      </c>
    </row>
    <row r="158" customFormat="false" ht="12.8" hidden="false" customHeight="false" outlineLevel="0" collapsed="false">
      <c r="A158" s="0" t="s">
        <v>2067</v>
      </c>
      <c r="B158" s="0" t="n">
        <v>175</v>
      </c>
      <c r="C158" s="0" t="n">
        <f aca="false">C153+1</f>
        <v>131</v>
      </c>
      <c r="D158" s="0" t="s">
        <v>2069</v>
      </c>
      <c r="E158" s="1" t="s">
        <v>9</v>
      </c>
      <c r="F158" s="0" t="n">
        <v>2002</v>
      </c>
      <c r="G158" s="0" t="s">
        <v>22</v>
      </c>
      <c r="H158" s="0" t="s">
        <v>11</v>
      </c>
      <c r="I158" s="0" t="s">
        <v>9</v>
      </c>
      <c r="J158" s="0" t="str">
        <f aca="false">A158&amp;"_"&amp;C158&amp;"_"&amp;D158&amp;".wav"</f>
        <v>b2s1_131_ir2.wav</v>
      </c>
      <c r="K158" s="0" t="s">
        <v>9</v>
      </c>
      <c r="L158" s="0" t="str">
        <f aca="false">IF(ISBLANK(J159),"",",")</f>
        <v>,</v>
      </c>
      <c r="M158" s="0" t="str">
        <f aca="false">E158&amp;J158&amp;G158&amp;E158&amp;J158&amp;E158&amp;L158</f>
        <v>"b2s1_131_ir2.wav": "b2s1_131_ir2.wav",</v>
      </c>
      <c r="N158" s="0" t="str">
        <f aca="false">IF(OR(B158=113,B158=138),"probe","s")</f>
        <v>s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P158&amp;N158&amp;O158&amp;Q158&amp;J158&amp;R158&amp;L158</f>
        <v>          {%            "class": "sMinus",%            "stim_name": "b2s1_131_ir2.wav"%          },</v>
      </c>
      <c r="AA158" s="5" t="n">
        <f aca="false">F158</f>
        <v>2002</v>
      </c>
      <c r="AB158" s="5" t="s">
        <v>2037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                            1,</v>
      </c>
    </row>
    <row r="159" customFormat="false" ht="12.8" hidden="false" customHeight="false" outlineLevel="0" collapsed="false">
      <c r="A159" s="0" t="s">
        <v>2067</v>
      </c>
      <c r="B159" s="0" t="n">
        <v>175</v>
      </c>
      <c r="C159" s="0" t="n">
        <f aca="false">C154+1</f>
        <v>131</v>
      </c>
      <c r="D159" s="0" t="s">
        <v>2070</v>
      </c>
      <c r="E159" s="1" t="s">
        <v>9</v>
      </c>
      <c r="F159" s="0" t="n">
        <v>2003</v>
      </c>
      <c r="G159" s="0" t="s">
        <v>22</v>
      </c>
      <c r="H159" s="0" t="s">
        <v>11</v>
      </c>
      <c r="I159" s="0" t="s">
        <v>9</v>
      </c>
      <c r="J159" s="0" t="str">
        <f aca="false">A159&amp;"_"&amp;C159&amp;"_"&amp;D159&amp;".wav"</f>
        <v>b2s1_131_ir3.wav</v>
      </c>
      <c r="K159" s="0" t="s">
        <v>9</v>
      </c>
      <c r="L159" s="0" t="str">
        <f aca="false">IF(ISBLANK(J160),"",",")</f>
        <v>,</v>
      </c>
      <c r="M159" s="0" t="str">
        <f aca="false">E159&amp;J159&amp;G159&amp;E159&amp;J159&amp;E159&amp;L159</f>
        <v>"b2s1_131_ir3.wav": "b2s1_131_ir3.wav",</v>
      </c>
      <c r="N159" s="0" t="str">
        <f aca="false">IF(OR(B159=113,B159=138),"probe","s")</f>
        <v>s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P159&amp;N159&amp;O159&amp;Q159&amp;J159&amp;R159&amp;L159</f>
        <v>          {%            "class": "sMinus",%            "stim_name": "b2s1_131_ir3.wav"%          },</v>
      </c>
      <c r="AA159" s="5" t="n">
        <f aca="false">F159</f>
        <v>2003</v>
      </c>
      <c r="AB159" s="5" t="s">
        <v>2037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                            1,</v>
      </c>
    </row>
    <row r="160" customFormat="false" ht="12.8" hidden="false" customHeight="false" outlineLevel="0" collapsed="false">
      <c r="A160" s="0" t="s">
        <v>2067</v>
      </c>
      <c r="B160" s="0" t="n">
        <v>175</v>
      </c>
      <c r="C160" s="0" t="n">
        <f aca="false">C155+1</f>
        <v>131</v>
      </c>
      <c r="D160" s="0" t="s">
        <v>2071</v>
      </c>
      <c r="E160" s="1" t="s">
        <v>9</v>
      </c>
      <c r="F160" s="0" t="n">
        <v>2004</v>
      </c>
      <c r="G160" s="0" t="s">
        <v>22</v>
      </c>
      <c r="H160" s="0" t="s">
        <v>11</v>
      </c>
      <c r="I160" s="0" t="s">
        <v>9</v>
      </c>
      <c r="J160" s="0" t="str">
        <f aca="false">A160&amp;"_"&amp;C160&amp;"_"&amp;D160&amp;".wav"</f>
        <v>b2s1_131_ir4.wav</v>
      </c>
      <c r="K160" s="0" t="s">
        <v>9</v>
      </c>
      <c r="L160" s="0" t="str">
        <f aca="false">IF(ISBLANK(J161),"",",")</f>
        <v>,</v>
      </c>
      <c r="M160" s="0" t="str">
        <f aca="false">E160&amp;J160&amp;G160&amp;E160&amp;J160&amp;E160&amp;L160</f>
        <v>"b2s1_131_ir4.wav": "b2s1_131_ir4.wav",</v>
      </c>
      <c r="N160" s="0" t="str">
        <f aca="false">IF(OR(B160=113,B160=138),"probe","s")</f>
        <v>s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P160&amp;N160&amp;O160&amp;Q160&amp;J160&amp;R160&amp;L160</f>
        <v>          {%            "class": "sMinus",%            "stim_name": "b2s1_131_ir4.wav"%          },</v>
      </c>
      <c r="AA160" s="5" t="n">
        <f aca="false">F160</f>
        <v>2004</v>
      </c>
      <c r="AB160" s="5" t="s">
        <v>2037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                            1,</v>
      </c>
    </row>
    <row r="161" customFormat="false" ht="12.8" hidden="false" customHeight="false" outlineLevel="0" collapsed="false">
      <c r="A161" s="0" t="s">
        <v>2067</v>
      </c>
      <c r="B161" s="0" t="n">
        <v>175</v>
      </c>
      <c r="C161" s="0" t="n">
        <f aca="false">C156+1</f>
        <v>131</v>
      </c>
      <c r="D161" s="0" t="s">
        <v>2072</v>
      </c>
      <c r="E161" s="1" t="s">
        <v>9</v>
      </c>
      <c r="F161" s="0" t="n">
        <v>2005</v>
      </c>
      <c r="G161" s="0" t="s">
        <v>22</v>
      </c>
      <c r="H161" s="0" t="s">
        <v>11</v>
      </c>
      <c r="I161" s="0" t="s">
        <v>9</v>
      </c>
      <c r="J161" s="0" t="str">
        <f aca="false">A161&amp;"_"&amp;C161&amp;"_"&amp;D161&amp;".wav"</f>
        <v>b2s1_131_reg.wav</v>
      </c>
      <c r="K161" s="0" t="s">
        <v>9</v>
      </c>
      <c r="L161" s="0" t="str">
        <f aca="false">IF(ISBLANK(J162),"",",")</f>
        <v>,</v>
      </c>
      <c r="M161" s="0" t="str">
        <f aca="false">E161&amp;J161&amp;G161&amp;E161&amp;J161&amp;E161&amp;L161</f>
        <v>"b2s1_131_reg.wav": "b2s1_131_reg.wav",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P161&amp;N161&amp;O161&amp;Q161&amp;J161&amp;R161&amp;L161</f>
        <v>          {%            "class": "sPlus",%            "stim_name": "b2s1_131_reg.wav"%          },</v>
      </c>
      <c r="AA161" s="5" t="n">
        <f aca="false">F161</f>
        <v>2005</v>
      </c>
      <c r="AB161" s="5" t="s">
        <v>2037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                            1,</v>
      </c>
    </row>
    <row r="162" customFormat="false" ht="12.8" hidden="false" customHeight="false" outlineLevel="0" collapsed="false">
      <c r="A162" s="0" t="s">
        <v>2067</v>
      </c>
      <c r="B162" s="0" t="n">
        <v>175</v>
      </c>
      <c r="C162" s="0" t="n">
        <f aca="false">C157+1</f>
        <v>132</v>
      </c>
      <c r="D162" s="0" t="s">
        <v>2068</v>
      </c>
      <c r="E162" s="1" t="s">
        <v>9</v>
      </c>
      <c r="F162" s="0" t="n">
        <v>2006</v>
      </c>
      <c r="G162" s="0" t="s">
        <v>22</v>
      </c>
      <c r="H162" s="0" t="s">
        <v>11</v>
      </c>
      <c r="I162" s="0" t="s">
        <v>9</v>
      </c>
      <c r="J162" s="0" t="str">
        <f aca="false">A162&amp;"_"&amp;C162&amp;"_"&amp;D162&amp;".wav"</f>
        <v>b2s1_132_ir1.wav</v>
      </c>
      <c r="K162" s="0" t="s">
        <v>9</v>
      </c>
      <c r="L162" s="0" t="str">
        <f aca="false">IF(ISBLANK(J163),"",",")</f>
        <v>,</v>
      </c>
      <c r="M162" s="0" t="str">
        <f aca="false">E162&amp;J162&amp;G162&amp;E162&amp;J162&amp;E162&amp;L162</f>
        <v>"b2s1_132_ir1.wav": "b2s1_132_ir1.wav",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P162&amp;N162&amp;O162&amp;Q162&amp;J162&amp;R162&amp;L162</f>
        <v>          {%            "class": "sMinus",%            "stim_name": "b2s1_132_ir1.wav"%          },</v>
      </c>
      <c r="AA162" s="5" t="n">
        <f aca="false">F162</f>
        <v>2006</v>
      </c>
      <c r="AB162" s="5" t="s">
        <v>2037</v>
      </c>
      <c r="AC162" s="5" t="str">
        <f aca="false">IF(MID(AB162,10,2)="ir","Minus","Plus")</f>
        <v>Plus</v>
      </c>
      <c r="AD162" s="5" t="str">
        <f aca="false">IF(AND(_xlfn.NUMBERVALUE(MID(AB162,6,3))&lt;141,_xlfn.NUMBERVALUE(MID(AB162,6,3))&gt;103),"s","probe")</f>
        <v>probe</v>
      </c>
      <c r="AE162" s="5" t="n">
        <f aca="false">IF(AND(AC162="Minus",AD162="probe"),3,IF(AND(AC162="Plus",AD162="probe"),1,IF(AND(AC162="Minus",AD162="s"),12,IF(AND(AC162="Plus",AD162="s"),4,0))))</f>
        <v>1</v>
      </c>
      <c r="AF162" s="6" t="s">
        <v>16</v>
      </c>
      <c r="AG162" s="5" t="str">
        <f aca="false">AF162&amp;AE162&amp;","</f>
        <v>                            1,</v>
      </c>
    </row>
    <row r="163" customFormat="false" ht="12.8" hidden="false" customHeight="false" outlineLevel="0" collapsed="false">
      <c r="A163" s="0" t="s">
        <v>2067</v>
      </c>
      <c r="B163" s="0" t="n">
        <v>175</v>
      </c>
      <c r="C163" s="0" t="n">
        <f aca="false">C158+1</f>
        <v>132</v>
      </c>
      <c r="D163" s="0" t="s">
        <v>2069</v>
      </c>
      <c r="E163" s="1" t="s">
        <v>9</v>
      </c>
      <c r="F163" s="0" t="n">
        <v>2007</v>
      </c>
      <c r="G163" s="0" t="s">
        <v>22</v>
      </c>
      <c r="H163" s="0" t="s">
        <v>11</v>
      </c>
      <c r="I163" s="0" t="s">
        <v>9</v>
      </c>
      <c r="J163" s="0" t="str">
        <f aca="false">A163&amp;"_"&amp;C163&amp;"_"&amp;D163&amp;".wav"</f>
        <v>b2s1_132_ir2.wav</v>
      </c>
      <c r="K163" s="0" t="s">
        <v>9</v>
      </c>
      <c r="L163" s="0" t="str">
        <f aca="false">IF(ISBLANK(J164),"",",")</f>
        <v>,</v>
      </c>
      <c r="M163" s="0" t="str">
        <f aca="false">E163&amp;J163&amp;G163&amp;E163&amp;J163&amp;E163&amp;L163</f>
        <v>"b2s1_132_ir2.wav": "b2s1_132_ir2.wav",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P163&amp;N163&amp;O163&amp;Q163&amp;J163&amp;R163&amp;L163</f>
        <v>          {%            "class": "sMinus",%            "stim_name": "b2s1_132_ir2.wav"%          },</v>
      </c>
      <c r="AA163" s="5" t="n">
        <f aca="false">F163</f>
        <v>2007</v>
      </c>
      <c r="AB163" s="5" t="s">
        <v>2037</v>
      </c>
      <c r="AC163" s="5" t="str">
        <f aca="false">IF(MID(AB163,10,2)="ir","Minus","Plus")</f>
        <v>Plus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1</v>
      </c>
      <c r="AF163" s="6" t="s">
        <v>16</v>
      </c>
      <c r="AG163" s="5" t="str">
        <f aca="false">AF163&amp;AE163&amp;","</f>
        <v>                            1,</v>
      </c>
    </row>
    <row r="164" customFormat="false" ht="12.8" hidden="false" customHeight="false" outlineLevel="0" collapsed="false">
      <c r="A164" s="0" t="s">
        <v>2067</v>
      </c>
      <c r="B164" s="0" t="n">
        <v>175</v>
      </c>
      <c r="C164" s="0" t="n">
        <f aca="false">C159+1</f>
        <v>132</v>
      </c>
      <c r="D164" s="0" t="s">
        <v>2070</v>
      </c>
      <c r="E164" s="1" t="s">
        <v>9</v>
      </c>
      <c r="F164" s="0" t="n">
        <v>2008</v>
      </c>
      <c r="G164" s="0" t="s">
        <v>22</v>
      </c>
      <c r="H164" s="0" t="s">
        <v>11</v>
      </c>
      <c r="I164" s="0" t="s">
        <v>9</v>
      </c>
      <c r="J164" s="0" t="str">
        <f aca="false">A164&amp;"_"&amp;C164&amp;"_"&amp;D164&amp;".wav"</f>
        <v>b2s1_132_ir3.wav</v>
      </c>
      <c r="K164" s="0" t="s">
        <v>9</v>
      </c>
      <c r="L164" s="0" t="str">
        <f aca="false">IF(ISBLANK(J165),"",",")</f>
        <v>,</v>
      </c>
      <c r="M164" s="0" t="str">
        <f aca="false">E164&amp;J164&amp;G164&amp;E164&amp;J164&amp;E164&amp;L164</f>
        <v>"b2s1_132_ir3.wav": "b2s1_132_ir3.wav",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P164&amp;N164&amp;O164&amp;Q164&amp;J164&amp;R164&amp;L164</f>
        <v>          {%            "class": "sMinus",%            "stim_name": "b2s1_132_ir3.wav"%          },</v>
      </c>
      <c r="AA164" s="5" t="n">
        <f aca="false">F164</f>
        <v>2008</v>
      </c>
      <c r="AB164" s="5" t="s">
        <v>2037</v>
      </c>
      <c r="AC164" s="5" t="str">
        <f aca="false">IF(MID(AB164,10,2)="ir","Minus","Plus")</f>
        <v>Plus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1</v>
      </c>
      <c r="AF164" s="6" t="s">
        <v>16</v>
      </c>
      <c r="AG164" s="5" t="str">
        <f aca="false">AF164&amp;AE164&amp;","</f>
        <v>                            1,</v>
      </c>
    </row>
    <row r="165" customFormat="false" ht="12.8" hidden="false" customHeight="false" outlineLevel="0" collapsed="false">
      <c r="A165" s="0" t="s">
        <v>2067</v>
      </c>
      <c r="B165" s="0" t="n">
        <v>175</v>
      </c>
      <c r="C165" s="0" t="n">
        <f aca="false">C160+1</f>
        <v>132</v>
      </c>
      <c r="D165" s="0" t="s">
        <v>2071</v>
      </c>
      <c r="E165" s="1" t="s">
        <v>9</v>
      </c>
      <c r="F165" s="0" t="n">
        <v>2009</v>
      </c>
      <c r="G165" s="0" t="s">
        <v>22</v>
      </c>
      <c r="H165" s="0" t="s">
        <v>11</v>
      </c>
      <c r="I165" s="0" t="s">
        <v>9</v>
      </c>
      <c r="J165" s="0" t="str">
        <f aca="false">A165&amp;"_"&amp;C165&amp;"_"&amp;D165&amp;".wav"</f>
        <v>b2s1_132_ir4.wav</v>
      </c>
      <c r="K165" s="0" t="s">
        <v>9</v>
      </c>
      <c r="L165" s="0" t="str">
        <f aca="false">IF(ISBLANK(J166),"",",")</f>
        <v>,</v>
      </c>
      <c r="M165" s="0" t="str">
        <f aca="false">E165&amp;J165&amp;G165&amp;E165&amp;J165&amp;E165&amp;L165</f>
        <v>"b2s1_132_ir4.wav": "b2s1_132_ir4.wav",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P165&amp;N165&amp;O165&amp;Q165&amp;J165&amp;R165&amp;L165</f>
        <v>          {%            "class": "sMinus",%            "stim_name": "b2s1_132_ir4.wav"%          },</v>
      </c>
      <c r="AA165" s="5" t="n">
        <f aca="false">F165</f>
        <v>2009</v>
      </c>
      <c r="AB165" s="5" t="s">
        <v>2037</v>
      </c>
      <c r="AC165" s="5" t="str">
        <f aca="false">IF(MID(AB165,10,2)="ir","Minus","Plus")</f>
        <v>Plus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1</v>
      </c>
      <c r="AF165" s="6" t="s">
        <v>16</v>
      </c>
      <c r="AG165" s="5" t="str">
        <f aca="false">AF165&amp;AE165&amp;","</f>
        <v>                            1,</v>
      </c>
    </row>
    <row r="166" customFormat="false" ht="12.8" hidden="false" customHeight="false" outlineLevel="0" collapsed="false">
      <c r="A166" s="0" t="s">
        <v>2067</v>
      </c>
      <c r="B166" s="0" t="n">
        <v>175</v>
      </c>
      <c r="C166" s="0" t="n">
        <f aca="false">C161+1</f>
        <v>132</v>
      </c>
      <c r="D166" s="0" t="s">
        <v>2072</v>
      </c>
      <c r="E166" s="1" t="s">
        <v>9</v>
      </c>
      <c r="F166" s="0" t="n">
        <v>2010</v>
      </c>
      <c r="G166" s="0" t="s">
        <v>22</v>
      </c>
      <c r="H166" s="0" t="s">
        <v>11</v>
      </c>
      <c r="I166" s="0" t="s">
        <v>9</v>
      </c>
      <c r="J166" s="0" t="str">
        <f aca="false">A166&amp;"_"&amp;C166&amp;"_"&amp;D166&amp;".wav"</f>
        <v>b2s1_132_reg.wav</v>
      </c>
      <c r="K166" s="0" t="s">
        <v>9</v>
      </c>
      <c r="L166" s="0" t="str">
        <f aca="false">IF(ISBLANK(J167),"",",")</f>
        <v>,</v>
      </c>
      <c r="M166" s="0" t="str">
        <f aca="false">E166&amp;J166&amp;G166&amp;E166&amp;J166&amp;E166&amp;L166</f>
        <v>"b2s1_132_reg.wav": "b2s1_132_reg.wav",</v>
      </c>
      <c r="N166" s="0" t="str">
        <f aca="false">IF(OR(B166=113,B166=138),"probe","s")</f>
        <v>s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P166&amp;N166&amp;O166&amp;Q166&amp;J166&amp;R166&amp;L166</f>
        <v>          {%            "class": "sPlus",%            "stim_name": "b2s1_132_reg.wav"%          },</v>
      </c>
      <c r="AA166" s="5" t="n">
        <f aca="false">F166</f>
        <v>2010</v>
      </c>
      <c r="AB166" s="5" t="s">
        <v>2037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1</v>
      </c>
      <c r="AF166" s="6" t="s">
        <v>16</v>
      </c>
      <c r="AG166" s="5" t="str">
        <f aca="false">AF166&amp;AE166&amp;","</f>
        <v>                            1,</v>
      </c>
    </row>
    <row r="167" customFormat="false" ht="12.8" hidden="false" customHeight="false" outlineLevel="0" collapsed="false">
      <c r="A167" s="0" t="s">
        <v>2067</v>
      </c>
      <c r="B167" s="0" t="n">
        <v>175</v>
      </c>
      <c r="C167" s="0" t="n">
        <f aca="false">C162+1</f>
        <v>133</v>
      </c>
      <c r="D167" s="0" t="s">
        <v>2068</v>
      </c>
      <c r="E167" s="1" t="s">
        <v>9</v>
      </c>
      <c r="F167" s="0" t="n">
        <v>2011</v>
      </c>
      <c r="G167" s="0" t="s">
        <v>22</v>
      </c>
      <c r="H167" s="0" t="s">
        <v>11</v>
      </c>
      <c r="I167" s="0" t="s">
        <v>9</v>
      </c>
      <c r="J167" s="0" t="str">
        <f aca="false">A167&amp;"_"&amp;C167&amp;"_"&amp;D167&amp;".wav"</f>
        <v>b2s1_133_ir1.wav</v>
      </c>
      <c r="K167" s="0" t="s">
        <v>9</v>
      </c>
      <c r="L167" s="0" t="str">
        <f aca="false">IF(ISBLANK(J168),"",",")</f>
        <v>,</v>
      </c>
      <c r="M167" s="0" t="str">
        <f aca="false">E167&amp;J167&amp;G167&amp;E167&amp;J167&amp;E167&amp;L167</f>
        <v>"b2s1_133_ir1.wav": "b2s1_133_ir1.wav",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P167&amp;N167&amp;O167&amp;Q167&amp;J167&amp;R167&amp;L167</f>
        <v>          {%            "class": "sMinus",%            "stim_name": "b2s1_133_ir1.wav"%          },</v>
      </c>
      <c r="AA167" s="5" t="n">
        <f aca="false">F167</f>
        <v>2011</v>
      </c>
      <c r="AB167" s="5" t="s">
        <v>2037</v>
      </c>
      <c r="AC167" s="5" t="str">
        <f aca="false">IF(MID(AB167,10,2)="ir","Minus","Plus")</f>
        <v>Plus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1</v>
      </c>
      <c r="AF167" s="6" t="s">
        <v>16</v>
      </c>
      <c r="AG167" s="5" t="str">
        <f aca="false">AF167&amp;AE167&amp;","</f>
        <v>                            1,</v>
      </c>
    </row>
    <row r="168" customFormat="false" ht="12.8" hidden="false" customHeight="false" outlineLevel="0" collapsed="false">
      <c r="A168" s="0" t="s">
        <v>2067</v>
      </c>
      <c r="B168" s="0" t="n">
        <v>175</v>
      </c>
      <c r="C168" s="0" t="n">
        <f aca="false">C163+1</f>
        <v>133</v>
      </c>
      <c r="D168" s="0" t="s">
        <v>2069</v>
      </c>
      <c r="E168" s="1" t="s">
        <v>9</v>
      </c>
      <c r="F168" s="0" t="n">
        <v>2012</v>
      </c>
      <c r="G168" s="0" t="s">
        <v>22</v>
      </c>
      <c r="H168" s="0" t="s">
        <v>11</v>
      </c>
      <c r="I168" s="0" t="s">
        <v>9</v>
      </c>
      <c r="J168" s="0" t="str">
        <f aca="false">A168&amp;"_"&amp;C168&amp;"_"&amp;D168&amp;".wav"</f>
        <v>b2s1_133_ir2.wav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"b2s1_133_ir2.wav": "b2s1_133_ir2.wav",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          {%            "class": "sMinus",%            "stim_name": "b2s1_133_ir2.wav"%          },</v>
      </c>
      <c r="AA168" s="5" t="n">
        <f aca="false">F168</f>
        <v>2012</v>
      </c>
      <c r="AB168" s="5" t="s">
        <v>2037</v>
      </c>
      <c r="AC168" s="5" t="str">
        <f aca="false">IF(MID(AB168,10,2)="ir","Minus","Plus")</f>
        <v>Plus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1</v>
      </c>
      <c r="AF168" s="6" t="s">
        <v>16</v>
      </c>
      <c r="AG168" s="5" t="str">
        <f aca="false">AF168&amp;AE168&amp;","</f>
        <v>                            1,</v>
      </c>
    </row>
    <row r="169" customFormat="false" ht="12.8" hidden="false" customHeight="false" outlineLevel="0" collapsed="false">
      <c r="A169" s="0" t="s">
        <v>2067</v>
      </c>
      <c r="B169" s="0" t="n">
        <v>175</v>
      </c>
      <c r="C169" s="0" t="n">
        <f aca="false">C164+1</f>
        <v>133</v>
      </c>
      <c r="D169" s="0" t="s">
        <v>2070</v>
      </c>
      <c r="E169" s="1" t="s">
        <v>9</v>
      </c>
      <c r="F169" s="0" t="n">
        <v>2013</v>
      </c>
      <c r="G169" s="0" t="s">
        <v>22</v>
      </c>
      <c r="H169" s="0" t="s">
        <v>11</v>
      </c>
      <c r="I169" s="0" t="s">
        <v>9</v>
      </c>
      <c r="J169" s="0" t="str">
        <f aca="false">A169&amp;"_"&amp;C169&amp;"_"&amp;D169&amp;".wav"</f>
        <v>b2s1_133_ir3.wav</v>
      </c>
      <c r="K169" s="0" t="s">
        <v>9</v>
      </c>
      <c r="L169" s="0" t="str">
        <f aca="false">IF(ISBLANK(J170),"",",")</f>
        <v>,</v>
      </c>
      <c r="M169" s="0" t="str">
        <f aca="false">E169&amp;J169&amp;G169&amp;E169&amp;J169&amp;E169&amp;L169</f>
        <v>"b2s1_133_ir3.wav": "b2s1_133_ir3.wav",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P169&amp;N169&amp;O169&amp;Q169&amp;J169&amp;R169&amp;L169</f>
        <v>          {%            "class": "sMinus",%            "stim_name": "b2s1_133_ir3.wav"%          },</v>
      </c>
      <c r="AA169" s="5" t="n">
        <f aca="false">F169</f>
        <v>2013</v>
      </c>
      <c r="AB169" s="5" t="s">
        <v>2037</v>
      </c>
      <c r="AC169" s="5" t="str">
        <f aca="false">IF(MID(AB169,10,2)="ir","Minus","Plus")</f>
        <v>Plus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1</v>
      </c>
      <c r="AF169" s="6" t="s">
        <v>16</v>
      </c>
      <c r="AG169" s="5" t="str">
        <f aca="false">AF169&amp;AE169&amp;","</f>
        <v>                            1,</v>
      </c>
    </row>
    <row r="170" customFormat="false" ht="12.8" hidden="false" customHeight="false" outlineLevel="0" collapsed="false">
      <c r="A170" s="0" t="s">
        <v>2067</v>
      </c>
      <c r="B170" s="0" t="n">
        <v>175</v>
      </c>
      <c r="C170" s="0" t="n">
        <f aca="false">C165+1</f>
        <v>133</v>
      </c>
      <c r="D170" s="0" t="s">
        <v>2071</v>
      </c>
      <c r="E170" s="1" t="s">
        <v>9</v>
      </c>
      <c r="F170" s="0" t="n">
        <v>2014</v>
      </c>
      <c r="G170" s="0" t="s">
        <v>22</v>
      </c>
      <c r="H170" s="0" t="s">
        <v>11</v>
      </c>
      <c r="I170" s="0" t="s">
        <v>9</v>
      </c>
      <c r="J170" s="0" t="str">
        <f aca="false">A170&amp;"_"&amp;C170&amp;"_"&amp;D170&amp;".wav"</f>
        <v>b2s1_133_ir4.wav</v>
      </c>
      <c r="K170" s="0" t="s">
        <v>9</v>
      </c>
      <c r="L170" s="0" t="str">
        <f aca="false">IF(ISBLANK(J171),"",",")</f>
        <v>,</v>
      </c>
      <c r="M170" s="0" t="str">
        <f aca="false">E170&amp;J170&amp;G170&amp;E170&amp;J170&amp;E170&amp;L170</f>
        <v>"b2s1_133_ir4.wav": "b2s1_133_ir4.wav",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P170&amp;N170&amp;O170&amp;Q170&amp;J170&amp;R170&amp;L170</f>
        <v>          {%            "class": "sMinus",%            "stim_name": "b2s1_133_ir4.wav"%          },</v>
      </c>
      <c r="AA170" s="5" t="n">
        <f aca="false">F170</f>
        <v>2014</v>
      </c>
      <c r="AB170" s="5" t="s">
        <v>2037</v>
      </c>
      <c r="AC170" s="5" t="str">
        <f aca="false">IF(MID(AB170,10,2)="ir","Minus","Plus")</f>
        <v>Plus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1</v>
      </c>
      <c r="AF170" s="6" t="s">
        <v>16</v>
      </c>
      <c r="AG170" s="5" t="str">
        <f aca="false">AF170&amp;AE170&amp;","</f>
        <v>                            1,</v>
      </c>
    </row>
    <row r="171" customFormat="false" ht="12.8" hidden="false" customHeight="false" outlineLevel="0" collapsed="false">
      <c r="A171" s="0" t="s">
        <v>2067</v>
      </c>
      <c r="B171" s="0" t="n">
        <v>175</v>
      </c>
      <c r="C171" s="0" t="n">
        <f aca="false">C166+1</f>
        <v>133</v>
      </c>
      <c r="D171" s="0" t="s">
        <v>2072</v>
      </c>
      <c r="E171" s="1" t="s">
        <v>9</v>
      </c>
      <c r="F171" s="0" t="n">
        <v>2015</v>
      </c>
      <c r="G171" s="0" t="s">
        <v>22</v>
      </c>
      <c r="H171" s="0" t="s">
        <v>11</v>
      </c>
      <c r="I171" s="0" t="s">
        <v>9</v>
      </c>
      <c r="J171" s="0" t="str">
        <f aca="false">A171&amp;"_"&amp;C171&amp;"_"&amp;D171&amp;".wav"</f>
        <v>b2s1_133_reg.wav</v>
      </c>
      <c r="K171" s="0" t="s">
        <v>9</v>
      </c>
      <c r="L171" s="0" t="str">
        <f aca="false">IF(ISBLANK(J172),"",",")</f>
        <v>,</v>
      </c>
      <c r="M171" s="0" t="str">
        <f aca="false">E171&amp;J171&amp;G171&amp;E171&amp;J171&amp;E171&amp;L171</f>
        <v>"b2s1_133_reg.wav": "b2s1_133_reg.wav",</v>
      </c>
      <c r="N171" s="0" t="str">
        <f aca="false">IF(OR(B171=113,B171=138),"probe","s")</f>
        <v>s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P171&amp;N171&amp;O171&amp;Q171&amp;J171&amp;R171&amp;L171</f>
        <v>          {%            "class": "sPlus",%            "stim_name": "b2s1_133_reg.wav"%          },</v>
      </c>
      <c r="AA171" s="5" t="n">
        <f aca="false">F171</f>
        <v>2015</v>
      </c>
      <c r="AB171" s="5" t="s">
        <v>2037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1</v>
      </c>
      <c r="AF171" s="6" t="s">
        <v>16</v>
      </c>
      <c r="AG171" s="5" t="str">
        <f aca="false">AF171&amp;AE171&amp;","</f>
        <v>                            1,</v>
      </c>
    </row>
    <row r="172" customFormat="false" ht="12.8" hidden="false" customHeight="false" outlineLevel="0" collapsed="false">
      <c r="A172" s="0" t="s">
        <v>2067</v>
      </c>
      <c r="B172" s="0" t="n">
        <v>175</v>
      </c>
      <c r="C172" s="0" t="n">
        <f aca="false">C167+1</f>
        <v>134</v>
      </c>
      <c r="D172" s="0" t="s">
        <v>2068</v>
      </c>
      <c r="E172" s="1" t="s">
        <v>9</v>
      </c>
      <c r="F172" s="0" t="n">
        <v>2016</v>
      </c>
      <c r="G172" s="0" t="s">
        <v>22</v>
      </c>
      <c r="H172" s="0" t="s">
        <v>11</v>
      </c>
      <c r="I172" s="0" t="s">
        <v>9</v>
      </c>
      <c r="J172" s="0" t="str">
        <f aca="false">A172&amp;"_"&amp;C172&amp;"_"&amp;D172&amp;".wav"</f>
        <v>b2s1_134_ir1.wav</v>
      </c>
      <c r="K172" s="0" t="s">
        <v>9</v>
      </c>
      <c r="L172" s="0" t="str">
        <f aca="false">IF(ISBLANK(J173),"",",")</f>
        <v>,</v>
      </c>
      <c r="M172" s="0" t="str">
        <f aca="false">E172&amp;J172&amp;G172&amp;E172&amp;J172&amp;E172&amp;L172</f>
        <v>"b2s1_134_ir1.wav": "b2s1_134_ir1.wav",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P172&amp;N172&amp;O172&amp;Q172&amp;J172&amp;R172&amp;L172</f>
        <v>          {%            "class": "sMinus",%            "stim_name": "b2s1_134_ir1.wav"%          },</v>
      </c>
      <c r="AA172" s="5" t="n">
        <f aca="false">F172</f>
        <v>2016</v>
      </c>
      <c r="AB172" s="5" t="s">
        <v>2037</v>
      </c>
      <c r="AC172" s="5" t="str">
        <f aca="false">IF(MID(AB172,10,2)="ir","Minus","Plus")</f>
        <v>Plus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1</v>
      </c>
      <c r="AF172" s="6" t="s">
        <v>16</v>
      </c>
      <c r="AG172" s="5" t="str">
        <f aca="false">AF172&amp;AE172&amp;","</f>
        <v>                            1,</v>
      </c>
    </row>
    <row r="173" customFormat="false" ht="12.8" hidden="false" customHeight="false" outlineLevel="0" collapsed="false">
      <c r="A173" s="0" t="s">
        <v>2067</v>
      </c>
      <c r="B173" s="0" t="n">
        <v>175</v>
      </c>
      <c r="C173" s="0" t="n">
        <f aca="false">C168+1</f>
        <v>134</v>
      </c>
      <c r="D173" s="0" t="s">
        <v>2069</v>
      </c>
      <c r="E173" s="1" t="s">
        <v>9</v>
      </c>
      <c r="F173" s="0" t="n">
        <v>2017</v>
      </c>
      <c r="G173" s="0" t="s">
        <v>22</v>
      </c>
      <c r="H173" s="0" t="s">
        <v>11</v>
      </c>
      <c r="I173" s="0" t="s">
        <v>9</v>
      </c>
      <c r="J173" s="0" t="str">
        <f aca="false">A173&amp;"_"&amp;C173&amp;"_"&amp;D173&amp;".wav"</f>
        <v>b2s1_134_ir2.wav</v>
      </c>
      <c r="K173" s="0" t="s">
        <v>9</v>
      </c>
      <c r="L173" s="0" t="str">
        <f aca="false">IF(ISBLANK(J174),"",",")</f>
        <v>,</v>
      </c>
      <c r="M173" s="0" t="str">
        <f aca="false">E173&amp;J173&amp;G173&amp;E173&amp;J173&amp;E173&amp;L173</f>
        <v>"b2s1_134_ir2.wav": "b2s1_134_ir2.wav",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P173&amp;N173&amp;O173&amp;Q173&amp;J173&amp;R173&amp;L173</f>
        <v>          {%            "class": "sMinus",%            "stim_name": "b2s1_134_ir2.wav"%          },</v>
      </c>
      <c r="AA173" s="5" t="n">
        <f aca="false">F173</f>
        <v>2017</v>
      </c>
      <c r="AB173" s="5" t="s">
        <v>2037</v>
      </c>
      <c r="AC173" s="5" t="str">
        <f aca="false">IF(MID(AB173,10,2)="ir","Minus","Plus")</f>
        <v>Plus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1</v>
      </c>
      <c r="AF173" s="6" t="s">
        <v>16</v>
      </c>
      <c r="AG173" s="5" t="str">
        <f aca="false">AF173&amp;AE173&amp;","</f>
        <v>                            1,</v>
      </c>
    </row>
    <row r="174" customFormat="false" ht="12.8" hidden="false" customHeight="false" outlineLevel="0" collapsed="false">
      <c r="A174" s="0" t="s">
        <v>2067</v>
      </c>
      <c r="B174" s="0" t="n">
        <v>175</v>
      </c>
      <c r="C174" s="0" t="n">
        <f aca="false">C169+1</f>
        <v>134</v>
      </c>
      <c r="D174" s="0" t="s">
        <v>2070</v>
      </c>
      <c r="E174" s="1" t="s">
        <v>9</v>
      </c>
      <c r="F174" s="0" t="n">
        <v>2018</v>
      </c>
      <c r="G174" s="0" t="s">
        <v>22</v>
      </c>
      <c r="H174" s="0" t="s">
        <v>11</v>
      </c>
      <c r="I174" s="0" t="s">
        <v>9</v>
      </c>
      <c r="J174" s="0" t="str">
        <f aca="false">A174&amp;"_"&amp;C174&amp;"_"&amp;D174&amp;".wav"</f>
        <v>b2s1_134_ir3.wav</v>
      </c>
      <c r="K174" s="0" t="s">
        <v>9</v>
      </c>
      <c r="L174" s="0" t="str">
        <f aca="false">IF(ISBLANK(J175),"",",")</f>
        <v>,</v>
      </c>
      <c r="M174" s="0" t="str">
        <f aca="false">E174&amp;J174&amp;G174&amp;E174&amp;J174&amp;E174&amp;L174</f>
        <v>"b2s1_134_ir3.wav": "b2s1_134_ir3.wav",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P174&amp;N174&amp;O174&amp;Q174&amp;J174&amp;R174&amp;L174</f>
        <v>          {%            "class": "sMinus",%            "stim_name": "b2s1_134_ir3.wav"%          },</v>
      </c>
      <c r="AA174" s="5" t="n">
        <f aca="false">F174</f>
        <v>2018</v>
      </c>
      <c r="AB174" s="5" t="s">
        <v>2037</v>
      </c>
      <c r="AC174" s="5" t="str">
        <f aca="false">IF(MID(AB174,10,2)="ir","Minus","Plus")</f>
        <v>Plus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1</v>
      </c>
      <c r="AF174" s="6" t="s">
        <v>16</v>
      </c>
      <c r="AG174" s="5" t="str">
        <f aca="false">AF174&amp;AE174&amp;","</f>
        <v>                            1,</v>
      </c>
    </row>
    <row r="175" customFormat="false" ht="12.8" hidden="false" customHeight="false" outlineLevel="0" collapsed="false">
      <c r="A175" s="0" t="s">
        <v>2067</v>
      </c>
      <c r="B175" s="0" t="n">
        <v>175</v>
      </c>
      <c r="C175" s="0" t="n">
        <f aca="false">C170+1</f>
        <v>134</v>
      </c>
      <c r="D175" s="0" t="s">
        <v>2071</v>
      </c>
      <c r="E175" s="1" t="s">
        <v>9</v>
      </c>
      <c r="F175" s="0" t="n">
        <v>2019</v>
      </c>
      <c r="G175" s="0" t="s">
        <v>22</v>
      </c>
      <c r="H175" s="0" t="s">
        <v>11</v>
      </c>
      <c r="I175" s="0" t="s">
        <v>9</v>
      </c>
      <c r="J175" s="0" t="str">
        <f aca="false">A175&amp;"_"&amp;C175&amp;"_"&amp;D175&amp;".wav"</f>
        <v>b2s1_134_ir4.wav</v>
      </c>
      <c r="K175" s="0" t="s">
        <v>9</v>
      </c>
      <c r="L175" s="0" t="str">
        <f aca="false">IF(ISBLANK(J176),"",",")</f>
        <v>,</v>
      </c>
      <c r="M175" s="0" t="str">
        <f aca="false">E175&amp;J175&amp;G175&amp;E175&amp;J175&amp;E175&amp;L175</f>
        <v>"b2s1_134_ir4.wav": "b2s1_134_ir4.wav",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P175&amp;N175&amp;O175&amp;Q175&amp;J175&amp;R175&amp;L175</f>
        <v>          {%            "class": "sMinus",%            "stim_name": "b2s1_134_ir4.wav"%          },</v>
      </c>
      <c r="AA175" s="5" t="n">
        <f aca="false">F175</f>
        <v>2019</v>
      </c>
      <c r="AB175" s="5" t="s">
        <v>2037</v>
      </c>
      <c r="AC175" s="5" t="str">
        <f aca="false">IF(MID(AB175,10,2)="ir","Minus","Plus")</f>
        <v>Plus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1</v>
      </c>
      <c r="AF175" s="6" t="s">
        <v>16</v>
      </c>
      <c r="AG175" s="5" t="str">
        <f aca="false">AF175&amp;AE175&amp;","</f>
        <v>                            1,</v>
      </c>
    </row>
    <row r="176" customFormat="false" ht="12.8" hidden="false" customHeight="false" outlineLevel="0" collapsed="false">
      <c r="A176" s="0" t="s">
        <v>2067</v>
      </c>
      <c r="B176" s="0" t="n">
        <v>175</v>
      </c>
      <c r="C176" s="0" t="n">
        <f aca="false">C171+1</f>
        <v>134</v>
      </c>
      <c r="D176" s="0" t="s">
        <v>2072</v>
      </c>
      <c r="E176" s="1" t="s">
        <v>9</v>
      </c>
      <c r="F176" s="0" t="n">
        <v>2020</v>
      </c>
      <c r="G176" s="0" t="s">
        <v>22</v>
      </c>
      <c r="H176" s="0" t="s">
        <v>11</v>
      </c>
      <c r="I176" s="0" t="s">
        <v>9</v>
      </c>
      <c r="J176" s="0" t="str">
        <f aca="false">A176&amp;"_"&amp;C176&amp;"_"&amp;D176&amp;".wav"</f>
        <v>b2s1_134_reg.wav</v>
      </c>
      <c r="K176" s="0" t="s">
        <v>9</v>
      </c>
      <c r="L176" s="0" t="str">
        <f aca="false">IF(ISBLANK(J177),"",",")</f>
        <v>,</v>
      </c>
      <c r="M176" s="0" t="str">
        <f aca="false">E176&amp;J176&amp;G176&amp;E176&amp;J176&amp;E176&amp;L176</f>
        <v>"b2s1_134_reg.wav": "b2s1_134_reg.wav",</v>
      </c>
      <c r="N176" s="0" t="str">
        <f aca="false">IF(OR(B176=113,B176=138),"probe","s")</f>
        <v>s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P176&amp;N176&amp;O176&amp;Q176&amp;J176&amp;R176&amp;L176</f>
        <v>          {%            "class": "sPlus",%            "stim_name": "b2s1_134_reg.wav"%          },</v>
      </c>
      <c r="AA176" s="5" t="n">
        <f aca="false">F176</f>
        <v>2020</v>
      </c>
      <c r="AB176" s="5" t="s">
        <v>2037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1</v>
      </c>
      <c r="AF176" s="6" t="s">
        <v>16</v>
      </c>
      <c r="AG176" s="5" t="str">
        <f aca="false">AF176&amp;AE176&amp;","</f>
        <v>                            1,</v>
      </c>
    </row>
    <row r="177" customFormat="false" ht="12.8" hidden="false" customHeight="false" outlineLevel="0" collapsed="false">
      <c r="A177" s="0" t="s">
        <v>2067</v>
      </c>
      <c r="B177" s="0" t="n">
        <v>175</v>
      </c>
      <c r="C177" s="0" t="n">
        <f aca="false">C172+1</f>
        <v>135</v>
      </c>
      <c r="D177" s="0" t="s">
        <v>2068</v>
      </c>
      <c r="E177" s="1" t="s">
        <v>9</v>
      </c>
      <c r="F177" s="0" t="n">
        <v>2021</v>
      </c>
      <c r="G177" s="0" t="s">
        <v>22</v>
      </c>
      <c r="H177" s="0" t="s">
        <v>11</v>
      </c>
      <c r="I177" s="0" t="s">
        <v>9</v>
      </c>
      <c r="J177" s="0" t="str">
        <f aca="false">A177&amp;"_"&amp;C177&amp;"_"&amp;D177&amp;".wav"</f>
        <v>b2s1_135_ir1.wav</v>
      </c>
      <c r="K177" s="0" t="s">
        <v>9</v>
      </c>
      <c r="L177" s="0" t="str">
        <f aca="false">IF(ISBLANK(J178),"",",")</f>
        <v>,</v>
      </c>
      <c r="M177" s="0" t="str">
        <f aca="false">E177&amp;J177&amp;G177&amp;E177&amp;J177&amp;E177&amp;L177</f>
        <v>"b2s1_135_ir1.wav": "b2s1_135_ir1.wav",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P177&amp;N177&amp;O177&amp;Q177&amp;J177&amp;R177&amp;L177</f>
        <v>          {%            "class": "sMinus",%            "stim_name": "b2s1_135_ir1.wav"%          },</v>
      </c>
      <c r="AA177" s="5" t="n">
        <f aca="false">F177</f>
        <v>2021</v>
      </c>
      <c r="AB177" s="5" t="s">
        <v>2037</v>
      </c>
      <c r="AC177" s="5" t="str">
        <f aca="false">IF(MID(AB177,10,2)="ir","Minus","Plus")</f>
        <v>Plus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1</v>
      </c>
      <c r="AF177" s="6" t="s">
        <v>16</v>
      </c>
      <c r="AG177" s="5" t="str">
        <f aca="false">AF177&amp;AE177&amp;","</f>
        <v>                            1,</v>
      </c>
    </row>
    <row r="178" customFormat="false" ht="12.8" hidden="false" customHeight="false" outlineLevel="0" collapsed="false">
      <c r="A178" s="0" t="s">
        <v>2067</v>
      </c>
      <c r="B178" s="0" t="n">
        <v>175</v>
      </c>
      <c r="C178" s="0" t="n">
        <f aca="false">C173+1</f>
        <v>135</v>
      </c>
      <c r="D178" s="0" t="s">
        <v>2069</v>
      </c>
      <c r="E178" s="1" t="s">
        <v>9</v>
      </c>
      <c r="F178" s="0" t="n">
        <v>2022</v>
      </c>
      <c r="G178" s="0" t="s">
        <v>22</v>
      </c>
      <c r="H178" s="0" t="s">
        <v>11</v>
      </c>
      <c r="I178" s="0" t="s">
        <v>9</v>
      </c>
      <c r="J178" s="0" t="str">
        <f aca="false">A178&amp;"_"&amp;C178&amp;"_"&amp;D178&amp;".wav"</f>
        <v>b2s1_135_ir2.wav</v>
      </c>
      <c r="K178" s="0" t="s">
        <v>9</v>
      </c>
      <c r="L178" s="0" t="str">
        <f aca="false">IF(ISBLANK(J179),"",",")</f>
        <v>,</v>
      </c>
      <c r="M178" s="0" t="str">
        <f aca="false">E178&amp;J178&amp;G178&amp;E178&amp;J178&amp;E178&amp;L178</f>
        <v>"b2s1_135_ir2.wav": "b2s1_135_ir2.wav",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P178&amp;N178&amp;O178&amp;Q178&amp;J178&amp;R178&amp;L178</f>
        <v>          {%            "class": "sMinus",%            "stim_name": "b2s1_135_ir2.wav"%          },</v>
      </c>
      <c r="AA178" s="5" t="n">
        <f aca="false">F178</f>
        <v>2022</v>
      </c>
      <c r="AB178" s="5" t="s">
        <v>2037</v>
      </c>
      <c r="AC178" s="5" t="str">
        <f aca="false">IF(MID(AB178,10,2)="ir","Minus","Plus")</f>
        <v>Plus</v>
      </c>
      <c r="AD178" s="5" t="str">
        <f aca="false">IF(AND(_xlfn.NUMBERVALUE(MID(AB178,6,3))&lt;141,_xlfn.NUMBERVALUE(MID(AB178,6,3))&gt;103),"s","probe")</f>
        <v>probe</v>
      </c>
      <c r="AE178" s="5" t="n">
        <f aca="false">IF(AND(AC178="Minus",AD178="probe"),3,IF(AND(AC178="Plus",AD178="probe"),1,IF(AND(AC178="Minus",AD178="s"),12,IF(AND(AC178="Plus",AD178="s"),4,0))))</f>
        <v>1</v>
      </c>
      <c r="AF178" s="6" t="s">
        <v>16</v>
      </c>
      <c r="AG178" s="5" t="str">
        <f aca="false">AF178&amp;AE178&amp;","</f>
        <v>                            1,</v>
      </c>
    </row>
    <row r="179" customFormat="false" ht="12.8" hidden="false" customHeight="false" outlineLevel="0" collapsed="false">
      <c r="A179" s="0" t="s">
        <v>2067</v>
      </c>
      <c r="B179" s="0" t="n">
        <v>175</v>
      </c>
      <c r="C179" s="0" t="n">
        <f aca="false">C174+1</f>
        <v>135</v>
      </c>
      <c r="D179" s="0" t="s">
        <v>2070</v>
      </c>
      <c r="E179" s="1" t="s">
        <v>9</v>
      </c>
      <c r="F179" s="0" t="n">
        <v>2023</v>
      </c>
      <c r="G179" s="0" t="s">
        <v>22</v>
      </c>
      <c r="H179" s="0" t="s">
        <v>11</v>
      </c>
      <c r="I179" s="0" t="s">
        <v>9</v>
      </c>
      <c r="J179" s="0" t="str">
        <f aca="false">A179&amp;"_"&amp;C179&amp;"_"&amp;D179&amp;".wav"</f>
        <v>b2s1_135_ir3.wav</v>
      </c>
      <c r="K179" s="0" t="s">
        <v>9</v>
      </c>
      <c r="L179" s="0" t="str">
        <f aca="false">IF(ISBLANK(J180),"",",")</f>
        <v>,</v>
      </c>
      <c r="M179" s="0" t="str">
        <f aca="false">E179&amp;J179&amp;G179&amp;E179&amp;J179&amp;E179&amp;L179</f>
        <v>"b2s1_135_ir3.wav": "b2s1_135_ir3.wav",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P179&amp;N179&amp;O179&amp;Q179&amp;J179&amp;R179&amp;L179</f>
        <v>          {%            "class": "sMinus",%            "stim_name": "b2s1_135_ir3.wav"%          },</v>
      </c>
      <c r="AA179" s="5" t="n">
        <f aca="false">F179</f>
        <v>2023</v>
      </c>
      <c r="AB179" s="5" t="s">
        <v>2037</v>
      </c>
      <c r="AC179" s="5" t="str">
        <f aca="false">IF(MID(AB179,10,2)="ir","Minus","Plus")</f>
        <v>Plus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1</v>
      </c>
      <c r="AF179" s="6" t="s">
        <v>16</v>
      </c>
      <c r="AG179" s="5" t="str">
        <f aca="false">AF179&amp;AE179&amp;","</f>
        <v>                            1,</v>
      </c>
    </row>
    <row r="180" customFormat="false" ht="12.8" hidden="false" customHeight="false" outlineLevel="0" collapsed="false">
      <c r="A180" s="0" t="s">
        <v>2067</v>
      </c>
      <c r="B180" s="0" t="n">
        <v>175</v>
      </c>
      <c r="C180" s="0" t="n">
        <f aca="false">C175+1</f>
        <v>135</v>
      </c>
      <c r="D180" s="0" t="s">
        <v>2071</v>
      </c>
      <c r="E180" s="1" t="s">
        <v>9</v>
      </c>
      <c r="F180" s="0" t="n">
        <v>2024</v>
      </c>
      <c r="G180" s="0" t="s">
        <v>22</v>
      </c>
      <c r="H180" s="0" t="s">
        <v>11</v>
      </c>
      <c r="I180" s="0" t="s">
        <v>9</v>
      </c>
      <c r="J180" s="0" t="str">
        <f aca="false">A180&amp;"_"&amp;C180&amp;"_"&amp;D180&amp;".wav"</f>
        <v>b2s1_135_ir4.wav</v>
      </c>
      <c r="K180" s="0" t="s">
        <v>9</v>
      </c>
      <c r="L180" s="0" t="str">
        <f aca="false">IF(ISBLANK(J181),"",",")</f>
        <v>,</v>
      </c>
      <c r="M180" s="0" t="str">
        <f aca="false">E180&amp;J180&amp;G180&amp;E180&amp;J180&amp;E180&amp;L180</f>
        <v>"b2s1_135_ir4.wav": "b2s1_135_ir4.wav",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P180&amp;N180&amp;O180&amp;Q180&amp;J180&amp;R180&amp;L180</f>
        <v>          {%            "class": "sMinus",%            "stim_name": "b2s1_135_ir4.wav"%          },</v>
      </c>
      <c r="AA180" s="5" t="n">
        <f aca="false">F180</f>
        <v>2024</v>
      </c>
      <c r="AB180" s="5" t="s">
        <v>2037</v>
      </c>
      <c r="AC180" s="5" t="str">
        <f aca="false">IF(MID(AB180,10,2)="ir","Minus","Plus")</f>
        <v>Plus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1</v>
      </c>
      <c r="AF180" s="6" t="s">
        <v>16</v>
      </c>
      <c r="AG180" s="5" t="str">
        <f aca="false">AF180&amp;AE180&amp;","</f>
        <v>                            1,</v>
      </c>
    </row>
    <row r="181" customFormat="false" ht="12.8" hidden="false" customHeight="false" outlineLevel="0" collapsed="false">
      <c r="A181" s="0" t="s">
        <v>2067</v>
      </c>
      <c r="B181" s="0" t="n">
        <v>175</v>
      </c>
      <c r="C181" s="0" t="n">
        <f aca="false">C176+1</f>
        <v>135</v>
      </c>
      <c r="D181" s="0" t="s">
        <v>2072</v>
      </c>
      <c r="E181" s="1" t="s">
        <v>9</v>
      </c>
      <c r="F181" s="0" t="n">
        <v>2025</v>
      </c>
      <c r="G181" s="0" t="s">
        <v>22</v>
      </c>
      <c r="H181" s="0" t="s">
        <v>11</v>
      </c>
      <c r="I181" s="0" t="s">
        <v>9</v>
      </c>
      <c r="J181" s="0" t="str">
        <f aca="false">A181&amp;"_"&amp;C181&amp;"_"&amp;D181&amp;".wav"</f>
        <v>b2s1_135_reg.wav</v>
      </c>
      <c r="K181" s="0" t="s">
        <v>9</v>
      </c>
      <c r="L181" s="0" t="str">
        <f aca="false">IF(ISBLANK(J182),"",",")</f>
        <v>,</v>
      </c>
      <c r="M181" s="0" t="str">
        <f aca="false">E181&amp;J181&amp;G181&amp;E181&amp;J181&amp;E181&amp;L181</f>
        <v>"b2s1_135_reg.wav": "b2s1_135_reg.wav",</v>
      </c>
      <c r="N181" s="0" t="str">
        <f aca="false">IF(OR(B181=113,B181=138),"probe","s")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P181&amp;N181&amp;O181&amp;Q181&amp;J181&amp;R181&amp;L181</f>
        <v>          {%            "class": "sPlus",%            "stim_name": "b2s1_135_reg.wav"%          },</v>
      </c>
      <c r="AA181" s="5" t="n">
        <f aca="false">F181</f>
        <v>2025</v>
      </c>
      <c r="AB181" s="5" t="s">
        <v>2037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1</v>
      </c>
      <c r="AF181" s="6" t="s">
        <v>16</v>
      </c>
      <c r="AG181" s="5" t="str">
        <f aca="false">AF181&amp;AE181&amp;","</f>
        <v>                            1,</v>
      </c>
    </row>
    <row r="182" customFormat="false" ht="12.8" hidden="false" customHeight="false" outlineLevel="0" collapsed="false">
      <c r="A182" s="0" t="s">
        <v>2067</v>
      </c>
      <c r="B182" s="0" t="n">
        <v>175</v>
      </c>
      <c r="C182" s="0" t="n">
        <f aca="false">C177+1</f>
        <v>136</v>
      </c>
      <c r="D182" s="0" t="s">
        <v>2068</v>
      </c>
      <c r="E182" s="1" t="s">
        <v>9</v>
      </c>
      <c r="F182" s="0" t="n">
        <v>2021</v>
      </c>
      <c r="G182" s="0" t="s">
        <v>22</v>
      </c>
      <c r="H182" s="0" t="s">
        <v>11</v>
      </c>
      <c r="I182" s="0" t="s">
        <v>9</v>
      </c>
      <c r="J182" s="0" t="str">
        <f aca="false">A182&amp;"_"&amp;C182&amp;"_"&amp;D182&amp;".wav"</f>
        <v>b2s1_136_ir1.wav</v>
      </c>
      <c r="K182" s="0" t="s">
        <v>9</v>
      </c>
      <c r="L182" s="0" t="str">
        <f aca="false">IF(ISBLANK(J183),"",",")</f>
        <v>,</v>
      </c>
      <c r="M182" s="0" t="str">
        <f aca="false">E182&amp;J182&amp;G182&amp;E182&amp;J182&amp;E182&amp;L182</f>
        <v>"b2s1_136_ir1.wav": "b2s1_136_ir1.wav",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P182&amp;N182&amp;O182&amp;Q182&amp;J182&amp;R182&amp;L182</f>
        <v>          {%            "class": "sMinus",%            "stim_name": "b2s1_136_ir1.wav"%          },</v>
      </c>
      <c r="AA182" s="5" t="n">
        <f aca="false">F182</f>
        <v>2021</v>
      </c>
      <c r="AB182" s="5" t="s">
        <v>2037</v>
      </c>
      <c r="AC182" s="5" t="str">
        <f aca="false">IF(MID(AB182,10,2)="ir","Minus","Plus")</f>
        <v>Plus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1</v>
      </c>
      <c r="AF182" s="6" t="s">
        <v>16</v>
      </c>
      <c r="AG182" s="5" t="str">
        <f aca="false">AF182&amp;AE182&amp;","</f>
        <v>                            1,</v>
      </c>
    </row>
    <row r="183" customFormat="false" ht="12.8" hidden="false" customHeight="false" outlineLevel="0" collapsed="false">
      <c r="A183" s="0" t="s">
        <v>2067</v>
      </c>
      <c r="B183" s="0" t="n">
        <v>175</v>
      </c>
      <c r="C183" s="0" t="n">
        <f aca="false">C178+1</f>
        <v>136</v>
      </c>
      <c r="D183" s="0" t="s">
        <v>2069</v>
      </c>
      <c r="E183" s="1" t="s">
        <v>9</v>
      </c>
      <c r="F183" s="0" t="n">
        <v>2022</v>
      </c>
      <c r="G183" s="0" t="s">
        <v>22</v>
      </c>
      <c r="H183" s="0" t="s">
        <v>11</v>
      </c>
      <c r="I183" s="0" t="s">
        <v>9</v>
      </c>
      <c r="J183" s="0" t="str">
        <f aca="false">A183&amp;"_"&amp;C183&amp;"_"&amp;D183&amp;".wav"</f>
        <v>b2s1_136_ir2.wav</v>
      </c>
      <c r="K183" s="0" t="s">
        <v>9</v>
      </c>
      <c r="L183" s="0" t="str">
        <f aca="false">IF(ISBLANK(J184),"",",")</f>
        <v>,</v>
      </c>
      <c r="M183" s="0" t="str">
        <f aca="false">E183&amp;J183&amp;G183&amp;E183&amp;J183&amp;E183&amp;L183</f>
        <v>"b2s1_136_ir2.wav": "b2s1_136_ir2.wav",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P183&amp;N183&amp;O183&amp;Q183&amp;J183&amp;R183&amp;L183</f>
        <v>          {%            "class": "sMinus",%            "stim_name": "b2s1_136_ir2.wav"%          },</v>
      </c>
      <c r="AA183" s="5" t="n">
        <f aca="false">F183</f>
        <v>2022</v>
      </c>
      <c r="AB183" s="5" t="s">
        <v>2037</v>
      </c>
      <c r="AC183" s="5" t="str">
        <f aca="false">IF(MID(AB183,10,2)="ir","Minus","Plus")</f>
        <v>Plus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1</v>
      </c>
      <c r="AF183" s="6" t="s">
        <v>16</v>
      </c>
      <c r="AG183" s="5" t="str">
        <f aca="false">AF183&amp;AE183&amp;","</f>
        <v>                            1,</v>
      </c>
    </row>
    <row r="184" customFormat="false" ht="12.8" hidden="false" customHeight="false" outlineLevel="0" collapsed="false">
      <c r="A184" s="0" t="s">
        <v>2067</v>
      </c>
      <c r="B184" s="0" t="n">
        <v>175</v>
      </c>
      <c r="C184" s="0" t="n">
        <f aca="false">C179+1</f>
        <v>136</v>
      </c>
      <c r="D184" s="0" t="s">
        <v>2070</v>
      </c>
      <c r="E184" s="1" t="s">
        <v>9</v>
      </c>
      <c r="F184" s="0" t="n">
        <v>2023</v>
      </c>
      <c r="G184" s="0" t="s">
        <v>22</v>
      </c>
      <c r="H184" s="0" t="s">
        <v>11</v>
      </c>
      <c r="I184" s="0" t="s">
        <v>9</v>
      </c>
      <c r="J184" s="0" t="str">
        <f aca="false">A184&amp;"_"&amp;C184&amp;"_"&amp;D184&amp;".wav"</f>
        <v>b2s1_136_ir3.wav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"b2s1_136_ir3.wav": "b2s1_136_ir3.wav",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          {%            "class": "sMinus",%            "stim_name": "b2s1_136_ir3.wav"%          },</v>
      </c>
      <c r="AA184" s="5" t="n">
        <f aca="false">F184</f>
        <v>2023</v>
      </c>
      <c r="AB184" s="5" t="s">
        <v>2037</v>
      </c>
      <c r="AC184" s="5" t="str">
        <f aca="false">IF(MID(AB184,10,2)="ir","Minus","Plus")</f>
        <v>Plus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1</v>
      </c>
      <c r="AF184" s="6" t="s">
        <v>16</v>
      </c>
      <c r="AG184" s="5" t="str">
        <f aca="false">AF184&amp;AE184&amp;","</f>
        <v>                            1,</v>
      </c>
    </row>
    <row r="185" customFormat="false" ht="12.8" hidden="false" customHeight="false" outlineLevel="0" collapsed="false">
      <c r="A185" s="0" t="s">
        <v>2067</v>
      </c>
      <c r="B185" s="0" t="n">
        <v>175</v>
      </c>
      <c r="C185" s="0" t="n">
        <f aca="false">C180+1</f>
        <v>136</v>
      </c>
      <c r="D185" s="0" t="s">
        <v>2071</v>
      </c>
      <c r="E185" s="1" t="s">
        <v>9</v>
      </c>
      <c r="F185" s="0" t="n">
        <v>2024</v>
      </c>
      <c r="G185" s="0" t="s">
        <v>22</v>
      </c>
      <c r="H185" s="0" t="s">
        <v>11</v>
      </c>
      <c r="I185" s="0" t="s">
        <v>9</v>
      </c>
      <c r="J185" s="0" t="str">
        <f aca="false">A185&amp;"_"&amp;C185&amp;"_"&amp;D185&amp;".wav"</f>
        <v>b2s1_136_ir4.wav</v>
      </c>
      <c r="K185" s="0" t="s">
        <v>9</v>
      </c>
      <c r="L185" s="0" t="str">
        <f aca="false">IF(ISBLANK(J186),"",",")</f>
        <v>,</v>
      </c>
      <c r="M185" s="0" t="str">
        <f aca="false">E185&amp;J185&amp;G185&amp;E185&amp;J185&amp;E185&amp;L185</f>
        <v>"b2s1_136_ir4.wav": "b2s1_136_ir4.wav",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P185&amp;N185&amp;O185&amp;Q185&amp;J185&amp;R185&amp;L185</f>
        <v>          {%            "class": "sMinus",%            "stim_name": "b2s1_136_ir4.wav"%          },</v>
      </c>
      <c r="AA185" s="5" t="n">
        <f aca="false">F185</f>
        <v>2024</v>
      </c>
      <c r="AB185" s="5" t="s">
        <v>2037</v>
      </c>
      <c r="AC185" s="5" t="str">
        <f aca="false">IF(MID(AB185,10,2)="ir","Minus","Plus")</f>
        <v>Plus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1</v>
      </c>
      <c r="AF185" s="6" t="s">
        <v>16</v>
      </c>
      <c r="AG185" s="5" t="str">
        <f aca="false">AF185&amp;AE185&amp;","</f>
        <v>                            1,</v>
      </c>
    </row>
    <row r="186" customFormat="false" ht="12.8" hidden="false" customHeight="false" outlineLevel="0" collapsed="false">
      <c r="A186" s="0" t="s">
        <v>2067</v>
      </c>
      <c r="B186" s="0" t="n">
        <v>175</v>
      </c>
      <c r="C186" s="0" t="n">
        <f aca="false">C181+1</f>
        <v>136</v>
      </c>
      <c r="D186" s="0" t="s">
        <v>2072</v>
      </c>
      <c r="E186" s="1" t="s">
        <v>9</v>
      </c>
      <c r="F186" s="0" t="n">
        <v>2025</v>
      </c>
      <c r="G186" s="0" t="s">
        <v>22</v>
      </c>
      <c r="H186" s="0" t="s">
        <v>11</v>
      </c>
      <c r="I186" s="0" t="s">
        <v>9</v>
      </c>
      <c r="J186" s="0" t="str">
        <f aca="false">A186&amp;"_"&amp;C186&amp;"_"&amp;D186&amp;".wav"</f>
        <v>b2s1_136_reg.wav</v>
      </c>
      <c r="K186" s="0" t="s">
        <v>9</v>
      </c>
      <c r="L186" s="0" t="str">
        <f aca="false">IF(ISBLANK(J187),"",",")</f>
        <v>,</v>
      </c>
      <c r="M186" s="0" t="str">
        <f aca="false">E186&amp;J186&amp;G186&amp;E186&amp;J186&amp;E186&amp;L186</f>
        <v>"b2s1_136_reg.wav": "b2s1_136_reg.wav",</v>
      </c>
      <c r="N186" s="0" t="str">
        <f aca="false">IF(OR(B186=113,B186=138),"probe","s")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P186&amp;N186&amp;O186&amp;Q186&amp;J186&amp;R186&amp;L186</f>
        <v>          {%            "class": "sPlus",%            "stim_name": "b2s1_136_reg.wav"%          },</v>
      </c>
      <c r="AA186" s="5" t="n">
        <f aca="false">F186</f>
        <v>2025</v>
      </c>
      <c r="AB186" s="5" t="s">
        <v>2037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1</v>
      </c>
      <c r="AF186" s="6" t="s">
        <v>16</v>
      </c>
      <c r="AG186" s="5" t="str">
        <f aca="false">AF186&amp;AE186&amp;","</f>
        <v>                            1,</v>
      </c>
    </row>
    <row r="187" customFormat="false" ht="12.8" hidden="false" customHeight="false" outlineLevel="0" collapsed="false">
      <c r="A187" s="0" t="s">
        <v>2067</v>
      </c>
      <c r="B187" s="0" t="n">
        <v>175</v>
      </c>
      <c r="C187" s="0" t="n">
        <f aca="false">C182+1</f>
        <v>137</v>
      </c>
      <c r="D187" s="0" t="s">
        <v>2068</v>
      </c>
      <c r="E187" s="1" t="s">
        <v>9</v>
      </c>
      <c r="F187" s="0" t="n">
        <v>2021</v>
      </c>
      <c r="G187" s="0" t="s">
        <v>22</v>
      </c>
      <c r="H187" s="0" t="s">
        <v>11</v>
      </c>
      <c r="I187" s="0" t="s">
        <v>9</v>
      </c>
      <c r="J187" s="0" t="str">
        <f aca="false">A187&amp;"_"&amp;C187&amp;"_"&amp;D187&amp;".wav"</f>
        <v>b2s1_137_ir1.wav</v>
      </c>
      <c r="K187" s="0" t="s">
        <v>9</v>
      </c>
      <c r="L187" s="0" t="str">
        <f aca="false">IF(ISBLANK(J188),"",",")</f>
        <v>,</v>
      </c>
      <c r="M187" s="0" t="str">
        <f aca="false">E187&amp;J187&amp;G187&amp;E187&amp;J187&amp;E187&amp;L187</f>
        <v>"b2s1_137_ir1.wav": "b2s1_137_ir1.wav",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P187&amp;N187&amp;O187&amp;Q187&amp;J187&amp;R187&amp;L187</f>
        <v>          {%            "class": "sMinus",%            "stim_name": "b2s1_137_ir1.wav"%          },</v>
      </c>
      <c r="AA187" s="5" t="n">
        <f aca="false">F187</f>
        <v>2021</v>
      </c>
      <c r="AB187" s="5" t="s">
        <v>2037</v>
      </c>
      <c r="AC187" s="5" t="str">
        <f aca="false">IF(MID(AB187,10,2)="ir","Minus","Plus")</f>
        <v>Plus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1</v>
      </c>
      <c r="AF187" s="6" t="s">
        <v>16</v>
      </c>
      <c r="AG187" s="5" t="str">
        <f aca="false">AF187&amp;AE187&amp;","</f>
        <v>                            1,</v>
      </c>
    </row>
    <row r="188" customFormat="false" ht="12.8" hidden="false" customHeight="false" outlineLevel="0" collapsed="false">
      <c r="A188" s="0" t="s">
        <v>2067</v>
      </c>
      <c r="B188" s="0" t="n">
        <v>175</v>
      </c>
      <c r="C188" s="0" t="n">
        <f aca="false">C183+1</f>
        <v>137</v>
      </c>
      <c r="D188" s="0" t="s">
        <v>2069</v>
      </c>
      <c r="E188" s="1" t="s">
        <v>9</v>
      </c>
      <c r="F188" s="0" t="n">
        <v>2022</v>
      </c>
      <c r="G188" s="0" t="s">
        <v>22</v>
      </c>
      <c r="H188" s="0" t="s">
        <v>11</v>
      </c>
      <c r="I188" s="0" t="s">
        <v>9</v>
      </c>
      <c r="J188" s="0" t="str">
        <f aca="false">A188&amp;"_"&amp;C188&amp;"_"&amp;D188&amp;".wav"</f>
        <v>b2s1_137_ir2.wav</v>
      </c>
      <c r="K188" s="0" t="s">
        <v>9</v>
      </c>
      <c r="L188" s="0" t="str">
        <f aca="false">IF(ISBLANK(J189),"",",")</f>
        <v>,</v>
      </c>
      <c r="M188" s="0" t="str">
        <f aca="false">E188&amp;J188&amp;G188&amp;E188&amp;J188&amp;E188&amp;L188</f>
        <v>"b2s1_137_ir2.wav": "b2s1_137_ir2.wav",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P188&amp;N188&amp;O188&amp;Q188&amp;J188&amp;R188&amp;L188</f>
        <v>          {%            "class": "sMinus",%            "stim_name": "b2s1_137_ir2.wav"%          },</v>
      </c>
      <c r="AA188" s="5" t="n">
        <f aca="false">F188</f>
        <v>2022</v>
      </c>
      <c r="AB188" s="5" t="s">
        <v>2037</v>
      </c>
      <c r="AC188" s="5" t="str">
        <f aca="false">IF(MID(AB188,10,2)="ir","Minus","Plus")</f>
        <v>Plus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1</v>
      </c>
      <c r="AF188" s="6" t="s">
        <v>16</v>
      </c>
      <c r="AG188" s="5" t="str">
        <f aca="false">AF188&amp;AE188&amp;","</f>
        <v>                            1,</v>
      </c>
    </row>
    <row r="189" customFormat="false" ht="12.8" hidden="false" customHeight="false" outlineLevel="0" collapsed="false">
      <c r="A189" s="0" t="s">
        <v>2067</v>
      </c>
      <c r="B189" s="0" t="n">
        <v>175</v>
      </c>
      <c r="C189" s="0" t="n">
        <f aca="false">C184+1</f>
        <v>137</v>
      </c>
      <c r="D189" s="0" t="s">
        <v>2070</v>
      </c>
      <c r="E189" s="1" t="s">
        <v>9</v>
      </c>
      <c r="F189" s="0" t="n">
        <v>2023</v>
      </c>
      <c r="G189" s="0" t="s">
        <v>22</v>
      </c>
      <c r="H189" s="0" t="s">
        <v>11</v>
      </c>
      <c r="I189" s="0" t="s">
        <v>9</v>
      </c>
      <c r="J189" s="0" t="str">
        <f aca="false">A189&amp;"_"&amp;C189&amp;"_"&amp;D189&amp;".wav"</f>
        <v>b2s1_137_ir3.wav</v>
      </c>
      <c r="K189" s="0" t="s">
        <v>9</v>
      </c>
      <c r="L189" s="0" t="str">
        <f aca="false">IF(ISBLANK(J190),"",",")</f>
        <v>,</v>
      </c>
      <c r="M189" s="0" t="str">
        <f aca="false">E189&amp;J189&amp;G189&amp;E189&amp;J189&amp;E189&amp;L189</f>
        <v>"b2s1_137_ir3.wav": "b2s1_137_ir3.wav",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P189&amp;N189&amp;O189&amp;Q189&amp;J189&amp;R189&amp;L189</f>
        <v>          {%            "class": "sMinus",%            "stim_name": "b2s1_137_ir3.wav"%          },</v>
      </c>
      <c r="AA189" s="5" t="n">
        <f aca="false">F189</f>
        <v>2023</v>
      </c>
      <c r="AB189" s="5" t="s">
        <v>2037</v>
      </c>
      <c r="AC189" s="5" t="str">
        <f aca="false">IF(MID(AB189,10,2)="ir","Minus","Plus")</f>
        <v>Plus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1</v>
      </c>
      <c r="AF189" s="6" t="s">
        <v>16</v>
      </c>
      <c r="AG189" s="5" t="str">
        <f aca="false">AF189&amp;AE189&amp;","</f>
        <v>                            1,</v>
      </c>
    </row>
    <row r="190" customFormat="false" ht="12.8" hidden="false" customHeight="false" outlineLevel="0" collapsed="false">
      <c r="A190" s="0" t="s">
        <v>2067</v>
      </c>
      <c r="B190" s="0" t="n">
        <v>175</v>
      </c>
      <c r="C190" s="0" t="n">
        <f aca="false">C185+1</f>
        <v>137</v>
      </c>
      <c r="D190" s="0" t="s">
        <v>2071</v>
      </c>
      <c r="E190" s="1" t="s">
        <v>9</v>
      </c>
      <c r="F190" s="0" t="n">
        <v>2024</v>
      </c>
      <c r="G190" s="0" t="s">
        <v>22</v>
      </c>
      <c r="H190" s="0" t="s">
        <v>11</v>
      </c>
      <c r="I190" s="0" t="s">
        <v>9</v>
      </c>
      <c r="J190" s="0" t="str">
        <f aca="false">A190&amp;"_"&amp;C190&amp;"_"&amp;D190&amp;".wav"</f>
        <v>b2s1_137_ir4.wav</v>
      </c>
      <c r="K190" s="0" t="s">
        <v>9</v>
      </c>
      <c r="L190" s="0" t="str">
        <f aca="false">IF(ISBLANK(J191),"",",")</f>
        <v>,</v>
      </c>
      <c r="M190" s="0" t="str">
        <f aca="false">E190&amp;J190&amp;G190&amp;E190&amp;J190&amp;E190&amp;L190</f>
        <v>"b2s1_137_ir4.wav": "b2s1_137_ir4.wav",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P190&amp;N190&amp;O190&amp;Q190&amp;J190&amp;R190&amp;L190</f>
        <v>          {%            "class": "sMinus",%            "stim_name": "b2s1_137_ir4.wav"%          },</v>
      </c>
      <c r="AA190" s="5" t="n">
        <f aca="false">F190</f>
        <v>2024</v>
      </c>
      <c r="AB190" s="5" t="s">
        <v>2037</v>
      </c>
      <c r="AC190" s="5" t="str">
        <f aca="false">IF(MID(AB190,10,2)="ir","Minus","Plus")</f>
        <v>Plus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1</v>
      </c>
      <c r="AF190" s="6" t="s">
        <v>16</v>
      </c>
      <c r="AG190" s="5" t="str">
        <f aca="false">AF190&amp;AE190&amp;","</f>
        <v>                            1,</v>
      </c>
    </row>
    <row r="191" customFormat="false" ht="12.8" hidden="false" customHeight="false" outlineLevel="0" collapsed="false">
      <c r="A191" s="0" t="s">
        <v>2067</v>
      </c>
      <c r="B191" s="0" t="n">
        <v>175</v>
      </c>
      <c r="C191" s="0" t="n">
        <f aca="false">C186+1</f>
        <v>137</v>
      </c>
      <c r="D191" s="0" t="s">
        <v>2072</v>
      </c>
      <c r="E191" s="1" t="s">
        <v>9</v>
      </c>
      <c r="F191" s="0" t="n">
        <v>2025</v>
      </c>
      <c r="G191" s="0" t="s">
        <v>22</v>
      </c>
      <c r="H191" s="0" t="s">
        <v>11</v>
      </c>
      <c r="I191" s="0" t="s">
        <v>9</v>
      </c>
      <c r="J191" s="0" t="str">
        <f aca="false">A191&amp;"_"&amp;C191&amp;"_"&amp;D191&amp;".wav"</f>
        <v>b2s1_137_reg.wav</v>
      </c>
      <c r="K191" s="0" t="s">
        <v>9</v>
      </c>
      <c r="L191" s="0" t="str">
        <f aca="false">IF(ISBLANK(J192),"",",")</f>
        <v>,</v>
      </c>
      <c r="M191" s="0" t="str">
        <f aca="false">E191&amp;J191&amp;G191&amp;E191&amp;J191&amp;E191&amp;L191</f>
        <v>"b2s1_137_reg.wav": "b2s1_137_reg.wav",</v>
      </c>
      <c r="N191" s="0" t="str">
        <f aca="false">IF(OR(B191=113,B191=138),"probe","s")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P191&amp;N191&amp;O191&amp;Q191&amp;J191&amp;R191&amp;L191</f>
        <v>          {%            "class": "sPlus",%            "stim_name": "b2s1_137_reg.wav"%          },</v>
      </c>
      <c r="AA191" s="5" t="n">
        <f aca="false">F191</f>
        <v>2025</v>
      </c>
      <c r="AB191" s="5" t="s">
        <v>2037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1</v>
      </c>
      <c r="AF191" s="6" t="s">
        <v>16</v>
      </c>
      <c r="AG191" s="5" t="str">
        <f aca="false">AF191&amp;AE191&amp;","</f>
        <v>                            1,</v>
      </c>
    </row>
    <row r="192" customFormat="false" ht="12.8" hidden="false" customHeight="false" outlineLevel="0" collapsed="false">
      <c r="A192" s="0" t="s">
        <v>2067</v>
      </c>
      <c r="B192" s="0" t="n">
        <v>175</v>
      </c>
      <c r="C192" s="0" t="n">
        <f aca="false">C187+1</f>
        <v>138</v>
      </c>
      <c r="D192" s="0" t="s">
        <v>2068</v>
      </c>
      <c r="E192" s="1" t="s">
        <v>9</v>
      </c>
      <c r="F192" s="0" t="n">
        <v>2021</v>
      </c>
      <c r="G192" s="0" t="s">
        <v>22</v>
      </c>
      <c r="H192" s="0" t="s">
        <v>11</v>
      </c>
      <c r="I192" s="0" t="s">
        <v>9</v>
      </c>
      <c r="J192" s="0" t="str">
        <f aca="false">A192&amp;"_"&amp;C192&amp;"_"&amp;D192&amp;".wav"</f>
        <v>b2s1_138_ir1.wav</v>
      </c>
      <c r="K192" s="0" t="s">
        <v>9</v>
      </c>
      <c r="L192" s="0" t="str">
        <f aca="false">IF(ISBLANK(J193),"",",")</f>
        <v>,</v>
      </c>
      <c r="M192" s="0" t="str">
        <f aca="false">E192&amp;J192&amp;G192&amp;E192&amp;J192&amp;E192&amp;L192</f>
        <v>"b2s1_138_ir1.wav": "b2s1_138_ir1.wav",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P192&amp;N192&amp;O192&amp;Q192&amp;J192&amp;R192&amp;L192</f>
        <v>          {%            "class": "sMinus",%            "stim_name": "b2s1_138_ir1.wav"%          },</v>
      </c>
      <c r="AA192" s="5" t="n">
        <f aca="false">F192</f>
        <v>2021</v>
      </c>
      <c r="AB192" s="5" t="s">
        <v>2037</v>
      </c>
      <c r="AC192" s="5" t="str">
        <f aca="false">IF(MID(AB192,10,2)="ir","Minus","Plus")</f>
        <v>Plus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1</v>
      </c>
      <c r="AF192" s="6" t="s">
        <v>16</v>
      </c>
      <c r="AG192" s="5" t="str">
        <f aca="false">AF192&amp;AE192&amp;","</f>
        <v>                            1,</v>
      </c>
    </row>
    <row r="193" customFormat="false" ht="12.8" hidden="false" customHeight="false" outlineLevel="0" collapsed="false">
      <c r="A193" s="0" t="s">
        <v>2067</v>
      </c>
      <c r="B193" s="0" t="n">
        <v>175</v>
      </c>
      <c r="C193" s="0" t="n">
        <f aca="false">C188+1</f>
        <v>138</v>
      </c>
      <c r="D193" s="0" t="s">
        <v>2069</v>
      </c>
      <c r="E193" s="1" t="s">
        <v>9</v>
      </c>
      <c r="F193" s="0" t="n">
        <v>2022</v>
      </c>
      <c r="G193" s="0" t="s">
        <v>22</v>
      </c>
      <c r="H193" s="0" t="s">
        <v>11</v>
      </c>
      <c r="I193" s="0" t="s">
        <v>9</v>
      </c>
      <c r="J193" s="0" t="str">
        <f aca="false">A193&amp;"_"&amp;C193&amp;"_"&amp;D193&amp;".wav"</f>
        <v>b2s1_138_ir2.wav</v>
      </c>
      <c r="K193" s="0" t="s">
        <v>9</v>
      </c>
      <c r="L193" s="0" t="str">
        <f aca="false">IF(ISBLANK(J194),"",",")</f>
        <v>,</v>
      </c>
      <c r="M193" s="0" t="str">
        <f aca="false">E193&amp;J193&amp;G193&amp;E193&amp;J193&amp;E193&amp;L193</f>
        <v>"b2s1_138_ir2.wav": "b2s1_138_ir2.wav",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P193&amp;N193&amp;O193&amp;Q193&amp;J193&amp;R193&amp;L193</f>
        <v>          {%            "class": "sMinus",%            "stim_name": "b2s1_138_ir2.wav"%          },</v>
      </c>
      <c r="AA193" s="5" t="n">
        <f aca="false">F193</f>
        <v>2022</v>
      </c>
      <c r="AB193" s="5" t="s">
        <v>2037</v>
      </c>
      <c r="AC193" s="5" t="str">
        <f aca="false">IF(MID(AB193,10,2)="ir","Minus","Plus")</f>
        <v>Plus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1</v>
      </c>
      <c r="AF193" s="6" t="s">
        <v>16</v>
      </c>
      <c r="AG193" s="5" t="str">
        <f aca="false">AF193&amp;AE193&amp;","</f>
        <v>                            1,</v>
      </c>
    </row>
    <row r="194" customFormat="false" ht="12.8" hidden="false" customHeight="false" outlineLevel="0" collapsed="false">
      <c r="A194" s="0" t="s">
        <v>2067</v>
      </c>
      <c r="B194" s="0" t="n">
        <v>175</v>
      </c>
      <c r="C194" s="0" t="n">
        <f aca="false">C189+1</f>
        <v>138</v>
      </c>
      <c r="D194" s="0" t="s">
        <v>2070</v>
      </c>
      <c r="E194" s="1" t="s">
        <v>9</v>
      </c>
      <c r="F194" s="0" t="n">
        <v>2023</v>
      </c>
      <c r="G194" s="0" t="s">
        <v>22</v>
      </c>
      <c r="H194" s="0" t="s">
        <v>11</v>
      </c>
      <c r="I194" s="0" t="s">
        <v>9</v>
      </c>
      <c r="J194" s="0" t="str">
        <f aca="false">A194&amp;"_"&amp;C194&amp;"_"&amp;D194&amp;".wav"</f>
        <v>b2s1_138_ir3.wav</v>
      </c>
      <c r="K194" s="0" t="s">
        <v>9</v>
      </c>
      <c r="L194" s="0" t="str">
        <f aca="false">IF(ISBLANK(J195),"",",")</f>
        <v>,</v>
      </c>
      <c r="M194" s="0" t="str">
        <f aca="false">E194&amp;J194&amp;G194&amp;E194&amp;J194&amp;E194&amp;L194</f>
        <v>"b2s1_138_ir3.wav": "b2s1_138_ir3.wav",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P194&amp;N194&amp;O194&amp;Q194&amp;J194&amp;R194&amp;L194</f>
        <v>          {%            "class": "sMinus",%            "stim_name": "b2s1_138_ir3.wav"%          },</v>
      </c>
      <c r="AA194" s="5" t="n">
        <f aca="false">F194</f>
        <v>2023</v>
      </c>
      <c r="AB194" s="5" t="s">
        <v>2037</v>
      </c>
      <c r="AC194" s="5" t="str">
        <f aca="false">IF(MID(AB194,10,2)="ir","Minus","Plus")</f>
        <v>Plus</v>
      </c>
      <c r="AD194" s="5" t="str">
        <f aca="false">IF(AND(_xlfn.NUMBERVALUE(MID(AB194,6,3))&lt;141,_xlfn.NUMBERVALUE(MID(AB194,6,3))&gt;103),"s","probe")</f>
        <v>probe</v>
      </c>
      <c r="AE194" s="5" t="n">
        <f aca="false">IF(AND(AC194="Minus",AD194="probe"),3,IF(AND(AC194="Plus",AD194="probe"),1,IF(AND(AC194="Minus",AD194="s"),12,IF(AND(AC194="Plus",AD194="s"),4,0))))</f>
        <v>1</v>
      </c>
      <c r="AF194" s="6" t="s">
        <v>16</v>
      </c>
      <c r="AG194" s="5" t="str">
        <f aca="false">AF194&amp;AE194&amp;","</f>
        <v>                            1,</v>
      </c>
    </row>
    <row r="195" customFormat="false" ht="12.8" hidden="false" customHeight="false" outlineLevel="0" collapsed="false">
      <c r="A195" s="0" t="s">
        <v>2067</v>
      </c>
      <c r="B195" s="0" t="n">
        <v>175</v>
      </c>
      <c r="C195" s="0" t="n">
        <f aca="false">C190+1</f>
        <v>138</v>
      </c>
      <c r="D195" s="0" t="s">
        <v>2071</v>
      </c>
      <c r="E195" s="1" t="s">
        <v>9</v>
      </c>
      <c r="F195" s="0" t="n">
        <v>2024</v>
      </c>
      <c r="G195" s="0" t="s">
        <v>22</v>
      </c>
      <c r="H195" s="0" t="s">
        <v>11</v>
      </c>
      <c r="I195" s="0" t="s">
        <v>9</v>
      </c>
      <c r="J195" s="0" t="str">
        <f aca="false">A195&amp;"_"&amp;C195&amp;"_"&amp;D195&amp;".wav"</f>
        <v>b2s1_138_ir4.wav</v>
      </c>
      <c r="K195" s="0" t="s">
        <v>9</v>
      </c>
      <c r="L195" s="0" t="str">
        <f aca="false">IF(ISBLANK(J196),"",",")</f>
        <v>,</v>
      </c>
      <c r="M195" s="0" t="str">
        <f aca="false">E195&amp;J195&amp;G195&amp;E195&amp;J195&amp;E195&amp;L195</f>
        <v>"b2s1_138_ir4.wav": "b2s1_138_ir4.wav",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P195&amp;N195&amp;O195&amp;Q195&amp;J195&amp;R195&amp;L195</f>
        <v>          {%            "class": "sMinus",%            "stim_name": "b2s1_138_ir4.wav"%          },</v>
      </c>
      <c r="AA195" s="5" t="n">
        <f aca="false">F195</f>
        <v>2024</v>
      </c>
      <c r="AB195" s="5" t="s">
        <v>2037</v>
      </c>
      <c r="AC195" s="5" t="str">
        <f aca="false">IF(MID(AB195,10,2)="ir","Minus","Plus")</f>
        <v>Plus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1</v>
      </c>
      <c r="AF195" s="6" t="s">
        <v>16</v>
      </c>
      <c r="AG195" s="5" t="str">
        <f aca="false">AF195&amp;AE195&amp;","</f>
        <v>                            1,</v>
      </c>
    </row>
    <row r="196" customFormat="false" ht="12.8" hidden="false" customHeight="false" outlineLevel="0" collapsed="false">
      <c r="A196" s="0" t="s">
        <v>2067</v>
      </c>
      <c r="B196" s="0" t="n">
        <v>175</v>
      </c>
      <c r="C196" s="0" t="n">
        <f aca="false">C191+1</f>
        <v>138</v>
      </c>
      <c r="D196" s="0" t="s">
        <v>2072</v>
      </c>
      <c r="E196" s="1" t="s">
        <v>9</v>
      </c>
      <c r="F196" s="0" t="n">
        <v>2025</v>
      </c>
      <c r="G196" s="0" t="s">
        <v>22</v>
      </c>
      <c r="H196" s="0" t="s">
        <v>11</v>
      </c>
      <c r="I196" s="0" t="s">
        <v>9</v>
      </c>
      <c r="J196" s="0" t="str">
        <f aca="false">A196&amp;"_"&amp;C196&amp;"_"&amp;D196&amp;".wav"</f>
        <v>b2s1_138_reg.wav</v>
      </c>
      <c r="K196" s="0" t="s">
        <v>9</v>
      </c>
      <c r="L196" s="0" t="str">
        <f aca="false">IF(ISBLANK(J197),"",",")</f>
        <v>,</v>
      </c>
      <c r="M196" s="0" t="str">
        <f aca="false">E196&amp;J196&amp;G196&amp;E196&amp;J196&amp;E196&amp;L196</f>
        <v>"b2s1_138_reg.wav": "b2s1_138_reg.wav",</v>
      </c>
      <c r="N196" s="0" t="str">
        <f aca="false">IF(OR(B196=113,B196=138),"probe","s")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P196&amp;N196&amp;O196&amp;Q196&amp;J196&amp;R196&amp;L196</f>
        <v>          {%            "class": "sPlus",%            "stim_name": "b2s1_138_reg.wav"%          },</v>
      </c>
      <c r="AA196" s="5" t="n">
        <f aca="false">F196</f>
        <v>2025</v>
      </c>
      <c r="AB196" s="5" t="s">
        <v>2037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1</v>
      </c>
      <c r="AF196" s="6" t="s">
        <v>16</v>
      </c>
      <c r="AG196" s="5" t="str">
        <f aca="false">AF196&amp;AE196&amp;","</f>
        <v>                            1,</v>
      </c>
    </row>
    <row r="197" customFormat="false" ht="12.8" hidden="false" customHeight="false" outlineLevel="0" collapsed="false">
      <c r="A197" s="0" t="s">
        <v>2067</v>
      </c>
      <c r="B197" s="0" t="n">
        <v>175</v>
      </c>
      <c r="C197" s="0" t="n">
        <f aca="false">C192+1</f>
        <v>139</v>
      </c>
      <c r="D197" s="0" t="s">
        <v>2068</v>
      </c>
      <c r="E197" s="1" t="s">
        <v>9</v>
      </c>
      <c r="F197" s="0" t="n">
        <v>2021</v>
      </c>
      <c r="G197" s="0" t="s">
        <v>22</v>
      </c>
      <c r="H197" s="0" t="s">
        <v>11</v>
      </c>
      <c r="I197" s="0" t="s">
        <v>9</v>
      </c>
      <c r="J197" s="0" t="str">
        <f aca="false">A197&amp;"_"&amp;C197&amp;"_"&amp;D197&amp;".wav"</f>
        <v>b2s1_139_ir1.wav</v>
      </c>
      <c r="K197" s="0" t="s">
        <v>9</v>
      </c>
      <c r="L197" s="0" t="str">
        <f aca="false">IF(ISBLANK(J198),"",",")</f>
        <v>,</v>
      </c>
      <c r="M197" s="0" t="str">
        <f aca="false">E197&amp;J197&amp;G197&amp;E197&amp;J197&amp;E197&amp;L197</f>
        <v>"b2s1_139_ir1.wav": "b2s1_139_ir1.wav",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P197&amp;N197&amp;O197&amp;Q197&amp;J197&amp;R197&amp;L197</f>
        <v>          {%            "class": "sMinus",%            "stim_name": "b2s1_139_ir1.wav"%          },</v>
      </c>
      <c r="AA197" s="5" t="n">
        <f aca="false">F197</f>
        <v>2021</v>
      </c>
      <c r="AB197" s="5" t="s">
        <v>2037</v>
      </c>
      <c r="AC197" s="5" t="str">
        <f aca="false">IF(MID(AB197,10,2)="ir","Minus","Plus")</f>
        <v>Plus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1</v>
      </c>
      <c r="AF197" s="6" t="s">
        <v>16</v>
      </c>
      <c r="AG197" s="5" t="str">
        <f aca="false">AF197&amp;AE197&amp;","</f>
        <v>                            1,</v>
      </c>
    </row>
    <row r="198" customFormat="false" ht="12.8" hidden="false" customHeight="false" outlineLevel="0" collapsed="false">
      <c r="A198" s="0" t="s">
        <v>2067</v>
      </c>
      <c r="B198" s="0" t="n">
        <v>175</v>
      </c>
      <c r="C198" s="0" t="n">
        <f aca="false">C193+1</f>
        <v>139</v>
      </c>
      <c r="D198" s="0" t="s">
        <v>2069</v>
      </c>
      <c r="E198" s="1" t="s">
        <v>9</v>
      </c>
      <c r="F198" s="0" t="n">
        <v>2022</v>
      </c>
      <c r="G198" s="0" t="s">
        <v>22</v>
      </c>
      <c r="H198" s="0" t="s">
        <v>11</v>
      </c>
      <c r="I198" s="0" t="s">
        <v>9</v>
      </c>
      <c r="J198" s="0" t="str">
        <f aca="false">A198&amp;"_"&amp;C198&amp;"_"&amp;D198&amp;".wav"</f>
        <v>b2s1_139_ir2.wav</v>
      </c>
      <c r="K198" s="0" t="s">
        <v>9</v>
      </c>
      <c r="L198" s="0" t="str">
        <f aca="false">IF(ISBLANK(J199),"",",")</f>
        <v>,</v>
      </c>
      <c r="M198" s="0" t="str">
        <f aca="false">E198&amp;J198&amp;G198&amp;E198&amp;J198&amp;E198&amp;L198</f>
        <v>"b2s1_139_ir2.wav": "b2s1_139_ir2.wav",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P198&amp;N198&amp;O198&amp;Q198&amp;J198&amp;R198&amp;L198</f>
        <v>          {%            "class": "sMinus",%            "stim_name": "b2s1_139_ir2.wav"%          },</v>
      </c>
      <c r="AA198" s="5" t="n">
        <f aca="false">F198</f>
        <v>2022</v>
      </c>
      <c r="AB198" s="5" t="s">
        <v>2037</v>
      </c>
      <c r="AC198" s="5" t="str">
        <f aca="false">IF(MID(AB198,10,2)="ir","Minus","Plus")</f>
        <v>Plus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1</v>
      </c>
      <c r="AF198" s="6" t="s">
        <v>16</v>
      </c>
      <c r="AG198" s="5" t="str">
        <f aca="false">AF198&amp;AE198&amp;","</f>
        <v>                            1,</v>
      </c>
    </row>
    <row r="199" customFormat="false" ht="12.8" hidden="false" customHeight="false" outlineLevel="0" collapsed="false">
      <c r="A199" s="0" t="s">
        <v>2067</v>
      </c>
      <c r="B199" s="0" t="n">
        <v>175</v>
      </c>
      <c r="C199" s="0" t="n">
        <f aca="false">C194+1</f>
        <v>139</v>
      </c>
      <c r="D199" s="0" t="s">
        <v>2070</v>
      </c>
      <c r="E199" s="1" t="s">
        <v>9</v>
      </c>
      <c r="F199" s="0" t="n">
        <v>2023</v>
      </c>
      <c r="G199" s="0" t="s">
        <v>22</v>
      </c>
      <c r="H199" s="0" t="s">
        <v>11</v>
      </c>
      <c r="I199" s="0" t="s">
        <v>9</v>
      </c>
      <c r="J199" s="0" t="str">
        <f aca="false">A199&amp;"_"&amp;C199&amp;"_"&amp;D199&amp;".wav"</f>
        <v>b2s1_139_ir3.wav</v>
      </c>
      <c r="K199" s="0" t="s">
        <v>9</v>
      </c>
      <c r="L199" s="0" t="str">
        <f aca="false">IF(ISBLANK(J200),"",",")</f>
        <v>,</v>
      </c>
      <c r="M199" s="0" t="str">
        <f aca="false">E199&amp;J199&amp;G199&amp;E199&amp;J199&amp;E199&amp;L199</f>
        <v>"b2s1_139_ir3.wav": "b2s1_139_ir3.wav",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P199&amp;N199&amp;O199&amp;Q199&amp;J199&amp;R199&amp;L199</f>
        <v>          {%            "class": "sMinus",%            "stim_name": "b2s1_139_ir3.wav"%          },</v>
      </c>
      <c r="AA199" s="5" t="n">
        <f aca="false">F199</f>
        <v>2023</v>
      </c>
      <c r="AB199" s="5" t="s">
        <v>2037</v>
      </c>
      <c r="AC199" s="5" t="str">
        <f aca="false">IF(MID(AB199,10,2)="ir","Minus","Plus")</f>
        <v>Plus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1</v>
      </c>
      <c r="AF199" s="6" t="s">
        <v>16</v>
      </c>
      <c r="AG199" s="5" t="str">
        <f aca="false">AF199&amp;AE199&amp;","</f>
        <v>                            1,</v>
      </c>
    </row>
    <row r="200" customFormat="false" ht="12.8" hidden="false" customHeight="false" outlineLevel="0" collapsed="false">
      <c r="A200" s="0" t="s">
        <v>2067</v>
      </c>
      <c r="B200" s="0" t="n">
        <v>175</v>
      </c>
      <c r="C200" s="0" t="n">
        <f aca="false">C195+1</f>
        <v>139</v>
      </c>
      <c r="D200" s="0" t="s">
        <v>2071</v>
      </c>
      <c r="E200" s="1" t="s">
        <v>9</v>
      </c>
      <c r="F200" s="0" t="n">
        <v>2024</v>
      </c>
      <c r="G200" s="0" t="s">
        <v>22</v>
      </c>
      <c r="H200" s="0" t="s">
        <v>11</v>
      </c>
      <c r="I200" s="0" t="s">
        <v>9</v>
      </c>
      <c r="J200" s="0" t="str">
        <f aca="false">A200&amp;"_"&amp;C200&amp;"_"&amp;D200&amp;".wav"</f>
        <v>b2s1_139_ir4.wav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"b2s1_139_ir4.wav": "b2s1_139_ir4.wav",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          {%            "class": "sMinus",%            "stim_name": "b2s1_139_ir4.wav"%          },</v>
      </c>
      <c r="AA200" s="5" t="n">
        <f aca="false">F200</f>
        <v>2024</v>
      </c>
      <c r="AB200" s="5" t="s">
        <v>2037</v>
      </c>
      <c r="AC200" s="5" t="str">
        <f aca="false">IF(MID(AB200,10,2)="ir","Minus","Plus")</f>
        <v>Plus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1</v>
      </c>
      <c r="AF200" s="6" t="s">
        <v>16</v>
      </c>
      <c r="AG200" s="5" t="str">
        <f aca="false">AF200&amp;AE200&amp;","</f>
        <v>                            1,</v>
      </c>
    </row>
    <row r="201" customFormat="false" ht="12.8" hidden="false" customHeight="false" outlineLevel="0" collapsed="false">
      <c r="A201" s="0" t="s">
        <v>2067</v>
      </c>
      <c r="B201" s="0" t="n">
        <v>175</v>
      </c>
      <c r="C201" s="0" t="n">
        <f aca="false">C196+1</f>
        <v>139</v>
      </c>
      <c r="D201" s="0" t="s">
        <v>2072</v>
      </c>
      <c r="E201" s="1" t="s">
        <v>9</v>
      </c>
      <c r="F201" s="0" t="n">
        <v>2025</v>
      </c>
      <c r="G201" s="0" t="s">
        <v>22</v>
      </c>
      <c r="H201" s="0" t="s">
        <v>11</v>
      </c>
      <c r="I201" s="0" t="s">
        <v>9</v>
      </c>
      <c r="J201" s="0" t="str">
        <f aca="false">A201&amp;"_"&amp;C201&amp;"_"&amp;D201&amp;".wav"</f>
        <v>b2s1_139_reg.wav</v>
      </c>
      <c r="K201" s="0" t="s">
        <v>9</v>
      </c>
      <c r="L201" s="0" t="str">
        <f aca="false">IF(ISBLANK(J202),"",",")</f>
        <v>,</v>
      </c>
      <c r="M201" s="0" t="str">
        <f aca="false">E201&amp;J201&amp;G201&amp;E201&amp;J201&amp;E201&amp;L201</f>
        <v>"b2s1_139_reg.wav": "b2s1_139_reg.wav",</v>
      </c>
      <c r="N201" s="0" t="str">
        <f aca="false">IF(OR(B201=113,B201=138),"probe","s")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P201&amp;N201&amp;O201&amp;Q201&amp;J201&amp;R201&amp;L201</f>
        <v>          {%            "class": "sPlus",%            "stim_name": "b2s1_139_reg.wav"%          },</v>
      </c>
      <c r="AA201" s="5" t="n">
        <f aca="false">F201</f>
        <v>2025</v>
      </c>
      <c r="AB201" s="5" t="s">
        <v>2037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1</v>
      </c>
      <c r="AF201" s="6" t="s">
        <v>16</v>
      </c>
      <c r="AG201" s="5" t="str">
        <f aca="false">AF201&amp;AE201&amp;","</f>
        <v>                            1,</v>
      </c>
    </row>
    <row r="202" customFormat="false" ht="12.8" hidden="false" customHeight="false" outlineLevel="0" collapsed="false">
      <c r="A202" s="0" t="s">
        <v>2067</v>
      </c>
      <c r="B202" s="0" t="n">
        <v>175</v>
      </c>
      <c r="C202" s="0" t="n">
        <f aca="false">C197+1</f>
        <v>140</v>
      </c>
      <c r="D202" s="0" t="s">
        <v>2068</v>
      </c>
      <c r="E202" s="1" t="s">
        <v>9</v>
      </c>
      <c r="F202" s="0" t="n">
        <v>2021</v>
      </c>
      <c r="G202" s="0" t="s">
        <v>22</v>
      </c>
      <c r="H202" s="0" t="s">
        <v>11</v>
      </c>
      <c r="I202" s="0" t="s">
        <v>9</v>
      </c>
      <c r="J202" s="0" t="str">
        <f aca="false">A202&amp;"_"&amp;C202&amp;"_"&amp;D202&amp;".wav"</f>
        <v>b2s1_140_ir1.wav</v>
      </c>
      <c r="K202" s="0" t="s">
        <v>9</v>
      </c>
      <c r="L202" s="0" t="str">
        <f aca="false">IF(ISBLANK(J203),"",",")</f>
        <v>,</v>
      </c>
      <c r="M202" s="0" t="str">
        <f aca="false">E202&amp;J202&amp;G202&amp;E202&amp;J202&amp;E202&amp;L202</f>
        <v>"b2s1_140_ir1.wav": "b2s1_140_ir1.wav",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P202&amp;N202&amp;O202&amp;Q202&amp;J202&amp;R202&amp;L202</f>
        <v>          {%            "class": "sMinus",%            "stim_name": "b2s1_140_ir1.wav"%          },</v>
      </c>
      <c r="AA202" s="5" t="n">
        <f aca="false">F202</f>
        <v>2021</v>
      </c>
      <c r="AB202" s="5" t="s">
        <v>2037</v>
      </c>
      <c r="AC202" s="5" t="str">
        <f aca="false">IF(MID(AB202,10,2)="ir","Minus","Plus")</f>
        <v>Plus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1</v>
      </c>
      <c r="AF202" s="6" t="s">
        <v>16</v>
      </c>
      <c r="AG202" s="5" t="str">
        <f aca="false">AF202&amp;AE202&amp;","</f>
        <v>                            1,</v>
      </c>
    </row>
    <row r="203" customFormat="false" ht="12.8" hidden="false" customHeight="false" outlineLevel="0" collapsed="false">
      <c r="A203" s="0" t="s">
        <v>2067</v>
      </c>
      <c r="B203" s="0" t="n">
        <v>175</v>
      </c>
      <c r="C203" s="0" t="n">
        <f aca="false">C198+1</f>
        <v>140</v>
      </c>
      <c r="D203" s="0" t="s">
        <v>2069</v>
      </c>
      <c r="E203" s="1" t="s">
        <v>9</v>
      </c>
      <c r="F203" s="0" t="n">
        <v>2022</v>
      </c>
      <c r="G203" s="0" t="s">
        <v>22</v>
      </c>
      <c r="H203" s="0" t="s">
        <v>11</v>
      </c>
      <c r="I203" s="0" t="s">
        <v>9</v>
      </c>
      <c r="J203" s="0" t="str">
        <f aca="false">A203&amp;"_"&amp;C203&amp;"_"&amp;D203&amp;".wav"</f>
        <v>b2s1_140_ir2.wav</v>
      </c>
      <c r="K203" s="0" t="s">
        <v>9</v>
      </c>
      <c r="L203" s="0" t="str">
        <f aca="false">IF(ISBLANK(J204),"",",")</f>
        <v>,</v>
      </c>
      <c r="M203" s="0" t="str">
        <f aca="false">E203&amp;J203&amp;G203&amp;E203&amp;J203&amp;E203&amp;L203</f>
        <v>"b2s1_140_ir2.wav": "b2s1_140_ir2.wav",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P203&amp;N203&amp;O203&amp;Q203&amp;J203&amp;R203&amp;L203</f>
        <v>          {%            "class": "sMinus",%            "stim_name": "b2s1_140_ir2.wav"%          },</v>
      </c>
      <c r="AA203" s="5" t="n">
        <f aca="false">F203</f>
        <v>2022</v>
      </c>
      <c r="AB203" s="5" t="s">
        <v>2037</v>
      </c>
      <c r="AC203" s="5" t="str">
        <f aca="false">IF(MID(AB203,10,2)="ir","Minus","Plus")</f>
        <v>Plus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1</v>
      </c>
      <c r="AF203" s="6" t="s">
        <v>16</v>
      </c>
      <c r="AG203" s="5" t="str">
        <f aca="false">AF203&amp;AE203&amp;","</f>
        <v>                            1,</v>
      </c>
    </row>
    <row r="204" customFormat="false" ht="12.8" hidden="false" customHeight="false" outlineLevel="0" collapsed="false">
      <c r="A204" s="0" t="s">
        <v>2067</v>
      </c>
      <c r="B204" s="0" t="n">
        <v>175</v>
      </c>
      <c r="C204" s="0" t="n">
        <f aca="false">C199+1</f>
        <v>140</v>
      </c>
      <c r="D204" s="0" t="s">
        <v>2070</v>
      </c>
      <c r="E204" s="1" t="s">
        <v>9</v>
      </c>
      <c r="F204" s="0" t="n">
        <v>2023</v>
      </c>
      <c r="G204" s="0" t="s">
        <v>22</v>
      </c>
      <c r="H204" s="0" t="s">
        <v>11</v>
      </c>
      <c r="I204" s="0" t="s">
        <v>9</v>
      </c>
      <c r="J204" s="0" t="str">
        <f aca="false">A204&amp;"_"&amp;C204&amp;"_"&amp;D204&amp;".wav"</f>
        <v>b2s1_140_ir3.wav</v>
      </c>
      <c r="K204" s="0" t="s">
        <v>9</v>
      </c>
      <c r="L204" s="0" t="str">
        <f aca="false">IF(ISBLANK(J205),"",",")</f>
        <v>,</v>
      </c>
      <c r="M204" s="0" t="str">
        <f aca="false">E204&amp;J204&amp;G204&amp;E204&amp;J204&amp;E204&amp;L204</f>
        <v>"b2s1_140_ir3.wav": "b2s1_140_ir3.wav",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P204&amp;N204&amp;O204&amp;Q204&amp;J204&amp;R204&amp;L204</f>
        <v>          {%            "class": "sMinus",%            "stim_name": "b2s1_140_ir3.wav"%          },</v>
      </c>
      <c r="AA204" s="5" t="n">
        <f aca="false">F204</f>
        <v>2023</v>
      </c>
      <c r="AB204" s="5" t="s">
        <v>2037</v>
      </c>
      <c r="AC204" s="5" t="str">
        <f aca="false">IF(MID(AB204,10,2)="ir","Minus","Plus")</f>
        <v>Plus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1</v>
      </c>
      <c r="AF204" s="6" t="s">
        <v>16</v>
      </c>
      <c r="AG204" s="5" t="str">
        <f aca="false">AF204&amp;AE204&amp;","</f>
        <v>                            1,</v>
      </c>
    </row>
    <row r="205" customFormat="false" ht="12.8" hidden="false" customHeight="false" outlineLevel="0" collapsed="false">
      <c r="A205" s="0" t="s">
        <v>2067</v>
      </c>
      <c r="B205" s="0" t="n">
        <v>175</v>
      </c>
      <c r="C205" s="0" t="n">
        <f aca="false">C200+1</f>
        <v>140</v>
      </c>
      <c r="D205" s="0" t="s">
        <v>2071</v>
      </c>
      <c r="E205" s="1" t="s">
        <v>9</v>
      </c>
      <c r="F205" s="0" t="n">
        <v>2024</v>
      </c>
      <c r="G205" s="0" t="s">
        <v>22</v>
      </c>
      <c r="H205" s="0" t="s">
        <v>11</v>
      </c>
      <c r="I205" s="0" t="s">
        <v>9</v>
      </c>
      <c r="J205" s="0" t="str">
        <f aca="false">A205&amp;"_"&amp;C205&amp;"_"&amp;D205&amp;".wav"</f>
        <v>b2s1_140_ir4.wav</v>
      </c>
      <c r="K205" s="0" t="s">
        <v>9</v>
      </c>
      <c r="L205" s="0" t="str">
        <f aca="false">IF(ISBLANK(J206),"",",")</f>
        <v>,</v>
      </c>
      <c r="M205" s="0" t="str">
        <f aca="false">E205&amp;J205&amp;G205&amp;E205&amp;J205&amp;E205&amp;L205</f>
        <v>"b2s1_140_ir4.wav": "b2s1_140_ir4.wav",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P205&amp;N205&amp;O205&amp;Q205&amp;J205&amp;R205&amp;L205</f>
        <v>          {%            "class": "sMinus",%            "stim_name": "b2s1_140_ir4.wav"%          },</v>
      </c>
      <c r="AA205" s="5" t="n">
        <f aca="false">F205</f>
        <v>2024</v>
      </c>
      <c r="AB205" s="5" t="s">
        <v>2037</v>
      </c>
      <c r="AC205" s="5" t="str">
        <f aca="false">IF(MID(AB205,10,2)="ir","Minus","Plus")</f>
        <v>Plus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1</v>
      </c>
      <c r="AF205" s="6" t="s">
        <v>16</v>
      </c>
      <c r="AG205" s="5" t="str">
        <f aca="false">AF205&amp;AE205&amp;","</f>
        <v>                            1,</v>
      </c>
    </row>
    <row r="206" customFormat="false" ht="12.8" hidden="false" customHeight="false" outlineLevel="0" collapsed="false">
      <c r="A206" s="0" t="s">
        <v>2067</v>
      </c>
      <c r="B206" s="0" t="n">
        <v>175</v>
      </c>
      <c r="C206" s="0" t="n">
        <f aca="false">C201+1</f>
        <v>140</v>
      </c>
      <c r="D206" s="0" t="s">
        <v>2072</v>
      </c>
      <c r="E206" s="1" t="s">
        <v>9</v>
      </c>
      <c r="F206" s="0" t="n">
        <v>2025</v>
      </c>
      <c r="G206" s="0" t="s">
        <v>22</v>
      </c>
      <c r="H206" s="0" t="s">
        <v>11</v>
      </c>
      <c r="I206" s="0" t="s">
        <v>9</v>
      </c>
      <c r="J206" s="0" t="str">
        <f aca="false">A206&amp;"_"&amp;C206&amp;"_"&amp;D206&amp;".wav"</f>
        <v>b2s1_140_reg.wav</v>
      </c>
      <c r="K206" s="0" t="s">
        <v>9</v>
      </c>
      <c r="L206" s="0" t="str">
        <f aca="false">IF(ISBLANK(J207),"",",")</f>
        <v>,</v>
      </c>
      <c r="M206" s="0" t="str">
        <f aca="false">E206&amp;J206&amp;G206&amp;E206&amp;J206&amp;E206&amp;L206</f>
        <v>"b2s1_140_reg.wav": "b2s1_140_reg.wav",</v>
      </c>
      <c r="N206" s="0" t="str">
        <f aca="false">IF(OR(B206=113,B206=138),"probe","s")</f>
        <v>s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P206&amp;N206&amp;O206&amp;Q206&amp;J206&amp;R206&amp;L206</f>
        <v>          {%            "class": "sPlus",%            "stim_name": "b2s1_140_reg.wav"%          },</v>
      </c>
      <c r="AA206" s="5" t="n">
        <f aca="false">F206</f>
        <v>2025</v>
      </c>
      <c r="AB206" s="5" t="s">
        <v>2037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1</v>
      </c>
      <c r="AF206" s="6" t="s">
        <v>16</v>
      </c>
      <c r="AG206" s="5" t="str">
        <f aca="false">AF206&amp;AE206&amp;","</f>
        <v>                            1,</v>
      </c>
    </row>
    <row r="207" customFormat="false" ht="12.8" hidden="false" customHeight="false" outlineLevel="0" collapsed="false">
      <c r="A207" s="0" t="s">
        <v>2067</v>
      </c>
      <c r="B207" s="0" t="n">
        <v>175</v>
      </c>
      <c r="C207" s="0" t="n">
        <f aca="false">C202+1</f>
        <v>141</v>
      </c>
      <c r="D207" s="0" t="s">
        <v>2068</v>
      </c>
      <c r="E207" s="1" t="s">
        <v>9</v>
      </c>
      <c r="F207" s="0" t="n">
        <v>2021</v>
      </c>
      <c r="G207" s="0" t="s">
        <v>22</v>
      </c>
      <c r="H207" s="0" t="s">
        <v>11</v>
      </c>
      <c r="I207" s="0" t="s">
        <v>9</v>
      </c>
      <c r="J207" s="0" t="str">
        <f aca="false">A207&amp;"_"&amp;C207&amp;"_"&amp;D207&amp;".wav"</f>
        <v>b2s1_141_ir1.wav</v>
      </c>
      <c r="K207" s="0" t="s">
        <v>9</v>
      </c>
      <c r="L207" s="0" t="str">
        <f aca="false">IF(ISBLANK(J208),"",",")</f>
        <v>,</v>
      </c>
      <c r="M207" s="0" t="str">
        <f aca="false">E207&amp;J207&amp;G207&amp;E207&amp;J207&amp;E207&amp;L207</f>
        <v>"b2s1_141_ir1.wav": "b2s1_141_ir1.wav",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P207&amp;N207&amp;O207&amp;Q207&amp;J207&amp;R207&amp;L207</f>
        <v>          {%            "class": "sMinus",%            "stim_name": "b2s1_141_ir1.wav"%          },</v>
      </c>
      <c r="AA207" s="5" t="n">
        <f aca="false">F207</f>
        <v>2021</v>
      </c>
      <c r="AB207" s="5" t="s">
        <v>2037</v>
      </c>
      <c r="AC207" s="5" t="str">
        <f aca="false">IF(MID(AB207,10,2)="ir","Minus","Plus")</f>
        <v>Plus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1</v>
      </c>
      <c r="AF207" s="6" t="s">
        <v>16</v>
      </c>
      <c r="AG207" s="5" t="str">
        <f aca="false">AF207&amp;AE207&amp;","</f>
        <v>                            1,</v>
      </c>
    </row>
    <row r="208" customFormat="false" ht="12.8" hidden="false" customHeight="false" outlineLevel="0" collapsed="false">
      <c r="A208" s="0" t="s">
        <v>2067</v>
      </c>
      <c r="B208" s="0" t="n">
        <v>175</v>
      </c>
      <c r="C208" s="0" t="n">
        <f aca="false">C203+1</f>
        <v>141</v>
      </c>
      <c r="D208" s="0" t="s">
        <v>2069</v>
      </c>
      <c r="E208" s="1" t="s">
        <v>9</v>
      </c>
      <c r="F208" s="0" t="n">
        <v>2022</v>
      </c>
      <c r="G208" s="0" t="s">
        <v>22</v>
      </c>
      <c r="H208" s="0" t="s">
        <v>11</v>
      </c>
      <c r="I208" s="0" t="s">
        <v>9</v>
      </c>
      <c r="J208" s="0" t="str">
        <f aca="false">A208&amp;"_"&amp;C208&amp;"_"&amp;D208&amp;".wav"</f>
        <v>b2s1_141_ir2.wav</v>
      </c>
      <c r="K208" s="0" t="s">
        <v>9</v>
      </c>
      <c r="L208" s="0" t="str">
        <f aca="false">IF(ISBLANK(J209),"",",")</f>
        <v>,</v>
      </c>
      <c r="M208" s="0" t="str">
        <f aca="false">E208&amp;J208&amp;G208&amp;E208&amp;J208&amp;E208&amp;L208</f>
        <v>"b2s1_141_ir2.wav": "b2s1_141_ir2.wav",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P208&amp;N208&amp;O208&amp;Q208&amp;J208&amp;R208&amp;L208</f>
        <v>          {%            "class": "sMinus",%            "stim_name": "b2s1_141_ir2.wav"%          },</v>
      </c>
      <c r="AA208" s="5" t="n">
        <f aca="false">F208</f>
        <v>2022</v>
      </c>
      <c r="AB208" s="5" t="s">
        <v>2037</v>
      </c>
      <c r="AC208" s="5" t="str">
        <f aca="false">IF(MID(AB208,10,2)="ir","Minus","Plus")</f>
        <v>Plus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1</v>
      </c>
      <c r="AF208" s="6" t="s">
        <v>16</v>
      </c>
      <c r="AG208" s="5" t="str">
        <f aca="false">AF208&amp;AE208&amp;","</f>
        <v>                            1,</v>
      </c>
    </row>
    <row r="209" customFormat="false" ht="12.8" hidden="false" customHeight="false" outlineLevel="0" collapsed="false">
      <c r="A209" s="0" t="s">
        <v>2067</v>
      </c>
      <c r="B209" s="0" t="n">
        <v>175</v>
      </c>
      <c r="C209" s="0" t="n">
        <f aca="false">C204+1</f>
        <v>141</v>
      </c>
      <c r="D209" s="0" t="s">
        <v>2070</v>
      </c>
      <c r="E209" s="1" t="s">
        <v>9</v>
      </c>
      <c r="F209" s="0" t="n">
        <v>2023</v>
      </c>
      <c r="G209" s="0" t="s">
        <v>22</v>
      </c>
      <c r="H209" s="0" t="s">
        <v>11</v>
      </c>
      <c r="I209" s="0" t="s">
        <v>9</v>
      </c>
      <c r="J209" s="0" t="str">
        <f aca="false">A209&amp;"_"&amp;C209&amp;"_"&amp;D209&amp;".wav"</f>
        <v>b2s1_141_ir3.wav</v>
      </c>
      <c r="K209" s="0" t="s">
        <v>9</v>
      </c>
      <c r="L209" s="0" t="str">
        <f aca="false">IF(ISBLANK(J210),"",",")</f>
        <v>,</v>
      </c>
      <c r="M209" s="0" t="str">
        <f aca="false">E209&amp;J209&amp;G209&amp;E209&amp;J209&amp;E209&amp;L209</f>
        <v>"b2s1_141_ir3.wav": "b2s1_141_ir3.wav",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P209&amp;N209&amp;O209&amp;Q209&amp;J209&amp;R209&amp;L209</f>
        <v>          {%            "class": "sMinus",%            "stim_name": "b2s1_141_ir3.wav"%          },</v>
      </c>
      <c r="AA209" s="5" t="n">
        <f aca="false">F209</f>
        <v>2023</v>
      </c>
      <c r="AB209" s="5" t="s">
        <v>2037</v>
      </c>
      <c r="AC209" s="5" t="str">
        <f aca="false">IF(MID(AB209,10,2)="ir","Minus","Plus")</f>
        <v>Plus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1</v>
      </c>
      <c r="AF209" s="6" t="s">
        <v>16</v>
      </c>
      <c r="AG209" s="5" t="str">
        <f aca="false">AF209&amp;AE209&amp;","</f>
        <v>                            1,</v>
      </c>
    </row>
    <row r="210" customFormat="false" ht="12.8" hidden="false" customHeight="false" outlineLevel="0" collapsed="false">
      <c r="A210" s="0" t="s">
        <v>2067</v>
      </c>
      <c r="B210" s="0" t="n">
        <v>175</v>
      </c>
      <c r="C210" s="0" t="n">
        <f aca="false">C205+1</f>
        <v>141</v>
      </c>
      <c r="D210" s="0" t="s">
        <v>2071</v>
      </c>
      <c r="E210" s="1" t="s">
        <v>9</v>
      </c>
      <c r="F210" s="0" t="n">
        <v>2024</v>
      </c>
      <c r="G210" s="0" t="s">
        <v>22</v>
      </c>
      <c r="H210" s="0" t="s">
        <v>11</v>
      </c>
      <c r="I210" s="0" t="s">
        <v>9</v>
      </c>
      <c r="J210" s="0" t="str">
        <f aca="false">A210&amp;"_"&amp;C210&amp;"_"&amp;D210&amp;".wav"</f>
        <v>b2s1_141_ir4.wav</v>
      </c>
      <c r="K210" s="0" t="s">
        <v>9</v>
      </c>
      <c r="L210" s="0" t="str">
        <f aca="false">IF(ISBLANK(J211),"",",")</f>
        <v>,</v>
      </c>
      <c r="M210" s="0" t="str">
        <f aca="false">E210&amp;J210&amp;G210&amp;E210&amp;J210&amp;E210&amp;L210</f>
        <v>"b2s1_141_ir4.wav": "b2s1_141_ir4.wav",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P210&amp;N210&amp;O210&amp;Q210&amp;J210&amp;R210&amp;L210</f>
        <v>          {%            "class": "sMinus",%            "stim_name": "b2s1_141_ir4.wav"%          },</v>
      </c>
      <c r="AA210" s="5" t="n">
        <f aca="false">F210</f>
        <v>2024</v>
      </c>
      <c r="AB210" s="5" t="s">
        <v>2037</v>
      </c>
      <c r="AC210" s="5" t="str">
        <f aca="false">IF(MID(AB210,10,2)="ir","Minus","Plus")</f>
        <v>Plus</v>
      </c>
      <c r="AD210" s="5" t="str">
        <f aca="false">IF(AND(_xlfn.NUMBERVALUE(MID(AB210,6,3))&lt;141,_xlfn.NUMBERVALUE(MID(AB210,6,3))&gt;103),"s","probe")</f>
        <v>probe</v>
      </c>
      <c r="AE210" s="5" t="n">
        <f aca="false">IF(AND(AC210="Minus",AD210="probe"),3,IF(AND(AC210="Plus",AD210="probe"),1,IF(AND(AC210="Minus",AD210="s"),12,IF(AND(AC210="Plus",AD210="s"),4,0))))</f>
        <v>1</v>
      </c>
      <c r="AF210" s="6" t="s">
        <v>16</v>
      </c>
      <c r="AG210" s="5" t="str">
        <f aca="false">AF210&amp;AE210&amp;","</f>
        <v>                            1,</v>
      </c>
    </row>
    <row r="211" customFormat="false" ht="12.8" hidden="false" customHeight="false" outlineLevel="0" collapsed="false">
      <c r="A211" s="0" t="s">
        <v>2067</v>
      </c>
      <c r="B211" s="0" t="n">
        <v>175</v>
      </c>
      <c r="C211" s="0" t="n">
        <f aca="false">C206+1</f>
        <v>141</v>
      </c>
      <c r="D211" s="0" t="s">
        <v>2072</v>
      </c>
      <c r="E211" s="1" t="s">
        <v>9</v>
      </c>
      <c r="F211" s="0" t="n">
        <v>2025</v>
      </c>
      <c r="G211" s="0" t="s">
        <v>22</v>
      </c>
      <c r="H211" s="0" t="s">
        <v>11</v>
      </c>
      <c r="I211" s="0" t="s">
        <v>9</v>
      </c>
      <c r="J211" s="0" t="str">
        <f aca="false">A211&amp;"_"&amp;C211&amp;"_"&amp;D211&amp;".wav"</f>
        <v>b2s1_141_reg.wav</v>
      </c>
      <c r="K211" s="0" t="s">
        <v>9</v>
      </c>
      <c r="L211" s="0" t="str">
        <f aca="false">IF(ISBLANK(J212),"",",")</f>
        <v>,</v>
      </c>
      <c r="M211" s="0" t="str">
        <f aca="false">E211&amp;J211&amp;G211&amp;E211&amp;J211&amp;E211&amp;L211</f>
        <v>"b2s1_141_reg.wav": "b2s1_141_reg.wav",</v>
      </c>
      <c r="N211" s="0" t="str">
        <f aca="false">IF(OR(B211=113,B211=138),"probe","s")</f>
        <v>s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P211&amp;N211&amp;O211&amp;Q211&amp;J211&amp;R211&amp;L211</f>
        <v>          {%            "class": "sPlus",%            "stim_name": "b2s1_141_reg.wav"%          },</v>
      </c>
      <c r="AA211" s="5" t="n">
        <f aca="false">F211</f>
        <v>2025</v>
      </c>
      <c r="AB211" s="5" t="s">
        <v>2037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1</v>
      </c>
      <c r="AF211" s="6" t="s">
        <v>16</v>
      </c>
      <c r="AG211" s="5" t="str">
        <f aca="false">AF211&amp;AE211&amp;","</f>
        <v>                            1,</v>
      </c>
    </row>
    <row r="212" customFormat="false" ht="12.8" hidden="false" customHeight="false" outlineLevel="0" collapsed="false">
      <c r="A212" s="0" t="s">
        <v>2067</v>
      </c>
      <c r="B212" s="0" t="n">
        <v>175</v>
      </c>
      <c r="C212" s="0" t="n">
        <f aca="false">C207+1</f>
        <v>142</v>
      </c>
      <c r="D212" s="0" t="s">
        <v>2068</v>
      </c>
      <c r="E212" s="1" t="s">
        <v>9</v>
      </c>
      <c r="F212" s="0" t="n">
        <v>2021</v>
      </c>
      <c r="G212" s="0" t="s">
        <v>22</v>
      </c>
      <c r="H212" s="0" t="s">
        <v>11</v>
      </c>
      <c r="I212" s="0" t="s">
        <v>9</v>
      </c>
      <c r="J212" s="0" t="str">
        <f aca="false">A212&amp;"_"&amp;C212&amp;"_"&amp;D212&amp;".wav"</f>
        <v>b2s1_142_ir1.wav</v>
      </c>
      <c r="K212" s="0" t="s">
        <v>9</v>
      </c>
      <c r="L212" s="0" t="str">
        <f aca="false">IF(ISBLANK(J213),"",",")</f>
        <v>,</v>
      </c>
      <c r="M212" s="0" t="str">
        <f aca="false">E212&amp;J212&amp;G212&amp;E212&amp;J212&amp;E212&amp;L212</f>
        <v>"b2s1_142_ir1.wav": "b2s1_142_ir1.wav",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P212&amp;N212&amp;O212&amp;Q212&amp;J212&amp;R212&amp;L212</f>
        <v>          {%            "class": "sMinus",%            "stim_name": "b2s1_142_ir1.wav"%          },</v>
      </c>
      <c r="AA212" s="5" t="n">
        <f aca="false">F212</f>
        <v>2021</v>
      </c>
      <c r="AB212" s="5" t="s">
        <v>2037</v>
      </c>
      <c r="AC212" s="5" t="str">
        <f aca="false">IF(MID(AB212,10,2)="ir","Minus","Plus")</f>
        <v>Plus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1</v>
      </c>
      <c r="AF212" s="6" t="s">
        <v>16</v>
      </c>
      <c r="AG212" s="5" t="str">
        <f aca="false">AF212&amp;AE212&amp;","</f>
        <v>                            1,</v>
      </c>
    </row>
    <row r="213" customFormat="false" ht="12.8" hidden="false" customHeight="false" outlineLevel="0" collapsed="false">
      <c r="A213" s="0" t="s">
        <v>2067</v>
      </c>
      <c r="B213" s="0" t="n">
        <v>175</v>
      </c>
      <c r="C213" s="0" t="n">
        <f aca="false">C208+1</f>
        <v>142</v>
      </c>
      <c r="D213" s="0" t="s">
        <v>2069</v>
      </c>
      <c r="E213" s="1" t="s">
        <v>9</v>
      </c>
      <c r="F213" s="0" t="n">
        <v>2022</v>
      </c>
      <c r="G213" s="0" t="s">
        <v>22</v>
      </c>
      <c r="H213" s="0" t="s">
        <v>11</v>
      </c>
      <c r="I213" s="0" t="s">
        <v>9</v>
      </c>
      <c r="J213" s="0" t="str">
        <f aca="false">A213&amp;"_"&amp;C213&amp;"_"&amp;D213&amp;".wav"</f>
        <v>b2s1_142_ir2.wav</v>
      </c>
      <c r="K213" s="0" t="s">
        <v>9</v>
      </c>
      <c r="L213" s="0" t="str">
        <f aca="false">IF(ISBLANK(J214),"",",")</f>
        <v>,</v>
      </c>
      <c r="M213" s="0" t="str">
        <f aca="false">E213&amp;J213&amp;G213&amp;E213&amp;J213&amp;E213&amp;L213</f>
        <v>"b2s1_142_ir2.wav": "b2s1_142_ir2.wav",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P213&amp;N213&amp;O213&amp;Q213&amp;J213&amp;R213&amp;L213</f>
        <v>          {%            "class": "sMinus",%            "stim_name": "b2s1_142_ir2.wav"%          },</v>
      </c>
      <c r="AA213" s="5" t="n">
        <f aca="false">F213</f>
        <v>2022</v>
      </c>
      <c r="AB213" s="5" t="s">
        <v>2037</v>
      </c>
      <c r="AC213" s="5" t="str">
        <f aca="false">IF(MID(AB213,10,2)="ir","Minus","Plus")</f>
        <v>Plus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1</v>
      </c>
      <c r="AF213" s="6" t="s">
        <v>16</v>
      </c>
      <c r="AG213" s="5" t="str">
        <f aca="false">AF213&amp;AE213&amp;","</f>
        <v>                            1,</v>
      </c>
    </row>
    <row r="214" customFormat="false" ht="12.8" hidden="false" customHeight="false" outlineLevel="0" collapsed="false">
      <c r="A214" s="0" t="s">
        <v>2067</v>
      </c>
      <c r="B214" s="0" t="n">
        <v>175</v>
      </c>
      <c r="C214" s="0" t="n">
        <f aca="false">C209+1</f>
        <v>142</v>
      </c>
      <c r="D214" s="0" t="s">
        <v>2070</v>
      </c>
      <c r="E214" s="1" t="s">
        <v>9</v>
      </c>
      <c r="F214" s="0" t="n">
        <v>2023</v>
      </c>
      <c r="G214" s="0" t="s">
        <v>22</v>
      </c>
      <c r="H214" s="0" t="s">
        <v>11</v>
      </c>
      <c r="I214" s="0" t="s">
        <v>9</v>
      </c>
      <c r="J214" s="0" t="str">
        <f aca="false">A214&amp;"_"&amp;C214&amp;"_"&amp;D214&amp;".wav"</f>
        <v>b2s1_142_ir3.wav</v>
      </c>
      <c r="K214" s="0" t="s">
        <v>9</v>
      </c>
      <c r="L214" s="0" t="str">
        <f aca="false">IF(ISBLANK(J215),"",",")</f>
        <v>,</v>
      </c>
      <c r="M214" s="0" t="str">
        <f aca="false">E214&amp;J214&amp;G214&amp;E214&amp;J214&amp;E214&amp;L214</f>
        <v>"b2s1_142_ir3.wav": "b2s1_142_ir3.wav",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P214&amp;N214&amp;O214&amp;Q214&amp;J214&amp;R214&amp;L214</f>
        <v>          {%            "class": "sMinus",%            "stim_name": "b2s1_142_ir3.wav"%          },</v>
      </c>
      <c r="AA214" s="5" t="n">
        <f aca="false">F214</f>
        <v>2023</v>
      </c>
      <c r="AB214" s="5" t="s">
        <v>2037</v>
      </c>
      <c r="AC214" s="5" t="str">
        <f aca="false">IF(MID(AB214,10,2)="ir","Minus","Plus")</f>
        <v>Plus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1</v>
      </c>
      <c r="AF214" s="6" t="s">
        <v>16</v>
      </c>
      <c r="AG214" s="5" t="str">
        <f aca="false">AF214&amp;AE214&amp;","</f>
        <v>                            1,</v>
      </c>
    </row>
    <row r="215" customFormat="false" ht="12.8" hidden="false" customHeight="false" outlineLevel="0" collapsed="false">
      <c r="A215" s="0" t="s">
        <v>2067</v>
      </c>
      <c r="B215" s="0" t="n">
        <v>175</v>
      </c>
      <c r="C215" s="0" t="n">
        <f aca="false">C210+1</f>
        <v>142</v>
      </c>
      <c r="D215" s="0" t="s">
        <v>2071</v>
      </c>
      <c r="E215" s="1" t="s">
        <v>9</v>
      </c>
      <c r="F215" s="0" t="n">
        <v>2024</v>
      </c>
      <c r="G215" s="0" t="s">
        <v>22</v>
      </c>
      <c r="H215" s="0" t="s">
        <v>11</v>
      </c>
      <c r="I215" s="0" t="s">
        <v>9</v>
      </c>
      <c r="J215" s="0" t="str">
        <f aca="false">A215&amp;"_"&amp;C215&amp;"_"&amp;D215&amp;".wav"</f>
        <v>b2s1_142_ir4.wav</v>
      </c>
      <c r="K215" s="0" t="s">
        <v>9</v>
      </c>
      <c r="L215" s="0" t="str">
        <f aca="false">IF(ISBLANK(J216),"",",")</f>
        <v>,</v>
      </c>
      <c r="M215" s="0" t="str">
        <f aca="false">E215&amp;J215&amp;G215&amp;E215&amp;J215&amp;E215&amp;L215</f>
        <v>"b2s1_142_ir4.wav": "b2s1_142_ir4.wav",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P215&amp;N215&amp;O215&amp;Q215&amp;J215&amp;R215&amp;L215</f>
        <v>          {%            "class": "sMinus",%            "stim_name": "b2s1_142_ir4.wav"%          },</v>
      </c>
      <c r="AA215" s="5" t="n">
        <f aca="false">F215</f>
        <v>2024</v>
      </c>
      <c r="AB215" s="5" t="s">
        <v>2037</v>
      </c>
      <c r="AC215" s="5" t="str">
        <f aca="false">IF(MID(AB215,10,2)="ir","Minus","Plus")</f>
        <v>Plus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1</v>
      </c>
      <c r="AF215" s="6" t="s">
        <v>16</v>
      </c>
      <c r="AG215" s="5" t="str">
        <f aca="false">AF215&amp;AE215&amp;","</f>
        <v>                            1,</v>
      </c>
    </row>
    <row r="216" customFormat="false" ht="12.8" hidden="false" customHeight="false" outlineLevel="0" collapsed="false">
      <c r="A216" s="0" t="s">
        <v>2067</v>
      </c>
      <c r="B216" s="0" t="n">
        <v>175</v>
      </c>
      <c r="C216" s="0" t="n">
        <f aca="false">C211+1</f>
        <v>142</v>
      </c>
      <c r="D216" s="0" t="s">
        <v>2072</v>
      </c>
      <c r="E216" s="1" t="s">
        <v>9</v>
      </c>
      <c r="F216" s="0" t="n">
        <v>2025</v>
      </c>
      <c r="G216" s="0" t="s">
        <v>22</v>
      </c>
      <c r="H216" s="0" t="s">
        <v>11</v>
      </c>
      <c r="I216" s="0" t="s">
        <v>9</v>
      </c>
      <c r="J216" s="0" t="str">
        <f aca="false">A216&amp;"_"&amp;C216&amp;"_"&amp;D216&amp;".wav"</f>
        <v>b2s1_142_reg.wav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"b2s1_142_reg.wav": "b2s1_142_reg.wav",</v>
      </c>
      <c r="N216" s="0" t="str">
        <f aca="false">IF(OR(B216=113,B216=138),"probe","s")</f>
        <v>s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          {%            "class": "sPlus",%            "stim_name": "b2s1_142_reg.wav"%          },</v>
      </c>
      <c r="AA216" s="5" t="n">
        <f aca="false">F216</f>
        <v>2025</v>
      </c>
      <c r="AB216" s="5" t="s">
        <v>2037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1</v>
      </c>
      <c r="AF216" s="6" t="s">
        <v>16</v>
      </c>
      <c r="AG216" s="5" t="str">
        <f aca="false">AF216&amp;AE216&amp;","</f>
        <v>                            1,</v>
      </c>
    </row>
    <row r="217" customFormat="false" ht="12.8" hidden="false" customHeight="false" outlineLevel="0" collapsed="false">
      <c r="A217" s="0" t="s">
        <v>2067</v>
      </c>
      <c r="B217" s="0" t="n">
        <v>175</v>
      </c>
      <c r="C217" s="0" t="n">
        <f aca="false">C212+1</f>
        <v>143</v>
      </c>
      <c r="D217" s="0" t="s">
        <v>2068</v>
      </c>
      <c r="E217" s="1" t="s">
        <v>9</v>
      </c>
      <c r="F217" s="0" t="n">
        <v>2021</v>
      </c>
      <c r="G217" s="0" t="s">
        <v>22</v>
      </c>
      <c r="H217" s="0" t="s">
        <v>11</v>
      </c>
      <c r="I217" s="0" t="s">
        <v>9</v>
      </c>
      <c r="J217" s="0" t="str">
        <f aca="false">A217&amp;"_"&amp;C217&amp;"_"&amp;D217&amp;".wav"</f>
        <v>b2s1_143_ir1.wav</v>
      </c>
      <c r="K217" s="0" t="s">
        <v>9</v>
      </c>
      <c r="L217" s="0" t="str">
        <f aca="false">IF(ISBLANK(J218),"",",")</f>
        <v>,</v>
      </c>
      <c r="M217" s="0" t="str">
        <f aca="false">E217&amp;J217&amp;G217&amp;E217&amp;J217&amp;E217&amp;L217</f>
        <v>"b2s1_143_ir1.wav": "b2s1_143_ir1.wav",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P217&amp;N217&amp;O217&amp;Q217&amp;J217&amp;R217&amp;L217</f>
        <v>          {%            "class": "sMinus",%            "stim_name": "b2s1_143_ir1.wav"%          },</v>
      </c>
      <c r="AA217" s="5" t="n">
        <f aca="false">F217</f>
        <v>2021</v>
      </c>
      <c r="AB217" s="5" t="s">
        <v>2037</v>
      </c>
      <c r="AC217" s="5" t="str">
        <f aca="false">IF(MID(AB217,10,2)="ir","Minus","Plus")</f>
        <v>Plus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1</v>
      </c>
      <c r="AF217" s="6" t="s">
        <v>16</v>
      </c>
      <c r="AG217" s="5" t="str">
        <f aca="false">AF217&amp;AE217&amp;","</f>
        <v>                            1,</v>
      </c>
    </row>
    <row r="218" customFormat="false" ht="12.8" hidden="false" customHeight="false" outlineLevel="0" collapsed="false">
      <c r="A218" s="0" t="s">
        <v>2067</v>
      </c>
      <c r="B218" s="0" t="n">
        <v>175</v>
      </c>
      <c r="C218" s="0" t="n">
        <f aca="false">C213+1</f>
        <v>143</v>
      </c>
      <c r="D218" s="0" t="s">
        <v>2069</v>
      </c>
      <c r="E218" s="1" t="s">
        <v>9</v>
      </c>
      <c r="F218" s="0" t="n">
        <v>2022</v>
      </c>
      <c r="G218" s="0" t="s">
        <v>22</v>
      </c>
      <c r="H218" s="0" t="s">
        <v>11</v>
      </c>
      <c r="I218" s="0" t="s">
        <v>9</v>
      </c>
      <c r="J218" s="0" t="str">
        <f aca="false">A218&amp;"_"&amp;C218&amp;"_"&amp;D218&amp;".wav"</f>
        <v>b2s1_143_ir2.wav</v>
      </c>
      <c r="K218" s="0" t="s">
        <v>9</v>
      </c>
      <c r="L218" s="0" t="str">
        <f aca="false">IF(ISBLANK(J219),"",",")</f>
        <v>,</v>
      </c>
      <c r="M218" s="0" t="str">
        <f aca="false">E218&amp;J218&amp;G218&amp;E218&amp;J218&amp;E218&amp;L218</f>
        <v>"b2s1_143_ir2.wav": "b2s1_143_ir2.wav",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P218&amp;N218&amp;O218&amp;Q218&amp;J218&amp;R218&amp;L218</f>
        <v>          {%            "class": "sMinus",%            "stim_name": "b2s1_143_ir2.wav"%          },</v>
      </c>
      <c r="AA218" s="5" t="n">
        <f aca="false">F218</f>
        <v>2022</v>
      </c>
      <c r="AB218" s="5" t="s">
        <v>2037</v>
      </c>
      <c r="AC218" s="5" t="str">
        <f aca="false">IF(MID(AB218,10,2)="ir","Minus","Plus")</f>
        <v>Plus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1</v>
      </c>
      <c r="AF218" s="6" t="s">
        <v>16</v>
      </c>
      <c r="AG218" s="5" t="str">
        <f aca="false">AF218&amp;AE218&amp;","</f>
        <v>                            1,</v>
      </c>
    </row>
    <row r="219" customFormat="false" ht="12.8" hidden="false" customHeight="false" outlineLevel="0" collapsed="false">
      <c r="A219" s="0" t="s">
        <v>2067</v>
      </c>
      <c r="B219" s="0" t="n">
        <v>175</v>
      </c>
      <c r="C219" s="0" t="n">
        <f aca="false">C214+1</f>
        <v>143</v>
      </c>
      <c r="D219" s="0" t="s">
        <v>2070</v>
      </c>
      <c r="E219" s="1" t="s">
        <v>9</v>
      </c>
      <c r="F219" s="0" t="n">
        <v>2023</v>
      </c>
      <c r="G219" s="0" t="s">
        <v>22</v>
      </c>
      <c r="H219" s="0" t="s">
        <v>11</v>
      </c>
      <c r="I219" s="0" t="s">
        <v>9</v>
      </c>
      <c r="J219" s="0" t="str">
        <f aca="false">A219&amp;"_"&amp;C219&amp;"_"&amp;D219&amp;".wav"</f>
        <v>b2s1_143_ir3.wav</v>
      </c>
      <c r="K219" s="0" t="s">
        <v>9</v>
      </c>
      <c r="L219" s="0" t="str">
        <f aca="false">IF(ISBLANK(J220),"",",")</f>
        <v>,</v>
      </c>
      <c r="M219" s="0" t="str">
        <f aca="false">E219&amp;J219&amp;G219&amp;E219&amp;J219&amp;E219&amp;L219</f>
        <v>"b2s1_143_ir3.wav": "b2s1_143_ir3.wav",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P219&amp;N219&amp;O219&amp;Q219&amp;J219&amp;R219&amp;L219</f>
        <v>          {%            "class": "sMinus",%            "stim_name": "b2s1_143_ir3.wav"%          },</v>
      </c>
      <c r="AA219" s="5" t="n">
        <f aca="false">F219</f>
        <v>2023</v>
      </c>
      <c r="AB219" s="5" t="s">
        <v>2037</v>
      </c>
      <c r="AC219" s="5" t="str">
        <f aca="false">IF(MID(AB219,10,2)="ir","Minus","Plus")</f>
        <v>Plus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1</v>
      </c>
      <c r="AF219" s="6" t="s">
        <v>16</v>
      </c>
      <c r="AG219" s="5" t="str">
        <f aca="false">AF219&amp;AE219&amp;","</f>
        <v>                            1,</v>
      </c>
    </row>
    <row r="220" customFormat="false" ht="12.8" hidden="false" customHeight="false" outlineLevel="0" collapsed="false">
      <c r="A220" s="0" t="s">
        <v>2067</v>
      </c>
      <c r="B220" s="0" t="n">
        <v>175</v>
      </c>
      <c r="C220" s="0" t="n">
        <f aca="false">C215+1</f>
        <v>143</v>
      </c>
      <c r="D220" s="0" t="s">
        <v>2071</v>
      </c>
      <c r="E220" s="1" t="s">
        <v>9</v>
      </c>
      <c r="F220" s="0" t="n">
        <v>2024</v>
      </c>
      <c r="G220" s="0" t="s">
        <v>22</v>
      </c>
      <c r="H220" s="0" t="s">
        <v>11</v>
      </c>
      <c r="I220" s="0" t="s">
        <v>9</v>
      </c>
      <c r="J220" s="0" t="str">
        <f aca="false">A220&amp;"_"&amp;C220&amp;"_"&amp;D220&amp;".wav"</f>
        <v>b2s1_143_ir4.wav</v>
      </c>
      <c r="K220" s="0" t="s">
        <v>9</v>
      </c>
      <c r="L220" s="0" t="str">
        <f aca="false">IF(ISBLANK(J221),"",",")</f>
        <v>,</v>
      </c>
      <c r="M220" s="0" t="str">
        <f aca="false">E220&amp;J220&amp;G220&amp;E220&amp;J220&amp;E220&amp;L220</f>
        <v>"b2s1_143_ir4.wav": "b2s1_143_ir4.wav",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P220&amp;N220&amp;O220&amp;Q220&amp;J220&amp;R220&amp;L220</f>
        <v>          {%            "class": "sMinus",%            "stim_name": "b2s1_143_ir4.wav"%          },</v>
      </c>
      <c r="AA220" s="5" t="n">
        <f aca="false">F220</f>
        <v>2024</v>
      </c>
      <c r="AB220" s="5" t="s">
        <v>2037</v>
      </c>
      <c r="AC220" s="5" t="str">
        <f aca="false">IF(MID(AB220,10,2)="ir","Minus","Plus")</f>
        <v>Plus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1</v>
      </c>
      <c r="AF220" s="6" t="s">
        <v>16</v>
      </c>
      <c r="AG220" s="5" t="str">
        <f aca="false">AF220&amp;AE220&amp;","</f>
        <v>                            1,</v>
      </c>
    </row>
    <row r="221" customFormat="false" ht="12.8" hidden="false" customHeight="false" outlineLevel="0" collapsed="false">
      <c r="A221" s="0" t="s">
        <v>2067</v>
      </c>
      <c r="B221" s="0" t="n">
        <v>175</v>
      </c>
      <c r="C221" s="0" t="n">
        <f aca="false">C216+1</f>
        <v>143</v>
      </c>
      <c r="D221" s="0" t="s">
        <v>2072</v>
      </c>
      <c r="E221" s="1" t="s">
        <v>9</v>
      </c>
      <c r="F221" s="0" t="n">
        <v>2025</v>
      </c>
      <c r="G221" s="0" t="s">
        <v>22</v>
      </c>
      <c r="H221" s="0" t="s">
        <v>11</v>
      </c>
      <c r="I221" s="0" t="s">
        <v>9</v>
      </c>
      <c r="J221" s="0" t="str">
        <f aca="false">A221&amp;"_"&amp;C221&amp;"_"&amp;D221&amp;".wav"</f>
        <v>b2s1_143_reg.wav</v>
      </c>
      <c r="K221" s="0" t="s">
        <v>9</v>
      </c>
      <c r="L221" s="0" t="str">
        <f aca="false">IF(ISBLANK(J222),"",",")</f>
        <v>,</v>
      </c>
      <c r="M221" s="0" t="str">
        <f aca="false">E221&amp;J221&amp;G221&amp;E221&amp;J221&amp;E221&amp;L221</f>
        <v>"b2s1_143_reg.wav": "b2s1_143_reg.wav",</v>
      </c>
      <c r="N221" s="0" t="str">
        <f aca="false">IF(OR(B221=113,B221=138),"probe","s")</f>
        <v>s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P221&amp;N221&amp;O221&amp;Q221&amp;J221&amp;R221&amp;L221</f>
        <v>          {%            "class": "sPlus",%            "stim_name": "b2s1_143_reg.wav"%          },</v>
      </c>
      <c r="AA221" s="5" t="n">
        <f aca="false">F221</f>
        <v>2025</v>
      </c>
      <c r="AB221" s="5" t="s">
        <v>2037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1</v>
      </c>
      <c r="AF221" s="6" t="s">
        <v>16</v>
      </c>
      <c r="AG221" s="5" t="str">
        <f aca="false">AF221&amp;AE221&amp;","</f>
        <v>                            1,</v>
      </c>
    </row>
    <row r="222" customFormat="false" ht="12.8" hidden="false" customHeight="false" outlineLevel="0" collapsed="false">
      <c r="A222" s="0" t="s">
        <v>2067</v>
      </c>
      <c r="B222" s="0" t="n">
        <v>175</v>
      </c>
      <c r="C222" s="0" t="n">
        <f aca="false">C217+1</f>
        <v>144</v>
      </c>
      <c r="D222" s="0" t="s">
        <v>2068</v>
      </c>
      <c r="E222" s="1" t="s">
        <v>9</v>
      </c>
      <c r="F222" s="0" t="n">
        <v>2021</v>
      </c>
      <c r="G222" s="0" t="s">
        <v>22</v>
      </c>
      <c r="H222" s="0" t="s">
        <v>11</v>
      </c>
      <c r="I222" s="0" t="s">
        <v>9</v>
      </c>
      <c r="J222" s="0" t="str">
        <f aca="false">A222&amp;"_"&amp;C222&amp;"_"&amp;D222&amp;".wav"</f>
        <v>b2s1_144_ir1.wav</v>
      </c>
      <c r="K222" s="0" t="s">
        <v>9</v>
      </c>
      <c r="L222" s="0" t="str">
        <f aca="false">IF(ISBLANK(J223),"",",")</f>
        <v>,</v>
      </c>
      <c r="M222" s="0" t="str">
        <f aca="false">E222&amp;J222&amp;G222&amp;E222&amp;J222&amp;E222&amp;L222</f>
        <v>"b2s1_144_ir1.wav": "b2s1_144_ir1.wav",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P222&amp;N222&amp;O222&amp;Q222&amp;J222&amp;R222&amp;L222</f>
        <v>          {%            "class": "sMinus",%            "stim_name": "b2s1_144_ir1.wav"%          },</v>
      </c>
      <c r="AA222" s="5" t="n">
        <f aca="false">F222</f>
        <v>2021</v>
      </c>
      <c r="AB222" s="5" t="s">
        <v>2037</v>
      </c>
      <c r="AC222" s="5" t="str">
        <f aca="false">IF(MID(AB222,10,2)="ir","Minus","Plus")</f>
        <v>Plus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1</v>
      </c>
      <c r="AF222" s="6" t="s">
        <v>16</v>
      </c>
      <c r="AG222" s="5" t="str">
        <f aca="false">AF222&amp;AE222&amp;","</f>
        <v>                            1,</v>
      </c>
    </row>
    <row r="223" customFormat="false" ht="12.8" hidden="false" customHeight="false" outlineLevel="0" collapsed="false">
      <c r="A223" s="0" t="s">
        <v>2067</v>
      </c>
      <c r="B223" s="0" t="n">
        <v>175</v>
      </c>
      <c r="C223" s="0" t="n">
        <f aca="false">C218+1</f>
        <v>144</v>
      </c>
      <c r="D223" s="0" t="s">
        <v>2069</v>
      </c>
      <c r="E223" s="1" t="s">
        <v>9</v>
      </c>
      <c r="F223" s="0" t="n">
        <v>2022</v>
      </c>
      <c r="G223" s="0" t="s">
        <v>22</v>
      </c>
      <c r="H223" s="0" t="s">
        <v>11</v>
      </c>
      <c r="I223" s="0" t="s">
        <v>9</v>
      </c>
      <c r="J223" s="0" t="str">
        <f aca="false">A223&amp;"_"&amp;C223&amp;"_"&amp;D223&amp;".wav"</f>
        <v>b2s1_144_ir2.wav</v>
      </c>
      <c r="K223" s="0" t="s">
        <v>9</v>
      </c>
      <c r="L223" s="0" t="str">
        <f aca="false">IF(ISBLANK(J224),"",",")</f>
        <v>,</v>
      </c>
      <c r="M223" s="0" t="str">
        <f aca="false">E223&amp;J223&amp;G223&amp;E223&amp;J223&amp;E223&amp;L223</f>
        <v>"b2s1_144_ir2.wav": "b2s1_144_ir2.wav",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P223&amp;N223&amp;O223&amp;Q223&amp;J223&amp;R223&amp;L223</f>
        <v>          {%            "class": "sMinus",%            "stim_name": "b2s1_144_ir2.wav"%          },</v>
      </c>
      <c r="AA223" s="5" t="n">
        <f aca="false">F223</f>
        <v>2022</v>
      </c>
      <c r="AB223" s="5" t="s">
        <v>2037</v>
      </c>
      <c r="AC223" s="5" t="str">
        <f aca="false">IF(MID(AB223,10,2)="ir","Minus","Plus")</f>
        <v>Plus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1</v>
      </c>
      <c r="AF223" s="6" t="s">
        <v>16</v>
      </c>
      <c r="AG223" s="5" t="str">
        <f aca="false">AF223&amp;AE223&amp;","</f>
        <v>                            1,</v>
      </c>
    </row>
    <row r="224" customFormat="false" ht="12.8" hidden="false" customHeight="false" outlineLevel="0" collapsed="false">
      <c r="A224" s="0" t="s">
        <v>2067</v>
      </c>
      <c r="B224" s="0" t="n">
        <v>175</v>
      </c>
      <c r="C224" s="0" t="n">
        <f aca="false">C219+1</f>
        <v>144</v>
      </c>
      <c r="D224" s="0" t="s">
        <v>2070</v>
      </c>
      <c r="E224" s="1" t="s">
        <v>9</v>
      </c>
      <c r="F224" s="0" t="n">
        <v>2023</v>
      </c>
      <c r="G224" s="0" t="s">
        <v>22</v>
      </c>
      <c r="H224" s="0" t="s">
        <v>11</v>
      </c>
      <c r="I224" s="0" t="s">
        <v>9</v>
      </c>
      <c r="J224" s="0" t="str">
        <f aca="false">A224&amp;"_"&amp;C224&amp;"_"&amp;D224&amp;".wav"</f>
        <v>b2s1_144_ir3.wav</v>
      </c>
      <c r="K224" s="0" t="s">
        <v>9</v>
      </c>
      <c r="L224" s="0" t="str">
        <f aca="false">IF(ISBLANK(J225),"",",")</f>
        <v>,</v>
      </c>
      <c r="M224" s="0" t="str">
        <f aca="false">E224&amp;J224&amp;G224&amp;E224&amp;J224&amp;E224&amp;L224</f>
        <v>"b2s1_144_ir3.wav": "b2s1_144_ir3.wav",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P224&amp;N224&amp;O224&amp;Q224&amp;J224&amp;R224&amp;L224</f>
        <v>          {%            "class": "sMinus",%            "stim_name": "b2s1_144_ir3.wav"%          },</v>
      </c>
      <c r="AA224" s="5" t="n">
        <f aca="false">F224</f>
        <v>2023</v>
      </c>
      <c r="AB224" s="5" t="s">
        <v>2037</v>
      </c>
      <c r="AC224" s="5" t="str">
        <f aca="false">IF(MID(AB224,10,2)="ir","Minus","Plus")</f>
        <v>Plus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1</v>
      </c>
      <c r="AF224" s="6" t="s">
        <v>16</v>
      </c>
      <c r="AG224" s="5" t="str">
        <f aca="false">AF224&amp;AE224&amp;","</f>
        <v>                            1,</v>
      </c>
    </row>
    <row r="225" customFormat="false" ht="12.8" hidden="false" customHeight="false" outlineLevel="0" collapsed="false">
      <c r="A225" s="0" t="s">
        <v>2067</v>
      </c>
      <c r="B225" s="0" t="n">
        <v>175</v>
      </c>
      <c r="C225" s="0" t="n">
        <f aca="false">C220+1</f>
        <v>144</v>
      </c>
      <c r="D225" s="0" t="s">
        <v>2071</v>
      </c>
      <c r="E225" s="1" t="s">
        <v>9</v>
      </c>
      <c r="F225" s="0" t="n">
        <v>2024</v>
      </c>
      <c r="G225" s="0" t="s">
        <v>22</v>
      </c>
      <c r="H225" s="0" t="s">
        <v>11</v>
      </c>
      <c r="I225" s="0" t="s">
        <v>9</v>
      </c>
      <c r="J225" s="0" t="str">
        <f aca="false">A225&amp;"_"&amp;C225&amp;"_"&amp;D225&amp;".wav"</f>
        <v>b2s1_144_ir4.wav</v>
      </c>
      <c r="K225" s="0" t="s">
        <v>9</v>
      </c>
      <c r="L225" s="0" t="str">
        <f aca="false">IF(ISBLANK(J226),"",",")</f>
        <v>,</v>
      </c>
      <c r="M225" s="0" t="str">
        <f aca="false">E225&amp;J225&amp;G225&amp;E225&amp;J225&amp;E225&amp;L225</f>
        <v>"b2s1_144_ir4.wav": "b2s1_144_ir4.wav",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P225&amp;N225&amp;O225&amp;Q225&amp;J225&amp;R225&amp;L225</f>
        <v>          {%            "class": "sMinus",%            "stim_name": "b2s1_144_ir4.wav"%          },</v>
      </c>
      <c r="AA225" s="5" t="n">
        <f aca="false">F225</f>
        <v>2024</v>
      </c>
      <c r="AB225" s="5" t="s">
        <v>2037</v>
      </c>
      <c r="AC225" s="5" t="str">
        <f aca="false">IF(MID(AB225,10,2)="ir","Minus","Plus")</f>
        <v>Plus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1</v>
      </c>
      <c r="AF225" s="6" t="s">
        <v>16</v>
      </c>
      <c r="AG225" s="5" t="str">
        <f aca="false">AF225&amp;AE225&amp;","</f>
        <v>                            1,</v>
      </c>
    </row>
    <row r="226" customFormat="false" ht="12.8" hidden="false" customHeight="false" outlineLevel="0" collapsed="false">
      <c r="A226" s="0" t="s">
        <v>2067</v>
      </c>
      <c r="B226" s="0" t="n">
        <v>175</v>
      </c>
      <c r="C226" s="0" t="n">
        <f aca="false">C221+1</f>
        <v>144</v>
      </c>
      <c r="D226" s="0" t="s">
        <v>2072</v>
      </c>
      <c r="E226" s="1" t="s">
        <v>9</v>
      </c>
      <c r="F226" s="0" t="n">
        <v>2025</v>
      </c>
      <c r="G226" s="0" t="s">
        <v>22</v>
      </c>
      <c r="H226" s="0" t="s">
        <v>11</v>
      </c>
      <c r="I226" s="0" t="s">
        <v>9</v>
      </c>
      <c r="J226" s="0" t="str">
        <f aca="false">A226&amp;"_"&amp;C226&amp;"_"&amp;D226&amp;".wav"</f>
        <v>b2s1_144_reg.wav</v>
      </c>
      <c r="K226" s="0" t="s">
        <v>9</v>
      </c>
      <c r="L226" s="0" t="str">
        <f aca="false">IF(ISBLANK(J227),"",",")</f>
        <v>,</v>
      </c>
      <c r="M226" s="0" t="str">
        <f aca="false">E226&amp;J226&amp;G226&amp;E226&amp;J226&amp;E226&amp;L226</f>
        <v>"b2s1_144_reg.wav": "b2s1_144_reg.wav",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P226&amp;N226&amp;O226&amp;Q226&amp;J226&amp;R226&amp;L226</f>
        <v>          {%            "class": "sPlus",%            "stim_name": "b2s1_144_reg.wav"%          },</v>
      </c>
      <c r="AA226" s="5" t="n">
        <f aca="false">F226</f>
        <v>2025</v>
      </c>
      <c r="AB226" s="5" t="s">
        <v>2037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probe</v>
      </c>
      <c r="AE226" s="5" t="n">
        <f aca="false">IF(AND(AC226="Minus",AD226="probe"),3,IF(AND(AC226="Plus",AD226="probe"),1,IF(AND(AC226="Minus",AD226="s"),12,IF(AND(AC226="Plus",AD226="s"),4,0))))</f>
        <v>1</v>
      </c>
      <c r="AF226" s="6" t="s">
        <v>16</v>
      </c>
      <c r="AG226" s="5" t="str">
        <f aca="false">AF226&amp;AE226&amp;","</f>
        <v>                            1,</v>
      </c>
    </row>
    <row r="227" customFormat="false" ht="12.8" hidden="false" customHeight="false" outlineLevel="0" collapsed="false">
      <c r="A227" s="0" t="s">
        <v>2067</v>
      </c>
      <c r="B227" s="0" t="n">
        <v>175</v>
      </c>
      <c r="C227" s="0" t="n">
        <f aca="false">C222+1</f>
        <v>145</v>
      </c>
      <c r="D227" s="0" t="s">
        <v>2068</v>
      </c>
      <c r="E227" s="1" t="s">
        <v>9</v>
      </c>
      <c r="F227" s="0" t="n">
        <v>2021</v>
      </c>
      <c r="G227" s="0" t="s">
        <v>22</v>
      </c>
      <c r="H227" s="0" t="s">
        <v>11</v>
      </c>
      <c r="I227" s="0" t="s">
        <v>9</v>
      </c>
      <c r="J227" s="0" t="str">
        <f aca="false">A227&amp;"_"&amp;C227&amp;"_"&amp;D227&amp;".wav"</f>
        <v>b2s1_145_ir1.wav</v>
      </c>
      <c r="K227" s="0" t="s">
        <v>9</v>
      </c>
      <c r="L227" s="0" t="str">
        <f aca="false">IF(ISBLANK(J228),"",",")</f>
        <v>,</v>
      </c>
      <c r="M227" s="0" t="str">
        <f aca="false">E227&amp;J227&amp;G227&amp;E227&amp;J227&amp;E227&amp;L227</f>
        <v>"b2s1_145_ir1.wav": "b2s1_145_ir1.wav",</v>
      </c>
      <c r="N227" s="0" t="str">
        <f aca="false">IF(OR(B227=113,B227=138),"probe","s")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P227&amp;N227&amp;O227&amp;Q227&amp;J227&amp;R227&amp;L227</f>
        <v>          {%            "class": "sMinus",%            "stim_name": "b2s1_145_ir1.wav"%          },</v>
      </c>
      <c r="AA227" s="5" t="n">
        <f aca="false">F227</f>
        <v>2021</v>
      </c>
      <c r="AB227" s="5" t="s">
        <v>2037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                            1,</v>
      </c>
    </row>
    <row r="228" customFormat="false" ht="12.8" hidden="false" customHeight="false" outlineLevel="0" collapsed="false">
      <c r="A228" s="0" t="s">
        <v>2067</v>
      </c>
      <c r="B228" s="0" t="n">
        <v>175</v>
      </c>
      <c r="C228" s="0" t="n">
        <f aca="false">C223+1</f>
        <v>145</v>
      </c>
      <c r="D228" s="0" t="s">
        <v>2069</v>
      </c>
      <c r="E228" s="1" t="s">
        <v>9</v>
      </c>
      <c r="F228" s="0" t="n">
        <v>2022</v>
      </c>
      <c r="G228" s="0" t="s">
        <v>22</v>
      </c>
      <c r="H228" s="0" t="s">
        <v>11</v>
      </c>
      <c r="I228" s="0" t="s">
        <v>9</v>
      </c>
      <c r="J228" s="0" t="str">
        <f aca="false">A228&amp;"_"&amp;C228&amp;"_"&amp;D228&amp;".wav"</f>
        <v>b2s1_145_ir2.wav</v>
      </c>
      <c r="K228" s="0" t="s">
        <v>9</v>
      </c>
      <c r="L228" s="0" t="str">
        <f aca="false">IF(ISBLANK(J229),"",",")</f>
        <v>,</v>
      </c>
      <c r="M228" s="0" t="str">
        <f aca="false">E228&amp;J228&amp;G228&amp;E228&amp;J228&amp;E228&amp;L228</f>
        <v>"b2s1_145_ir2.wav": "b2s1_145_ir2.wav",</v>
      </c>
      <c r="N228" s="0" t="str">
        <f aca="false">IF(OR(B228=113,B228=138),"probe","s")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P228&amp;N228&amp;O228&amp;Q228&amp;J228&amp;R228&amp;L228</f>
        <v>          {%            "class": "sMinus",%            "stim_name": "b2s1_145_ir2.wav"%          },</v>
      </c>
      <c r="AA228" s="5" t="n">
        <f aca="false">F228</f>
        <v>2022</v>
      </c>
      <c r="AB228" s="5" t="s">
        <v>2037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                            1,</v>
      </c>
    </row>
    <row r="229" customFormat="false" ht="12.8" hidden="false" customHeight="false" outlineLevel="0" collapsed="false">
      <c r="A229" s="0" t="s">
        <v>2067</v>
      </c>
      <c r="B229" s="0" t="n">
        <v>175</v>
      </c>
      <c r="C229" s="0" t="n">
        <f aca="false">C224+1</f>
        <v>145</v>
      </c>
      <c r="D229" s="0" t="s">
        <v>2070</v>
      </c>
      <c r="E229" s="1" t="s">
        <v>9</v>
      </c>
      <c r="F229" s="0" t="n">
        <v>2023</v>
      </c>
      <c r="G229" s="0" t="s">
        <v>22</v>
      </c>
      <c r="H229" s="0" t="s">
        <v>11</v>
      </c>
      <c r="I229" s="0" t="s">
        <v>9</v>
      </c>
      <c r="J229" s="0" t="str">
        <f aca="false">A229&amp;"_"&amp;C229&amp;"_"&amp;D229&amp;".wav"</f>
        <v>b2s1_145_ir3.wav</v>
      </c>
      <c r="K229" s="0" t="s">
        <v>9</v>
      </c>
      <c r="L229" s="0" t="str">
        <f aca="false">IF(ISBLANK(J230),"",",")</f>
        <v>,</v>
      </c>
      <c r="M229" s="0" t="str">
        <f aca="false">E229&amp;J229&amp;G229&amp;E229&amp;J229&amp;E229&amp;L229</f>
        <v>"b2s1_145_ir3.wav": "b2s1_145_ir3.wav",</v>
      </c>
      <c r="N229" s="0" t="str">
        <f aca="false">IF(OR(B229=113,B229=138),"probe","s")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P229&amp;N229&amp;O229&amp;Q229&amp;J229&amp;R229&amp;L229</f>
        <v>          {%            "class": "sMinus",%            "stim_name": "b2s1_145_ir3.wav"%          },</v>
      </c>
      <c r="AA229" s="5" t="n">
        <f aca="false">F229</f>
        <v>2023</v>
      </c>
      <c r="AB229" s="5" t="s">
        <v>2037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                            1,</v>
      </c>
    </row>
    <row r="230" customFormat="false" ht="12.8" hidden="false" customHeight="false" outlineLevel="0" collapsed="false">
      <c r="A230" s="0" t="s">
        <v>2067</v>
      </c>
      <c r="B230" s="0" t="n">
        <v>175</v>
      </c>
      <c r="C230" s="0" t="n">
        <f aca="false">C225+1</f>
        <v>145</v>
      </c>
      <c r="D230" s="0" t="s">
        <v>2071</v>
      </c>
      <c r="E230" s="1" t="s">
        <v>9</v>
      </c>
      <c r="F230" s="0" t="n">
        <v>2024</v>
      </c>
      <c r="G230" s="0" t="s">
        <v>22</v>
      </c>
      <c r="H230" s="0" t="s">
        <v>11</v>
      </c>
      <c r="I230" s="0" t="s">
        <v>9</v>
      </c>
      <c r="J230" s="0" t="str">
        <f aca="false">A230&amp;"_"&amp;C230&amp;"_"&amp;D230&amp;".wav"</f>
        <v>b2s1_145_ir4.wav</v>
      </c>
      <c r="K230" s="0" t="s">
        <v>9</v>
      </c>
      <c r="L230" s="0" t="str">
        <f aca="false">IF(ISBLANK(J231),"",",")</f>
        <v>,</v>
      </c>
      <c r="M230" s="0" t="str">
        <f aca="false">E230&amp;J230&amp;G230&amp;E230&amp;J230&amp;E230&amp;L230</f>
        <v>"b2s1_145_ir4.wav": "b2s1_145_ir4.wav",</v>
      </c>
      <c r="N230" s="0" t="str">
        <f aca="false">IF(OR(B230=113,B230=138),"probe","s")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P230&amp;N230&amp;O230&amp;Q230&amp;J230&amp;R230&amp;L230</f>
        <v>          {%            "class": "sMinus",%            "stim_name": "b2s1_145_ir4.wav"%          },</v>
      </c>
      <c r="AA230" s="5" t="n">
        <f aca="false">F230</f>
        <v>2024</v>
      </c>
      <c r="AB230" s="5" t="s">
        <v>2037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                            1,</v>
      </c>
    </row>
    <row r="231" customFormat="false" ht="12.8" hidden="false" customHeight="false" outlineLevel="0" collapsed="false">
      <c r="A231" s="0" t="s">
        <v>2067</v>
      </c>
      <c r="B231" s="0" t="n">
        <v>175</v>
      </c>
      <c r="C231" s="0" t="n">
        <f aca="false">C226+1</f>
        <v>145</v>
      </c>
      <c r="D231" s="0" t="s">
        <v>2072</v>
      </c>
      <c r="E231" s="1" t="s">
        <v>9</v>
      </c>
      <c r="F231" s="0" t="n">
        <v>2025</v>
      </c>
      <c r="G231" s="0" t="s">
        <v>22</v>
      </c>
      <c r="H231" s="0" t="s">
        <v>11</v>
      </c>
      <c r="I231" s="0" t="s">
        <v>9</v>
      </c>
      <c r="J231" s="0" t="str">
        <f aca="false">A231&amp;"_"&amp;C231&amp;"_"&amp;D231&amp;".wav"</f>
        <v>b2s1_145_reg.wav</v>
      </c>
      <c r="K231" s="0" t="s">
        <v>9</v>
      </c>
      <c r="L231" s="0" t="str">
        <f aca="false">IF(ISBLANK(J232),"",",")</f>
        <v>,</v>
      </c>
      <c r="M231" s="0" t="str">
        <f aca="false">E231&amp;J231&amp;G231&amp;E231&amp;J231&amp;E231&amp;L231</f>
        <v>"b2s1_145_reg.wav": "b2s1_145_reg.wav",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P231&amp;N231&amp;O231&amp;Q231&amp;J231&amp;R231&amp;L231</f>
        <v>          {%            "class": "sPlus",%            "stim_name": "b2s1_145_reg.wav"%          },</v>
      </c>
      <c r="AA231" s="5" t="n">
        <f aca="false">F231</f>
        <v>2025</v>
      </c>
      <c r="AB231" s="5" t="s">
        <v>2037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                            1,</v>
      </c>
    </row>
    <row r="232" customFormat="false" ht="12.8" hidden="false" customHeight="false" outlineLevel="0" collapsed="false">
      <c r="A232" s="0" t="s">
        <v>2067</v>
      </c>
      <c r="B232" s="0" t="n">
        <v>175</v>
      </c>
      <c r="C232" s="0" t="n">
        <f aca="false">C227+1</f>
        <v>146</v>
      </c>
      <c r="D232" s="0" t="s">
        <v>2068</v>
      </c>
      <c r="E232" s="1" t="s">
        <v>9</v>
      </c>
      <c r="F232" s="0" t="n">
        <v>2021</v>
      </c>
      <c r="G232" s="0" t="s">
        <v>22</v>
      </c>
      <c r="H232" s="0" t="s">
        <v>11</v>
      </c>
      <c r="I232" s="0" t="s">
        <v>9</v>
      </c>
      <c r="J232" s="0" t="str">
        <f aca="false">A232&amp;"_"&amp;C232&amp;"_"&amp;D232&amp;".wav"</f>
        <v>b2s1_146_ir1.wav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"b2s1_146_ir1.wav": "b2s1_146_ir1.wav",</v>
      </c>
      <c r="N232" s="0" t="str">
        <f aca="false">IF(OR(B232=113,B232=138),"probe","s")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          {%            "class": "sMinus",%            "stim_name": "b2s1_146_ir1.wav"%          },</v>
      </c>
      <c r="AA232" s="5" t="n">
        <f aca="false">F232</f>
        <v>2021</v>
      </c>
      <c r="AB232" s="5" t="s">
        <v>2037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                            1,</v>
      </c>
    </row>
    <row r="233" customFormat="false" ht="12.8" hidden="false" customHeight="false" outlineLevel="0" collapsed="false">
      <c r="A233" s="0" t="s">
        <v>2067</v>
      </c>
      <c r="B233" s="0" t="n">
        <v>175</v>
      </c>
      <c r="C233" s="0" t="n">
        <f aca="false">C228+1</f>
        <v>146</v>
      </c>
      <c r="D233" s="0" t="s">
        <v>2069</v>
      </c>
      <c r="E233" s="1" t="s">
        <v>9</v>
      </c>
      <c r="F233" s="0" t="n">
        <v>2022</v>
      </c>
      <c r="G233" s="0" t="s">
        <v>22</v>
      </c>
      <c r="H233" s="0" t="s">
        <v>11</v>
      </c>
      <c r="I233" s="0" t="s">
        <v>9</v>
      </c>
      <c r="J233" s="0" t="str">
        <f aca="false">A233&amp;"_"&amp;C233&amp;"_"&amp;D233&amp;".wav"</f>
        <v>b2s1_146_ir2.wav</v>
      </c>
      <c r="K233" s="0" t="s">
        <v>9</v>
      </c>
      <c r="L233" s="0" t="str">
        <f aca="false">IF(ISBLANK(J234),"",",")</f>
        <v>,</v>
      </c>
      <c r="M233" s="0" t="str">
        <f aca="false">E233&amp;J233&amp;G233&amp;E233&amp;J233&amp;E233&amp;L233</f>
        <v>"b2s1_146_ir2.wav": "b2s1_146_ir2.wav",</v>
      </c>
      <c r="N233" s="0" t="str">
        <f aca="false">IF(OR(B233=113,B233=138),"probe","s")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P233&amp;N233&amp;O233&amp;Q233&amp;J233&amp;R233&amp;L233</f>
        <v>          {%            "class": "sMinus",%            "stim_name": "b2s1_146_ir2.wav"%          },</v>
      </c>
      <c r="AA233" s="5" t="n">
        <f aca="false">F233</f>
        <v>2022</v>
      </c>
      <c r="AB233" s="5" t="s">
        <v>2037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                            1,</v>
      </c>
    </row>
    <row r="234" customFormat="false" ht="12.8" hidden="false" customHeight="false" outlineLevel="0" collapsed="false">
      <c r="A234" s="0" t="s">
        <v>2067</v>
      </c>
      <c r="B234" s="0" t="n">
        <v>175</v>
      </c>
      <c r="C234" s="0" t="n">
        <f aca="false">C229+1</f>
        <v>146</v>
      </c>
      <c r="D234" s="0" t="s">
        <v>2070</v>
      </c>
      <c r="E234" s="1" t="s">
        <v>9</v>
      </c>
      <c r="F234" s="0" t="n">
        <v>2023</v>
      </c>
      <c r="G234" s="0" t="s">
        <v>22</v>
      </c>
      <c r="H234" s="0" t="s">
        <v>11</v>
      </c>
      <c r="I234" s="0" t="s">
        <v>9</v>
      </c>
      <c r="J234" s="0" t="str">
        <f aca="false">A234&amp;"_"&amp;C234&amp;"_"&amp;D234&amp;".wav"</f>
        <v>b2s1_146_ir3.wav</v>
      </c>
      <c r="K234" s="0" t="s">
        <v>9</v>
      </c>
      <c r="L234" s="0" t="str">
        <f aca="false">IF(ISBLANK(J235),"",",")</f>
        <v>,</v>
      </c>
      <c r="M234" s="0" t="str">
        <f aca="false">E234&amp;J234&amp;G234&amp;E234&amp;J234&amp;E234&amp;L234</f>
        <v>"b2s1_146_ir3.wav": "b2s1_146_ir3.wav",</v>
      </c>
      <c r="N234" s="0" t="str">
        <f aca="false">IF(OR(B234=113,B234=138),"probe","s")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P234&amp;N234&amp;O234&amp;Q234&amp;J234&amp;R234&amp;L234</f>
        <v>          {%            "class": "sMinus",%            "stim_name": "b2s1_146_ir3.wav"%          },</v>
      </c>
      <c r="AA234" s="5" t="n">
        <f aca="false">F234</f>
        <v>2023</v>
      </c>
      <c r="AB234" s="5" t="s">
        <v>2037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                            1,</v>
      </c>
    </row>
    <row r="235" customFormat="false" ht="12.8" hidden="false" customHeight="false" outlineLevel="0" collapsed="false">
      <c r="A235" s="0" t="s">
        <v>2067</v>
      </c>
      <c r="B235" s="0" t="n">
        <v>175</v>
      </c>
      <c r="C235" s="0" t="n">
        <f aca="false">C230+1</f>
        <v>146</v>
      </c>
      <c r="D235" s="0" t="s">
        <v>2071</v>
      </c>
      <c r="E235" s="1" t="s">
        <v>9</v>
      </c>
      <c r="F235" s="0" t="n">
        <v>2024</v>
      </c>
      <c r="G235" s="0" t="s">
        <v>22</v>
      </c>
      <c r="H235" s="0" t="s">
        <v>11</v>
      </c>
      <c r="I235" s="0" t="s">
        <v>9</v>
      </c>
      <c r="J235" s="0" t="str">
        <f aca="false">A235&amp;"_"&amp;C235&amp;"_"&amp;D235&amp;".wav"</f>
        <v>b2s1_146_ir4.wav</v>
      </c>
      <c r="K235" s="0" t="s">
        <v>9</v>
      </c>
      <c r="L235" s="0" t="str">
        <f aca="false">IF(ISBLANK(J236),"",",")</f>
        <v>,</v>
      </c>
      <c r="M235" s="0" t="str">
        <f aca="false">E235&amp;J235&amp;G235&amp;E235&amp;J235&amp;E235&amp;L235</f>
        <v>"b2s1_146_ir4.wav": "b2s1_146_ir4.wav",</v>
      </c>
      <c r="N235" s="0" t="str">
        <f aca="false">IF(OR(B235=113,B235=138),"probe","s")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P235&amp;N235&amp;O235&amp;Q235&amp;J235&amp;R235&amp;L235</f>
        <v>          {%            "class": "sMinus",%            "stim_name": "b2s1_146_ir4.wav"%          },</v>
      </c>
      <c r="AA235" s="5" t="n">
        <f aca="false">F235</f>
        <v>2024</v>
      </c>
      <c r="AB235" s="5" t="s">
        <v>2037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                            1,</v>
      </c>
    </row>
    <row r="236" customFormat="false" ht="12.8" hidden="false" customHeight="false" outlineLevel="0" collapsed="false">
      <c r="A236" s="0" t="s">
        <v>2067</v>
      </c>
      <c r="B236" s="0" t="n">
        <v>175</v>
      </c>
      <c r="C236" s="0" t="n">
        <f aca="false">C231+1</f>
        <v>146</v>
      </c>
      <c r="D236" s="0" t="s">
        <v>2072</v>
      </c>
      <c r="E236" s="1" t="s">
        <v>9</v>
      </c>
      <c r="F236" s="0" t="n">
        <v>2025</v>
      </c>
      <c r="G236" s="0" t="s">
        <v>22</v>
      </c>
      <c r="H236" s="0" t="s">
        <v>11</v>
      </c>
      <c r="I236" s="0" t="s">
        <v>9</v>
      </c>
      <c r="J236" s="0" t="str">
        <f aca="false">A236&amp;"_"&amp;C236&amp;"_"&amp;D236&amp;".wav"</f>
        <v>b2s1_146_reg.wav</v>
      </c>
      <c r="K236" s="0" t="s">
        <v>9</v>
      </c>
      <c r="L236" s="0" t="str">
        <f aca="false">IF(ISBLANK(J237),"",",")</f>
        <v>,</v>
      </c>
      <c r="M236" s="0" t="str">
        <f aca="false">E236&amp;J236&amp;G236&amp;E236&amp;J236&amp;E236&amp;L236</f>
        <v>"b2s1_146_reg.wav": "b2s1_146_reg.wav",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P236&amp;N236&amp;O236&amp;Q236&amp;J236&amp;R236&amp;L236</f>
        <v>          {%            "class": "sPlus",%            "stim_name": "b2s1_146_reg.wav"%          },</v>
      </c>
      <c r="AA236" s="5" t="n">
        <f aca="false">F236</f>
        <v>2025</v>
      </c>
      <c r="AB236" s="5" t="s">
        <v>2037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                            1,</v>
      </c>
    </row>
    <row r="237" customFormat="false" ht="12.8" hidden="false" customHeight="false" outlineLevel="0" collapsed="false">
      <c r="A237" s="0" t="s">
        <v>2067</v>
      </c>
      <c r="B237" s="0" t="n">
        <v>175</v>
      </c>
      <c r="C237" s="0" t="n">
        <f aca="false">C232+1</f>
        <v>147</v>
      </c>
      <c r="D237" s="0" t="s">
        <v>2068</v>
      </c>
      <c r="E237" s="1" t="s">
        <v>9</v>
      </c>
      <c r="F237" s="0" t="n">
        <v>2021</v>
      </c>
      <c r="G237" s="0" t="s">
        <v>22</v>
      </c>
      <c r="H237" s="0" t="s">
        <v>11</v>
      </c>
      <c r="I237" s="0" t="s">
        <v>9</v>
      </c>
      <c r="J237" s="0" t="str">
        <f aca="false">A237&amp;"_"&amp;C237&amp;"_"&amp;D237&amp;".wav"</f>
        <v>b2s1_147_ir1.wav</v>
      </c>
      <c r="K237" s="0" t="s">
        <v>9</v>
      </c>
      <c r="L237" s="0" t="str">
        <f aca="false">IF(ISBLANK(J238),"",",")</f>
        <v>,</v>
      </c>
      <c r="M237" s="0" t="str">
        <f aca="false">E237&amp;J237&amp;G237&amp;E237&amp;J237&amp;E237&amp;L237</f>
        <v>"b2s1_147_ir1.wav": "b2s1_147_ir1.wav",</v>
      </c>
      <c r="N237" s="0" t="str">
        <f aca="false">IF(OR(B237=113,B237=138),"probe","s")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P237&amp;N237&amp;O237&amp;Q237&amp;J237&amp;R237&amp;L237</f>
        <v>          {%            "class": "sMinus",%            "stim_name": "b2s1_147_ir1.wav"%          },</v>
      </c>
      <c r="AA237" s="5" t="n">
        <f aca="false">F237</f>
        <v>2021</v>
      </c>
      <c r="AB237" s="5" t="s">
        <v>2037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                            1,</v>
      </c>
    </row>
    <row r="238" customFormat="false" ht="12.8" hidden="false" customHeight="false" outlineLevel="0" collapsed="false">
      <c r="A238" s="0" t="s">
        <v>2067</v>
      </c>
      <c r="B238" s="0" t="n">
        <v>175</v>
      </c>
      <c r="C238" s="0" t="n">
        <f aca="false">C233+1</f>
        <v>147</v>
      </c>
      <c r="D238" s="0" t="s">
        <v>2069</v>
      </c>
      <c r="E238" s="1" t="s">
        <v>9</v>
      </c>
      <c r="F238" s="0" t="n">
        <v>2022</v>
      </c>
      <c r="G238" s="0" t="s">
        <v>22</v>
      </c>
      <c r="H238" s="0" t="s">
        <v>11</v>
      </c>
      <c r="I238" s="0" t="s">
        <v>9</v>
      </c>
      <c r="J238" s="0" t="str">
        <f aca="false">A238&amp;"_"&amp;C238&amp;"_"&amp;D238&amp;".wav"</f>
        <v>b2s1_147_ir2.wav</v>
      </c>
      <c r="K238" s="0" t="s">
        <v>9</v>
      </c>
      <c r="L238" s="0" t="str">
        <f aca="false">IF(ISBLANK(J239),"",",")</f>
        <v>,</v>
      </c>
      <c r="M238" s="0" t="str">
        <f aca="false">E238&amp;J238&amp;G238&amp;E238&amp;J238&amp;E238&amp;L238</f>
        <v>"b2s1_147_ir2.wav": "b2s1_147_ir2.wav",</v>
      </c>
      <c r="N238" s="0" t="str">
        <f aca="false">IF(OR(B238=113,B238=138),"probe","s")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P238&amp;N238&amp;O238&amp;Q238&amp;J238&amp;R238&amp;L238</f>
        <v>          {%            "class": "sMinus",%            "stim_name": "b2s1_147_ir2.wav"%          },</v>
      </c>
      <c r="AA238" s="5" t="n">
        <f aca="false">F238</f>
        <v>2022</v>
      </c>
      <c r="AB238" s="5" t="s">
        <v>2037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                            1,</v>
      </c>
    </row>
    <row r="239" customFormat="false" ht="12.8" hidden="false" customHeight="false" outlineLevel="0" collapsed="false">
      <c r="A239" s="0" t="s">
        <v>2067</v>
      </c>
      <c r="B239" s="0" t="n">
        <v>175</v>
      </c>
      <c r="C239" s="0" t="n">
        <f aca="false">C234+1</f>
        <v>147</v>
      </c>
      <c r="D239" s="0" t="s">
        <v>2070</v>
      </c>
      <c r="E239" s="1" t="s">
        <v>9</v>
      </c>
      <c r="F239" s="0" t="n">
        <v>2023</v>
      </c>
      <c r="G239" s="0" t="s">
        <v>22</v>
      </c>
      <c r="H239" s="0" t="s">
        <v>11</v>
      </c>
      <c r="I239" s="0" t="s">
        <v>9</v>
      </c>
      <c r="J239" s="0" t="str">
        <f aca="false">A239&amp;"_"&amp;C239&amp;"_"&amp;D239&amp;".wav"</f>
        <v>b2s1_147_ir3.wav</v>
      </c>
      <c r="K239" s="0" t="s">
        <v>9</v>
      </c>
      <c r="L239" s="0" t="str">
        <f aca="false">IF(ISBLANK(J240),"",",")</f>
        <v>,</v>
      </c>
      <c r="M239" s="0" t="str">
        <f aca="false">E239&amp;J239&amp;G239&amp;E239&amp;J239&amp;E239&amp;L239</f>
        <v>"b2s1_147_ir3.wav": "b2s1_147_ir3.wav",</v>
      </c>
      <c r="N239" s="0" t="str">
        <f aca="false">IF(OR(B239=113,B239=138),"probe","s")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P239&amp;N239&amp;O239&amp;Q239&amp;J239&amp;R239&amp;L239</f>
        <v>          {%            "class": "sMinus",%            "stim_name": "b2s1_147_ir3.wav"%          },</v>
      </c>
      <c r="AA239" s="5" t="n">
        <f aca="false">F239</f>
        <v>2023</v>
      </c>
      <c r="AB239" s="5" t="s">
        <v>2037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                            1,</v>
      </c>
    </row>
    <row r="240" customFormat="false" ht="12.8" hidden="false" customHeight="false" outlineLevel="0" collapsed="false">
      <c r="A240" s="0" t="s">
        <v>2067</v>
      </c>
      <c r="B240" s="0" t="n">
        <v>175</v>
      </c>
      <c r="C240" s="0" t="n">
        <f aca="false">C235+1</f>
        <v>147</v>
      </c>
      <c r="D240" s="0" t="s">
        <v>2071</v>
      </c>
      <c r="E240" s="1" t="s">
        <v>9</v>
      </c>
      <c r="F240" s="0" t="n">
        <v>2024</v>
      </c>
      <c r="G240" s="0" t="s">
        <v>22</v>
      </c>
      <c r="H240" s="0" t="s">
        <v>11</v>
      </c>
      <c r="I240" s="0" t="s">
        <v>9</v>
      </c>
      <c r="J240" s="0" t="str">
        <f aca="false">A240&amp;"_"&amp;C240&amp;"_"&amp;D240&amp;".wav"</f>
        <v>b2s1_147_ir4.wav</v>
      </c>
      <c r="K240" s="0" t="s">
        <v>9</v>
      </c>
      <c r="L240" s="0" t="str">
        <f aca="false">IF(ISBLANK(J241),"",",")</f>
        <v>,</v>
      </c>
      <c r="M240" s="0" t="str">
        <f aca="false">E240&amp;J240&amp;G240&amp;E240&amp;J240&amp;E240&amp;L240</f>
        <v>"b2s1_147_ir4.wav": "b2s1_147_ir4.wav",</v>
      </c>
      <c r="N240" s="0" t="str">
        <f aca="false">IF(OR(B240=113,B240=138),"probe","s")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P240&amp;N240&amp;O240&amp;Q240&amp;J240&amp;R240&amp;L240</f>
        <v>          {%            "class": "sMinus",%            "stim_name": "b2s1_147_ir4.wav"%          },</v>
      </c>
      <c r="AA240" s="5" t="n">
        <f aca="false">F240</f>
        <v>2024</v>
      </c>
      <c r="AB240" s="5" t="s">
        <v>2037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                            1,</v>
      </c>
    </row>
    <row r="241" customFormat="false" ht="12.8" hidden="false" customHeight="false" outlineLevel="0" collapsed="false">
      <c r="A241" s="0" t="s">
        <v>2067</v>
      </c>
      <c r="B241" s="0" t="n">
        <v>175</v>
      </c>
      <c r="C241" s="0" t="n">
        <f aca="false">C236+1</f>
        <v>147</v>
      </c>
      <c r="D241" s="0" t="s">
        <v>2072</v>
      </c>
      <c r="E241" s="1" t="s">
        <v>9</v>
      </c>
      <c r="F241" s="0" t="n">
        <v>2025</v>
      </c>
      <c r="G241" s="0" t="s">
        <v>22</v>
      </c>
      <c r="H241" s="0" t="s">
        <v>11</v>
      </c>
      <c r="I241" s="0" t="s">
        <v>9</v>
      </c>
      <c r="J241" s="0" t="str">
        <f aca="false">A241&amp;"_"&amp;C241&amp;"_"&amp;D241&amp;".wav"</f>
        <v>b2s1_147_reg.wav</v>
      </c>
      <c r="K241" s="0" t="s">
        <v>9</v>
      </c>
      <c r="L241" s="0" t="str">
        <f aca="false">IF(ISBLANK(J242),"",",")</f>
        <v>,</v>
      </c>
      <c r="M241" s="0" t="str">
        <f aca="false">E241&amp;J241&amp;G241&amp;E241&amp;J241&amp;E241&amp;L241</f>
        <v>"b2s1_147_reg.wav": "b2s1_147_reg.wav",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P241&amp;N241&amp;O241&amp;Q241&amp;J241&amp;R241&amp;L241</f>
        <v>          {%            "class": "sPlus",%            "stim_name": "b2s1_147_reg.wav"%          },</v>
      </c>
      <c r="AA241" s="5" t="n">
        <f aca="false">F241</f>
        <v>2025</v>
      </c>
      <c r="AB241" s="5" t="s">
        <v>2037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                            1,</v>
      </c>
    </row>
    <row r="242" customFormat="false" ht="12.8" hidden="false" customHeight="false" outlineLevel="0" collapsed="false">
      <c r="A242" s="0" t="s">
        <v>2067</v>
      </c>
      <c r="B242" s="0" t="n">
        <v>175</v>
      </c>
      <c r="C242" s="0" t="n">
        <f aca="false">C237+1</f>
        <v>148</v>
      </c>
      <c r="D242" s="0" t="s">
        <v>2068</v>
      </c>
      <c r="E242" s="1" t="s">
        <v>9</v>
      </c>
      <c r="F242" s="0" t="n">
        <v>2021</v>
      </c>
      <c r="G242" s="0" t="s">
        <v>22</v>
      </c>
      <c r="H242" s="0" t="s">
        <v>11</v>
      </c>
      <c r="I242" s="0" t="s">
        <v>9</v>
      </c>
      <c r="J242" s="0" t="str">
        <f aca="false">A242&amp;"_"&amp;C242&amp;"_"&amp;D242&amp;".wav"</f>
        <v>b2s1_148_ir1.wav</v>
      </c>
      <c r="K242" s="0" t="s">
        <v>9</v>
      </c>
      <c r="L242" s="0" t="str">
        <f aca="false">IF(ISBLANK(J243),"",",")</f>
        <v>,</v>
      </c>
      <c r="M242" s="0" t="str">
        <f aca="false">E242&amp;J242&amp;G242&amp;E242&amp;J242&amp;E242&amp;L242</f>
        <v>"b2s1_148_ir1.wav": "b2s1_148_ir1.wav",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P242&amp;N242&amp;O242&amp;Q242&amp;J242&amp;R242&amp;L242</f>
        <v>          {%            "class": "sMinus",%            "stim_name": "b2s1_148_ir1.wav"%          },</v>
      </c>
      <c r="AA242" s="5" t="n">
        <f aca="false">F242</f>
        <v>2021</v>
      </c>
      <c r="AB242" s="5" t="s">
        <v>2037</v>
      </c>
      <c r="AC242" s="5" t="str">
        <f aca="false">IF(MID(AB242,10,2)="ir","Minus","Plus")</f>
        <v>Plus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1</v>
      </c>
      <c r="AF242" s="6" t="s">
        <v>16</v>
      </c>
      <c r="AG242" s="5" t="str">
        <f aca="false">AF242&amp;AE242&amp;","</f>
        <v>                            1,</v>
      </c>
    </row>
    <row r="243" customFormat="false" ht="12.8" hidden="false" customHeight="false" outlineLevel="0" collapsed="false">
      <c r="A243" s="0" t="s">
        <v>2067</v>
      </c>
      <c r="B243" s="0" t="n">
        <v>175</v>
      </c>
      <c r="C243" s="0" t="n">
        <f aca="false">C238+1</f>
        <v>148</v>
      </c>
      <c r="D243" s="0" t="s">
        <v>2069</v>
      </c>
      <c r="E243" s="1" t="s">
        <v>9</v>
      </c>
      <c r="F243" s="0" t="n">
        <v>2022</v>
      </c>
      <c r="G243" s="0" t="s">
        <v>22</v>
      </c>
      <c r="H243" s="0" t="s">
        <v>11</v>
      </c>
      <c r="I243" s="0" t="s">
        <v>9</v>
      </c>
      <c r="J243" s="0" t="str">
        <f aca="false">A243&amp;"_"&amp;C243&amp;"_"&amp;D243&amp;".wav"</f>
        <v>b2s1_148_ir2.wav</v>
      </c>
      <c r="K243" s="0" t="s">
        <v>9</v>
      </c>
      <c r="L243" s="0" t="str">
        <f aca="false">IF(ISBLANK(J244),"",",")</f>
        <v>,</v>
      </c>
      <c r="M243" s="0" t="str">
        <f aca="false">E243&amp;J243&amp;G243&amp;E243&amp;J243&amp;E243&amp;L243</f>
        <v>"b2s1_148_ir2.wav": "b2s1_148_ir2.wav",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P243&amp;N243&amp;O243&amp;Q243&amp;J243&amp;R243&amp;L243</f>
        <v>          {%            "class": "sMinus",%            "stim_name": "b2s1_148_ir2.wav"%          },</v>
      </c>
      <c r="AA243" s="5" t="n">
        <f aca="false">F243</f>
        <v>2022</v>
      </c>
      <c r="AB243" s="5" t="s">
        <v>2037</v>
      </c>
      <c r="AC243" s="5" t="str">
        <f aca="false">IF(MID(AB243,10,2)="ir","Minus","Plus")</f>
        <v>Plus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1</v>
      </c>
      <c r="AF243" s="6" t="s">
        <v>16</v>
      </c>
      <c r="AG243" s="5" t="str">
        <f aca="false">AF243&amp;AE243&amp;","</f>
        <v>                            1,</v>
      </c>
    </row>
    <row r="244" customFormat="false" ht="12.8" hidden="false" customHeight="false" outlineLevel="0" collapsed="false">
      <c r="A244" s="0" t="s">
        <v>2067</v>
      </c>
      <c r="B244" s="0" t="n">
        <v>175</v>
      </c>
      <c r="C244" s="0" t="n">
        <f aca="false">C239+1</f>
        <v>148</v>
      </c>
      <c r="D244" s="0" t="s">
        <v>2070</v>
      </c>
      <c r="E244" s="1" t="s">
        <v>9</v>
      </c>
      <c r="F244" s="0" t="n">
        <v>2023</v>
      </c>
      <c r="G244" s="0" t="s">
        <v>22</v>
      </c>
      <c r="H244" s="0" t="s">
        <v>11</v>
      </c>
      <c r="I244" s="0" t="s">
        <v>9</v>
      </c>
      <c r="J244" s="0" t="str">
        <f aca="false">A244&amp;"_"&amp;C244&amp;"_"&amp;D244&amp;".wav"</f>
        <v>b2s1_148_ir3.wav</v>
      </c>
      <c r="K244" s="0" t="s">
        <v>9</v>
      </c>
      <c r="L244" s="0" t="str">
        <f aca="false">IF(ISBLANK(J245),"",",")</f>
        <v>,</v>
      </c>
      <c r="M244" s="0" t="str">
        <f aca="false">E244&amp;J244&amp;G244&amp;E244&amp;J244&amp;E244&amp;L244</f>
        <v>"b2s1_148_ir3.wav": "b2s1_148_ir3.wav",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P244&amp;N244&amp;O244&amp;Q244&amp;J244&amp;R244&amp;L244</f>
        <v>          {%            "class": "sMinus",%            "stim_name": "b2s1_148_ir3.wav"%          },</v>
      </c>
      <c r="AA244" s="5" t="n">
        <f aca="false">F244</f>
        <v>2023</v>
      </c>
      <c r="AB244" s="5" t="s">
        <v>2037</v>
      </c>
      <c r="AC244" s="5" t="str">
        <f aca="false">IF(MID(AB244,10,2)="ir","Minus","Plus")</f>
        <v>Plus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1</v>
      </c>
      <c r="AF244" s="6" t="s">
        <v>16</v>
      </c>
      <c r="AG244" s="5" t="str">
        <f aca="false">AF244&amp;AE244&amp;","</f>
        <v>                            1,</v>
      </c>
    </row>
    <row r="245" customFormat="false" ht="12.8" hidden="false" customHeight="false" outlineLevel="0" collapsed="false">
      <c r="A245" s="0" t="s">
        <v>2067</v>
      </c>
      <c r="B245" s="0" t="n">
        <v>175</v>
      </c>
      <c r="C245" s="0" t="n">
        <f aca="false">C240+1</f>
        <v>148</v>
      </c>
      <c r="D245" s="0" t="s">
        <v>2071</v>
      </c>
      <c r="E245" s="1" t="s">
        <v>9</v>
      </c>
      <c r="F245" s="0" t="n">
        <v>2024</v>
      </c>
      <c r="G245" s="0" t="s">
        <v>22</v>
      </c>
      <c r="H245" s="0" t="s">
        <v>11</v>
      </c>
      <c r="I245" s="0" t="s">
        <v>9</v>
      </c>
      <c r="J245" s="0" t="str">
        <f aca="false">A245&amp;"_"&amp;C245&amp;"_"&amp;D245&amp;".wav"</f>
        <v>b2s1_148_ir4.wav</v>
      </c>
      <c r="K245" s="0" t="s">
        <v>9</v>
      </c>
      <c r="L245" s="0" t="str">
        <f aca="false">IF(ISBLANK(J246),"",",")</f>
        <v>,</v>
      </c>
      <c r="M245" s="0" t="str">
        <f aca="false">E245&amp;J245&amp;G245&amp;E245&amp;J245&amp;E245&amp;L245</f>
        <v>"b2s1_148_ir4.wav": "b2s1_148_ir4.wav",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P245&amp;N245&amp;O245&amp;Q245&amp;J245&amp;R245&amp;L245</f>
        <v>          {%            "class": "sMinus",%            "stim_name": "b2s1_148_ir4.wav"%          },</v>
      </c>
      <c r="AA245" s="5" t="n">
        <f aca="false">F245</f>
        <v>2024</v>
      </c>
      <c r="AB245" s="5" t="s">
        <v>2037</v>
      </c>
      <c r="AC245" s="5" t="str">
        <f aca="false">IF(MID(AB245,10,2)="ir","Minus","Plus")</f>
        <v>Plus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1</v>
      </c>
      <c r="AF245" s="6" t="s">
        <v>16</v>
      </c>
      <c r="AG245" s="5" t="str">
        <f aca="false">AF245&amp;AE245&amp;","</f>
        <v>                            1,</v>
      </c>
    </row>
    <row r="246" customFormat="false" ht="12.8" hidden="false" customHeight="false" outlineLevel="0" collapsed="false">
      <c r="A246" s="0" t="s">
        <v>2067</v>
      </c>
      <c r="B246" s="0" t="n">
        <v>175</v>
      </c>
      <c r="C246" s="0" t="n">
        <f aca="false">C241+1</f>
        <v>148</v>
      </c>
      <c r="D246" s="0" t="s">
        <v>2072</v>
      </c>
      <c r="E246" s="1" t="s">
        <v>9</v>
      </c>
      <c r="F246" s="0" t="n">
        <v>2025</v>
      </c>
      <c r="G246" s="0" t="s">
        <v>22</v>
      </c>
      <c r="H246" s="0" t="s">
        <v>11</v>
      </c>
      <c r="I246" s="0" t="s">
        <v>9</v>
      </c>
      <c r="J246" s="0" t="str">
        <f aca="false">A246&amp;"_"&amp;C246&amp;"_"&amp;D246&amp;".wav"</f>
        <v>b2s1_148_reg.wav</v>
      </c>
      <c r="K246" s="0" t="s">
        <v>9</v>
      </c>
      <c r="L246" s="0" t="str">
        <f aca="false">IF(ISBLANK(J247),"",",")</f>
        <v>,</v>
      </c>
      <c r="M246" s="0" t="str">
        <f aca="false">E246&amp;J246&amp;G246&amp;E246&amp;J246&amp;E246&amp;L246</f>
        <v>"b2s1_148_reg.wav": "b2s1_148_reg.wav",</v>
      </c>
      <c r="N246" s="0" t="str">
        <f aca="false">IF(OR(B246=113,B246=138),"probe","s")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P246&amp;N246&amp;O246&amp;Q246&amp;J246&amp;R246&amp;L246</f>
        <v>          {%            "class": "sPlus",%            "stim_name": "b2s1_148_reg.wav"%          },</v>
      </c>
      <c r="AA246" s="5" t="n">
        <f aca="false">F246</f>
        <v>2025</v>
      </c>
      <c r="AB246" s="5" t="s">
        <v>2037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                            1,</v>
      </c>
    </row>
    <row r="247" customFormat="false" ht="12.8" hidden="false" customHeight="false" outlineLevel="0" collapsed="false">
      <c r="A247" s="0" t="s">
        <v>2067</v>
      </c>
      <c r="B247" s="0" t="n">
        <v>175</v>
      </c>
      <c r="C247" s="0" t="n">
        <f aca="false">C242+1</f>
        <v>149</v>
      </c>
      <c r="D247" s="0" t="s">
        <v>2068</v>
      </c>
      <c r="E247" s="1" t="s">
        <v>9</v>
      </c>
      <c r="F247" s="0" t="n">
        <v>2021</v>
      </c>
      <c r="G247" s="0" t="s">
        <v>22</v>
      </c>
      <c r="H247" s="0" t="s">
        <v>11</v>
      </c>
      <c r="I247" s="0" t="s">
        <v>9</v>
      </c>
      <c r="J247" s="0" t="str">
        <f aca="false">A247&amp;"_"&amp;C247&amp;"_"&amp;D247&amp;".wav"</f>
        <v>b2s1_149_ir1.wav</v>
      </c>
      <c r="K247" s="0" t="s">
        <v>9</v>
      </c>
      <c r="L247" s="0" t="str">
        <f aca="false">IF(ISBLANK(J248),"",",")</f>
        <v>,</v>
      </c>
      <c r="M247" s="0" t="str">
        <f aca="false">E247&amp;J247&amp;G247&amp;E247&amp;J247&amp;E247&amp;L247</f>
        <v>"b2s1_149_ir1.wav": "b2s1_149_ir1.wav",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P247&amp;N247&amp;O247&amp;Q247&amp;J247&amp;R247&amp;L247</f>
        <v>          {%            "class": "sMinus",%            "stim_name": "b2s1_149_ir1.wav"%          },</v>
      </c>
      <c r="AA247" s="5" t="n">
        <f aca="false">F247</f>
        <v>2021</v>
      </c>
      <c r="AB247" s="5" t="s">
        <v>2037</v>
      </c>
      <c r="AC247" s="5" t="str">
        <f aca="false">IF(MID(AB247,10,2)="ir","Minus","Plus")</f>
        <v>Plus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1</v>
      </c>
      <c r="AF247" s="6" t="s">
        <v>16</v>
      </c>
      <c r="AG247" s="5" t="str">
        <f aca="false">AF247&amp;AE247&amp;","</f>
        <v>                            1,</v>
      </c>
    </row>
    <row r="248" customFormat="false" ht="12.8" hidden="false" customHeight="false" outlineLevel="0" collapsed="false">
      <c r="A248" s="0" t="s">
        <v>2067</v>
      </c>
      <c r="B248" s="0" t="n">
        <v>175</v>
      </c>
      <c r="C248" s="0" t="n">
        <f aca="false">C243+1</f>
        <v>149</v>
      </c>
      <c r="D248" s="0" t="s">
        <v>2069</v>
      </c>
      <c r="E248" s="1" t="s">
        <v>9</v>
      </c>
      <c r="F248" s="0" t="n">
        <v>2022</v>
      </c>
      <c r="G248" s="0" t="s">
        <v>22</v>
      </c>
      <c r="H248" s="0" t="s">
        <v>11</v>
      </c>
      <c r="I248" s="0" t="s">
        <v>9</v>
      </c>
      <c r="J248" s="0" t="str">
        <f aca="false">A248&amp;"_"&amp;C248&amp;"_"&amp;D248&amp;".wav"</f>
        <v>b2s1_149_ir2.wav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"b2s1_149_ir2.wav": "b2s1_149_ir2.wav",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          {%            "class": "sMinus",%            "stim_name": "b2s1_149_ir2.wav"%          },</v>
      </c>
      <c r="AA248" s="5" t="n">
        <f aca="false">F248</f>
        <v>2022</v>
      </c>
      <c r="AB248" s="5" t="s">
        <v>2037</v>
      </c>
      <c r="AC248" s="5" t="str">
        <f aca="false">IF(MID(AB248,10,2)="ir","Minus","Plus")</f>
        <v>Plus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1</v>
      </c>
      <c r="AF248" s="6" t="s">
        <v>16</v>
      </c>
      <c r="AG248" s="5" t="str">
        <f aca="false">AF248&amp;AE248&amp;","</f>
        <v>                            1,</v>
      </c>
    </row>
    <row r="249" customFormat="false" ht="12.8" hidden="false" customHeight="false" outlineLevel="0" collapsed="false">
      <c r="A249" s="0" t="s">
        <v>2067</v>
      </c>
      <c r="B249" s="0" t="n">
        <v>175</v>
      </c>
      <c r="C249" s="0" t="n">
        <f aca="false">C244+1</f>
        <v>149</v>
      </c>
      <c r="D249" s="0" t="s">
        <v>2070</v>
      </c>
      <c r="E249" s="1" t="s">
        <v>9</v>
      </c>
      <c r="F249" s="0" t="n">
        <v>2023</v>
      </c>
      <c r="G249" s="0" t="s">
        <v>22</v>
      </c>
      <c r="H249" s="0" t="s">
        <v>11</v>
      </c>
      <c r="I249" s="0" t="s">
        <v>9</v>
      </c>
      <c r="J249" s="0" t="str">
        <f aca="false">A249&amp;"_"&amp;C249&amp;"_"&amp;D249&amp;".wav"</f>
        <v>b2s1_149_ir3.wav</v>
      </c>
      <c r="K249" s="0" t="s">
        <v>9</v>
      </c>
      <c r="L249" s="0" t="str">
        <f aca="false">IF(ISBLANK(J250),"",",")</f>
        <v>,</v>
      </c>
      <c r="M249" s="0" t="str">
        <f aca="false">E249&amp;J249&amp;G249&amp;E249&amp;J249&amp;E249&amp;L249</f>
        <v>"b2s1_149_ir3.wav": "b2s1_149_ir3.wav",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P249&amp;N249&amp;O249&amp;Q249&amp;J249&amp;R249&amp;L249</f>
        <v>          {%            "class": "sMinus",%            "stim_name": "b2s1_149_ir3.wav"%          },</v>
      </c>
      <c r="AA249" s="5" t="n">
        <f aca="false">F249</f>
        <v>2023</v>
      </c>
      <c r="AB249" s="5" t="s">
        <v>2037</v>
      </c>
      <c r="AC249" s="5" t="str">
        <f aca="false">IF(MID(AB249,10,2)="ir","Minus","Plus")</f>
        <v>Plus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1</v>
      </c>
      <c r="AF249" s="6" t="s">
        <v>16</v>
      </c>
      <c r="AG249" s="5" t="str">
        <f aca="false">AF249&amp;AE249&amp;","</f>
        <v>                            1,</v>
      </c>
    </row>
    <row r="250" customFormat="false" ht="12.8" hidden="false" customHeight="false" outlineLevel="0" collapsed="false">
      <c r="A250" s="0" t="s">
        <v>2067</v>
      </c>
      <c r="B250" s="0" t="n">
        <v>175</v>
      </c>
      <c r="C250" s="0" t="n">
        <f aca="false">C245+1</f>
        <v>149</v>
      </c>
      <c r="D250" s="0" t="s">
        <v>2071</v>
      </c>
      <c r="E250" s="1" t="s">
        <v>9</v>
      </c>
      <c r="F250" s="0" t="n">
        <v>2024</v>
      </c>
      <c r="G250" s="0" t="s">
        <v>22</v>
      </c>
      <c r="H250" s="0" t="s">
        <v>11</v>
      </c>
      <c r="I250" s="0" t="s">
        <v>9</v>
      </c>
      <c r="J250" s="0" t="str">
        <f aca="false">A250&amp;"_"&amp;C250&amp;"_"&amp;D250&amp;".wav"</f>
        <v>b2s1_149_ir4.wav</v>
      </c>
      <c r="K250" s="0" t="s">
        <v>9</v>
      </c>
      <c r="L250" s="0" t="str">
        <f aca="false">IF(ISBLANK(J251),"",",")</f>
        <v>,</v>
      </c>
      <c r="M250" s="0" t="str">
        <f aca="false">E250&amp;J250&amp;G250&amp;E250&amp;J250&amp;E250&amp;L250</f>
        <v>"b2s1_149_ir4.wav": "b2s1_149_ir4.wav",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P250&amp;N250&amp;O250&amp;Q250&amp;J250&amp;R250&amp;L250</f>
        <v>          {%            "class": "sMinus",%            "stim_name": "b2s1_149_ir4.wav"%          },</v>
      </c>
      <c r="AA250" s="5" t="n">
        <f aca="false">F250</f>
        <v>2024</v>
      </c>
      <c r="AB250" s="5" t="s">
        <v>2037</v>
      </c>
      <c r="AC250" s="5" t="str">
        <f aca="false">IF(MID(AB250,10,2)="ir","Minus","Plus")</f>
        <v>Plus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1</v>
      </c>
      <c r="AF250" s="6" t="s">
        <v>16</v>
      </c>
      <c r="AG250" s="5" t="str">
        <f aca="false">AF250&amp;AE250&amp;","</f>
        <v>                            1,</v>
      </c>
    </row>
    <row r="251" customFormat="false" ht="12.8" hidden="false" customHeight="false" outlineLevel="0" collapsed="false">
      <c r="A251" s="0" t="s">
        <v>2067</v>
      </c>
      <c r="B251" s="0" t="n">
        <v>175</v>
      </c>
      <c r="C251" s="0" t="n">
        <f aca="false">C246+1</f>
        <v>149</v>
      </c>
      <c r="D251" s="0" t="s">
        <v>2072</v>
      </c>
      <c r="E251" s="1" t="s">
        <v>9</v>
      </c>
      <c r="F251" s="0" t="n">
        <v>2025</v>
      </c>
      <c r="G251" s="0" t="s">
        <v>22</v>
      </c>
      <c r="H251" s="0" t="s">
        <v>11</v>
      </c>
      <c r="I251" s="0" t="s">
        <v>9</v>
      </c>
      <c r="J251" s="0" t="str">
        <f aca="false">A251&amp;"_"&amp;C251&amp;"_"&amp;D251&amp;".wav"</f>
        <v>b2s1_149_reg.wav</v>
      </c>
      <c r="K251" s="0" t="s">
        <v>9</v>
      </c>
      <c r="L251" s="0" t="str">
        <f aca="false">IF(ISBLANK(J252),"",",")</f>
        <v>,</v>
      </c>
      <c r="M251" s="0" t="str">
        <f aca="false">E251&amp;J251&amp;G251&amp;E251&amp;J251&amp;E251&amp;L251</f>
        <v>"b2s1_149_reg.wav": "b2s1_149_reg.wav",</v>
      </c>
      <c r="N251" s="0" t="str">
        <f aca="false">IF(OR(B251=113,B251=138),"probe","s")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P251&amp;N251&amp;O251&amp;Q251&amp;J251&amp;R251&amp;L251</f>
        <v>          {%            "class": "sPlus",%            "stim_name": "b2s1_149_reg.wav"%          },</v>
      </c>
      <c r="AA251" s="5" t="n">
        <f aca="false">F251</f>
        <v>2025</v>
      </c>
      <c r="AB251" s="5" t="s">
        <v>2037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                            1,</v>
      </c>
    </row>
    <row r="252" customFormat="false" ht="12.8" hidden="false" customHeight="false" outlineLevel="0" collapsed="false">
      <c r="A252" s="0" t="s">
        <v>2067</v>
      </c>
      <c r="B252" s="0" t="n">
        <v>175</v>
      </c>
      <c r="C252" s="0" t="n">
        <f aca="false">C247+1</f>
        <v>150</v>
      </c>
      <c r="D252" s="0" t="s">
        <v>2068</v>
      </c>
      <c r="E252" s="1" t="s">
        <v>9</v>
      </c>
      <c r="F252" s="0" t="n">
        <v>2021</v>
      </c>
      <c r="G252" s="0" t="s">
        <v>22</v>
      </c>
      <c r="H252" s="0" t="s">
        <v>11</v>
      </c>
      <c r="I252" s="0" t="s">
        <v>9</v>
      </c>
      <c r="J252" s="0" t="str">
        <f aca="false">A252&amp;"_"&amp;C252&amp;"_"&amp;D252&amp;".wav"</f>
        <v>b2s1_150_ir1.wav</v>
      </c>
      <c r="K252" s="0" t="s">
        <v>9</v>
      </c>
      <c r="L252" s="0" t="str">
        <f aca="false">IF(ISBLANK(J253),"",",")</f>
        <v>,</v>
      </c>
      <c r="M252" s="0" t="str">
        <f aca="false">E252&amp;J252&amp;G252&amp;E252&amp;J252&amp;E252&amp;L252</f>
        <v>"b2s1_150_ir1.wav": "b2s1_150_ir1.wav",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P252&amp;N252&amp;O252&amp;Q252&amp;J252&amp;R252&amp;L252</f>
        <v>          {%            "class": "sMinus",%            "stim_name": "b2s1_150_ir1.wav"%          },</v>
      </c>
      <c r="AA252" s="5" t="n">
        <f aca="false">F252</f>
        <v>2021</v>
      </c>
      <c r="AB252" s="5" t="s">
        <v>2037</v>
      </c>
      <c r="AC252" s="5" t="str">
        <f aca="false">IF(MID(AB252,10,2)="ir","Minus","Plus")</f>
        <v>Plus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1</v>
      </c>
      <c r="AF252" s="6" t="s">
        <v>16</v>
      </c>
      <c r="AG252" s="5" t="str">
        <f aca="false">AF252&amp;AE252&amp;","</f>
        <v>                            1,</v>
      </c>
    </row>
    <row r="253" customFormat="false" ht="12.8" hidden="false" customHeight="false" outlineLevel="0" collapsed="false">
      <c r="A253" s="0" t="s">
        <v>2067</v>
      </c>
      <c r="B253" s="0" t="n">
        <v>175</v>
      </c>
      <c r="C253" s="0" t="n">
        <f aca="false">C248+1</f>
        <v>150</v>
      </c>
      <c r="D253" s="0" t="s">
        <v>2069</v>
      </c>
      <c r="E253" s="1" t="s">
        <v>9</v>
      </c>
      <c r="F253" s="0" t="n">
        <v>2022</v>
      </c>
      <c r="G253" s="0" t="s">
        <v>22</v>
      </c>
      <c r="H253" s="0" t="s">
        <v>11</v>
      </c>
      <c r="I253" s="0" t="s">
        <v>9</v>
      </c>
      <c r="J253" s="0" t="str">
        <f aca="false">A253&amp;"_"&amp;C253&amp;"_"&amp;D253&amp;".wav"</f>
        <v>b2s1_150_ir2.wav</v>
      </c>
      <c r="K253" s="0" t="s">
        <v>9</v>
      </c>
      <c r="L253" s="0" t="str">
        <f aca="false">IF(ISBLANK(J254),"",",")</f>
        <v>,</v>
      </c>
      <c r="M253" s="0" t="str">
        <f aca="false">E253&amp;J253&amp;G253&amp;E253&amp;J253&amp;E253&amp;L253</f>
        <v>"b2s1_150_ir2.wav": "b2s1_150_ir2.wav",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P253&amp;N253&amp;O253&amp;Q253&amp;J253&amp;R253&amp;L253</f>
        <v>          {%            "class": "sMinus",%            "stim_name": "b2s1_150_ir2.wav"%          },</v>
      </c>
      <c r="AA253" s="5" t="n">
        <f aca="false">F253</f>
        <v>2022</v>
      </c>
      <c r="AB253" s="5" t="s">
        <v>2037</v>
      </c>
      <c r="AC253" s="5" t="str">
        <f aca="false">IF(MID(AB253,10,2)="ir","Minus","Plus")</f>
        <v>Plus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1</v>
      </c>
      <c r="AF253" s="6" t="s">
        <v>16</v>
      </c>
      <c r="AG253" s="5" t="str">
        <f aca="false">AF253&amp;AE253&amp;","</f>
        <v>                            1,</v>
      </c>
    </row>
    <row r="254" customFormat="false" ht="12.8" hidden="false" customHeight="false" outlineLevel="0" collapsed="false">
      <c r="A254" s="0" t="s">
        <v>2067</v>
      </c>
      <c r="B254" s="0" t="n">
        <v>175</v>
      </c>
      <c r="C254" s="0" t="n">
        <f aca="false">C249+1</f>
        <v>150</v>
      </c>
      <c r="D254" s="0" t="s">
        <v>2070</v>
      </c>
      <c r="E254" s="1" t="s">
        <v>9</v>
      </c>
      <c r="F254" s="0" t="n">
        <v>2023</v>
      </c>
      <c r="G254" s="0" t="s">
        <v>22</v>
      </c>
      <c r="H254" s="0" t="s">
        <v>11</v>
      </c>
      <c r="I254" s="0" t="s">
        <v>9</v>
      </c>
      <c r="J254" s="0" t="str">
        <f aca="false">A254&amp;"_"&amp;C254&amp;"_"&amp;D254&amp;".wav"</f>
        <v>b2s1_150_ir3.wav</v>
      </c>
      <c r="K254" s="0" t="s">
        <v>9</v>
      </c>
      <c r="L254" s="0" t="str">
        <f aca="false">IF(ISBLANK(J255),"",",")</f>
        <v>,</v>
      </c>
      <c r="M254" s="0" t="str">
        <f aca="false">E254&amp;J254&amp;G254&amp;E254&amp;J254&amp;E254&amp;L254</f>
        <v>"b2s1_150_ir3.wav": "b2s1_150_ir3.wav",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P254&amp;N254&amp;O254&amp;Q254&amp;J254&amp;R254&amp;L254</f>
        <v>          {%            "class": "sMinus",%            "stim_name": "b2s1_150_ir3.wav"%          },</v>
      </c>
      <c r="AA254" s="5" t="n">
        <f aca="false">F254</f>
        <v>2023</v>
      </c>
      <c r="AB254" s="5" t="s">
        <v>2037</v>
      </c>
      <c r="AC254" s="5" t="str">
        <f aca="false">IF(MID(AB254,10,2)="ir","Minus","Plus")</f>
        <v>Plus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1</v>
      </c>
      <c r="AF254" s="6" t="s">
        <v>16</v>
      </c>
      <c r="AG254" s="5" t="str">
        <f aca="false">AF254&amp;AE254&amp;","</f>
        <v>                            1,</v>
      </c>
    </row>
    <row r="255" customFormat="false" ht="12.8" hidden="false" customHeight="false" outlineLevel="0" collapsed="false">
      <c r="A255" s="0" t="s">
        <v>2067</v>
      </c>
      <c r="B255" s="0" t="n">
        <v>175</v>
      </c>
      <c r="C255" s="0" t="n">
        <f aca="false">C250+1</f>
        <v>150</v>
      </c>
      <c r="D255" s="0" t="s">
        <v>2071</v>
      </c>
      <c r="E255" s="1" t="s">
        <v>9</v>
      </c>
      <c r="F255" s="0" t="n">
        <v>2024</v>
      </c>
      <c r="G255" s="0" t="s">
        <v>22</v>
      </c>
      <c r="H255" s="0" t="s">
        <v>11</v>
      </c>
      <c r="I255" s="0" t="s">
        <v>9</v>
      </c>
      <c r="J255" s="0" t="str">
        <f aca="false">A255&amp;"_"&amp;C255&amp;"_"&amp;D255&amp;".wav"</f>
        <v>b2s1_150_ir4.wav</v>
      </c>
      <c r="K255" s="0" t="s">
        <v>9</v>
      </c>
      <c r="L255" s="0" t="str">
        <f aca="false">IF(ISBLANK(J256),"",",")</f>
        <v>,</v>
      </c>
      <c r="M255" s="0" t="str">
        <f aca="false">E255&amp;J255&amp;G255&amp;E255&amp;J255&amp;E255&amp;L255</f>
        <v>"b2s1_150_ir4.wav": "b2s1_150_ir4.wav",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P255&amp;N255&amp;O255&amp;Q255&amp;J255&amp;R255&amp;L255</f>
        <v>          {%            "class": "sMinus",%            "stim_name": "b2s1_150_ir4.wav"%          },</v>
      </c>
      <c r="AA255" s="5" t="n">
        <f aca="false">F255</f>
        <v>2024</v>
      </c>
      <c r="AB255" s="5" t="s">
        <v>2037</v>
      </c>
      <c r="AC255" s="5" t="str">
        <f aca="false">IF(MID(AB255,10,2)="ir","Minus","Plus")</f>
        <v>Plus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1</v>
      </c>
      <c r="AF255" s="6" t="s">
        <v>16</v>
      </c>
      <c r="AG255" s="5" t="str">
        <f aca="false">AF255&amp;AE255&amp;","</f>
        <v>                            1,</v>
      </c>
    </row>
    <row r="256" customFormat="false" ht="12.8" hidden="false" customHeight="false" outlineLevel="0" collapsed="false">
      <c r="A256" s="0" t="s">
        <v>2067</v>
      </c>
      <c r="B256" s="0" t="n">
        <v>175</v>
      </c>
      <c r="C256" s="0" t="n">
        <f aca="false">C251+1</f>
        <v>150</v>
      </c>
      <c r="D256" s="0" t="s">
        <v>2072</v>
      </c>
      <c r="E256" s="1" t="s">
        <v>9</v>
      </c>
      <c r="F256" s="0" t="n">
        <v>2025</v>
      </c>
      <c r="G256" s="0" t="s">
        <v>22</v>
      </c>
      <c r="H256" s="0" t="s">
        <v>11</v>
      </c>
      <c r="I256" s="0" t="s">
        <v>9</v>
      </c>
      <c r="J256" s="0" t="str">
        <f aca="false">A256&amp;"_"&amp;C256&amp;"_"&amp;D256&amp;".wav"</f>
        <v>b2s1_150_reg.wav</v>
      </c>
      <c r="K256" s="0" t="s">
        <v>9</v>
      </c>
      <c r="L256" s="0" t="str">
        <f aca="false">IF(ISBLANK(J257),"",",")</f>
        <v>,</v>
      </c>
      <c r="M256" s="0" t="str">
        <f aca="false">E256&amp;J256&amp;G256&amp;E256&amp;J256&amp;E256&amp;L256</f>
        <v>"b2s1_150_reg.wav": "b2s1_150_reg.wav",</v>
      </c>
      <c r="N256" s="0" t="str">
        <f aca="false">IF(OR(B256=113,B256=138),"probe","s")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P256&amp;N256&amp;O256&amp;Q256&amp;J256&amp;R256&amp;L256</f>
        <v>          {%            "class": "sPlus",%            "stim_name": "b2s1_150_reg.wav"%          },</v>
      </c>
      <c r="AA256" s="5" t="n">
        <f aca="false">F256</f>
        <v>2025</v>
      </c>
      <c r="AB256" s="5" t="s">
        <v>2037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                            1,</v>
      </c>
    </row>
    <row r="257" customFormat="false" ht="12.8" hidden="false" customHeight="false" outlineLevel="0" collapsed="false">
      <c r="A257" s="0" t="s">
        <v>2067</v>
      </c>
      <c r="B257" s="0" t="n">
        <v>175</v>
      </c>
      <c r="C257" s="0" t="n">
        <f aca="false">C252+1</f>
        <v>151</v>
      </c>
      <c r="D257" s="0" t="s">
        <v>2068</v>
      </c>
      <c r="E257" s="1" t="s">
        <v>9</v>
      </c>
      <c r="F257" s="0" t="n">
        <v>2021</v>
      </c>
      <c r="G257" s="0" t="s">
        <v>22</v>
      </c>
      <c r="H257" s="0" t="s">
        <v>11</v>
      </c>
      <c r="I257" s="0" t="s">
        <v>9</v>
      </c>
      <c r="J257" s="0" t="str">
        <f aca="false">A257&amp;"_"&amp;C257&amp;"_"&amp;D257&amp;".wav"</f>
        <v>b2s1_151_ir1.wav</v>
      </c>
      <c r="K257" s="0" t="s">
        <v>9</v>
      </c>
      <c r="L257" s="0" t="str">
        <f aca="false">IF(ISBLANK(J258),"",",")</f>
        <v>,</v>
      </c>
      <c r="M257" s="0" t="str">
        <f aca="false">E257&amp;J257&amp;G257&amp;E257&amp;J257&amp;E257&amp;L257</f>
        <v>"b2s1_151_ir1.wav": "b2s1_151_ir1.wav",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P257&amp;N257&amp;O257&amp;Q257&amp;J257&amp;R257&amp;L257</f>
        <v>          {%            "class": "sMinus",%            "stim_name": "b2s1_151_ir1.wav"%          },</v>
      </c>
      <c r="AA257" s="5" t="n">
        <f aca="false">F257</f>
        <v>2021</v>
      </c>
      <c r="AB257" s="5" t="s">
        <v>2037</v>
      </c>
      <c r="AC257" s="5" t="str">
        <f aca="false">IF(MID(AB257,10,2)="ir","Minus","Plus")</f>
        <v>Plus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1</v>
      </c>
      <c r="AF257" s="6" t="s">
        <v>16</v>
      </c>
      <c r="AG257" s="5" t="str">
        <f aca="false">AF257&amp;AE257&amp;","</f>
        <v>                            1,</v>
      </c>
    </row>
    <row r="258" customFormat="false" ht="12.8" hidden="false" customHeight="false" outlineLevel="0" collapsed="false">
      <c r="A258" s="0" t="s">
        <v>2067</v>
      </c>
      <c r="B258" s="0" t="n">
        <v>175</v>
      </c>
      <c r="C258" s="0" t="n">
        <f aca="false">C253+1</f>
        <v>151</v>
      </c>
      <c r="D258" s="0" t="s">
        <v>2069</v>
      </c>
      <c r="E258" s="1" t="s">
        <v>9</v>
      </c>
      <c r="F258" s="0" t="n">
        <v>2022</v>
      </c>
      <c r="G258" s="0" t="s">
        <v>22</v>
      </c>
      <c r="H258" s="0" t="s">
        <v>11</v>
      </c>
      <c r="I258" s="0" t="s">
        <v>9</v>
      </c>
      <c r="J258" s="0" t="str">
        <f aca="false">A258&amp;"_"&amp;C258&amp;"_"&amp;D258&amp;".wav"</f>
        <v>b2s1_151_ir2.wav</v>
      </c>
      <c r="K258" s="0" t="s">
        <v>9</v>
      </c>
      <c r="L258" s="0" t="str">
        <f aca="false">IF(ISBLANK(J259),"",",")</f>
        <v>,</v>
      </c>
      <c r="M258" s="0" t="str">
        <f aca="false">E258&amp;J258&amp;G258&amp;E258&amp;J258&amp;E258&amp;L258</f>
        <v>"b2s1_151_ir2.wav": "b2s1_151_ir2.wav",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P258&amp;N258&amp;O258&amp;Q258&amp;J258&amp;R258&amp;L258</f>
        <v>          {%            "class": "sMinus",%            "stim_name": "b2s1_151_ir2.wav"%          },</v>
      </c>
      <c r="AA258" s="5" t="n">
        <f aca="false">F258</f>
        <v>2022</v>
      </c>
      <c r="AB258" s="5" t="s">
        <v>2037</v>
      </c>
      <c r="AC258" s="5" t="str">
        <f aca="false">IF(MID(AB258,10,2)="ir","Minus","Plus")</f>
        <v>Plus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1</v>
      </c>
      <c r="AF258" s="6" t="s">
        <v>16</v>
      </c>
      <c r="AG258" s="5" t="str">
        <f aca="false">AF258&amp;AE258&amp;","</f>
        <v>                            1,</v>
      </c>
    </row>
    <row r="259" customFormat="false" ht="12.8" hidden="false" customHeight="false" outlineLevel="0" collapsed="false">
      <c r="A259" s="0" t="s">
        <v>2067</v>
      </c>
      <c r="B259" s="0" t="n">
        <v>175</v>
      </c>
      <c r="C259" s="0" t="n">
        <f aca="false">C254+1</f>
        <v>151</v>
      </c>
      <c r="D259" s="0" t="s">
        <v>2070</v>
      </c>
      <c r="E259" s="1" t="s">
        <v>9</v>
      </c>
      <c r="F259" s="0" t="n">
        <v>2023</v>
      </c>
      <c r="G259" s="0" t="s">
        <v>22</v>
      </c>
      <c r="H259" s="0" t="s">
        <v>11</v>
      </c>
      <c r="I259" s="0" t="s">
        <v>9</v>
      </c>
      <c r="J259" s="0" t="str">
        <f aca="false">A259&amp;"_"&amp;C259&amp;"_"&amp;D259&amp;".wav"</f>
        <v>b2s1_151_ir3.wav</v>
      </c>
      <c r="K259" s="0" t="s">
        <v>9</v>
      </c>
      <c r="L259" s="0" t="str">
        <f aca="false">IF(ISBLANK(J260),"",",")</f>
        <v>,</v>
      </c>
      <c r="M259" s="0" t="str">
        <f aca="false">E259&amp;J259&amp;G259&amp;E259&amp;J259&amp;E259&amp;L259</f>
        <v>"b2s1_151_ir3.wav": "b2s1_151_ir3.wav",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P259&amp;N259&amp;O259&amp;Q259&amp;J259&amp;R259&amp;L259</f>
        <v>          {%            "class": "sMinus",%            "stim_name": "b2s1_151_ir3.wav"%          },</v>
      </c>
      <c r="AA259" s="5" t="n">
        <f aca="false">F259</f>
        <v>2023</v>
      </c>
      <c r="AB259" s="5" t="s">
        <v>2037</v>
      </c>
      <c r="AC259" s="5" t="str">
        <f aca="false">IF(MID(AB259,10,2)="ir","Minus","Plus")</f>
        <v>Plus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1</v>
      </c>
      <c r="AF259" s="6" t="s">
        <v>16</v>
      </c>
      <c r="AG259" s="5" t="str">
        <f aca="false">AF259&amp;AE259&amp;","</f>
        <v>                            1,</v>
      </c>
    </row>
    <row r="260" customFormat="false" ht="12.8" hidden="false" customHeight="false" outlineLevel="0" collapsed="false">
      <c r="A260" s="0" t="s">
        <v>2067</v>
      </c>
      <c r="B260" s="0" t="n">
        <v>175</v>
      </c>
      <c r="C260" s="0" t="n">
        <f aca="false">C255+1</f>
        <v>151</v>
      </c>
      <c r="D260" s="0" t="s">
        <v>2071</v>
      </c>
      <c r="E260" s="1" t="s">
        <v>9</v>
      </c>
      <c r="F260" s="0" t="n">
        <v>2024</v>
      </c>
      <c r="G260" s="0" t="s">
        <v>22</v>
      </c>
      <c r="H260" s="0" t="s">
        <v>11</v>
      </c>
      <c r="I260" s="0" t="s">
        <v>9</v>
      </c>
      <c r="J260" s="0" t="str">
        <f aca="false">A260&amp;"_"&amp;C260&amp;"_"&amp;D260&amp;".wav"</f>
        <v>b2s1_151_ir4.wav</v>
      </c>
      <c r="K260" s="0" t="s">
        <v>9</v>
      </c>
      <c r="L260" s="0" t="str">
        <f aca="false">IF(ISBLANK(J261),"",",")</f>
        <v>,</v>
      </c>
      <c r="M260" s="0" t="str">
        <f aca="false">E260&amp;J260&amp;G260&amp;E260&amp;J260&amp;E260&amp;L260</f>
        <v>"b2s1_151_ir4.wav": "b2s1_151_ir4.wav",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P260&amp;N260&amp;O260&amp;Q260&amp;J260&amp;R260&amp;L260</f>
        <v>          {%            "class": "sMinus",%            "stim_name": "b2s1_151_ir4.wav"%          },</v>
      </c>
      <c r="AA260" s="5" t="n">
        <f aca="false">F260</f>
        <v>2024</v>
      </c>
      <c r="AB260" s="5" t="s">
        <v>2037</v>
      </c>
      <c r="AC260" s="5" t="str">
        <f aca="false">IF(MID(AB260,10,2)="ir","Minus","Plus")</f>
        <v>Plus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1</v>
      </c>
      <c r="AF260" s="6" t="s">
        <v>16</v>
      </c>
      <c r="AG260" s="5" t="str">
        <f aca="false">AF260&amp;AE260&amp;","</f>
        <v>                            1,</v>
      </c>
    </row>
    <row r="261" customFormat="false" ht="12.8" hidden="false" customHeight="false" outlineLevel="0" collapsed="false">
      <c r="A261" s="0" t="s">
        <v>2067</v>
      </c>
      <c r="B261" s="0" t="n">
        <v>175</v>
      </c>
      <c r="C261" s="0" t="n">
        <f aca="false">C256+1</f>
        <v>151</v>
      </c>
      <c r="D261" s="0" t="s">
        <v>2072</v>
      </c>
      <c r="E261" s="1" t="s">
        <v>9</v>
      </c>
      <c r="F261" s="0" t="n">
        <v>2025</v>
      </c>
      <c r="G261" s="0" t="s">
        <v>22</v>
      </c>
      <c r="H261" s="0" t="s">
        <v>11</v>
      </c>
      <c r="I261" s="0" t="s">
        <v>9</v>
      </c>
      <c r="J261" s="0" t="str">
        <f aca="false">A261&amp;"_"&amp;C261&amp;"_"&amp;D261&amp;".wav"</f>
        <v>b2s1_151_reg.wav</v>
      </c>
      <c r="K261" s="0" t="s">
        <v>9</v>
      </c>
      <c r="L261" s="0" t="str">
        <f aca="false">IF(ISBLANK(J262),"",",")</f>
        <v>,</v>
      </c>
      <c r="M261" s="0" t="str">
        <f aca="false">E261&amp;J261&amp;G261&amp;E261&amp;J261&amp;E261&amp;L261</f>
        <v>"b2s1_151_reg.wav": "b2s1_151_reg.wav",</v>
      </c>
      <c r="N261" s="0" t="str">
        <f aca="false">IF(OR(B261=113,B261=138),"probe","s")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P261&amp;N261&amp;O261&amp;Q261&amp;J261&amp;R261&amp;L261</f>
        <v>          {%            "class": "sPlus",%            "stim_name": "b2s1_151_reg.wav"%          },</v>
      </c>
      <c r="AA261" s="5" t="n">
        <f aca="false">F261</f>
        <v>2025</v>
      </c>
      <c r="AB261" s="5" t="s">
        <v>2037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                            1,</v>
      </c>
    </row>
    <row r="262" customFormat="false" ht="12.8" hidden="false" customHeight="false" outlineLevel="0" collapsed="false">
      <c r="A262" s="0" t="s">
        <v>2067</v>
      </c>
      <c r="B262" s="0" t="n">
        <v>175</v>
      </c>
      <c r="C262" s="0" t="n">
        <f aca="false">C257+1</f>
        <v>152</v>
      </c>
      <c r="D262" s="0" t="s">
        <v>2068</v>
      </c>
      <c r="E262" s="1" t="s">
        <v>9</v>
      </c>
      <c r="F262" s="0" t="n">
        <v>2021</v>
      </c>
      <c r="G262" s="0" t="s">
        <v>22</v>
      </c>
      <c r="H262" s="0" t="s">
        <v>11</v>
      </c>
      <c r="I262" s="0" t="s">
        <v>9</v>
      </c>
      <c r="J262" s="0" t="str">
        <f aca="false">A262&amp;"_"&amp;C262&amp;"_"&amp;D262&amp;".wav"</f>
        <v>b2s1_152_ir1.wav</v>
      </c>
      <c r="K262" s="0" t="s">
        <v>9</v>
      </c>
      <c r="L262" s="0" t="str">
        <f aca="false">IF(ISBLANK(J263),"",",")</f>
        <v>,</v>
      </c>
      <c r="M262" s="0" t="str">
        <f aca="false">E262&amp;J262&amp;G262&amp;E262&amp;J262&amp;E262&amp;L262</f>
        <v>"b2s1_152_ir1.wav": "b2s1_152_ir1.wav",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P262&amp;N262&amp;O262&amp;Q262&amp;J262&amp;R262&amp;L262</f>
        <v>          {%            "class": "sMinus",%            "stim_name": "b2s1_152_ir1.wav"%          },</v>
      </c>
      <c r="AA262" s="5" t="n">
        <f aca="false">F262</f>
        <v>2021</v>
      </c>
      <c r="AB262" s="5" t="s">
        <v>2037</v>
      </c>
      <c r="AC262" s="5" t="str">
        <f aca="false">IF(MID(AB262,10,2)="ir","Minus","Plus")</f>
        <v>Plus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1</v>
      </c>
      <c r="AF262" s="6" t="s">
        <v>16</v>
      </c>
      <c r="AG262" s="5" t="str">
        <f aca="false">AF262&amp;AE262&amp;","</f>
        <v>                            1,</v>
      </c>
    </row>
    <row r="263" customFormat="false" ht="12.8" hidden="false" customHeight="false" outlineLevel="0" collapsed="false">
      <c r="A263" s="0" t="s">
        <v>2067</v>
      </c>
      <c r="B263" s="0" t="n">
        <v>175</v>
      </c>
      <c r="C263" s="0" t="n">
        <f aca="false">C258+1</f>
        <v>152</v>
      </c>
      <c r="D263" s="0" t="s">
        <v>2069</v>
      </c>
      <c r="E263" s="1" t="s">
        <v>9</v>
      </c>
      <c r="F263" s="0" t="n">
        <v>2022</v>
      </c>
      <c r="G263" s="0" t="s">
        <v>22</v>
      </c>
      <c r="H263" s="0" t="s">
        <v>11</v>
      </c>
      <c r="I263" s="0" t="s">
        <v>9</v>
      </c>
      <c r="J263" s="0" t="str">
        <f aca="false">A263&amp;"_"&amp;C263&amp;"_"&amp;D263&amp;".wav"</f>
        <v>b2s1_152_ir2.wav</v>
      </c>
      <c r="K263" s="0" t="s">
        <v>9</v>
      </c>
      <c r="L263" s="0" t="str">
        <f aca="false">IF(ISBLANK(J264),"",",")</f>
        <v>,</v>
      </c>
      <c r="M263" s="0" t="str">
        <f aca="false">E263&amp;J263&amp;G263&amp;E263&amp;J263&amp;E263&amp;L263</f>
        <v>"b2s1_152_ir2.wav": "b2s1_152_ir2.wav",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P263&amp;N263&amp;O263&amp;Q263&amp;J263&amp;R263&amp;L263</f>
        <v>          {%            "class": "sMinus",%            "stim_name": "b2s1_152_ir2.wav"%          },</v>
      </c>
      <c r="AA263" s="5" t="n">
        <f aca="false">F263</f>
        <v>2022</v>
      </c>
      <c r="AB263" s="5" t="s">
        <v>2037</v>
      </c>
      <c r="AC263" s="5" t="str">
        <f aca="false">IF(MID(AB263,10,2)="ir","Minus","Plus")</f>
        <v>Plus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1</v>
      </c>
      <c r="AF263" s="6" t="s">
        <v>16</v>
      </c>
      <c r="AG263" s="5" t="str">
        <f aca="false">AF263&amp;AE263&amp;","</f>
        <v>                            1,</v>
      </c>
    </row>
    <row r="264" customFormat="false" ht="12.8" hidden="false" customHeight="false" outlineLevel="0" collapsed="false">
      <c r="A264" s="0" t="s">
        <v>2067</v>
      </c>
      <c r="B264" s="0" t="n">
        <v>175</v>
      </c>
      <c r="C264" s="0" t="n">
        <f aca="false">C259+1</f>
        <v>152</v>
      </c>
      <c r="D264" s="0" t="s">
        <v>2070</v>
      </c>
      <c r="E264" s="1" t="s">
        <v>9</v>
      </c>
      <c r="F264" s="0" t="n">
        <v>2023</v>
      </c>
      <c r="G264" s="0" t="s">
        <v>22</v>
      </c>
      <c r="H264" s="0" t="s">
        <v>11</v>
      </c>
      <c r="I264" s="0" t="s">
        <v>9</v>
      </c>
      <c r="J264" s="0" t="str">
        <f aca="false">A264&amp;"_"&amp;C264&amp;"_"&amp;D264&amp;".wav"</f>
        <v>b2s1_152_ir3.wav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"b2s1_152_ir3.wav": "b2s1_152_ir3.wav",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          {%            "class": "sMinus",%            "stim_name": "b2s1_152_ir3.wav"%          },</v>
      </c>
      <c r="AA264" s="5" t="n">
        <f aca="false">F264</f>
        <v>2023</v>
      </c>
      <c r="AB264" s="5" t="s">
        <v>2037</v>
      </c>
      <c r="AC264" s="5" t="str">
        <f aca="false">IF(MID(AB264,10,2)="ir","Minus","Plus")</f>
        <v>Plus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1</v>
      </c>
      <c r="AF264" s="6" t="s">
        <v>16</v>
      </c>
      <c r="AG264" s="5" t="str">
        <f aca="false">AF264&amp;AE264&amp;","</f>
        <v>                            1,</v>
      </c>
    </row>
    <row r="265" customFormat="false" ht="12.8" hidden="false" customHeight="false" outlineLevel="0" collapsed="false">
      <c r="A265" s="0" t="s">
        <v>2067</v>
      </c>
      <c r="B265" s="0" t="n">
        <v>175</v>
      </c>
      <c r="C265" s="0" t="n">
        <f aca="false">C260+1</f>
        <v>152</v>
      </c>
      <c r="D265" s="0" t="s">
        <v>2071</v>
      </c>
      <c r="E265" s="1" t="s">
        <v>9</v>
      </c>
      <c r="F265" s="0" t="n">
        <v>2024</v>
      </c>
      <c r="G265" s="0" t="s">
        <v>22</v>
      </c>
      <c r="H265" s="0" t="s">
        <v>11</v>
      </c>
      <c r="I265" s="0" t="s">
        <v>9</v>
      </c>
      <c r="J265" s="0" t="str">
        <f aca="false">A265&amp;"_"&amp;C265&amp;"_"&amp;D265&amp;".wav"</f>
        <v>b2s1_152_ir4.wav</v>
      </c>
      <c r="K265" s="0" t="s">
        <v>9</v>
      </c>
      <c r="L265" s="0" t="str">
        <f aca="false">IF(ISBLANK(J266),"",",")</f>
        <v>,</v>
      </c>
      <c r="M265" s="0" t="str">
        <f aca="false">E265&amp;J265&amp;G265&amp;E265&amp;J265&amp;E265&amp;L265</f>
        <v>"b2s1_152_ir4.wav": "b2s1_152_ir4.wav",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P265&amp;N265&amp;O265&amp;Q265&amp;J265&amp;R265&amp;L265</f>
        <v>          {%            "class": "sMinus",%            "stim_name": "b2s1_152_ir4.wav"%          },</v>
      </c>
      <c r="AA265" s="5" t="n">
        <f aca="false">F265</f>
        <v>2024</v>
      </c>
      <c r="AB265" s="5" t="s">
        <v>2037</v>
      </c>
      <c r="AC265" s="5" t="str">
        <f aca="false">IF(MID(AB265,10,2)="ir","Minus","Plus")</f>
        <v>Plus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1</v>
      </c>
      <c r="AF265" s="6" t="s">
        <v>16</v>
      </c>
      <c r="AG265" s="5" t="str">
        <f aca="false">AF265&amp;AE265&amp;","</f>
        <v>                            1,</v>
      </c>
    </row>
    <row r="266" customFormat="false" ht="12.8" hidden="false" customHeight="false" outlineLevel="0" collapsed="false">
      <c r="A266" s="0" t="s">
        <v>2067</v>
      </c>
      <c r="B266" s="0" t="n">
        <v>175</v>
      </c>
      <c r="C266" s="0" t="n">
        <f aca="false">C261+1</f>
        <v>152</v>
      </c>
      <c r="D266" s="0" t="s">
        <v>2072</v>
      </c>
      <c r="E266" s="1" t="s">
        <v>9</v>
      </c>
      <c r="F266" s="0" t="n">
        <v>2025</v>
      </c>
      <c r="G266" s="0" t="s">
        <v>22</v>
      </c>
      <c r="H266" s="0" t="s">
        <v>11</v>
      </c>
      <c r="I266" s="0" t="s">
        <v>9</v>
      </c>
      <c r="J266" s="0" t="str">
        <f aca="false">A266&amp;"_"&amp;C266&amp;"_"&amp;D266&amp;".wav"</f>
        <v>b2s1_152_reg.wav</v>
      </c>
      <c r="K266" s="0" t="s">
        <v>9</v>
      </c>
      <c r="L266" s="0" t="str">
        <f aca="false">IF(ISBLANK(J267),"",",")</f>
        <v>,</v>
      </c>
      <c r="M266" s="0" t="str">
        <f aca="false">E266&amp;J266&amp;G266&amp;E266&amp;J266&amp;E266&amp;L266</f>
        <v>"b2s1_152_reg.wav": "b2s1_152_reg.wav",</v>
      </c>
      <c r="N266" s="0" t="str">
        <f aca="false">IF(OR(B266=113,B266=138),"probe","s")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P266&amp;N266&amp;O266&amp;Q266&amp;J266&amp;R266&amp;L266</f>
        <v>          {%            "class": "sPlus",%            "stim_name": "b2s1_152_reg.wav"%          },</v>
      </c>
      <c r="AA266" s="5" t="n">
        <f aca="false">F266</f>
        <v>2025</v>
      </c>
      <c r="AB266" s="5" t="s">
        <v>2037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                            1,</v>
      </c>
    </row>
    <row r="267" customFormat="false" ht="12.8" hidden="false" customHeight="false" outlineLevel="0" collapsed="false">
      <c r="A267" s="0" t="s">
        <v>2067</v>
      </c>
      <c r="B267" s="0" t="n">
        <v>175</v>
      </c>
      <c r="C267" s="0" t="n">
        <f aca="false">C262+1</f>
        <v>153</v>
      </c>
      <c r="D267" s="0" t="s">
        <v>2068</v>
      </c>
      <c r="E267" s="1" t="s">
        <v>9</v>
      </c>
      <c r="F267" s="0" t="n">
        <v>2021</v>
      </c>
      <c r="G267" s="0" t="s">
        <v>22</v>
      </c>
      <c r="H267" s="0" t="s">
        <v>11</v>
      </c>
      <c r="I267" s="0" t="s">
        <v>9</v>
      </c>
      <c r="J267" s="0" t="str">
        <f aca="false">A267&amp;"_"&amp;C267&amp;"_"&amp;D267&amp;".wav"</f>
        <v>b2s1_153_ir1.wav</v>
      </c>
      <c r="K267" s="0" t="s">
        <v>9</v>
      </c>
      <c r="L267" s="0" t="str">
        <f aca="false">IF(ISBLANK(J268),"",",")</f>
        <v>,</v>
      </c>
      <c r="M267" s="0" t="str">
        <f aca="false">E267&amp;J267&amp;G267&amp;E267&amp;J267&amp;E267&amp;L267</f>
        <v>"b2s1_153_ir1.wav": "b2s1_153_ir1.wav",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P267&amp;N267&amp;O267&amp;Q267&amp;J267&amp;R267&amp;L267</f>
        <v>          {%            "class": "sMinus",%            "stim_name": "b2s1_153_ir1.wav"%          },</v>
      </c>
      <c r="AA267" s="5" t="n">
        <f aca="false">F267</f>
        <v>2021</v>
      </c>
      <c r="AB267" s="5" t="s">
        <v>2037</v>
      </c>
      <c r="AC267" s="5" t="str">
        <f aca="false">IF(MID(AB267,10,2)="ir","Minus","Plus")</f>
        <v>Plus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1</v>
      </c>
      <c r="AF267" s="6" t="s">
        <v>16</v>
      </c>
      <c r="AG267" s="5" t="str">
        <f aca="false">AF267&amp;AE267&amp;","</f>
        <v>                            1,</v>
      </c>
    </row>
    <row r="268" customFormat="false" ht="12.8" hidden="false" customHeight="false" outlineLevel="0" collapsed="false">
      <c r="A268" s="0" t="s">
        <v>2067</v>
      </c>
      <c r="B268" s="0" t="n">
        <v>175</v>
      </c>
      <c r="C268" s="0" t="n">
        <f aca="false">C263+1</f>
        <v>153</v>
      </c>
      <c r="D268" s="0" t="s">
        <v>2069</v>
      </c>
      <c r="E268" s="1" t="s">
        <v>9</v>
      </c>
      <c r="F268" s="0" t="n">
        <v>2022</v>
      </c>
      <c r="G268" s="0" t="s">
        <v>22</v>
      </c>
      <c r="H268" s="0" t="s">
        <v>11</v>
      </c>
      <c r="I268" s="0" t="s">
        <v>9</v>
      </c>
      <c r="J268" s="0" t="str">
        <f aca="false">A268&amp;"_"&amp;C268&amp;"_"&amp;D268&amp;".wav"</f>
        <v>b2s1_153_ir2.wav</v>
      </c>
      <c r="K268" s="0" t="s">
        <v>9</v>
      </c>
      <c r="L268" s="0" t="str">
        <f aca="false">IF(ISBLANK(J269),"",",")</f>
        <v>,</v>
      </c>
      <c r="M268" s="0" t="str">
        <f aca="false">E268&amp;J268&amp;G268&amp;E268&amp;J268&amp;E268&amp;L268</f>
        <v>"b2s1_153_ir2.wav": "b2s1_153_ir2.wav",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P268&amp;N268&amp;O268&amp;Q268&amp;J268&amp;R268&amp;L268</f>
        <v>          {%            "class": "sMinus",%            "stim_name": "b2s1_153_ir2.wav"%          },</v>
      </c>
      <c r="AA268" s="5" t="n">
        <f aca="false">F268</f>
        <v>2022</v>
      </c>
      <c r="AB268" s="5" t="s">
        <v>2037</v>
      </c>
      <c r="AC268" s="5" t="str">
        <f aca="false">IF(MID(AB268,10,2)="ir","Minus","Plus")</f>
        <v>Plus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1</v>
      </c>
      <c r="AF268" s="6" t="s">
        <v>16</v>
      </c>
      <c r="AG268" s="5" t="str">
        <f aca="false">AF268&amp;AE268&amp;","</f>
        <v>                            1,</v>
      </c>
    </row>
    <row r="269" customFormat="false" ht="12.8" hidden="false" customHeight="false" outlineLevel="0" collapsed="false">
      <c r="A269" s="0" t="s">
        <v>2067</v>
      </c>
      <c r="B269" s="0" t="n">
        <v>175</v>
      </c>
      <c r="C269" s="0" t="n">
        <f aca="false">C264+1</f>
        <v>153</v>
      </c>
      <c r="D269" s="0" t="s">
        <v>2070</v>
      </c>
      <c r="E269" s="1" t="s">
        <v>9</v>
      </c>
      <c r="F269" s="0" t="n">
        <v>2023</v>
      </c>
      <c r="G269" s="0" t="s">
        <v>22</v>
      </c>
      <c r="H269" s="0" t="s">
        <v>11</v>
      </c>
      <c r="I269" s="0" t="s">
        <v>9</v>
      </c>
      <c r="J269" s="0" t="str">
        <f aca="false">A269&amp;"_"&amp;C269&amp;"_"&amp;D269&amp;".wav"</f>
        <v>b2s1_153_ir3.wav</v>
      </c>
      <c r="K269" s="0" t="s">
        <v>9</v>
      </c>
      <c r="L269" s="0" t="str">
        <f aca="false">IF(ISBLANK(J270),"",",")</f>
        <v>,</v>
      </c>
      <c r="M269" s="0" t="str">
        <f aca="false">E269&amp;J269&amp;G269&amp;E269&amp;J269&amp;E269&amp;L269</f>
        <v>"b2s1_153_ir3.wav": "b2s1_153_ir3.wav",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P269&amp;N269&amp;O269&amp;Q269&amp;J269&amp;R269&amp;L269</f>
        <v>          {%            "class": "sMinus",%            "stim_name": "b2s1_153_ir3.wav"%          },</v>
      </c>
      <c r="AA269" s="5" t="n">
        <f aca="false">F269</f>
        <v>2023</v>
      </c>
      <c r="AB269" s="5" t="s">
        <v>2037</v>
      </c>
      <c r="AC269" s="5" t="str">
        <f aca="false">IF(MID(AB269,10,2)="ir","Minus","Plus")</f>
        <v>Plus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1</v>
      </c>
      <c r="AF269" s="6" t="s">
        <v>16</v>
      </c>
      <c r="AG269" s="5" t="str">
        <f aca="false">AF269&amp;AE269&amp;","</f>
        <v>                            1,</v>
      </c>
    </row>
    <row r="270" customFormat="false" ht="12.8" hidden="false" customHeight="false" outlineLevel="0" collapsed="false">
      <c r="A270" s="0" t="s">
        <v>2067</v>
      </c>
      <c r="B270" s="0" t="n">
        <v>175</v>
      </c>
      <c r="C270" s="0" t="n">
        <f aca="false">C265+1</f>
        <v>153</v>
      </c>
      <c r="D270" s="0" t="s">
        <v>2071</v>
      </c>
      <c r="E270" s="1" t="s">
        <v>9</v>
      </c>
      <c r="F270" s="0" t="n">
        <v>2024</v>
      </c>
      <c r="G270" s="0" t="s">
        <v>22</v>
      </c>
      <c r="H270" s="0" t="s">
        <v>11</v>
      </c>
      <c r="I270" s="0" t="s">
        <v>9</v>
      </c>
      <c r="J270" s="0" t="str">
        <f aca="false">A270&amp;"_"&amp;C270&amp;"_"&amp;D270&amp;".wav"</f>
        <v>b2s1_153_ir4.wav</v>
      </c>
      <c r="K270" s="0" t="s">
        <v>9</v>
      </c>
      <c r="L270" s="0" t="str">
        <f aca="false">IF(ISBLANK(J271),"",",")</f>
        <v>,</v>
      </c>
      <c r="M270" s="0" t="str">
        <f aca="false">E270&amp;J270&amp;G270&amp;E270&amp;J270&amp;E270&amp;L270</f>
        <v>"b2s1_153_ir4.wav": "b2s1_153_ir4.wav",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P270&amp;N270&amp;O270&amp;Q270&amp;J270&amp;R270&amp;L270</f>
        <v>          {%            "class": "sMinus",%            "stim_name": "b2s1_153_ir4.wav"%          },</v>
      </c>
      <c r="AA270" s="5" t="n">
        <f aca="false">F270</f>
        <v>2024</v>
      </c>
      <c r="AB270" s="5" t="s">
        <v>2037</v>
      </c>
      <c r="AC270" s="5" t="str">
        <f aca="false">IF(MID(AB270,10,2)="ir","Minus","Plus")</f>
        <v>Plus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1</v>
      </c>
      <c r="AF270" s="6" t="s">
        <v>16</v>
      </c>
      <c r="AG270" s="5" t="str">
        <f aca="false">AF270&amp;AE270&amp;","</f>
        <v>                            1,</v>
      </c>
    </row>
    <row r="271" customFormat="false" ht="12.8" hidden="false" customHeight="false" outlineLevel="0" collapsed="false">
      <c r="A271" s="0" t="s">
        <v>2067</v>
      </c>
      <c r="B271" s="0" t="n">
        <v>175</v>
      </c>
      <c r="C271" s="0" t="n">
        <f aca="false">C266+1</f>
        <v>153</v>
      </c>
      <c r="D271" s="0" t="s">
        <v>2072</v>
      </c>
      <c r="E271" s="1" t="s">
        <v>9</v>
      </c>
      <c r="F271" s="0" t="n">
        <v>2025</v>
      </c>
      <c r="G271" s="0" t="s">
        <v>22</v>
      </c>
      <c r="H271" s="0" t="s">
        <v>11</v>
      </c>
      <c r="I271" s="0" t="s">
        <v>9</v>
      </c>
      <c r="J271" s="0" t="str">
        <f aca="false">A271&amp;"_"&amp;C271&amp;"_"&amp;D271&amp;".wav"</f>
        <v>b2s1_153_reg.wav</v>
      </c>
      <c r="K271" s="0" t="s">
        <v>9</v>
      </c>
      <c r="L271" s="0" t="str">
        <f aca="false">IF(ISBLANK(J272),"",",")</f>
        <v>,</v>
      </c>
      <c r="M271" s="0" t="str">
        <f aca="false">E271&amp;J271&amp;G271&amp;E271&amp;J271&amp;E271&amp;L271</f>
        <v>"b2s1_153_reg.wav": "b2s1_153_reg.wav",</v>
      </c>
      <c r="N271" s="0" t="str">
        <f aca="false">IF(OR(B271=113,B271=138),"probe","s")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P271&amp;N271&amp;O271&amp;Q271&amp;J271&amp;R271&amp;L271</f>
        <v>          {%            "class": "sPlus",%            "stim_name": "b2s1_153_reg.wav"%          },</v>
      </c>
      <c r="AA271" s="5" t="n">
        <f aca="false">F271</f>
        <v>2025</v>
      </c>
      <c r="AB271" s="5" t="s">
        <v>2037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                            1,</v>
      </c>
    </row>
    <row r="272" customFormat="false" ht="12.8" hidden="false" customHeight="false" outlineLevel="0" collapsed="false">
      <c r="A272" s="0" t="s">
        <v>2067</v>
      </c>
      <c r="B272" s="0" t="n">
        <v>175</v>
      </c>
      <c r="C272" s="0" t="n">
        <f aca="false">C267+1</f>
        <v>154</v>
      </c>
      <c r="D272" s="0" t="s">
        <v>2068</v>
      </c>
      <c r="E272" s="1" t="s">
        <v>9</v>
      </c>
      <c r="F272" s="0" t="n">
        <v>2021</v>
      </c>
      <c r="G272" s="0" t="s">
        <v>22</v>
      </c>
      <c r="H272" s="0" t="s">
        <v>11</v>
      </c>
      <c r="I272" s="0" t="s">
        <v>9</v>
      </c>
      <c r="J272" s="0" t="str">
        <f aca="false">A272&amp;"_"&amp;C272&amp;"_"&amp;D272&amp;".wav"</f>
        <v>b2s1_154_ir1.wav</v>
      </c>
      <c r="K272" s="0" t="s">
        <v>9</v>
      </c>
      <c r="L272" s="0" t="str">
        <f aca="false">IF(ISBLANK(J273),"",",")</f>
        <v>,</v>
      </c>
      <c r="M272" s="0" t="str">
        <f aca="false">E272&amp;J272&amp;G272&amp;E272&amp;J272&amp;E272&amp;L272</f>
        <v>"b2s1_154_ir1.wav": "b2s1_154_ir1.wav",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P272&amp;N272&amp;O272&amp;Q272&amp;J272&amp;R272&amp;L272</f>
        <v>          {%            "class": "sMinus",%            "stim_name": "b2s1_154_ir1.wav"%          },</v>
      </c>
      <c r="AA272" s="5" t="n">
        <f aca="false">F272</f>
        <v>2021</v>
      </c>
      <c r="AB272" s="5" t="s">
        <v>2037</v>
      </c>
      <c r="AC272" s="5" t="str">
        <f aca="false">IF(MID(AB272,10,2)="ir","Minus","Plus")</f>
        <v>Plus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1</v>
      </c>
      <c r="AF272" s="6" t="s">
        <v>16</v>
      </c>
      <c r="AG272" s="5" t="str">
        <f aca="false">AF272&amp;AE272&amp;","</f>
        <v>                            1,</v>
      </c>
    </row>
    <row r="273" customFormat="false" ht="12.8" hidden="false" customHeight="false" outlineLevel="0" collapsed="false">
      <c r="A273" s="0" t="s">
        <v>2067</v>
      </c>
      <c r="B273" s="0" t="n">
        <v>175</v>
      </c>
      <c r="C273" s="0" t="n">
        <f aca="false">C268+1</f>
        <v>154</v>
      </c>
      <c r="D273" s="0" t="s">
        <v>2069</v>
      </c>
      <c r="E273" s="1" t="s">
        <v>9</v>
      </c>
      <c r="F273" s="0" t="n">
        <v>2022</v>
      </c>
      <c r="G273" s="0" t="s">
        <v>22</v>
      </c>
      <c r="H273" s="0" t="s">
        <v>11</v>
      </c>
      <c r="I273" s="0" t="s">
        <v>9</v>
      </c>
      <c r="J273" s="0" t="str">
        <f aca="false">A273&amp;"_"&amp;C273&amp;"_"&amp;D273&amp;".wav"</f>
        <v>b2s1_154_ir2.wav</v>
      </c>
      <c r="K273" s="0" t="s">
        <v>9</v>
      </c>
      <c r="L273" s="0" t="str">
        <f aca="false">IF(ISBLANK(J274),"",",")</f>
        <v>,</v>
      </c>
      <c r="M273" s="0" t="str">
        <f aca="false">E273&amp;J273&amp;G273&amp;E273&amp;J273&amp;E273&amp;L273</f>
        <v>"b2s1_154_ir2.wav": "b2s1_154_ir2.wav",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P273&amp;N273&amp;O273&amp;Q273&amp;J273&amp;R273&amp;L273</f>
        <v>          {%            "class": "sMinus",%            "stim_name": "b2s1_154_ir2.wav"%          },</v>
      </c>
      <c r="AA273" s="5" t="n">
        <f aca="false">F273</f>
        <v>2022</v>
      </c>
      <c r="AB273" s="5" t="s">
        <v>2037</v>
      </c>
      <c r="AC273" s="5" t="str">
        <f aca="false">IF(MID(AB273,10,2)="ir","Minus","Plus")</f>
        <v>Plus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1</v>
      </c>
      <c r="AF273" s="6" t="s">
        <v>16</v>
      </c>
      <c r="AG273" s="5" t="str">
        <f aca="false">AF273&amp;AE273&amp;","</f>
        <v>                            1,</v>
      </c>
    </row>
    <row r="274" customFormat="false" ht="12.8" hidden="false" customHeight="false" outlineLevel="0" collapsed="false">
      <c r="A274" s="0" t="s">
        <v>2067</v>
      </c>
      <c r="B274" s="0" t="n">
        <v>175</v>
      </c>
      <c r="C274" s="0" t="n">
        <f aca="false">C269+1</f>
        <v>154</v>
      </c>
      <c r="D274" s="0" t="s">
        <v>2070</v>
      </c>
      <c r="E274" s="1" t="s">
        <v>9</v>
      </c>
      <c r="F274" s="0" t="n">
        <v>2023</v>
      </c>
      <c r="G274" s="0" t="s">
        <v>22</v>
      </c>
      <c r="H274" s="0" t="s">
        <v>11</v>
      </c>
      <c r="I274" s="0" t="s">
        <v>9</v>
      </c>
      <c r="J274" s="0" t="str">
        <f aca="false">A274&amp;"_"&amp;C274&amp;"_"&amp;D274&amp;".wav"</f>
        <v>b2s1_154_ir3.wav</v>
      </c>
      <c r="K274" s="0" t="s">
        <v>9</v>
      </c>
      <c r="L274" s="0" t="str">
        <f aca="false">IF(ISBLANK(J275),"",",")</f>
        <v>,</v>
      </c>
      <c r="M274" s="0" t="str">
        <f aca="false">E274&amp;J274&amp;G274&amp;E274&amp;J274&amp;E274&amp;L274</f>
        <v>"b2s1_154_ir3.wav": "b2s1_154_ir3.wav",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P274&amp;N274&amp;O274&amp;Q274&amp;J274&amp;R274&amp;L274</f>
        <v>          {%            "class": "sMinus",%            "stim_name": "b2s1_154_ir3.wav"%          },</v>
      </c>
      <c r="AA274" s="5" t="n">
        <f aca="false">F274</f>
        <v>2023</v>
      </c>
      <c r="AB274" s="5" t="s">
        <v>2037</v>
      </c>
      <c r="AC274" s="5" t="str">
        <f aca="false">IF(MID(AB274,10,2)="ir","Minus","Plus")</f>
        <v>Plus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1</v>
      </c>
      <c r="AF274" s="6" t="s">
        <v>16</v>
      </c>
      <c r="AG274" s="5" t="str">
        <f aca="false">AF274&amp;AE274&amp;","</f>
        <v>                            1,</v>
      </c>
    </row>
    <row r="275" customFormat="false" ht="12.8" hidden="false" customHeight="false" outlineLevel="0" collapsed="false">
      <c r="A275" s="0" t="s">
        <v>2067</v>
      </c>
      <c r="B275" s="0" t="n">
        <v>175</v>
      </c>
      <c r="C275" s="0" t="n">
        <f aca="false">C270+1</f>
        <v>154</v>
      </c>
      <c r="D275" s="0" t="s">
        <v>2071</v>
      </c>
      <c r="E275" s="1" t="s">
        <v>9</v>
      </c>
      <c r="F275" s="0" t="n">
        <v>2024</v>
      </c>
      <c r="G275" s="0" t="s">
        <v>22</v>
      </c>
      <c r="H275" s="0" t="s">
        <v>11</v>
      </c>
      <c r="I275" s="0" t="s">
        <v>9</v>
      </c>
      <c r="J275" s="0" t="str">
        <f aca="false">A275&amp;"_"&amp;C275&amp;"_"&amp;D275&amp;".wav"</f>
        <v>b2s1_154_ir4.wav</v>
      </c>
      <c r="K275" s="0" t="s">
        <v>9</v>
      </c>
      <c r="L275" s="0" t="str">
        <f aca="false">IF(ISBLANK(J276),"",",")</f>
        <v>,</v>
      </c>
      <c r="M275" s="0" t="str">
        <f aca="false">E275&amp;J275&amp;G275&amp;E275&amp;J275&amp;E275&amp;L275</f>
        <v>"b2s1_154_ir4.wav": "b2s1_154_ir4.wav",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P275&amp;N275&amp;O275&amp;Q275&amp;J275&amp;R275&amp;L275</f>
        <v>          {%            "class": "sMinus",%            "stim_name": "b2s1_154_ir4.wav"%          },</v>
      </c>
      <c r="AA275" s="5" t="n">
        <f aca="false">F275</f>
        <v>2024</v>
      </c>
      <c r="AB275" s="5" t="s">
        <v>2037</v>
      </c>
      <c r="AC275" s="5" t="str">
        <f aca="false">IF(MID(AB275,10,2)="ir","Minus","Plus")</f>
        <v>Plus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1</v>
      </c>
      <c r="AF275" s="6" t="s">
        <v>16</v>
      </c>
      <c r="AG275" s="5" t="str">
        <f aca="false">AF275&amp;AE275&amp;","</f>
        <v>                            1,</v>
      </c>
    </row>
    <row r="276" customFormat="false" ht="12.8" hidden="false" customHeight="false" outlineLevel="0" collapsed="false">
      <c r="A276" s="0" t="s">
        <v>2067</v>
      </c>
      <c r="B276" s="0" t="n">
        <v>175</v>
      </c>
      <c r="C276" s="0" t="n">
        <f aca="false">C271+1</f>
        <v>154</v>
      </c>
      <c r="D276" s="0" t="s">
        <v>2072</v>
      </c>
      <c r="E276" s="1" t="s">
        <v>9</v>
      </c>
      <c r="F276" s="0" t="n">
        <v>2025</v>
      </c>
      <c r="G276" s="0" t="s">
        <v>22</v>
      </c>
      <c r="H276" s="0" t="s">
        <v>11</v>
      </c>
      <c r="I276" s="0" t="s">
        <v>9</v>
      </c>
      <c r="J276" s="0" t="str">
        <f aca="false">A276&amp;"_"&amp;C276&amp;"_"&amp;D276&amp;".wav"</f>
        <v>b2s1_154_reg.wav</v>
      </c>
      <c r="K276" s="0" t="s">
        <v>9</v>
      </c>
      <c r="L276" s="0" t="str">
        <f aca="false">IF(ISBLANK(J277),"",",")</f>
        <v>,</v>
      </c>
      <c r="M276" s="0" t="str">
        <f aca="false">E276&amp;J276&amp;G276&amp;E276&amp;J276&amp;E276&amp;L276</f>
        <v>"b2s1_154_reg.wav": "b2s1_154_reg.wav",</v>
      </c>
      <c r="N276" s="0" t="str">
        <f aca="false">IF(OR(B276=113,B276=138),"probe","s")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P276&amp;N276&amp;O276&amp;Q276&amp;J276&amp;R276&amp;L276</f>
        <v>          {%            "class": "sPlus",%            "stim_name": "b2s1_154_reg.wav"%          },</v>
      </c>
      <c r="AA276" s="5" t="n">
        <f aca="false">F276</f>
        <v>2025</v>
      </c>
      <c r="AB276" s="5" t="s">
        <v>2037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                            1,</v>
      </c>
    </row>
    <row r="277" customFormat="false" ht="12.8" hidden="false" customHeight="false" outlineLevel="0" collapsed="false">
      <c r="A277" s="0" t="s">
        <v>2067</v>
      </c>
      <c r="B277" s="0" t="n">
        <v>175</v>
      </c>
      <c r="C277" s="0" t="n">
        <f aca="false">C272+1</f>
        <v>155</v>
      </c>
      <c r="D277" s="0" t="s">
        <v>2068</v>
      </c>
      <c r="E277" s="1" t="s">
        <v>9</v>
      </c>
      <c r="F277" s="0" t="n">
        <v>2021</v>
      </c>
      <c r="G277" s="0" t="s">
        <v>22</v>
      </c>
      <c r="H277" s="0" t="s">
        <v>11</v>
      </c>
      <c r="I277" s="0" t="s">
        <v>9</v>
      </c>
      <c r="J277" s="0" t="str">
        <f aca="false">A277&amp;"_"&amp;C277&amp;"_"&amp;D277&amp;".wav"</f>
        <v>b2s1_155_ir1.wav</v>
      </c>
      <c r="K277" s="0" t="s">
        <v>9</v>
      </c>
      <c r="L277" s="0" t="str">
        <f aca="false">IF(ISBLANK(J278),"",",")</f>
        <v>,</v>
      </c>
      <c r="M277" s="0" t="str">
        <f aca="false">E277&amp;J277&amp;G277&amp;E277&amp;J277&amp;E277&amp;L277</f>
        <v>"b2s1_155_ir1.wav": "b2s1_155_ir1.wav",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P277&amp;N277&amp;O277&amp;Q277&amp;J277&amp;R277&amp;L277</f>
        <v>          {%            "class": "sMinus",%            "stim_name": "b2s1_155_ir1.wav"%          },</v>
      </c>
      <c r="AA277" s="5" t="n">
        <f aca="false">F277</f>
        <v>2021</v>
      </c>
      <c r="AB277" s="5" t="s">
        <v>2037</v>
      </c>
      <c r="AC277" s="5" t="str">
        <f aca="false">IF(MID(AB277,10,2)="ir","Minus","Plus")</f>
        <v>Plus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1</v>
      </c>
      <c r="AF277" s="6" t="s">
        <v>16</v>
      </c>
      <c r="AG277" s="5" t="str">
        <f aca="false">AF277&amp;AE277&amp;","</f>
        <v>                            1,</v>
      </c>
    </row>
    <row r="278" customFormat="false" ht="12.8" hidden="false" customHeight="false" outlineLevel="0" collapsed="false">
      <c r="A278" s="0" t="s">
        <v>2067</v>
      </c>
      <c r="B278" s="0" t="n">
        <v>175</v>
      </c>
      <c r="C278" s="0" t="n">
        <f aca="false">C273+1</f>
        <v>155</v>
      </c>
      <c r="D278" s="0" t="s">
        <v>2069</v>
      </c>
      <c r="E278" s="1" t="s">
        <v>9</v>
      </c>
      <c r="F278" s="0" t="n">
        <v>2022</v>
      </c>
      <c r="G278" s="0" t="s">
        <v>22</v>
      </c>
      <c r="H278" s="0" t="s">
        <v>11</v>
      </c>
      <c r="I278" s="0" t="s">
        <v>9</v>
      </c>
      <c r="J278" s="0" t="str">
        <f aca="false">A278&amp;"_"&amp;C278&amp;"_"&amp;D278&amp;".wav"</f>
        <v>b2s1_155_ir2.wav</v>
      </c>
      <c r="K278" s="0" t="s">
        <v>9</v>
      </c>
      <c r="L278" s="0" t="str">
        <f aca="false">IF(ISBLANK(J279),"",",")</f>
        <v>,</v>
      </c>
      <c r="M278" s="0" t="str">
        <f aca="false">E278&amp;J278&amp;G278&amp;E278&amp;J278&amp;E278&amp;L278</f>
        <v>"b2s1_155_ir2.wav": "b2s1_155_ir2.wav",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P278&amp;N278&amp;O278&amp;Q278&amp;J278&amp;R278&amp;L278</f>
        <v>          {%            "class": "sMinus",%            "stim_name": "b2s1_155_ir2.wav"%          },</v>
      </c>
      <c r="AA278" s="5" t="n">
        <f aca="false">F278</f>
        <v>2022</v>
      </c>
      <c r="AB278" s="5" t="s">
        <v>2037</v>
      </c>
      <c r="AC278" s="5" t="str">
        <f aca="false">IF(MID(AB278,10,2)="ir","Minus","Plus")</f>
        <v>Plus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1</v>
      </c>
      <c r="AF278" s="6" t="s">
        <v>16</v>
      </c>
      <c r="AG278" s="5" t="str">
        <f aca="false">AF278&amp;AE278&amp;","</f>
        <v>                            1,</v>
      </c>
    </row>
    <row r="279" customFormat="false" ht="12.8" hidden="false" customHeight="false" outlineLevel="0" collapsed="false">
      <c r="A279" s="0" t="s">
        <v>2067</v>
      </c>
      <c r="B279" s="0" t="n">
        <v>175</v>
      </c>
      <c r="C279" s="0" t="n">
        <f aca="false">C274+1</f>
        <v>155</v>
      </c>
      <c r="D279" s="0" t="s">
        <v>2070</v>
      </c>
      <c r="E279" s="1" t="s">
        <v>9</v>
      </c>
      <c r="F279" s="0" t="n">
        <v>2023</v>
      </c>
      <c r="G279" s="0" t="s">
        <v>22</v>
      </c>
      <c r="H279" s="0" t="s">
        <v>11</v>
      </c>
      <c r="I279" s="0" t="s">
        <v>9</v>
      </c>
      <c r="J279" s="0" t="str">
        <f aca="false">A279&amp;"_"&amp;C279&amp;"_"&amp;D279&amp;".wav"</f>
        <v>b2s1_155_ir3.wav</v>
      </c>
      <c r="K279" s="0" t="s">
        <v>9</v>
      </c>
      <c r="L279" s="0" t="str">
        <f aca="false">IF(ISBLANK(J280),"",",")</f>
        <v>,</v>
      </c>
      <c r="M279" s="0" t="str">
        <f aca="false">E279&amp;J279&amp;G279&amp;E279&amp;J279&amp;E279&amp;L279</f>
        <v>"b2s1_155_ir3.wav": "b2s1_155_ir3.wav",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P279&amp;N279&amp;O279&amp;Q279&amp;J279&amp;R279&amp;L279</f>
        <v>          {%            "class": "sMinus",%            "stim_name": "b2s1_155_ir3.wav"%          },</v>
      </c>
      <c r="AA279" s="5" t="n">
        <f aca="false">F279</f>
        <v>2023</v>
      </c>
      <c r="AB279" s="5" t="s">
        <v>2037</v>
      </c>
      <c r="AC279" s="5" t="str">
        <f aca="false">IF(MID(AB279,10,2)="ir","Minus","Plus")</f>
        <v>Plus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1</v>
      </c>
      <c r="AF279" s="6" t="s">
        <v>16</v>
      </c>
      <c r="AG279" s="5" t="str">
        <f aca="false">AF279&amp;AE279&amp;","</f>
        <v>                            1,</v>
      </c>
    </row>
    <row r="280" customFormat="false" ht="12.8" hidden="false" customHeight="false" outlineLevel="0" collapsed="false">
      <c r="A280" s="0" t="s">
        <v>2067</v>
      </c>
      <c r="B280" s="0" t="n">
        <v>175</v>
      </c>
      <c r="C280" s="0" t="n">
        <f aca="false">C275+1</f>
        <v>155</v>
      </c>
      <c r="D280" s="0" t="s">
        <v>2071</v>
      </c>
      <c r="E280" s="1" t="s">
        <v>9</v>
      </c>
      <c r="F280" s="0" t="n">
        <v>2024</v>
      </c>
      <c r="G280" s="0" t="s">
        <v>22</v>
      </c>
      <c r="H280" s="0" t="s">
        <v>11</v>
      </c>
      <c r="I280" s="0" t="s">
        <v>9</v>
      </c>
      <c r="J280" s="0" t="str">
        <f aca="false">A280&amp;"_"&amp;C280&amp;"_"&amp;D280&amp;".wav"</f>
        <v>b2s1_155_ir4.wav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"b2s1_155_ir4.wav": "b2s1_155_ir4.wav",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          {%            "class": "sMinus",%            "stim_name": "b2s1_155_ir4.wav"%          },</v>
      </c>
      <c r="AA280" s="5" t="n">
        <f aca="false">F280</f>
        <v>2024</v>
      </c>
      <c r="AB280" s="5" t="s">
        <v>2037</v>
      </c>
      <c r="AC280" s="5" t="str">
        <f aca="false">IF(MID(AB280,10,2)="ir","Minus","Plus")</f>
        <v>Plus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1</v>
      </c>
      <c r="AF280" s="6" t="s">
        <v>16</v>
      </c>
      <c r="AG280" s="5" t="str">
        <f aca="false">AF280&amp;AE280&amp;","</f>
        <v>                            1,</v>
      </c>
    </row>
    <row r="281" customFormat="false" ht="12.8" hidden="false" customHeight="false" outlineLevel="0" collapsed="false">
      <c r="A281" s="0" t="s">
        <v>2067</v>
      </c>
      <c r="B281" s="0" t="n">
        <v>175</v>
      </c>
      <c r="C281" s="0" t="n">
        <f aca="false">C276+1</f>
        <v>155</v>
      </c>
      <c r="D281" s="0" t="s">
        <v>2072</v>
      </c>
      <c r="E281" s="1" t="s">
        <v>9</v>
      </c>
      <c r="F281" s="0" t="n">
        <v>2025</v>
      </c>
      <c r="G281" s="0" t="s">
        <v>22</v>
      </c>
      <c r="H281" s="0" t="s">
        <v>11</v>
      </c>
      <c r="I281" s="0" t="s">
        <v>9</v>
      </c>
      <c r="J281" s="0" t="str">
        <f aca="false">A281&amp;"_"&amp;C281&amp;"_"&amp;D281&amp;".wav"</f>
        <v>b2s1_155_reg.wav</v>
      </c>
      <c r="K281" s="0" t="s">
        <v>9</v>
      </c>
      <c r="L281" s="0" t="str">
        <f aca="false">IF(ISBLANK(J282),"",",")</f>
        <v>,</v>
      </c>
      <c r="M281" s="0" t="str">
        <f aca="false">E281&amp;J281&amp;G281&amp;E281&amp;J281&amp;E281&amp;L281</f>
        <v>"b2s1_155_reg.wav": "b2s1_155_reg.wav",</v>
      </c>
      <c r="N281" s="0" t="str">
        <f aca="false">IF(OR(B281=113,B281=138),"probe","s")</f>
        <v>s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P281&amp;N281&amp;O281&amp;Q281&amp;J281&amp;R281&amp;L281</f>
        <v>          {%            "class": "sPlus",%            "stim_name": "b2s1_155_reg.wav"%          },</v>
      </c>
      <c r="AA281" s="5" t="n">
        <f aca="false">F281</f>
        <v>2025</v>
      </c>
      <c r="AB281" s="5" t="s">
        <v>2037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1</v>
      </c>
      <c r="AF281" s="6" t="s">
        <v>16</v>
      </c>
      <c r="AG281" s="5" t="str">
        <f aca="false">AF281&amp;AE281&amp;","</f>
        <v>                            1,</v>
      </c>
    </row>
    <row r="282" customFormat="false" ht="12.8" hidden="false" customHeight="false" outlineLevel="0" collapsed="false">
      <c r="A282" s="0" t="s">
        <v>2067</v>
      </c>
      <c r="B282" s="0" t="n">
        <v>175</v>
      </c>
      <c r="C282" s="0" t="n">
        <f aca="false">C277+1</f>
        <v>156</v>
      </c>
      <c r="D282" s="0" t="s">
        <v>2068</v>
      </c>
      <c r="E282" s="1" t="s">
        <v>9</v>
      </c>
      <c r="F282" s="0" t="n">
        <v>2021</v>
      </c>
      <c r="G282" s="0" t="s">
        <v>22</v>
      </c>
      <c r="H282" s="0" t="s">
        <v>11</v>
      </c>
      <c r="I282" s="0" t="s">
        <v>9</v>
      </c>
      <c r="J282" s="0" t="str">
        <f aca="false">A282&amp;"_"&amp;C282&amp;"_"&amp;D282&amp;".wav"</f>
        <v>b2s1_156_ir1.wav</v>
      </c>
      <c r="K282" s="0" t="s">
        <v>9</v>
      </c>
      <c r="L282" s="0" t="str">
        <f aca="false">IF(ISBLANK(J283),"",",")</f>
        <v>,</v>
      </c>
      <c r="M282" s="0" t="str">
        <f aca="false">E282&amp;J282&amp;G282&amp;E282&amp;J282&amp;E282&amp;L282</f>
        <v>"b2s1_156_ir1.wav": "b2s1_156_ir1.wav",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P282&amp;N282&amp;O282&amp;Q282&amp;J282&amp;R282&amp;L282</f>
        <v>          {%            "class": "sMinus",%            "stim_name": "b2s1_156_ir1.wav"%          },</v>
      </c>
      <c r="AA282" s="5" t="n">
        <f aca="false">F282</f>
        <v>2021</v>
      </c>
      <c r="AB282" s="5" t="s">
        <v>2037</v>
      </c>
      <c r="AC282" s="5" t="str">
        <f aca="false">IF(MID(AB282,10,2)="ir","Minus","Plus")</f>
        <v>Plus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1</v>
      </c>
      <c r="AF282" s="6" t="s">
        <v>16</v>
      </c>
      <c r="AG282" s="5" t="str">
        <f aca="false">AF282&amp;AE282&amp;","</f>
        <v>                            1,</v>
      </c>
    </row>
    <row r="283" customFormat="false" ht="12.8" hidden="false" customHeight="false" outlineLevel="0" collapsed="false">
      <c r="A283" s="0" t="s">
        <v>2067</v>
      </c>
      <c r="B283" s="0" t="n">
        <v>175</v>
      </c>
      <c r="C283" s="0" t="n">
        <f aca="false">C278+1</f>
        <v>156</v>
      </c>
      <c r="D283" s="0" t="s">
        <v>2069</v>
      </c>
      <c r="E283" s="1" t="s">
        <v>9</v>
      </c>
      <c r="F283" s="0" t="n">
        <v>2022</v>
      </c>
      <c r="G283" s="0" t="s">
        <v>22</v>
      </c>
      <c r="H283" s="0" t="s">
        <v>11</v>
      </c>
      <c r="I283" s="0" t="s">
        <v>9</v>
      </c>
      <c r="J283" s="0" t="str">
        <f aca="false">A283&amp;"_"&amp;C283&amp;"_"&amp;D283&amp;".wav"</f>
        <v>b2s1_156_ir2.wav</v>
      </c>
      <c r="K283" s="0" t="s">
        <v>9</v>
      </c>
      <c r="L283" s="0" t="str">
        <f aca="false">IF(ISBLANK(J284),"",",")</f>
        <v>,</v>
      </c>
      <c r="M283" s="0" t="str">
        <f aca="false">E283&amp;J283&amp;G283&amp;E283&amp;J283&amp;E283&amp;L283</f>
        <v>"b2s1_156_ir2.wav": "b2s1_156_ir2.wav",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P283&amp;N283&amp;O283&amp;Q283&amp;J283&amp;R283&amp;L283</f>
        <v>          {%            "class": "sMinus",%            "stim_name": "b2s1_156_ir2.wav"%          },</v>
      </c>
      <c r="AA283" s="5" t="n">
        <f aca="false">F283</f>
        <v>2022</v>
      </c>
      <c r="AB283" s="5" t="s">
        <v>2037</v>
      </c>
      <c r="AC283" s="5" t="str">
        <f aca="false">IF(MID(AB283,10,2)="ir","Minus","Plus")</f>
        <v>Plus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1</v>
      </c>
      <c r="AF283" s="6" t="s">
        <v>16</v>
      </c>
      <c r="AG283" s="5" t="str">
        <f aca="false">AF283&amp;AE283&amp;","</f>
        <v>                            1,</v>
      </c>
    </row>
    <row r="284" customFormat="false" ht="12.8" hidden="false" customHeight="false" outlineLevel="0" collapsed="false">
      <c r="A284" s="0" t="s">
        <v>2067</v>
      </c>
      <c r="B284" s="0" t="n">
        <v>175</v>
      </c>
      <c r="C284" s="0" t="n">
        <f aca="false">C279+1</f>
        <v>156</v>
      </c>
      <c r="D284" s="0" t="s">
        <v>2070</v>
      </c>
      <c r="E284" s="1" t="s">
        <v>9</v>
      </c>
      <c r="F284" s="0" t="n">
        <v>2023</v>
      </c>
      <c r="G284" s="0" t="s">
        <v>22</v>
      </c>
      <c r="H284" s="0" t="s">
        <v>11</v>
      </c>
      <c r="I284" s="0" t="s">
        <v>9</v>
      </c>
      <c r="J284" s="0" t="str">
        <f aca="false">A284&amp;"_"&amp;C284&amp;"_"&amp;D284&amp;".wav"</f>
        <v>b2s1_156_ir3.wav</v>
      </c>
      <c r="K284" s="0" t="s">
        <v>9</v>
      </c>
      <c r="L284" s="0" t="str">
        <f aca="false">IF(ISBLANK(J285),"",",")</f>
        <v>,</v>
      </c>
      <c r="M284" s="0" t="str">
        <f aca="false">E284&amp;J284&amp;G284&amp;E284&amp;J284&amp;E284&amp;L284</f>
        <v>"b2s1_156_ir3.wav": "b2s1_156_ir3.wav",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P284&amp;N284&amp;O284&amp;Q284&amp;J284&amp;R284&amp;L284</f>
        <v>          {%            "class": "sMinus",%            "stim_name": "b2s1_156_ir3.wav"%          },</v>
      </c>
      <c r="AA284" s="5" t="n">
        <f aca="false">F284</f>
        <v>2023</v>
      </c>
      <c r="AB284" s="5" t="s">
        <v>2037</v>
      </c>
      <c r="AC284" s="5" t="str">
        <f aca="false">IF(MID(AB284,10,2)="ir","Minus","Plus")</f>
        <v>Plus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1</v>
      </c>
      <c r="AF284" s="6" t="s">
        <v>16</v>
      </c>
      <c r="AG284" s="5" t="str">
        <f aca="false">AF284&amp;AE284&amp;","</f>
        <v>                            1,</v>
      </c>
    </row>
    <row r="285" customFormat="false" ht="12.8" hidden="false" customHeight="false" outlineLevel="0" collapsed="false">
      <c r="A285" s="0" t="s">
        <v>2067</v>
      </c>
      <c r="B285" s="0" t="n">
        <v>175</v>
      </c>
      <c r="C285" s="0" t="n">
        <f aca="false">C280+1</f>
        <v>156</v>
      </c>
      <c r="D285" s="0" t="s">
        <v>2071</v>
      </c>
      <c r="E285" s="1" t="s">
        <v>9</v>
      </c>
      <c r="F285" s="0" t="n">
        <v>2024</v>
      </c>
      <c r="G285" s="0" t="s">
        <v>22</v>
      </c>
      <c r="H285" s="0" t="s">
        <v>11</v>
      </c>
      <c r="I285" s="0" t="s">
        <v>9</v>
      </c>
      <c r="J285" s="0" t="str">
        <f aca="false">A285&amp;"_"&amp;C285&amp;"_"&amp;D285&amp;".wav"</f>
        <v>b2s1_156_ir4.wav</v>
      </c>
      <c r="K285" s="0" t="s">
        <v>9</v>
      </c>
      <c r="L285" s="0" t="str">
        <f aca="false">IF(ISBLANK(J286),"",",")</f>
        <v>,</v>
      </c>
      <c r="M285" s="0" t="str">
        <f aca="false">E285&amp;J285&amp;G285&amp;E285&amp;J285&amp;E285&amp;L285</f>
        <v>"b2s1_156_ir4.wav": "b2s1_156_ir4.wav",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P285&amp;N285&amp;O285&amp;Q285&amp;J285&amp;R285&amp;L285</f>
        <v>          {%            "class": "sMinus",%            "stim_name": "b2s1_156_ir4.wav"%          },</v>
      </c>
      <c r="AA285" s="5" t="n">
        <f aca="false">F285</f>
        <v>2024</v>
      </c>
      <c r="AB285" s="5" t="s">
        <v>2037</v>
      </c>
      <c r="AC285" s="5" t="str">
        <f aca="false">IF(MID(AB285,10,2)="ir","Minus","Plus")</f>
        <v>Plus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1</v>
      </c>
      <c r="AF285" s="6" t="s">
        <v>16</v>
      </c>
      <c r="AG285" s="5" t="str">
        <f aca="false">AF285&amp;AE285&amp;","</f>
        <v>                            1,</v>
      </c>
    </row>
    <row r="286" customFormat="false" ht="12.8" hidden="false" customHeight="false" outlineLevel="0" collapsed="false">
      <c r="A286" s="0" t="s">
        <v>2067</v>
      </c>
      <c r="B286" s="0" t="n">
        <v>175</v>
      </c>
      <c r="C286" s="0" t="n">
        <f aca="false">C281+1</f>
        <v>156</v>
      </c>
      <c r="D286" s="0" t="s">
        <v>2072</v>
      </c>
      <c r="E286" s="1" t="s">
        <v>9</v>
      </c>
      <c r="F286" s="0" t="n">
        <v>2025</v>
      </c>
      <c r="G286" s="0" t="s">
        <v>22</v>
      </c>
      <c r="H286" s="0" t="s">
        <v>11</v>
      </c>
      <c r="I286" s="0" t="s">
        <v>9</v>
      </c>
      <c r="J286" s="0" t="str">
        <f aca="false">A286&amp;"_"&amp;C286&amp;"_"&amp;D286&amp;".wav"</f>
        <v>b2s1_156_reg.wav</v>
      </c>
      <c r="K286" s="0" t="s">
        <v>9</v>
      </c>
      <c r="L286" s="0" t="str">
        <f aca="false">IF(ISBLANK(J287),"",",")</f>
        <v>,</v>
      </c>
      <c r="M286" s="0" t="str">
        <f aca="false">E286&amp;J286&amp;G286&amp;E286&amp;J286&amp;E286&amp;L286</f>
        <v>"b2s1_156_reg.wav": "b2s1_156_reg.wav",</v>
      </c>
      <c r="N286" s="0" t="str">
        <f aca="false">IF(OR(B286=113,B286=138),"probe","s")</f>
        <v>s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P286&amp;N286&amp;O286&amp;Q286&amp;J286&amp;R286&amp;L286</f>
        <v>          {%            "class": "sPlus",%            "stim_name": "b2s1_156_reg.wav"%          },</v>
      </c>
      <c r="AA286" s="5" t="n">
        <f aca="false">F286</f>
        <v>2025</v>
      </c>
      <c r="AB286" s="5" t="s">
        <v>2037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1</v>
      </c>
      <c r="AF286" s="6" t="s">
        <v>16</v>
      </c>
      <c r="AG286" s="5" t="str">
        <f aca="false">AF286&amp;AE286&amp;","</f>
        <v>                            1,</v>
      </c>
    </row>
    <row r="287" customFormat="false" ht="12.8" hidden="false" customHeight="false" outlineLevel="0" collapsed="false">
      <c r="A287" s="0" t="s">
        <v>2067</v>
      </c>
      <c r="B287" s="0" t="n">
        <v>175</v>
      </c>
      <c r="C287" s="0" t="n">
        <f aca="false">C282+1</f>
        <v>157</v>
      </c>
      <c r="D287" s="0" t="s">
        <v>2068</v>
      </c>
      <c r="E287" s="1" t="s">
        <v>9</v>
      </c>
      <c r="F287" s="0" t="n">
        <v>2021</v>
      </c>
      <c r="G287" s="0" t="s">
        <v>22</v>
      </c>
      <c r="H287" s="0" t="s">
        <v>11</v>
      </c>
      <c r="I287" s="0" t="s">
        <v>9</v>
      </c>
      <c r="J287" s="0" t="str">
        <f aca="false">A287&amp;"_"&amp;C287&amp;"_"&amp;D287&amp;".wav"</f>
        <v>b2s1_157_ir1.wav</v>
      </c>
      <c r="K287" s="0" t="s">
        <v>9</v>
      </c>
      <c r="L287" s="0" t="str">
        <f aca="false">IF(ISBLANK(J288),"",",")</f>
        <v>,</v>
      </c>
      <c r="M287" s="0" t="str">
        <f aca="false">E287&amp;J287&amp;G287&amp;E287&amp;J287&amp;E287&amp;L287</f>
        <v>"b2s1_157_ir1.wav": "b2s1_157_ir1.wav",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P287&amp;N287&amp;O287&amp;Q287&amp;J287&amp;R287&amp;L287</f>
        <v>          {%            "class": "sMinus",%            "stim_name": "b2s1_157_ir1.wav"%          },</v>
      </c>
      <c r="AA287" s="5" t="n">
        <f aca="false">F287</f>
        <v>2021</v>
      </c>
      <c r="AB287" s="5" t="s">
        <v>2037</v>
      </c>
      <c r="AC287" s="5" t="str">
        <f aca="false">IF(MID(AB287,10,2)="ir","Minus","Plus")</f>
        <v>Plus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1</v>
      </c>
      <c r="AF287" s="6" t="s">
        <v>16</v>
      </c>
      <c r="AG287" s="5" t="str">
        <f aca="false">AF287&amp;AE287&amp;","</f>
        <v>                            1,</v>
      </c>
    </row>
    <row r="288" customFormat="false" ht="12.8" hidden="false" customHeight="false" outlineLevel="0" collapsed="false">
      <c r="A288" s="0" t="s">
        <v>2067</v>
      </c>
      <c r="B288" s="0" t="n">
        <v>175</v>
      </c>
      <c r="C288" s="0" t="n">
        <f aca="false">C283+1</f>
        <v>157</v>
      </c>
      <c r="D288" s="0" t="s">
        <v>2069</v>
      </c>
      <c r="E288" s="1" t="s">
        <v>9</v>
      </c>
      <c r="F288" s="0" t="n">
        <v>2022</v>
      </c>
      <c r="G288" s="0" t="s">
        <v>22</v>
      </c>
      <c r="H288" s="0" t="s">
        <v>11</v>
      </c>
      <c r="I288" s="0" t="s">
        <v>9</v>
      </c>
      <c r="J288" s="0" t="str">
        <f aca="false">A288&amp;"_"&amp;C288&amp;"_"&amp;D288&amp;".wav"</f>
        <v>b2s1_157_ir2.wav</v>
      </c>
      <c r="K288" s="0" t="s">
        <v>9</v>
      </c>
      <c r="L288" s="0" t="str">
        <f aca="false">IF(ISBLANK(J289),"",",")</f>
        <v>,</v>
      </c>
      <c r="M288" s="0" t="str">
        <f aca="false">E288&amp;J288&amp;G288&amp;E288&amp;J288&amp;E288&amp;L288</f>
        <v>"b2s1_157_ir2.wav": "b2s1_157_ir2.wav",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P288&amp;N288&amp;O288&amp;Q288&amp;J288&amp;R288&amp;L288</f>
        <v>          {%            "class": "sMinus",%            "stim_name": "b2s1_157_ir2.wav"%          },</v>
      </c>
      <c r="AA288" s="5" t="n">
        <f aca="false">F288</f>
        <v>2022</v>
      </c>
      <c r="AB288" s="5" t="s">
        <v>2037</v>
      </c>
      <c r="AC288" s="5" t="str">
        <f aca="false">IF(MID(AB288,10,2)="ir","Minus","Plus")</f>
        <v>Plus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1</v>
      </c>
      <c r="AF288" s="6" t="s">
        <v>16</v>
      </c>
      <c r="AG288" s="5" t="str">
        <f aca="false">AF288&amp;AE288&amp;","</f>
        <v>                            1,</v>
      </c>
    </row>
    <row r="289" customFormat="false" ht="12.8" hidden="false" customHeight="false" outlineLevel="0" collapsed="false">
      <c r="A289" s="0" t="s">
        <v>2067</v>
      </c>
      <c r="B289" s="0" t="n">
        <v>175</v>
      </c>
      <c r="C289" s="0" t="n">
        <f aca="false">C284+1</f>
        <v>157</v>
      </c>
      <c r="D289" s="0" t="s">
        <v>2070</v>
      </c>
      <c r="E289" s="1" t="s">
        <v>9</v>
      </c>
      <c r="F289" s="0" t="n">
        <v>2023</v>
      </c>
      <c r="G289" s="0" t="s">
        <v>22</v>
      </c>
      <c r="H289" s="0" t="s">
        <v>11</v>
      </c>
      <c r="I289" s="0" t="s">
        <v>9</v>
      </c>
      <c r="J289" s="0" t="str">
        <f aca="false">A289&amp;"_"&amp;C289&amp;"_"&amp;D289&amp;".wav"</f>
        <v>b2s1_157_ir3.wav</v>
      </c>
      <c r="K289" s="0" t="s">
        <v>9</v>
      </c>
      <c r="L289" s="0" t="str">
        <f aca="false">IF(ISBLANK(J290),"",",")</f>
        <v>,</v>
      </c>
      <c r="M289" s="0" t="str">
        <f aca="false">E289&amp;J289&amp;G289&amp;E289&amp;J289&amp;E289&amp;L289</f>
        <v>"b2s1_157_ir3.wav": "b2s1_157_ir3.wav",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P289&amp;N289&amp;O289&amp;Q289&amp;J289&amp;R289&amp;L289</f>
        <v>          {%            "class": "sMinus",%            "stim_name": "b2s1_157_ir3.wav"%          },</v>
      </c>
      <c r="AA289" s="5" t="n">
        <f aca="false">F289</f>
        <v>2023</v>
      </c>
      <c r="AB289" s="5" t="s">
        <v>2037</v>
      </c>
      <c r="AC289" s="5" t="str">
        <f aca="false">IF(MID(AB289,10,2)="ir","Minus","Plus")</f>
        <v>Plus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1</v>
      </c>
      <c r="AF289" s="6" t="s">
        <v>16</v>
      </c>
      <c r="AG289" s="5" t="str">
        <f aca="false">AF289&amp;AE289&amp;","</f>
        <v>                            1,</v>
      </c>
    </row>
    <row r="290" customFormat="false" ht="12.8" hidden="false" customHeight="false" outlineLevel="0" collapsed="false">
      <c r="A290" s="0" t="s">
        <v>2067</v>
      </c>
      <c r="B290" s="0" t="n">
        <v>175</v>
      </c>
      <c r="C290" s="0" t="n">
        <f aca="false">C285+1</f>
        <v>157</v>
      </c>
      <c r="D290" s="0" t="s">
        <v>2071</v>
      </c>
      <c r="E290" s="1" t="s">
        <v>9</v>
      </c>
      <c r="F290" s="0" t="n">
        <v>2024</v>
      </c>
      <c r="G290" s="0" t="s">
        <v>22</v>
      </c>
      <c r="H290" s="0" t="s">
        <v>11</v>
      </c>
      <c r="I290" s="0" t="s">
        <v>9</v>
      </c>
      <c r="J290" s="0" t="str">
        <f aca="false">A290&amp;"_"&amp;C290&amp;"_"&amp;D290&amp;".wav"</f>
        <v>b2s1_157_ir4.wav</v>
      </c>
      <c r="K290" s="0" t="s">
        <v>9</v>
      </c>
      <c r="L290" s="0" t="str">
        <f aca="false">IF(ISBLANK(J291),"",",")</f>
        <v>,</v>
      </c>
      <c r="M290" s="0" t="str">
        <f aca="false">E290&amp;J290&amp;G290&amp;E290&amp;J290&amp;E290&amp;L290</f>
        <v>"b2s1_157_ir4.wav": "b2s1_157_ir4.wav",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P290&amp;N290&amp;O290&amp;Q290&amp;J290&amp;R290&amp;L290</f>
        <v>          {%            "class": "sMinus",%            "stim_name": "b2s1_157_ir4.wav"%          },</v>
      </c>
      <c r="AA290" s="5" t="n">
        <f aca="false">F290</f>
        <v>2024</v>
      </c>
      <c r="AB290" s="5" t="s">
        <v>2037</v>
      </c>
      <c r="AC290" s="5" t="str">
        <f aca="false">IF(MID(AB290,10,2)="ir","Minus","Plus")</f>
        <v>Plus</v>
      </c>
      <c r="AD290" s="5" t="str">
        <f aca="false">IF(AND(_xlfn.NUMBERVALUE(MID(AB290,6,3))&lt;141,_xlfn.NUMBERVALUE(MID(AB290,6,3))&gt;103),"s","probe")</f>
        <v>probe</v>
      </c>
      <c r="AE290" s="5" t="n">
        <f aca="false">IF(AND(AC290="Minus",AD290="probe"),3,IF(AND(AC290="Plus",AD290="probe"),1,IF(AND(AC290="Minus",AD290="s"),12,IF(AND(AC290="Plus",AD290="s"),4,0))))</f>
        <v>1</v>
      </c>
      <c r="AF290" s="6" t="s">
        <v>16</v>
      </c>
      <c r="AG290" s="5" t="str">
        <f aca="false">AF290&amp;AE290&amp;","</f>
        <v>                            1,</v>
      </c>
    </row>
    <row r="291" customFormat="false" ht="12.8" hidden="false" customHeight="false" outlineLevel="0" collapsed="false">
      <c r="A291" s="0" t="s">
        <v>2067</v>
      </c>
      <c r="B291" s="0" t="n">
        <v>175</v>
      </c>
      <c r="C291" s="0" t="n">
        <f aca="false">C286+1</f>
        <v>157</v>
      </c>
      <c r="D291" s="0" t="s">
        <v>2072</v>
      </c>
      <c r="E291" s="1" t="s">
        <v>9</v>
      </c>
      <c r="F291" s="0" t="n">
        <v>2025</v>
      </c>
      <c r="G291" s="0" t="s">
        <v>22</v>
      </c>
      <c r="H291" s="0" t="s">
        <v>11</v>
      </c>
      <c r="I291" s="0" t="s">
        <v>9</v>
      </c>
      <c r="J291" s="0" t="str">
        <f aca="false">A291&amp;"_"&amp;C291&amp;"_"&amp;D291&amp;".wav"</f>
        <v>b2s1_157_reg.wav</v>
      </c>
      <c r="K291" s="0" t="s">
        <v>9</v>
      </c>
      <c r="L291" s="0" t="str">
        <f aca="false">IF(ISBLANK(J292),"",",")</f>
        <v>,</v>
      </c>
      <c r="M291" s="0" t="str">
        <f aca="false">E291&amp;J291&amp;G291&amp;E291&amp;J291&amp;E291&amp;L291</f>
        <v>"b2s1_157_reg.wav": "b2s1_157_reg.wav",</v>
      </c>
      <c r="N291" s="0" t="str">
        <f aca="false">IF(OR(B291=113,B291=138),"probe","s")</f>
        <v>s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P291&amp;N291&amp;O291&amp;Q291&amp;J291&amp;R291&amp;L291</f>
        <v>          {%            "class": "sPlus",%            "stim_name": "b2s1_157_reg.wav"%          },</v>
      </c>
      <c r="AA291" s="5" t="n">
        <f aca="false">F291</f>
        <v>2025</v>
      </c>
      <c r="AB291" s="5" t="s">
        <v>2037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1</v>
      </c>
      <c r="AF291" s="6" t="s">
        <v>16</v>
      </c>
      <c r="AG291" s="5" t="str">
        <f aca="false">AF291&amp;AE291&amp;","</f>
        <v>                            1,</v>
      </c>
    </row>
    <row r="292" customFormat="false" ht="12.8" hidden="false" customHeight="false" outlineLevel="0" collapsed="false">
      <c r="A292" s="0" t="s">
        <v>2067</v>
      </c>
      <c r="B292" s="0" t="n">
        <v>175</v>
      </c>
      <c r="C292" s="0" t="n">
        <f aca="false">C287+1</f>
        <v>158</v>
      </c>
      <c r="D292" s="0" t="s">
        <v>2068</v>
      </c>
      <c r="E292" s="1" t="s">
        <v>9</v>
      </c>
      <c r="F292" s="0" t="n">
        <v>2021</v>
      </c>
      <c r="G292" s="0" t="s">
        <v>22</v>
      </c>
      <c r="H292" s="0" t="s">
        <v>11</v>
      </c>
      <c r="I292" s="0" t="s">
        <v>9</v>
      </c>
      <c r="J292" s="0" t="str">
        <f aca="false">A292&amp;"_"&amp;C292&amp;"_"&amp;D292&amp;".wav"</f>
        <v>b2s1_158_ir1.wav</v>
      </c>
      <c r="K292" s="0" t="s">
        <v>9</v>
      </c>
      <c r="L292" s="0" t="str">
        <f aca="false">IF(ISBLANK(J293),"",",")</f>
        <v>,</v>
      </c>
      <c r="M292" s="0" t="str">
        <f aca="false">E292&amp;J292&amp;G292&amp;E292&amp;J292&amp;E292&amp;L292</f>
        <v>"b2s1_158_ir1.wav": "b2s1_158_ir1.wav",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P292&amp;N292&amp;O292&amp;Q292&amp;J292&amp;R292&amp;L292</f>
        <v>          {%            "class": "sMinus",%            "stim_name": "b2s1_158_ir1.wav"%          },</v>
      </c>
      <c r="AA292" s="5" t="n">
        <f aca="false">F292</f>
        <v>2021</v>
      </c>
      <c r="AB292" s="5" t="s">
        <v>2037</v>
      </c>
      <c r="AC292" s="5" t="str">
        <f aca="false">IF(MID(AB292,10,2)="ir","Minus","Plus")</f>
        <v>Plus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1</v>
      </c>
      <c r="AF292" s="6" t="s">
        <v>16</v>
      </c>
      <c r="AG292" s="5" t="str">
        <f aca="false">AF292&amp;AE292&amp;","</f>
        <v>                            1,</v>
      </c>
    </row>
    <row r="293" customFormat="false" ht="12.8" hidden="false" customHeight="false" outlineLevel="0" collapsed="false">
      <c r="A293" s="0" t="s">
        <v>2067</v>
      </c>
      <c r="B293" s="0" t="n">
        <v>175</v>
      </c>
      <c r="C293" s="0" t="n">
        <f aca="false">C288+1</f>
        <v>158</v>
      </c>
      <c r="D293" s="0" t="s">
        <v>2069</v>
      </c>
      <c r="E293" s="1" t="s">
        <v>9</v>
      </c>
      <c r="F293" s="0" t="n">
        <v>2022</v>
      </c>
      <c r="G293" s="0" t="s">
        <v>22</v>
      </c>
      <c r="H293" s="0" t="s">
        <v>11</v>
      </c>
      <c r="I293" s="0" t="s">
        <v>9</v>
      </c>
      <c r="J293" s="0" t="str">
        <f aca="false">A293&amp;"_"&amp;C293&amp;"_"&amp;D293&amp;".wav"</f>
        <v>b2s1_158_ir2.wav</v>
      </c>
      <c r="K293" s="0" t="s">
        <v>9</v>
      </c>
      <c r="L293" s="0" t="str">
        <f aca="false">IF(ISBLANK(J294),"",",")</f>
        <v>,</v>
      </c>
      <c r="M293" s="0" t="str">
        <f aca="false">E293&amp;J293&amp;G293&amp;E293&amp;J293&amp;E293&amp;L293</f>
        <v>"b2s1_158_ir2.wav": "b2s1_158_ir2.wav",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P293&amp;N293&amp;O293&amp;Q293&amp;J293&amp;R293&amp;L293</f>
        <v>          {%            "class": "sMinus",%            "stim_name": "b2s1_158_ir2.wav"%          },</v>
      </c>
      <c r="AA293" s="5" t="n">
        <f aca="false">F293</f>
        <v>2022</v>
      </c>
      <c r="AB293" s="5" t="s">
        <v>2037</v>
      </c>
      <c r="AC293" s="5" t="str">
        <f aca="false">IF(MID(AB293,10,2)="ir","Minus","Plus")</f>
        <v>Plus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1</v>
      </c>
      <c r="AF293" s="6" t="s">
        <v>16</v>
      </c>
      <c r="AG293" s="5" t="str">
        <f aca="false">AF293&amp;AE293&amp;","</f>
        <v>                            1,</v>
      </c>
    </row>
    <row r="294" customFormat="false" ht="12.8" hidden="false" customHeight="false" outlineLevel="0" collapsed="false">
      <c r="A294" s="0" t="s">
        <v>2067</v>
      </c>
      <c r="B294" s="0" t="n">
        <v>175</v>
      </c>
      <c r="C294" s="0" t="n">
        <f aca="false">C289+1</f>
        <v>158</v>
      </c>
      <c r="D294" s="0" t="s">
        <v>2070</v>
      </c>
      <c r="E294" s="1" t="s">
        <v>9</v>
      </c>
      <c r="F294" s="0" t="n">
        <v>2023</v>
      </c>
      <c r="G294" s="0" t="s">
        <v>22</v>
      </c>
      <c r="H294" s="0" t="s">
        <v>11</v>
      </c>
      <c r="I294" s="0" t="s">
        <v>9</v>
      </c>
      <c r="J294" s="0" t="str">
        <f aca="false">A294&amp;"_"&amp;C294&amp;"_"&amp;D294&amp;".wav"</f>
        <v>b2s1_158_ir3.wav</v>
      </c>
      <c r="K294" s="0" t="s">
        <v>9</v>
      </c>
      <c r="L294" s="0" t="str">
        <f aca="false">IF(ISBLANK(J295),"",",")</f>
        <v>,</v>
      </c>
      <c r="M294" s="0" t="str">
        <f aca="false">E294&amp;J294&amp;G294&amp;E294&amp;J294&amp;E294&amp;L294</f>
        <v>"b2s1_158_ir3.wav": "b2s1_158_ir3.wav",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P294&amp;N294&amp;O294&amp;Q294&amp;J294&amp;R294&amp;L294</f>
        <v>          {%            "class": "sMinus",%            "stim_name": "b2s1_158_ir3.wav"%          },</v>
      </c>
      <c r="AA294" s="5" t="n">
        <f aca="false">F294</f>
        <v>2023</v>
      </c>
      <c r="AB294" s="5" t="s">
        <v>2037</v>
      </c>
      <c r="AC294" s="5" t="str">
        <f aca="false">IF(MID(AB294,10,2)="ir","Minus","Plus")</f>
        <v>Plus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1</v>
      </c>
      <c r="AF294" s="6" t="s">
        <v>16</v>
      </c>
      <c r="AG294" s="5" t="str">
        <f aca="false">AF294&amp;AE294&amp;","</f>
        <v>                            1,</v>
      </c>
    </row>
    <row r="295" customFormat="false" ht="12.8" hidden="false" customHeight="false" outlineLevel="0" collapsed="false">
      <c r="A295" s="0" t="s">
        <v>2067</v>
      </c>
      <c r="B295" s="0" t="n">
        <v>175</v>
      </c>
      <c r="C295" s="0" t="n">
        <f aca="false">C290+1</f>
        <v>158</v>
      </c>
      <c r="D295" s="0" t="s">
        <v>2071</v>
      </c>
      <c r="E295" s="1" t="s">
        <v>9</v>
      </c>
      <c r="F295" s="0" t="n">
        <v>2024</v>
      </c>
      <c r="G295" s="0" t="s">
        <v>22</v>
      </c>
      <c r="H295" s="0" t="s">
        <v>11</v>
      </c>
      <c r="I295" s="0" t="s">
        <v>9</v>
      </c>
      <c r="J295" s="0" t="str">
        <f aca="false">A295&amp;"_"&amp;C295&amp;"_"&amp;D295&amp;".wav"</f>
        <v>b2s1_158_ir4.wav</v>
      </c>
      <c r="K295" s="0" t="s">
        <v>9</v>
      </c>
      <c r="L295" s="0" t="str">
        <f aca="false">IF(ISBLANK(J296),"",",")</f>
        <v>,</v>
      </c>
      <c r="M295" s="0" t="str">
        <f aca="false">E295&amp;J295&amp;G295&amp;E295&amp;J295&amp;E295&amp;L295</f>
        <v>"b2s1_158_ir4.wav": "b2s1_158_ir4.wav",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P295&amp;N295&amp;O295&amp;Q295&amp;J295&amp;R295&amp;L295</f>
        <v>          {%            "class": "sMinus",%            "stim_name": "b2s1_158_ir4.wav"%          },</v>
      </c>
      <c r="AA295" s="5" t="n">
        <f aca="false">F295</f>
        <v>2024</v>
      </c>
      <c r="AB295" s="5" t="s">
        <v>2037</v>
      </c>
      <c r="AC295" s="5" t="str">
        <f aca="false">IF(MID(AB295,10,2)="ir","Minus","Plus")</f>
        <v>Plus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1</v>
      </c>
      <c r="AF295" s="6" t="s">
        <v>16</v>
      </c>
      <c r="AG295" s="5" t="str">
        <f aca="false">AF295&amp;AE295&amp;","</f>
        <v>                            1,</v>
      </c>
    </row>
    <row r="296" customFormat="false" ht="12.8" hidden="false" customHeight="false" outlineLevel="0" collapsed="false">
      <c r="A296" s="0" t="s">
        <v>2067</v>
      </c>
      <c r="B296" s="0" t="n">
        <v>175</v>
      </c>
      <c r="C296" s="0" t="n">
        <f aca="false">C291+1</f>
        <v>158</v>
      </c>
      <c r="D296" s="0" t="s">
        <v>2072</v>
      </c>
      <c r="E296" s="1" t="s">
        <v>9</v>
      </c>
      <c r="F296" s="0" t="n">
        <v>2025</v>
      </c>
      <c r="G296" s="0" t="s">
        <v>22</v>
      </c>
      <c r="H296" s="0" t="s">
        <v>11</v>
      </c>
      <c r="I296" s="0" t="s">
        <v>9</v>
      </c>
      <c r="J296" s="0" t="str">
        <f aca="false">A296&amp;"_"&amp;C296&amp;"_"&amp;D296&amp;".wav"</f>
        <v>b2s1_158_reg.wav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"b2s1_158_reg.wav": "b2s1_158_reg.wav",</v>
      </c>
      <c r="N296" s="0" t="str">
        <f aca="false">IF(OR(B296=113,B296=138),"probe","s")</f>
        <v>s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          {%            "class": "sPlus",%            "stim_name": "b2s1_158_reg.wav"%          },</v>
      </c>
      <c r="AA296" s="5" t="n">
        <f aca="false">F296</f>
        <v>2025</v>
      </c>
      <c r="AB296" s="5" t="s">
        <v>2037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1</v>
      </c>
      <c r="AF296" s="6" t="s">
        <v>16</v>
      </c>
      <c r="AG296" s="5" t="str">
        <f aca="false">AF296&amp;AE296&amp;","</f>
        <v>                            1,</v>
      </c>
    </row>
    <row r="297" customFormat="false" ht="12.8" hidden="false" customHeight="false" outlineLevel="0" collapsed="false">
      <c r="A297" s="0" t="s">
        <v>2067</v>
      </c>
      <c r="B297" s="0" t="n">
        <v>175</v>
      </c>
      <c r="C297" s="0" t="n">
        <f aca="false">C292+1</f>
        <v>159</v>
      </c>
      <c r="D297" s="0" t="s">
        <v>2068</v>
      </c>
      <c r="E297" s="1" t="s">
        <v>9</v>
      </c>
      <c r="F297" s="0" t="n">
        <v>2021</v>
      </c>
      <c r="G297" s="0" t="s">
        <v>22</v>
      </c>
      <c r="H297" s="0" t="s">
        <v>11</v>
      </c>
      <c r="I297" s="0" t="s">
        <v>9</v>
      </c>
      <c r="J297" s="0" t="str">
        <f aca="false">A297&amp;"_"&amp;C297&amp;"_"&amp;D297&amp;".wav"</f>
        <v>b2s1_159_ir1.wav</v>
      </c>
      <c r="K297" s="0" t="s">
        <v>9</v>
      </c>
      <c r="L297" s="0" t="str">
        <f aca="false">IF(ISBLANK(J298),"",",")</f>
        <v>,</v>
      </c>
      <c r="M297" s="0" t="str">
        <f aca="false">E297&amp;J297&amp;G297&amp;E297&amp;J297&amp;E297&amp;L297</f>
        <v>"b2s1_159_ir1.wav": "b2s1_159_ir1.wav",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P297&amp;N297&amp;O297&amp;Q297&amp;J297&amp;R297&amp;L297</f>
        <v>          {%            "class": "sMinus",%            "stim_name": "b2s1_159_ir1.wav"%          },</v>
      </c>
      <c r="AA297" s="5" t="n">
        <f aca="false">F297</f>
        <v>2021</v>
      </c>
      <c r="AB297" s="5" t="s">
        <v>2037</v>
      </c>
      <c r="AC297" s="5" t="str">
        <f aca="false">IF(MID(AB297,10,2)="ir","Minus","Plus")</f>
        <v>Plus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1</v>
      </c>
      <c r="AF297" s="6" t="s">
        <v>16</v>
      </c>
      <c r="AG297" s="5" t="str">
        <f aca="false">AF297&amp;AE297&amp;","</f>
        <v>                            1,</v>
      </c>
    </row>
    <row r="298" customFormat="false" ht="12.8" hidden="false" customHeight="false" outlineLevel="0" collapsed="false">
      <c r="A298" s="0" t="s">
        <v>2067</v>
      </c>
      <c r="B298" s="0" t="n">
        <v>175</v>
      </c>
      <c r="C298" s="0" t="n">
        <f aca="false">C293+1</f>
        <v>159</v>
      </c>
      <c r="D298" s="0" t="s">
        <v>2069</v>
      </c>
      <c r="E298" s="1" t="s">
        <v>9</v>
      </c>
      <c r="F298" s="0" t="n">
        <v>2022</v>
      </c>
      <c r="G298" s="0" t="s">
        <v>22</v>
      </c>
      <c r="H298" s="0" t="s">
        <v>11</v>
      </c>
      <c r="I298" s="0" t="s">
        <v>9</v>
      </c>
      <c r="J298" s="0" t="str">
        <f aca="false">A298&amp;"_"&amp;C298&amp;"_"&amp;D298&amp;".wav"</f>
        <v>b2s1_159_ir2.wav</v>
      </c>
      <c r="K298" s="0" t="s">
        <v>9</v>
      </c>
      <c r="L298" s="0" t="str">
        <f aca="false">IF(ISBLANK(J299),"",",")</f>
        <v>,</v>
      </c>
      <c r="M298" s="0" t="str">
        <f aca="false">E298&amp;J298&amp;G298&amp;E298&amp;J298&amp;E298&amp;L298</f>
        <v>"b2s1_159_ir2.wav": "b2s1_159_ir2.wav",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P298&amp;N298&amp;O298&amp;Q298&amp;J298&amp;R298&amp;L298</f>
        <v>          {%            "class": "sMinus",%            "stim_name": "b2s1_159_ir2.wav"%          },</v>
      </c>
      <c r="AA298" s="5" t="n">
        <f aca="false">F298</f>
        <v>2022</v>
      </c>
      <c r="AB298" s="5" t="s">
        <v>2037</v>
      </c>
      <c r="AC298" s="5" t="str">
        <f aca="false">IF(MID(AB298,10,2)="ir","Minus","Plus")</f>
        <v>Plus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1</v>
      </c>
      <c r="AF298" s="6" t="s">
        <v>16</v>
      </c>
      <c r="AG298" s="5" t="str">
        <f aca="false">AF298&amp;AE298&amp;","</f>
        <v>                            1,</v>
      </c>
    </row>
    <row r="299" customFormat="false" ht="12.8" hidden="false" customHeight="false" outlineLevel="0" collapsed="false">
      <c r="A299" s="0" t="s">
        <v>2067</v>
      </c>
      <c r="B299" s="0" t="n">
        <v>175</v>
      </c>
      <c r="C299" s="0" t="n">
        <f aca="false">C294+1</f>
        <v>159</v>
      </c>
      <c r="D299" s="0" t="s">
        <v>2070</v>
      </c>
      <c r="E299" s="1" t="s">
        <v>9</v>
      </c>
      <c r="F299" s="0" t="n">
        <v>2023</v>
      </c>
      <c r="G299" s="0" t="s">
        <v>22</v>
      </c>
      <c r="H299" s="0" t="s">
        <v>11</v>
      </c>
      <c r="I299" s="0" t="s">
        <v>9</v>
      </c>
      <c r="J299" s="0" t="str">
        <f aca="false">A299&amp;"_"&amp;C299&amp;"_"&amp;D299&amp;".wav"</f>
        <v>b2s1_159_ir3.wav</v>
      </c>
      <c r="K299" s="0" t="s">
        <v>9</v>
      </c>
      <c r="L299" s="0" t="str">
        <f aca="false">IF(ISBLANK(J300),"",",")</f>
        <v>,</v>
      </c>
      <c r="M299" s="0" t="str">
        <f aca="false">E299&amp;J299&amp;G299&amp;E299&amp;J299&amp;E299&amp;L299</f>
        <v>"b2s1_159_ir3.wav": "b2s1_159_ir3.wav",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P299&amp;N299&amp;O299&amp;Q299&amp;J299&amp;R299&amp;L299</f>
        <v>          {%            "class": "sMinus",%            "stim_name": "b2s1_159_ir3.wav"%          },</v>
      </c>
      <c r="AA299" s="5" t="n">
        <f aca="false">F299</f>
        <v>2023</v>
      </c>
      <c r="AB299" s="5" t="s">
        <v>2037</v>
      </c>
      <c r="AC299" s="5" t="str">
        <f aca="false">IF(MID(AB299,10,2)="ir","Minus","Plus")</f>
        <v>Plus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1</v>
      </c>
      <c r="AF299" s="6" t="s">
        <v>16</v>
      </c>
      <c r="AG299" s="5" t="str">
        <f aca="false">AF299&amp;AE299&amp;","</f>
        <v>                            1,</v>
      </c>
    </row>
    <row r="300" customFormat="false" ht="12.8" hidden="false" customHeight="false" outlineLevel="0" collapsed="false">
      <c r="A300" s="0" t="s">
        <v>2067</v>
      </c>
      <c r="B300" s="0" t="n">
        <v>175</v>
      </c>
      <c r="C300" s="0" t="n">
        <f aca="false">C295+1</f>
        <v>159</v>
      </c>
      <c r="D300" s="0" t="s">
        <v>2071</v>
      </c>
      <c r="E300" s="1" t="s">
        <v>9</v>
      </c>
      <c r="F300" s="0" t="n">
        <v>2024</v>
      </c>
      <c r="G300" s="0" t="s">
        <v>22</v>
      </c>
      <c r="H300" s="0" t="s">
        <v>11</v>
      </c>
      <c r="I300" s="0" t="s">
        <v>9</v>
      </c>
      <c r="J300" s="0" t="str">
        <f aca="false">A300&amp;"_"&amp;C300&amp;"_"&amp;D300&amp;".wav"</f>
        <v>b2s1_159_ir4.wav</v>
      </c>
      <c r="K300" s="0" t="s">
        <v>9</v>
      </c>
      <c r="L300" s="0" t="str">
        <f aca="false">IF(ISBLANK(J301),"",",")</f>
        <v>,</v>
      </c>
      <c r="M300" s="0" t="str">
        <f aca="false">E300&amp;J300&amp;G300&amp;E300&amp;J300&amp;E300&amp;L300</f>
        <v>"b2s1_159_ir4.wav": "b2s1_159_ir4.wav",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P300&amp;N300&amp;O300&amp;Q300&amp;J300&amp;R300&amp;L300</f>
        <v>          {%            "class": "sMinus",%            "stim_name": "b2s1_159_ir4.wav"%          },</v>
      </c>
      <c r="AA300" s="5" t="n">
        <f aca="false">F300</f>
        <v>2024</v>
      </c>
      <c r="AB300" s="5" t="s">
        <v>2037</v>
      </c>
      <c r="AC300" s="5" t="str">
        <f aca="false">IF(MID(AB300,10,2)="ir","Minus","Plus")</f>
        <v>Plus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1</v>
      </c>
      <c r="AF300" s="6" t="s">
        <v>16</v>
      </c>
      <c r="AG300" s="5" t="str">
        <f aca="false">AF300&amp;AE300&amp;","</f>
        <v>                            1,</v>
      </c>
    </row>
    <row r="301" customFormat="false" ht="12.8" hidden="false" customHeight="false" outlineLevel="0" collapsed="false">
      <c r="A301" s="0" t="s">
        <v>2067</v>
      </c>
      <c r="B301" s="0" t="n">
        <v>175</v>
      </c>
      <c r="C301" s="0" t="n">
        <f aca="false">C296+1</f>
        <v>159</v>
      </c>
      <c r="D301" s="0" t="s">
        <v>2072</v>
      </c>
      <c r="E301" s="1" t="s">
        <v>9</v>
      </c>
      <c r="F301" s="0" t="n">
        <v>2025</v>
      </c>
      <c r="G301" s="0" t="s">
        <v>22</v>
      </c>
      <c r="H301" s="0" t="s">
        <v>11</v>
      </c>
      <c r="I301" s="0" t="s">
        <v>9</v>
      </c>
      <c r="J301" s="0" t="str">
        <f aca="false">A301&amp;"_"&amp;C301&amp;"_"&amp;D301&amp;".wav"</f>
        <v>b2s1_159_reg.wav</v>
      </c>
      <c r="K301" s="0" t="s">
        <v>9</v>
      </c>
      <c r="L301" s="0" t="str">
        <f aca="false">IF(ISBLANK(J302),"",",")</f>
        <v>,</v>
      </c>
      <c r="M301" s="0" t="str">
        <f aca="false">E301&amp;J301&amp;G301&amp;E301&amp;J301&amp;E301&amp;L301</f>
        <v>"b2s1_159_reg.wav": "b2s1_159_reg.wav",</v>
      </c>
      <c r="N301" s="0" t="str">
        <f aca="false">IF(OR(B301=113,B301=138),"probe","s")</f>
        <v>s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P301&amp;N301&amp;O301&amp;Q301&amp;J301&amp;R301&amp;L301</f>
        <v>          {%            "class": "sPlus",%            "stim_name": "b2s1_159_reg.wav"%          },</v>
      </c>
      <c r="AA301" s="5" t="n">
        <f aca="false">F301</f>
        <v>2025</v>
      </c>
      <c r="AB301" s="5" t="s">
        <v>2037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1</v>
      </c>
      <c r="AF301" s="6" t="s">
        <v>16</v>
      </c>
      <c r="AG301" s="5" t="str">
        <f aca="false">AF301&amp;AE301&amp;","</f>
        <v>                            1,</v>
      </c>
    </row>
    <row r="302" customFormat="false" ht="12.8" hidden="false" customHeight="false" outlineLevel="0" collapsed="false">
      <c r="A302" s="0" t="s">
        <v>2067</v>
      </c>
      <c r="B302" s="0" t="n">
        <v>175</v>
      </c>
      <c r="C302" s="0" t="n">
        <f aca="false">C297+1</f>
        <v>160</v>
      </c>
      <c r="D302" s="0" t="s">
        <v>2068</v>
      </c>
      <c r="E302" s="1" t="s">
        <v>9</v>
      </c>
      <c r="F302" s="0" t="n">
        <v>2021</v>
      </c>
      <c r="G302" s="0" t="s">
        <v>22</v>
      </c>
      <c r="H302" s="0" t="s">
        <v>11</v>
      </c>
      <c r="I302" s="0" t="s">
        <v>9</v>
      </c>
      <c r="J302" s="0" t="str">
        <f aca="false">A302&amp;"_"&amp;C302&amp;"_"&amp;D302&amp;".wav"</f>
        <v>b2s1_160_ir1.wav</v>
      </c>
      <c r="K302" s="0" t="s">
        <v>9</v>
      </c>
      <c r="L302" s="0" t="str">
        <f aca="false">IF(ISBLANK(J303),"",",")</f>
        <v>,</v>
      </c>
      <c r="M302" s="0" t="str">
        <f aca="false">E302&amp;J302&amp;G302&amp;E302&amp;J302&amp;E302&amp;L302</f>
        <v>"b2s1_160_ir1.wav": "b2s1_160_ir1.wav",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P302&amp;N302&amp;O302&amp;Q302&amp;J302&amp;R302&amp;L302</f>
        <v>          {%            "class": "sMinus",%            "stim_name": "b2s1_160_ir1.wav"%          },</v>
      </c>
      <c r="AA302" s="5" t="n">
        <f aca="false">F302</f>
        <v>2021</v>
      </c>
      <c r="AB302" s="5" t="s">
        <v>2037</v>
      </c>
      <c r="AC302" s="5" t="str">
        <f aca="false">IF(MID(AB302,10,2)="ir","Minus","Plus")</f>
        <v>Plus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1</v>
      </c>
      <c r="AF302" s="6" t="s">
        <v>16</v>
      </c>
      <c r="AG302" s="5" t="str">
        <f aca="false">AF302&amp;AE302&amp;","</f>
        <v>                            1,</v>
      </c>
    </row>
    <row r="303" customFormat="false" ht="12.8" hidden="false" customHeight="false" outlineLevel="0" collapsed="false">
      <c r="A303" s="0" t="s">
        <v>2067</v>
      </c>
      <c r="B303" s="0" t="n">
        <v>175</v>
      </c>
      <c r="C303" s="0" t="n">
        <f aca="false">C298+1</f>
        <v>160</v>
      </c>
      <c r="D303" s="0" t="s">
        <v>2069</v>
      </c>
      <c r="E303" s="1" t="s">
        <v>9</v>
      </c>
      <c r="F303" s="0" t="n">
        <v>2022</v>
      </c>
      <c r="G303" s="0" t="s">
        <v>22</v>
      </c>
      <c r="H303" s="0" t="s">
        <v>11</v>
      </c>
      <c r="I303" s="0" t="s">
        <v>9</v>
      </c>
      <c r="J303" s="0" t="str">
        <f aca="false">A303&amp;"_"&amp;C303&amp;"_"&amp;D303&amp;".wav"</f>
        <v>b2s1_160_ir2.wav</v>
      </c>
      <c r="K303" s="0" t="s">
        <v>9</v>
      </c>
      <c r="L303" s="0" t="str">
        <f aca="false">IF(ISBLANK(J304),"",",")</f>
        <v>,</v>
      </c>
      <c r="M303" s="0" t="str">
        <f aca="false">E303&amp;J303&amp;G303&amp;E303&amp;J303&amp;E303&amp;L303</f>
        <v>"b2s1_160_ir2.wav": "b2s1_160_ir2.wav",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P303&amp;N303&amp;O303&amp;Q303&amp;J303&amp;R303&amp;L303</f>
        <v>          {%            "class": "sMinus",%            "stim_name": "b2s1_160_ir2.wav"%          },</v>
      </c>
      <c r="AA303" s="5" t="n">
        <f aca="false">F303</f>
        <v>2022</v>
      </c>
      <c r="AB303" s="5" t="s">
        <v>2037</v>
      </c>
      <c r="AC303" s="5" t="str">
        <f aca="false">IF(MID(AB303,10,2)="ir","Minus","Plus")</f>
        <v>Plus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1</v>
      </c>
      <c r="AF303" s="6" t="s">
        <v>16</v>
      </c>
      <c r="AG303" s="5" t="str">
        <f aca="false">AF303&amp;AE303&amp;","</f>
        <v>                            1,</v>
      </c>
    </row>
    <row r="304" customFormat="false" ht="12.8" hidden="false" customHeight="false" outlineLevel="0" collapsed="false">
      <c r="A304" s="0" t="s">
        <v>2067</v>
      </c>
      <c r="B304" s="0" t="n">
        <v>175</v>
      </c>
      <c r="C304" s="0" t="n">
        <f aca="false">C299+1</f>
        <v>160</v>
      </c>
      <c r="D304" s="0" t="s">
        <v>2070</v>
      </c>
      <c r="E304" s="1" t="s">
        <v>9</v>
      </c>
      <c r="F304" s="0" t="n">
        <v>2023</v>
      </c>
      <c r="G304" s="0" t="s">
        <v>22</v>
      </c>
      <c r="H304" s="0" t="s">
        <v>11</v>
      </c>
      <c r="I304" s="0" t="s">
        <v>9</v>
      </c>
      <c r="J304" s="0" t="str">
        <f aca="false">A304&amp;"_"&amp;C304&amp;"_"&amp;D304&amp;".wav"</f>
        <v>b2s1_160_ir3.wav</v>
      </c>
      <c r="K304" s="0" t="s">
        <v>9</v>
      </c>
      <c r="L304" s="0" t="str">
        <f aca="false">IF(ISBLANK(J305),"",",")</f>
        <v>,</v>
      </c>
      <c r="M304" s="0" t="str">
        <f aca="false">E304&amp;J304&amp;G304&amp;E304&amp;J304&amp;E304&amp;L304</f>
        <v>"b2s1_160_ir3.wav": "b2s1_160_ir3.wav",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P304&amp;N304&amp;O304&amp;Q304&amp;J304&amp;R304&amp;L304</f>
        <v>          {%            "class": "sMinus",%            "stim_name": "b2s1_160_ir3.wav"%          },</v>
      </c>
      <c r="AA304" s="5" t="n">
        <f aca="false">F304</f>
        <v>2023</v>
      </c>
      <c r="AB304" s="5" t="s">
        <v>2037</v>
      </c>
      <c r="AC304" s="5" t="str">
        <f aca="false">IF(MID(AB304,10,2)="ir","Minus","Plus")</f>
        <v>Plus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1</v>
      </c>
      <c r="AF304" s="6" t="s">
        <v>16</v>
      </c>
      <c r="AG304" s="5" t="str">
        <f aca="false">AF304&amp;AE304&amp;","</f>
        <v>                            1,</v>
      </c>
    </row>
    <row r="305" customFormat="false" ht="12.8" hidden="false" customHeight="false" outlineLevel="0" collapsed="false">
      <c r="A305" s="0" t="s">
        <v>2067</v>
      </c>
      <c r="B305" s="0" t="n">
        <v>175</v>
      </c>
      <c r="C305" s="0" t="n">
        <f aca="false">C300+1</f>
        <v>160</v>
      </c>
      <c r="D305" s="0" t="s">
        <v>2071</v>
      </c>
      <c r="E305" s="1" t="s">
        <v>9</v>
      </c>
      <c r="F305" s="0" t="n">
        <v>2024</v>
      </c>
      <c r="G305" s="0" t="s">
        <v>22</v>
      </c>
      <c r="H305" s="0" t="s">
        <v>11</v>
      </c>
      <c r="I305" s="0" t="s">
        <v>9</v>
      </c>
      <c r="J305" s="0" t="str">
        <f aca="false">A305&amp;"_"&amp;C305&amp;"_"&amp;D305&amp;".wav"</f>
        <v>b2s1_160_ir4.wav</v>
      </c>
      <c r="K305" s="0" t="s">
        <v>9</v>
      </c>
      <c r="L305" s="0" t="str">
        <f aca="false">IF(ISBLANK(J306),"",",")</f>
        <v>,</v>
      </c>
      <c r="M305" s="0" t="str">
        <f aca="false">E305&amp;J305&amp;G305&amp;E305&amp;J305&amp;E305&amp;L305</f>
        <v>"b2s1_160_ir4.wav": "b2s1_160_ir4.wav",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P305&amp;N305&amp;O305&amp;Q305&amp;J305&amp;R305&amp;L305</f>
        <v>          {%            "class": "sMinus",%            "stim_name": "b2s1_160_ir4.wav"%          },</v>
      </c>
      <c r="AA305" s="5" t="n">
        <f aca="false">F305</f>
        <v>2024</v>
      </c>
      <c r="AB305" s="5" t="s">
        <v>2037</v>
      </c>
      <c r="AC305" s="5" t="str">
        <f aca="false">IF(MID(AB305,10,2)="ir","Minus","Plus")</f>
        <v>Plus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1</v>
      </c>
      <c r="AF305" s="6" t="s">
        <v>16</v>
      </c>
      <c r="AG305" s="5" t="str">
        <f aca="false">AF305&amp;AE305&amp;","</f>
        <v>                            1,</v>
      </c>
    </row>
    <row r="306" customFormat="false" ht="12.8" hidden="false" customHeight="false" outlineLevel="0" collapsed="false">
      <c r="A306" s="0" t="s">
        <v>2067</v>
      </c>
      <c r="B306" s="0" t="n">
        <v>175</v>
      </c>
      <c r="C306" s="0" t="n">
        <f aca="false">C301+1</f>
        <v>160</v>
      </c>
      <c r="D306" s="0" t="s">
        <v>2072</v>
      </c>
      <c r="E306" s="1" t="s">
        <v>9</v>
      </c>
      <c r="F306" s="0" t="n">
        <v>2025</v>
      </c>
      <c r="G306" s="0" t="s">
        <v>22</v>
      </c>
      <c r="H306" s="0" t="s">
        <v>11</v>
      </c>
      <c r="I306" s="0" t="s">
        <v>9</v>
      </c>
      <c r="J306" s="0" t="str">
        <f aca="false">A306&amp;"_"&amp;C306&amp;"_"&amp;D306&amp;".wav"</f>
        <v>b2s1_160_reg.wav</v>
      </c>
      <c r="K306" s="0" t="s">
        <v>9</v>
      </c>
      <c r="L306" s="0" t="str">
        <f aca="false">IF(ISBLANK(J307),"",",")</f>
        <v>,</v>
      </c>
      <c r="M306" s="0" t="str">
        <f aca="false">E306&amp;J306&amp;G306&amp;E306&amp;J306&amp;E306&amp;L306</f>
        <v>"b2s1_160_reg.wav": "b2s1_160_reg.wav",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P306&amp;N306&amp;O306&amp;Q306&amp;J306&amp;R306&amp;L306</f>
        <v>          {%            "class": "sPlus",%            "stim_name": "b2s1_160_reg.wav"%          },</v>
      </c>
      <c r="AA306" s="5" t="n">
        <f aca="false">F306</f>
        <v>2025</v>
      </c>
      <c r="AB306" s="5" t="s">
        <v>2037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probe</v>
      </c>
      <c r="AE306" s="5" t="n">
        <f aca="false">IF(AND(AC306="Minus",AD306="probe"),3,IF(AND(AC306="Plus",AD306="probe"),1,IF(AND(AC306="Minus",AD306="s"),12,IF(AND(AC306="Plus",AD306="s"),4,0))))</f>
        <v>1</v>
      </c>
      <c r="AF306" s="6" t="s">
        <v>16</v>
      </c>
      <c r="AG306" s="5" t="str">
        <f aca="false">AF306&amp;AE306&amp;","</f>
        <v>                            1,</v>
      </c>
    </row>
    <row r="307" customFormat="false" ht="12.8" hidden="false" customHeight="false" outlineLevel="0" collapsed="false">
      <c r="A307" s="0" t="s">
        <v>2067</v>
      </c>
      <c r="B307" s="0" t="n">
        <v>175</v>
      </c>
      <c r="C307" s="0" t="n">
        <f aca="false">C302+1</f>
        <v>161</v>
      </c>
      <c r="D307" s="0" t="s">
        <v>2068</v>
      </c>
      <c r="E307" s="1" t="s">
        <v>9</v>
      </c>
      <c r="F307" s="0" t="n">
        <v>2021</v>
      </c>
      <c r="G307" s="0" t="s">
        <v>22</v>
      </c>
      <c r="H307" s="0" t="s">
        <v>11</v>
      </c>
      <c r="I307" s="0" t="s">
        <v>9</v>
      </c>
      <c r="J307" s="0" t="str">
        <f aca="false">A307&amp;"_"&amp;C307&amp;"_"&amp;D307&amp;".wav"</f>
        <v>b2s1_161_ir1.wav</v>
      </c>
      <c r="K307" s="0" t="s">
        <v>9</v>
      </c>
      <c r="L307" s="0" t="str">
        <f aca="false">IF(ISBLANK(J308),"",",")</f>
        <v>,</v>
      </c>
      <c r="M307" s="0" t="str">
        <f aca="false">E307&amp;J307&amp;G307&amp;E307&amp;J307&amp;E307&amp;L307</f>
        <v>"b2s1_161_ir1.wav": "b2s1_161_ir1.wav",</v>
      </c>
      <c r="N307" s="0" t="str">
        <f aca="false">IF(OR(B307=113,B307=138),"probe","s")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P307&amp;N307&amp;O307&amp;Q307&amp;J307&amp;R307&amp;L307</f>
        <v>          {%            "class": "sMinus",%            "stim_name": "b2s1_161_ir1.wav"%          },</v>
      </c>
      <c r="AA307" s="5" t="n">
        <f aca="false">F307</f>
        <v>2021</v>
      </c>
      <c r="AB307" s="5" t="s">
        <v>2037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                            1,</v>
      </c>
    </row>
    <row r="308" customFormat="false" ht="12.8" hidden="false" customHeight="false" outlineLevel="0" collapsed="false">
      <c r="A308" s="0" t="s">
        <v>2067</v>
      </c>
      <c r="B308" s="0" t="n">
        <v>175</v>
      </c>
      <c r="C308" s="0" t="n">
        <f aca="false">C303+1</f>
        <v>161</v>
      </c>
      <c r="D308" s="0" t="s">
        <v>2069</v>
      </c>
      <c r="E308" s="1" t="s">
        <v>9</v>
      </c>
      <c r="F308" s="0" t="n">
        <v>2022</v>
      </c>
      <c r="G308" s="0" t="s">
        <v>22</v>
      </c>
      <c r="H308" s="0" t="s">
        <v>11</v>
      </c>
      <c r="I308" s="0" t="s">
        <v>9</v>
      </c>
      <c r="J308" s="0" t="str">
        <f aca="false">A308&amp;"_"&amp;C308&amp;"_"&amp;D308&amp;".wav"</f>
        <v>b2s1_161_ir2.wav</v>
      </c>
      <c r="K308" s="0" t="s">
        <v>9</v>
      </c>
      <c r="L308" s="0" t="str">
        <f aca="false">IF(ISBLANK(J309),"",",")</f>
        <v>,</v>
      </c>
      <c r="M308" s="0" t="str">
        <f aca="false">E308&amp;J308&amp;G308&amp;E308&amp;J308&amp;E308&amp;L308</f>
        <v>"b2s1_161_ir2.wav": "b2s1_161_ir2.wav",</v>
      </c>
      <c r="N308" s="0" t="str">
        <f aca="false">IF(OR(B308=113,B308=138),"probe","s")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P308&amp;N308&amp;O308&amp;Q308&amp;J308&amp;R308&amp;L308</f>
        <v>          {%            "class": "sMinus",%            "stim_name": "b2s1_161_ir2.wav"%          },</v>
      </c>
      <c r="AA308" s="5" t="n">
        <f aca="false">F308</f>
        <v>2022</v>
      </c>
      <c r="AB308" s="5" t="s">
        <v>2037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                            1,</v>
      </c>
    </row>
    <row r="309" customFormat="false" ht="12.8" hidden="false" customHeight="false" outlineLevel="0" collapsed="false">
      <c r="A309" s="0" t="s">
        <v>2067</v>
      </c>
      <c r="B309" s="0" t="n">
        <v>175</v>
      </c>
      <c r="C309" s="0" t="n">
        <f aca="false">C304+1</f>
        <v>161</v>
      </c>
      <c r="D309" s="0" t="s">
        <v>2070</v>
      </c>
      <c r="E309" s="1" t="s">
        <v>9</v>
      </c>
      <c r="F309" s="0" t="n">
        <v>2023</v>
      </c>
      <c r="G309" s="0" t="s">
        <v>22</v>
      </c>
      <c r="H309" s="0" t="s">
        <v>11</v>
      </c>
      <c r="I309" s="0" t="s">
        <v>9</v>
      </c>
      <c r="J309" s="0" t="str">
        <f aca="false">A309&amp;"_"&amp;C309&amp;"_"&amp;D309&amp;".wav"</f>
        <v>b2s1_161_ir3.wav</v>
      </c>
      <c r="K309" s="0" t="s">
        <v>9</v>
      </c>
      <c r="L309" s="0" t="str">
        <f aca="false">IF(ISBLANK(J310),"",",")</f>
        <v>,</v>
      </c>
      <c r="M309" s="0" t="str">
        <f aca="false">E309&amp;J309&amp;G309&amp;E309&amp;J309&amp;E309&amp;L309</f>
        <v>"b2s1_161_ir3.wav": "b2s1_161_ir3.wav",</v>
      </c>
      <c r="N309" s="0" t="str">
        <f aca="false">IF(OR(B309=113,B309=138),"probe","s")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P309&amp;N309&amp;O309&amp;Q309&amp;J309&amp;R309&amp;L309</f>
        <v>          {%            "class": "sMinus",%            "stim_name": "b2s1_161_ir3.wav"%          },</v>
      </c>
      <c r="AA309" s="5" t="n">
        <f aca="false">F309</f>
        <v>2023</v>
      </c>
      <c r="AB309" s="5" t="s">
        <v>2037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                            1,</v>
      </c>
    </row>
    <row r="310" customFormat="false" ht="12.8" hidden="false" customHeight="false" outlineLevel="0" collapsed="false">
      <c r="A310" s="0" t="s">
        <v>2067</v>
      </c>
      <c r="B310" s="0" t="n">
        <v>175</v>
      </c>
      <c r="C310" s="0" t="n">
        <f aca="false">C305+1</f>
        <v>161</v>
      </c>
      <c r="D310" s="0" t="s">
        <v>2071</v>
      </c>
      <c r="E310" s="1" t="s">
        <v>9</v>
      </c>
      <c r="F310" s="0" t="n">
        <v>2024</v>
      </c>
      <c r="G310" s="0" t="s">
        <v>22</v>
      </c>
      <c r="H310" s="0" t="s">
        <v>11</v>
      </c>
      <c r="I310" s="0" t="s">
        <v>9</v>
      </c>
      <c r="J310" s="0" t="str">
        <f aca="false">A310&amp;"_"&amp;C310&amp;"_"&amp;D310&amp;".wav"</f>
        <v>b2s1_161_ir4.wav</v>
      </c>
      <c r="K310" s="0" t="s">
        <v>9</v>
      </c>
      <c r="L310" s="0" t="str">
        <f aca="false">IF(ISBLANK(J311),"",",")</f>
        <v>,</v>
      </c>
      <c r="M310" s="0" t="str">
        <f aca="false">E310&amp;J310&amp;G310&amp;E310&amp;J310&amp;E310&amp;L310</f>
        <v>"b2s1_161_ir4.wav": "b2s1_161_ir4.wav",</v>
      </c>
      <c r="N310" s="0" t="str">
        <f aca="false">IF(OR(B310=113,B310=138),"probe","s")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P310&amp;N310&amp;O310&amp;Q310&amp;J310&amp;R310&amp;L310</f>
        <v>          {%            "class": "sMinus",%            "stim_name": "b2s1_161_ir4.wav"%          },</v>
      </c>
      <c r="AA310" s="5" t="n">
        <f aca="false">F310</f>
        <v>2024</v>
      </c>
      <c r="AB310" s="5" t="s">
        <v>2037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                            1,</v>
      </c>
    </row>
    <row r="311" customFormat="false" ht="12.8" hidden="false" customHeight="false" outlineLevel="0" collapsed="false">
      <c r="A311" s="0" t="s">
        <v>2067</v>
      </c>
      <c r="B311" s="0" t="n">
        <v>175</v>
      </c>
      <c r="C311" s="0" t="n">
        <f aca="false">C306+1</f>
        <v>161</v>
      </c>
      <c r="D311" s="0" t="s">
        <v>2072</v>
      </c>
      <c r="E311" s="1" t="s">
        <v>9</v>
      </c>
      <c r="F311" s="0" t="n">
        <v>2025</v>
      </c>
      <c r="G311" s="0" t="s">
        <v>22</v>
      </c>
      <c r="H311" s="0" t="s">
        <v>11</v>
      </c>
      <c r="I311" s="0" t="s">
        <v>9</v>
      </c>
      <c r="J311" s="0" t="str">
        <f aca="false">A311&amp;"_"&amp;C311&amp;"_"&amp;D311&amp;".wav"</f>
        <v>b2s1_161_reg.wav</v>
      </c>
      <c r="K311" s="0" t="s">
        <v>9</v>
      </c>
      <c r="L311" s="0" t="str">
        <f aca="false">IF(ISBLANK(J312),"",",")</f>
        <v>,</v>
      </c>
      <c r="M311" s="0" t="str">
        <f aca="false">E311&amp;J311&amp;G311&amp;E311&amp;J311&amp;E311&amp;L311</f>
        <v>"b2s1_161_reg.wav": "b2s1_161_reg.wav",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P311&amp;N311&amp;O311&amp;Q311&amp;J311&amp;R311&amp;L311</f>
        <v>          {%            "class": "sPlus",%            "stim_name": "b2s1_161_reg.wav"%          },</v>
      </c>
      <c r="AA311" s="5" t="n">
        <f aca="false">F311</f>
        <v>2025</v>
      </c>
      <c r="AB311" s="5" t="s">
        <v>2037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                            1,</v>
      </c>
    </row>
    <row r="312" customFormat="false" ht="12.8" hidden="false" customHeight="false" outlineLevel="0" collapsed="false">
      <c r="A312" s="0" t="s">
        <v>2067</v>
      </c>
      <c r="B312" s="0" t="n">
        <v>175</v>
      </c>
      <c r="C312" s="0" t="n">
        <f aca="false">C307+1</f>
        <v>162</v>
      </c>
      <c r="D312" s="0" t="s">
        <v>2068</v>
      </c>
      <c r="E312" s="1" t="s">
        <v>9</v>
      </c>
      <c r="F312" s="0" t="n">
        <v>2021</v>
      </c>
      <c r="G312" s="0" t="s">
        <v>22</v>
      </c>
      <c r="H312" s="0" t="s">
        <v>11</v>
      </c>
      <c r="I312" s="0" t="s">
        <v>9</v>
      </c>
      <c r="J312" s="0" t="str">
        <f aca="false">A312&amp;"_"&amp;C312&amp;"_"&amp;D312&amp;".wav"</f>
        <v>b2s1_162_ir1.wav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"b2s1_162_ir1.wav": "b2s1_162_ir1.wav",</v>
      </c>
      <c r="N312" s="0" t="str">
        <f aca="false">IF(OR(B312=113,B312=138),"probe","s")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          {%            "class": "sMinus",%            "stim_name": "b2s1_162_ir1.wav"%          },</v>
      </c>
      <c r="AA312" s="5" t="n">
        <f aca="false">F312</f>
        <v>2021</v>
      </c>
      <c r="AB312" s="5" t="s">
        <v>2037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                            1,</v>
      </c>
    </row>
    <row r="313" customFormat="false" ht="12.8" hidden="false" customHeight="false" outlineLevel="0" collapsed="false">
      <c r="A313" s="0" t="s">
        <v>2067</v>
      </c>
      <c r="B313" s="0" t="n">
        <v>175</v>
      </c>
      <c r="C313" s="0" t="n">
        <f aca="false">C308+1</f>
        <v>162</v>
      </c>
      <c r="D313" s="0" t="s">
        <v>2069</v>
      </c>
      <c r="E313" s="1" t="s">
        <v>9</v>
      </c>
      <c r="F313" s="0" t="n">
        <v>2022</v>
      </c>
      <c r="G313" s="0" t="s">
        <v>22</v>
      </c>
      <c r="H313" s="0" t="s">
        <v>11</v>
      </c>
      <c r="I313" s="0" t="s">
        <v>9</v>
      </c>
      <c r="J313" s="0" t="str">
        <f aca="false">A313&amp;"_"&amp;C313&amp;"_"&amp;D313&amp;".wav"</f>
        <v>b2s1_162_ir2.wav</v>
      </c>
      <c r="K313" s="0" t="s">
        <v>9</v>
      </c>
      <c r="L313" s="0" t="str">
        <f aca="false">IF(ISBLANK(J314),"",",")</f>
        <v>,</v>
      </c>
      <c r="M313" s="0" t="str">
        <f aca="false">E313&amp;J313&amp;G313&amp;E313&amp;J313&amp;E313&amp;L313</f>
        <v>"b2s1_162_ir2.wav": "b2s1_162_ir2.wav",</v>
      </c>
      <c r="N313" s="0" t="str">
        <f aca="false">IF(OR(B313=113,B313=138),"probe","s")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P313&amp;N313&amp;O313&amp;Q313&amp;J313&amp;R313&amp;L313</f>
        <v>          {%            "class": "sMinus",%            "stim_name": "b2s1_162_ir2.wav"%          },</v>
      </c>
      <c r="AA313" s="5" t="n">
        <f aca="false">F313</f>
        <v>2022</v>
      </c>
      <c r="AB313" s="5" t="s">
        <v>2037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                            1,</v>
      </c>
    </row>
    <row r="314" customFormat="false" ht="12.8" hidden="false" customHeight="false" outlineLevel="0" collapsed="false">
      <c r="A314" s="0" t="s">
        <v>2067</v>
      </c>
      <c r="B314" s="0" t="n">
        <v>175</v>
      </c>
      <c r="C314" s="0" t="n">
        <f aca="false">C309+1</f>
        <v>162</v>
      </c>
      <c r="D314" s="0" t="s">
        <v>2070</v>
      </c>
      <c r="E314" s="1" t="s">
        <v>9</v>
      </c>
      <c r="F314" s="0" t="n">
        <v>2023</v>
      </c>
      <c r="G314" s="0" t="s">
        <v>22</v>
      </c>
      <c r="H314" s="0" t="s">
        <v>11</v>
      </c>
      <c r="I314" s="0" t="s">
        <v>9</v>
      </c>
      <c r="J314" s="0" t="str">
        <f aca="false">A314&amp;"_"&amp;C314&amp;"_"&amp;D314&amp;".wav"</f>
        <v>b2s1_162_ir3.wav</v>
      </c>
      <c r="K314" s="0" t="s">
        <v>9</v>
      </c>
      <c r="L314" s="0" t="str">
        <f aca="false">IF(ISBLANK(J315),"",",")</f>
        <v>,</v>
      </c>
      <c r="M314" s="0" t="str">
        <f aca="false">E314&amp;J314&amp;G314&amp;E314&amp;J314&amp;E314&amp;L314</f>
        <v>"b2s1_162_ir3.wav": "b2s1_162_ir3.wav",</v>
      </c>
      <c r="N314" s="0" t="str">
        <f aca="false">IF(OR(B314=113,B314=138),"probe","s")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P314&amp;N314&amp;O314&amp;Q314&amp;J314&amp;R314&amp;L314</f>
        <v>          {%            "class": "sMinus",%            "stim_name": "b2s1_162_ir3.wav"%          },</v>
      </c>
      <c r="AA314" s="5" t="n">
        <f aca="false">F314</f>
        <v>2023</v>
      </c>
      <c r="AB314" s="5" t="s">
        <v>2037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                            1,</v>
      </c>
    </row>
    <row r="315" customFormat="false" ht="12.8" hidden="false" customHeight="false" outlineLevel="0" collapsed="false">
      <c r="A315" s="0" t="s">
        <v>2067</v>
      </c>
      <c r="B315" s="0" t="n">
        <v>175</v>
      </c>
      <c r="C315" s="0" t="n">
        <f aca="false">C310+1</f>
        <v>162</v>
      </c>
      <c r="D315" s="0" t="s">
        <v>2071</v>
      </c>
      <c r="E315" s="1" t="s">
        <v>9</v>
      </c>
      <c r="F315" s="0" t="n">
        <v>2024</v>
      </c>
      <c r="G315" s="0" t="s">
        <v>22</v>
      </c>
      <c r="H315" s="0" t="s">
        <v>11</v>
      </c>
      <c r="I315" s="0" t="s">
        <v>9</v>
      </c>
      <c r="J315" s="0" t="str">
        <f aca="false">A315&amp;"_"&amp;C315&amp;"_"&amp;D315&amp;".wav"</f>
        <v>b2s1_162_ir4.wav</v>
      </c>
      <c r="K315" s="0" t="s">
        <v>9</v>
      </c>
      <c r="L315" s="0" t="str">
        <f aca="false">IF(ISBLANK(J316),"",",")</f>
        <v>,</v>
      </c>
      <c r="M315" s="0" t="str">
        <f aca="false">E315&amp;J315&amp;G315&amp;E315&amp;J315&amp;E315&amp;L315</f>
        <v>"b2s1_162_ir4.wav": "b2s1_162_ir4.wav",</v>
      </c>
      <c r="N315" s="0" t="str">
        <f aca="false">IF(OR(B315=113,B315=138),"probe","s")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P315&amp;N315&amp;O315&amp;Q315&amp;J315&amp;R315&amp;L315</f>
        <v>          {%            "class": "sMinus",%            "stim_name": "b2s1_162_ir4.wav"%          },</v>
      </c>
      <c r="AA315" s="5" t="n">
        <f aca="false">F315</f>
        <v>2024</v>
      </c>
      <c r="AB315" s="5" t="s">
        <v>2037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                            1,</v>
      </c>
    </row>
    <row r="316" customFormat="false" ht="12.8" hidden="false" customHeight="false" outlineLevel="0" collapsed="false">
      <c r="A316" s="0" t="s">
        <v>2067</v>
      </c>
      <c r="B316" s="0" t="n">
        <v>175</v>
      </c>
      <c r="C316" s="0" t="n">
        <f aca="false">C311+1</f>
        <v>162</v>
      </c>
      <c r="D316" s="0" t="s">
        <v>2072</v>
      </c>
      <c r="E316" s="1" t="s">
        <v>9</v>
      </c>
      <c r="F316" s="0" t="n">
        <v>2025</v>
      </c>
      <c r="G316" s="0" t="s">
        <v>22</v>
      </c>
      <c r="H316" s="0" t="s">
        <v>11</v>
      </c>
      <c r="I316" s="0" t="s">
        <v>9</v>
      </c>
      <c r="J316" s="0" t="str">
        <f aca="false">A316&amp;"_"&amp;C316&amp;"_"&amp;D316&amp;".wav"</f>
        <v>b2s1_162_reg.wav</v>
      </c>
      <c r="K316" s="0" t="s">
        <v>9</v>
      </c>
      <c r="L316" s="0" t="str">
        <f aca="false">IF(ISBLANK(J317),"",",")</f>
        <v>,</v>
      </c>
      <c r="M316" s="0" t="str">
        <f aca="false">E316&amp;J316&amp;G316&amp;E316&amp;J316&amp;E316&amp;L316</f>
        <v>"b2s1_162_reg.wav": "b2s1_162_reg.wav",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P316&amp;N316&amp;O316&amp;Q316&amp;J316&amp;R316&amp;L316</f>
        <v>          {%            "class": "sPlus",%            "stim_name": "b2s1_162_reg.wav"%          },</v>
      </c>
      <c r="AA316" s="5" t="n">
        <f aca="false">F316</f>
        <v>2025</v>
      </c>
      <c r="AB316" s="5" t="s">
        <v>2037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                            1,</v>
      </c>
    </row>
    <row r="317" customFormat="false" ht="12.8" hidden="false" customHeight="false" outlineLevel="0" collapsed="false">
      <c r="A317" s="0" t="s">
        <v>2067</v>
      </c>
      <c r="B317" s="0" t="n">
        <v>175</v>
      </c>
      <c r="C317" s="0" t="n">
        <f aca="false">C312+1</f>
        <v>163</v>
      </c>
      <c r="D317" s="0" t="s">
        <v>2068</v>
      </c>
      <c r="E317" s="1" t="s">
        <v>9</v>
      </c>
      <c r="F317" s="0" t="n">
        <v>2021</v>
      </c>
      <c r="G317" s="0" t="s">
        <v>22</v>
      </c>
      <c r="H317" s="0" t="s">
        <v>11</v>
      </c>
      <c r="I317" s="0" t="s">
        <v>9</v>
      </c>
      <c r="J317" s="0" t="str">
        <f aca="false">A317&amp;"_"&amp;C317&amp;"_"&amp;D317&amp;".wav"</f>
        <v>b2s1_163_ir1.wav</v>
      </c>
      <c r="K317" s="0" t="s">
        <v>9</v>
      </c>
      <c r="L317" s="0" t="str">
        <f aca="false">IF(ISBLANK(J318),"",",")</f>
        <v>,</v>
      </c>
      <c r="M317" s="0" t="str">
        <f aca="false">E317&amp;J317&amp;G317&amp;E317&amp;J317&amp;E317&amp;L317</f>
        <v>"b2s1_163_ir1.wav": "b2s1_163_ir1.wav",</v>
      </c>
      <c r="N317" s="0" t="str">
        <f aca="false">IF(OR(B317=113,B317=138),"probe","s")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P317&amp;N317&amp;O317&amp;Q317&amp;J317&amp;R317&amp;L317</f>
        <v>          {%            "class": "sMinus",%            "stim_name": "b2s1_163_ir1.wav"%          },</v>
      </c>
      <c r="AA317" s="5" t="n">
        <f aca="false">F317</f>
        <v>2021</v>
      </c>
      <c r="AB317" s="5" t="s">
        <v>2037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                            1,</v>
      </c>
    </row>
    <row r="318" customFormat="false" ht="12.8" hidden="false" customHeight="false" outlineLevel="0" collapsed="false">
      <c r="A318" s="0" t="s">
        <v>2067</v>
      </c>
      <c r="B318" s="0" t="n">
        <v>175</v>
      </c>
      <c r="C318" s="0" t="n">
        <f aca="false">C313+1</f>
        <v>163</v>
      </c>
      <c r="D318" s="0" t="s">
        <v>2069</v>
      </c>
      <c r="E318" s="1" t="s">
        <v>9</v>
      </c>
      <c r="F318" s="0" t="n">
        <v>2022</v>
      </c>
      <c r="G318" s="0" t="s">
        <v>22</v>
      </c>
      <c r="H318" s="0" t="s">
        <v>11</v>
      </c>
      <c r="I318" s="0" t="s">
        <v>9</v>
      </c>
      <c r="J318" s="0" t="str">
        <f aca="false">A318&amp;"_"&amp;C318&amp;"_"&amp;D318&amp;".wav"</f>
        <v>b2s1_163_ir2.wav</v>
      </c>
      <c r="K318" s="0" t="s">
        <v>9</v>
      </c>
      <c r="L318" s="0" t="str">
        <f aca="false">IF(ISBLANK(J319),"",",")</f>
        <v>,</v>
      </c>
      <c r="M318" s="0" t="str">
        <f aca="false">E318&amp;J318&amp;G318&amp;E318&amp;J318&amp;E318&amp;L318</f>
        <v>"b2s1_163_ir2.wav": "b2s1_163_ir2.wav",</v>
      </c>
      <c r="N318" s="0" t="str">
        <f aca="false">IF(OR(B318=113,B318=138),"probe","s")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P318&amp;N318&amp;O318&amp;Q318&amp;J318&amp;R318&amp;L318</f>
        <v>          {%            "class": "sMinus",%            "stim_name": "b2s1_163_ir2.wav"%          },</v>
      </c>
      <c r="AA318" s="5" t="n">
        <f aca="false">F318</f>
        <v>2022</v>
      </c>
      <c r="AB318" s="5" t="s">
        <v>2037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                            1,</v>
      </c>
    </row>
    <row r="319" customFormat="false" ht="12.8" hidden="false" customHeight="false" outlineLevel="0" collapsed="false">
      <c r="A319" s="0" t="s">
        <v>2067</v>
      </c>
      <c r="B319" s="0" t="n">
        <v>175</v>
      </c>
      <c r="C319" s="0" t="n">
        <f aca="false">C314+1</f>
        <v>163</v>
      </c>
      <c r="D319" s="0" t="s">
        <v>2070</v>
      </c>
      <c r="E319" s="1" t="s">
        <v>9</v>
      </c>
      <c r="F319" s="0" t="n">
        <v>2023</v>
      </c>
      <c r="G319" s="0" t="s">
        <v>22</v>
      </c>
      <c r="H319" s="0" t="s">
        <v>11</v>
      </c>
      <c r="I319" s="0" t="s">
        <v>9</v>
      </c>
      <c r="J319" s="0" t="str">
        <f aca="false">A319&amp;"_"&amp;C319&amp;"_"&amp;D319&amp;".wav"</f>
        <v>b2s1_163_ir3.wav</v>
      </c>
      <c r="K319" s="0" t="s">
        <v>9</v>
      </c>
      <c r="L319" s="0" t="str">
        <f aca="false">IF(ISBLANK(J320),"",",")</f>
        <v>,</v>
      </c>
      <c r="M319" s="0" t="str">
        <f aca="false">E319&amp;J319&amp;G319&amp;E319&amp;J319&amp;E319&amp;L319</f>
        <v>"b2s1_163_ir3.wav": "b2s1_163_ir3.wav",</v>
      </c>
      <c r="N319" s="0" t="str">
        <f aca="false">IF(OR(B319=113,B319=138),"probe","s")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P319&amp;N319&amp;O319&amp;Q319&amp;J319&amp;R319&amp;L319</f>
        <v>          {%            "class": "sMinus",%            "stim_name": "b2s1_163_ir3.wav"%          },</v>
      </c>
      <c r="AA319" s="5" t="n">
        <f aca="false">F319</f>
        <v>2023</v>
      </c>
      <c r="AB319" s="5" t="s">
        <v>2037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                            1,</v>
      </c>
    </row>
    <row r="320" customFormat="false" ht="12.8" hidden="false" customHeight="false" outlineLevel="0" collapsed="false">
      <c r="A320" s="0" t="s">
        <v>2067</v>
      </c>
      <c r="B320" s="0" t="n">
        <v>175</v>
      </c>
      <c r="C320" s="0" t="n">
        <f aca="false">C315+1</f>
        <v>163</v>
      </c>
      <c r="D320" s="0" t="s">
        <v>2071</v>
      </c>
      <c r="E320" s="1" t="s">
        <v>9</v>
      </c>
      <c r="F320" s="0" t="n">
        <v>2024</v>
      </c>
      <c r="G320" s="0" t="s">
        <v>22</v>
      </c>
      <c r="H320" s="0" t="s">
        <v>11</v>
      </c>
      <c r="I320" s="0" t="s">
        <v>9</v>
      </c>
      <c r="J320" s="0" t="str">
        <f aca="false">A320&amp;"_"&amp;C320&amp;"_"&amp;D320&amp;".wav"</f>
        <v>b2s1_163_ir4.wav</v>
      </c>
      <c r="K320" s="0" t="s">
        <v>9</v>
      </c>
      <c r="L320" s="0" t="str">
        <f aca="false">IF(ISBLANK(J321),"",",")</f>
        <v>,</v>
      </c>
      <c r="M320" s="0" t="str">
        <f aca="false">E320&amp;J320&amp;G320&amp;E320&amp;J320&amp;E320&amp;L320</f>
        <v>"b2s1_163_ir4.wav": "b2s1_163_ir4.wav",</v>
      </c>
      <c r="N320" s="0" t="str">
        <f aca="false">IF(OR(B320=113,B320=138),"probe","s")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P320&amp;N320&amp;O320&amp;Q320&amp;J320&amp;R320&amp;L320</f>
        <v>          {%            "class": "sMinus",%            "stim_name": "b2s1_163_ir4.wav"%          },</v>
      </c>
      <c r="AA320" s="5" t="n">
        <f aca="false">F320</f>
        <v>2024</v>
      </c>
      <c r="AB320" s="5" t="s">
        <v>2037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                            1,</v>
      </c>
    </row>
    <row r="321" customFormat="false" ht="12.8" hidden="false" customHeight="false" outlineLevel="0" collapsed="false">
      <c r="A321" s="0" t="s">
        <v>2067</v>
      </c>
      <c r="B321" s="0" t="n">
        <v>175</v>
      </c>
      <c r="C321" s="0" t="n">
        <f aca="false">C316+1</f>
        <v>163</v>
      </c>
      <c r="D321" s="0" t="s">
        <v>2072</v>
      </c>
      <c r="E321" s="1" t="s">
        <v>9</v>
      </c>
      <c r="F321" s="0" t="n">
        <v>2025</v>
      </c>
      <c r="G321" s="0" t="s">
        <v>22</v>
      </c>
      <c r="H321" s="0" t="s">
        <v>11</v>
      </c>
      <c r="I321" s="0" t="s">
        <v>9</v>
      </c>
      <c r="J321" s="0" t="str">
        <f aca="false">A321&amp;"_"&amp;C321&amp;"_"&amp;D321&amp;".wav"</f>
        <v>b2s1_163_reg.wav</v>
      </c>
      <c r="K321" s="0" t="s">
        <v>9</v>
      </c>
      <c r="L321" s="0" t="str">
        <f aca="false">IF(ISBLANK(J322),"",",")</f>
        <v>,</v>
      </c>
      <c r="M321" s="0" t="str">
        <f aca="false">E321&amp;J321&amp;G321&amp;E321&amp;J321&amp;E321&amp;L321</f>
        <v>"b2s1_163_reg.wav": "b2s1_163_reg.wav",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P321&amp;N321&amp;O321&amp;Q321&amp;J321&amp;R321&amp;L321</f>
        <v>          {%            "class": "sPlus",%            "stim_name": "b2s1_163_reg.wav"%          },</v>
      </c>
      <c r="AA321" s="5" t="n">
        <f aca="false">F321</f>
        <v>2025</v>
      </c>
      <c r="AB321" s="5" t="s">
        <v>2037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                            1,</v>
      </c>
    </row>
    <row r="322" customFormat="false" ht="12.8" hidden="false" customHeight="false" outlineLevel="0" collapsed="false">
      <c r="A322" s="0" t="s">
        <v>2067</v>
      </c>
      <c r="B322" s="0" t="n">
        <v>175</v>
      </c>
      <c r="C322" s="0" t="n">
        <f aca="false">C317+1</f>
        <v>164</v>
      </c>
      <c r="D322" s="0" t="s">
        <v>2068</v>
      </c>
      <c r="E322" s="1" t="s">
        <v>9</v>
      </c>
      <c r="F322" s="0" t="n">
        <v>2021</v>
      </c>
      <c r="G322" s="0" t="s">
        <v>22</v>
      </c>
      <c r="H322" s="0" t="s">
        <v>11</v>
      </c>
      <c r="I322" s="0" t="s">
        <v>9</v>
      </c>
      <c r="J322" s="0" t="str">
        <f aca="false">A322&amp;"_"&amp;C322&amp;"_"&amp;D322&amp;".wav"</f>
        <v>b2s1_164_ir1.wav</v>
      </c>
      <c r="K322" s="0" t="s">
        <v>9</v>
      </c>
      <c r="L322" s="0" t="str">
        <f aca="false">IF(ISBLANK(J323),"",",")</f>
        <v>,</v>
      </c>
      <c r="M322" s="0" t="str">
        <f aca="false">E322&amp;J322&amp;G322&amp;E322&amp;J322&amp;E322&amp;L322</f>
        <v>"b2s1_164_ir1.wav": "b2s1_164_ir1.wav",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P322&amp;N322&amp;O322&amp;Q322&amp;J322&amp;R322&amp;L322</f>
        <v>          {%            "class": "sMinus",%            "stim_name": "b2s1_164_ir1.wav"%          },</v>
      </c>
      <c r="AA322" s="5" t="n">
        <f aca="false">F322</f>
        <v>2021</v>
      </c>
      <c r="AB322" s="5" t="s">
        <v>2037</v>
      </c>
      <c r="AC322" s="5" t="str">
        <f aca="false">IF(MID(AB322,10,2)="ir","Minus","Plus")</f>
        <v>Plus</v>
      </c>
      <c r="AD322" s="5" t="str">
        <f aca="false">IF(AND(_xlfn.NUMBERVALUE(MID(AB322,6,3))&lt;141,_xlfn.NUMBERVALUE(MID(AB322,6,3))&gt;103),"s","probe")</f>
        <v>probe</v>
      </c>
      <c r="AE322" s="5" t="n">
        <f aca="false">IF(AND(AC322="Minus",AD322="probe"),3,IF(AND(AC322="Plus",AD322="probe"),1,IF(AND(AC322="Minus",AD322="s"),12,IF(AND(AC322="Plus",AD322="s"),4,0))))</f>
        <v>1</v>
      </c>
      <c r="AF322" s="6" t="s">
        <v>16</v>
      </c>
      <c r="AG322" s="5" t="str">
        <f aca="false">AF322&amp;AE322&amp;","</f>
        <v>                            1,</v>
      </c>
    </row>
    <row r="323" customFormat="false" ht="12.8" hidden="false" customHeight="false" outlineLevel="0" collapsed="false">
      <c r="A323" s="0" t="s">
        <v>2067</v>
      </c>
      <c r="B323" s="0" t="n">
        <v>175</v>
      </c>
      <c r="C323" s="0" t="n">
        <f aca="false">C318+1</f>
        <v>164</v>
      </c>
      <c r="D323" s="0" t="s">
        <v>2069</v>
      </c>
      <c r="E323" s="1" t="s">
        <v>9</v>
      </c>
      <c r="F323" s="0" t="n">
        <v>2022</v>
      </c>
      <c r="G323" s="0" t="s">
        <v>22</v>
      </c>
      <c r="H323" s="0" t="s">
        <v>11</v>
      </c>
      <c r="I323" s="0" t="s">
        <v>9</v>
      </c>
      <c r="J323" s="0" t="str">
        <f aca="false">A323&amp;"_"&amp;C323&amp;"_"&amp;D323&amp;".wav"</f>
        <v>b2s1_164_ir2.wav</v>
      </c>
      <c r="K323" s="0" t="s">
        <v>9</v>
      </c>
      <c r="L323" s="0" t="str">
        <f aca="false">IF(ISBLANK(J324),"",",")</f>
        <v>,</v>
      </c>
      <c r="M323" s="0" t="str">
        <f aca="false">E323&amp;J323&amp;G323&amp;E323&amp;J323&amp;E323&amp;L323</f>
        <v>"b2s1_164_ir2.wav": "b2s1_164_ir2.wav",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P323&amp;N323&amp;O323&amp;Q323&amp;J323&amp;R323&amp;L323</f>
        <v>          {%            "class": "sMinus",%            "stim_name": "b2s1_164_ir2.wav"%          },</v>
      </c>
      <c r="AA323" s="5" t="n">
        <f aca="false">F323</f>
        <v>2022</v>
      </c>
      <c r="AB323" s="5" t="s">
        <v>2037</v>
      </c>
      <c r="AC323" s="5" t="str">
        <f aca="false">IF(MID(AB323,10,2)="ir","Minus","Plus")</f>
        <v>Plus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1</v>
      </c>
      <c r="AF323" s="6" t="s">
        <v>16</v>
      </c>
      <c r="AG323" s="5" t="str">
        <f aca="false">AF323&amp;AE323&amp;","</f>
        <v>                            1,</v>
      </c>
    </row>
    <row r="324" customFormat="false" ht="12.8" hidden="false" customHeight="false" outlineLevel="0" collapsed="false">
      <c r="A324" s="0" t="s">
        <v>2067</v>
      </c>
      <c r="B324" s="0" t="n">
        <v>175</v>
      </c>
      <c r="C324" s="0" t="n">
        <f aca="false">C319+1</f>
        <v>164</v>
      </c>
      <c r="D324" s="0" t="s">
        <v>2070</v>
      </c>
      <c r="E324" s="1" t="s">
        <v>9</v>
      </c>
      <c r="F324" s="0" t="n">
        <v>2023</v>
      </c>
      <c r="G324" s="0" t="s">
        <v>22</v>
      </c>
      <c r="H324" s="0" t="s">
        <v>11</v>
      </c>
      <c r="I324" s="0" t="s">
        <v>9</v>
      </c>
      <c r="J324" s="0" t="str">
        <f aca="false">A324&amp;"_"&amp;C324&amp;"_"&amp;D324&amp;".wav"</f>
        <v>b2s1_164_ir3.wav</v>
      </c>
      <c r="K324" s="0" t="s">
        <v>9</v>
      </c>
      <c r="L324" s="0" t="str">
        <f aca="false">IF(ISBLANK(J325),"",",")</f>
        <v>,</v>
      </c>
      <c r="M324" s="0" t="str">
        <f aca="false">E324&amp;J324&amp;G324&amp;E324&amp;J324&amp;E324&amp;L324</f>
        <v>"b2s1_164_ir3.wav": "b2s1_164_ir3.wav",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P324&amp;N324&amp;O324&amp;Q324&amp;J324&amp;R324&amp;L324</f>
        <v>          {%            "class": "sMinus",%            "stim_name": "b2s1_164_ir3.wav"%          },</v>
      </c>
      <c r="AA324" s="5" t="n">
        <f aca="false">F324</f>
        <v>2023</v>
      </c>
      <c r="AB324" s="5" t="s">
        <v>2037</v>
      </c>
      <c r="AC324" s="5" t="str">
        <f aca="false">IF(MID(AB324,10,2)="ir","Minus","Plus")</f>
        <v>Plus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1</v>
      </c>
      <c r="AF324" s="6" t="s">
        <v>16</v>
      </c>
      <c r="AG324" s="5" t="str">
        <f aca="false">AF324&amp;AE324&amp;","</f>
        <v>                            1,</v>
      </c>
    </row>
    <row r="325" customFormat="false" ht="12.8" hidden="false" customHeight="false" outlineLevel="0" collapsed="false">
      <c r="A325" s="0" t="s">
        <v>2067</v>
      </c>
      <c r="B325" s="0" t="n">
        <v>175</v>
      </c>
      <c r="C325" s="0" t="n">
        <f aca="false">C320+1</f>
        <v>164</v>
      </c>
      <c r="D325" s="0" t="s">
        <v>2071</v>
      </c>
      <c r="E325" s="1" t="s">
        <v>9</v>
      </c>
      <c r="F325" s="0" t="n">
        <v>2024</v>
      </c>
      <c r="G325" s="0" t="s">
        <v>22</v>
      </c>
      <c r="H325" s="0" t="s">
        <v>11</v>
      </c>
      <c r="I325" s="0" t="s">
        <v>9</v>
      </c>
      <c r="J325" s="0" t="str">
        <f aca="false">A325&amp;"_"&amp;C325&amp;"_"&amp;D325&amp;".wav"</f>
        <v>b2s1_164_ir4.wav</v>
      </c>
      <c r="K325" s="0" t="s">
        <v>9</v>
      </c>
      <c r="L325" s="0" t="str">
        <f aca="false">IF(ISBLANK(J326),"",",")</f>
        <v>,</v>
      </c>
      <c r="M325" s="0" t="str">
        <f aca="false">E325&amp;J325&amp;G325&amp;E325&amp;J325&amp;E325&amp;L325</f>
        <v>"b2s1_164_ir4.wav": "b2s1_164_ir4.wav",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P325&amp;N325&amp;O325&amp;Q325&amp;J325&amp;R325&amp;L325</f>
        <v>          {%            "class": "sMinus",%            "stim_name": "b2s1_164_ir4.wav"%          },</v>
      </c>
      <c r="AA325" s="5" t="n">
        <f aca="false">F325</f>
        <v>2024</v>
      </c>
      <c r="AB325" s="5" t="s">
        <v>2037</v>
      </c>
      <c r="AC325" s="5" t="str">
        <f aca="false">IF(MID(AB325,10,2)="ir","Minus","Plus")</f>
        <v>Plus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1</v>
      </c>
      <c r="AF325" s="6" t="s">
        <v>16</v>
      </c>
      <c r="AG325" s="5" t="str">
        <f aca="false">AF325&amp;AE325&amp;","</f>
        <v>                            1,</v>
      </c>
    </row>
    <row r="326" customFormat="false" ht="12.8" hidden="false" customHeight="false" outlineLevel="0" collapsed="false">
      <c r="A326" s="0" t="s">
        <v>2067</v>
      </c>
      <c r="B326" s="0" t="n">
        <v>175</v>
      </c>
      <c r="C326" s="0" t="n">
        <f aca="false">C321+1</f>
        <v>164</v>
      </c>
      <c r="D326" s="0" t="s">
        <v>2072</v>
      </c>
      <c r="E326" s="1" t="s">
        <v>9</v>
      </c>
      <c r="F326" s="0" t="n">
        <v>2025</v>
      </c>
      <c r="G326" s="0" t="s">
        <v>22</v>
      </c>
      <c r="H326" s="0" t="s">
        <v>11</v>
      </c>
      <c r="I326" s="0" t="s">
        <v>9</v>
      </c>
      <c r="J326" s="0" t="str">
        <f aca="false">A326&amp;"_"&amp;C326&amp;"_"&amp;D326&amp;".wav"</f>
        <v>b2s1_164_reg.wav</v>
      </c>
      <c r="K326" s="0" t="s">
        <v>9</v>
      </c>
      <c r="L326" s="0" t="str">
        <f aca="false">IF(ISBLANK(J327),"",",")</f>
        <v>,</v>
      </c>
      <c r="M326" s="0" t="str">
        <f aca="false">E326&amp;J326&amp;G326&amp;E326&amp;J326&amp;E326&amp;L326</f>
        <v>"b2s1_164_reg.wav": "b2s1_164_reg.wav",</v>
      </c>
      <c r="N326" s="0" t="str">
        <f aca="false">IF(OR(B326=113,B326=138),"probe","s")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P326&amp;N326&amp;O326&amp;Q326&amp;J326&amp;R326&amp;L326</f>
        <v>          {%            "class": "sPlus",%            "stim_name": "b2s1_164_reg.wav"%          },</v>
      </c>
      <c r="AA326" s="5" t="n">
        <f aca="false">F326</f>
        <v>2025</v>
      </c>
      <c r="AB326" s="5" t="s">
        <v>2037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1</v>
      </c>
      <c r="AF326" s="6" t="s">
        <v>16</v>
      </c>
      <c r="AG326" s="5" t="str">
        <f aca="false">AF326&amp;AE326&amp;","</f>
        <v>                            1,</v>
      </c>
    </row>
    <row r="327" customFormat="false" ht="12.8" hidden="false" customHeight="false" outlineLevel="0" collapsed="false">
      <c r="A327" s="0" t="s">
        <v>2067</v>
      </c>
      <c r="B327" s="0" t="n">
        <v>175</v>
      </c>
      <c r="C327" s="0" t="n">
        <f aca="false">C322+1</f>
        <v>165</v>
      </c>
      <c r="D327" s="0" t="s">
        <v>2068</v>
      </c>
      <c r="E327" s="1" t="s">
        <v>9</v>
      </c>
      <c r="F327" s="0" t="n">
        <v>2021</v>
      </c>
      <c r="G327" s="0" t="s">
        <v>22</v>
      </c>
      <c r="H327" s="0" t="s">
        <v>11</v>
      </c>
      <c r="I327" s="0" t="s">
        <v>9</v>
      </c>
      <c r="J327" s="0" t="str">
        <f aca="false">A327&amp;"_"&amp;C327&amp;"_"&amp;D327&amp;".wav"</f>
        <v>b2s1_165_ir1.wav</v>
      </c>
      <c r="K327" s="0" t="s">
        <v>9</v>
      </c>
      <c r="L327" s="0" t="str">
        <f aca="false">IF(ISBLANK(J328),"",",")</f>
        <v>,</v>
      </c>
      <c r="M327" s="0" t="str">
        <f aca="false">E327&amp;J327&amp;G327&amp;E327&amp;J327&amp;E327&amp;L327</f>
        <v>"b2s1_165_ir1.wav": "b2s1_165_ir1.wav",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P327&amp;N327&amp;O327&amp;Q327&amp;J327&amp;R327&amp;L327</f>
        <v>          {%            "class": "sMinus",%            "stim_name": "b2s1_165_ir1.wav"%          },</v>
      </c>
      <c r="AA327" s="5" t="n">
        <f aca="false">F327</f>
        <v>2021</v>
      </c>
      <c r="AB327" s="5" t="s">
        <v>2037</v>
      </c>
      <c r="AC327" s="5" t="str">
        <f aca="false">IF(MID(AB327,10,2)="ir","Minus","Plus")</f>
        <v>Plus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1</v>
      </c>
      <c r="AF327" s="6" t="s">
        <v>16</v>
      </c>
      <c r="AG327" s="5" t="str">
        <f aca="false">AF327&amp;AE327&amp;","</f>
        <v>                            1,</v>
      </c>
    </row>
    <row r="328" customFormat="false" ht="12.8" hidden="false" customHeight="false" outlineLevel="0" collapsed="false">
      <c r="A328" s="0" t="s">
        <v>2067</v>
      </c>
      <c r="B328" s="0" t="n">
        <v>175</v>
      </c>
      <c r="C328" s="0" t="n">
        <f aca="false">C323+1</f>
        <v>165</v>
      </c>
      <c r="D328" s="0" t="s">
        <v>2069</v>
      </c>
      <c r="E328" s="1" t="s">
        <v>9</v>
      </c>
      <c r="F328" s="0" t="n">
        <v>2022</v>
      </c>
      <c r="G328" s="0" t="s">
        <v>22</v>
      </c>
      <c r="H328" s="0" t="s">
        <v>11</v>
      </c>
      <c r="I328" s="0" t="s">
        <v>9</v>
      </c>
      <c r="J328" s="0" t="str">
        <f aca="false">A328&amp;"_"&amp;C328&amp;"_"&amp;D328&amp;".wav"</f>
        <v>b2s1_165_ir2.wav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"b2s1_165_ir2.wav": "b2s1_165_ir2.wav",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          {%            "class": "sMinus",%            "stim_name": "b2s1_165_ir2.wav"%          },</v>
      </c>
      <c r="AA328" s="5" t="n">
        <f aca="false">F328</f>
        <v>2022</v>
      </c>
      <c r="AB328" s="5" t="s">
        <v>2037</v>
      </c>
      <c r="AC328" s="5" t="str">
        <f aca="false">IF(MID(AB328,10,2)="ir","Minus","Plus")</f>
        <v>Plus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1</v>
      </c>
      <c r="AF328" s="6" t="s">
        <v>16</v>
      </c>
      <c r="AG328" s="5" t="str">
        <f aca="false">AF328&amp;AE328&amp;","</f>
        <v>                            1,</v>
      </c>
    </row>
    <row r="329" customFormat="false" ht="12.8" hidden="false" customHeight="false" outlineLevel="0" collapsed="false">
      <c r="A329" s="0" t="s">
        <v>2067</v>
      </c>
      <c r="B329" s="0" t="n">
        <v>175</v>
      </c>
      <c r="C329" s="0" t="n">
        <f aca="false">C324+1</f>
        <v>165</v>
      </c>
      <c r="D329" s="0" t="s">
        <v>2070</v>
      </c>
      <c r="E329" s="1" t="s">
        <v>9</v>
      </c>
      <c r="F329" s="0" t="n">
        <v>2023</v>
      </c>
      <c r="G329" s="0" t="s">
        <v>22</v>
      </c>
      <c r="H329" s="0" t="s">
        <v>11</v>
      </c>
      <c r="I329" s="0" t="s">
        <v>9</v>
      </c>
      <c r="J329" s="0" t="str">
        <f aca="false">A329&amp;"_"&amp;C329&amp;"_"&amp;D329&amp;".wav"</f>
        <v>b2s1_165_ir3.wav</v>
      </c>
      <c r="K329" s="0" t="s">
        <v>9</v>
      </c>
      <c r="L329" s="0" t="str">
        <f aca="false">IF(ISBLANK(J330),"",",")</f>
        <v>,</v>
      </c>
      <c r="M329" s="0" t="str">
        <f aca="false">E329&amp;J329&amp;G329&amp;E329&amp;J329&amp;E329&amp;L329</f>
        <v>"b2s1_165_ir3.wav": "b2s1_165_ir3.wav",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P329&amp;N329&amp;O329&amp;Q329&amp;J329&amp;R329&amp;L329</f>
        <v>          {%            "class": "sMinus",%            "stim_name": "b2s1_165_ir3.wav"%          },</v>
      </c>
      <c r="AA329" s="5" t="n">
        <f aca="false">F329</f>
        <v>2023</v>
      </c>
      <c r="AB329" s="5" t="s">
        <v>2037</v>
      </c>
      <c r="AC329" s="5" t="str">
        <f aca="false">IF(MID(AB329,10,2)="ir","Minus","Plus")</f>
        <v>Plus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1</v>
      </c>
      <c r="AF329" s="6" t="s">
        <v>16</v>
      </c>
      <c r="AG329" s="5" t="str">
        <f aca="false">AF329&amp;AE329&amp;","</f>
        <v>                            1,</v>
      </c>
    </row>
    <row r="330" customFormat="false" ht="12.8" hidden="false" customHeight="false" outlineLevel="0" collapsed="false">
      <c r="A330" s="0" t="s">
        <v>2067</v>
      </c>
      <c r="B330" s="0" t="n">
        <v>175</v>
      </c>
      <c r="C330" s="0" t="n">
        <f aca="false">C325+1</f>
        <v>165</v>
      </c>
      <c r="D330" s="0" t="s">
        <v>2071</v>
      </c>
      <c r="E330" s="1" t="s">
        <v>9</v>
      </c>
      <c r="F330" s="0" t="n">
        <v>2024</v>
      </c>
      <c r="G330" s="0" t="s">
        <v>22</v>
      </c>
      <c r="H330" s="0" t="s">
        <v>11</v>
      </c>
      <c r="I330" s="0" t="s">
        <v>9</v>
      </c>
      <c r="J330" s="0" t="str">
        <f aca="false">A330&amp;"_"&amp;C330&amp;"_"&amp;D330&amp;".wav"</f>
        <v>b2s1_165_ir4.wav</v>
      </c>
      <c r="K330" s="0" t="s">
        <v>9</v>
      </c>
      <c r="L330" s="0" t="str">
        <f aca="false">IF(ISBLANK(J331),"",",")</f>
        <v>,</v>
      </c>
      <c r="M330" s="0" t="str">
        <f aca="false">E330&amp;J330&amp;G330&amp;E330&amp;J330&amp;E330&amp;L330</f>
        <v>"b2s1_165_ir4.wav": "b2s1_165_ir4.wav",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P330&amp;N330&amp;O330&amp;Q330&amp;J330&amp;R330&amp;L330</f>
        <v>          {%            "class": "sMinus",%            "stim_name": "b2s1_165_ir4.wav"%          },</v>
      </c>
      <c r="AA330" s="5" t="n">
        <f aca="false">F330</f>
        <v>2024</v>
      </c>
      <c r="AB330" s="5" t="s">
        <v>2037</v>
      </c>
      <c r="AC330" s="5" t="str">
        <f aca="false">IF(MID(AB330,10,2)="ir","Minus","Plus")</f>
        <v>Plus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1</v>
      </c>
      <c r="AF330" s="6" t="s">
        <v>16</v>
      </c>
      <c r="AG330" s="5" t="str">
        <f aca="false">AF330&amp;AE330&amp;","</f>
        <v>                            1,</v>
      </c>
    </row>
    <row r="331" customFormat="false" ht="12.8" hidden="false" customHeight="false" outlineLevel="0" collapsed="false">
      <c r="A331" s="0" t="s">
        <v>2067</v>
      </c>
      <c r="B331" s="0" t="n">
        <v>175</v>
      </c>
      <c r="C331" s="0" t="n">
        <f aca="false">C326+1</f>
        <v>165</v>
      </c>
      <c r="D331" s="0" t="s">
        <v>2072</v>
      </c>
      <c r="E331" s="1" t="s">
        <v>9</v>
      </c>
      <c r="F331" s="0" t="n">
        <v>2025</v>
      </c>
      <c r="G331" s="0" t="s">
        <v>22</v>
      </c>
      <c r="H331" s="0" t="s">
        <v>11</v>
      </c>
      <c r="I331" s="0" t="s">
        <v>9</v>
      </c>
      <c r="J331" s="0" t="str">
        <f aca="false">A331&amp;"_"&amp;C331&amp;"_"&amp;D331&amp;".wav"</f>
        <v>b2s1_165_reg.wav</v>
      </c>
      <c r="K331" s="0" t="s">
        <v>9</v>
      </c>
      <c r="L331" s="0" t="str">
        <f aca="false">IF(ISBLANK(J332),"",",")</f>
        <v>,</v>
      </c>
      <c r="M331" s="0" t="str">
        <f aca="false">E331&amp;J331&amp;G331&amp;E331&amp;J331&amp;E331&amp;L331</f>
        <v>"b2s1_165_reg.wav": "b2s1_165_reg.wav",</v>
      </c>
      <c r="N331" s="0" t="str">
        <f aca="false">IF(OR(B331=113,B331=138),"probe","s")</f>
        <v>s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P331&amp;N331&amp;O331&amp;Q331&amp;J331&amp;R331&amp;L331</f>
        <v>          {%            "class": "sPlus",%            "stim_name": "b2s1_165_reg.wav"%          },</v>
      </c>
      <c r="AA331" s="5" t="n">
        <f aca="false">F331</f>
        <v>2025</v>
      </c>
      <c r="AB331" s="5" t="s">
        <v>2037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1</v>
      </c>
      <c r="AF331" s="6" t="s">
        <v>16</v>
      </c>
      <c r="AG331" s="5" t="str">
        <f aca="false">AF331&amp;AE331&amp;","</f>
        <v>                            1,</v>
      </c>
    </row>
    <row r="332" customFormat="false" ht="12.8" hidden="false" customHeight="false" outlineLevel="0" collapsed="false">
      <c r="A332" s="0" t="s">
        <v>2067</v>
      </c>
      <c r="B332" s="0" t="n">
        <v>175</v>
      </c>
      <c r="C332" s="0" t="n">
        <f aca="false">C327+1</f>
        <v>166</v>
      </c>
      <c r="D332" s="0" t="s">
        <v>2068</v>
      </c>
      <c r="E332" s="1" t="s">
        <v>9</v>
      </c>
      <c r="F332" s="0" t="n">
        <v>2021</v>
      </c>
      <c r="G332" s="0" t="s">
        <v>22</v>
      </c>
      <c r="H332" s="0" t="s">
        <v>11</v>
      </c>
      <c r="I332" s="0" t="s">
        <v>9</v>
      </c>
      <c r="J332" s="0" t="str">
        <f aca="false">A332&amp;"_"&amp;C332&amp;"_"&amp;D332&amp;".wav"</f>
        <v>b2s1_166_ir1.wav</v>
      </c>
      <c r="K332" s="0" t="s">
        <v>9</v>
      </c>
      <c r="L332" s="0" t="str">
        <f aca="false">IF(ISBLANK(J333),"",",")</f>
        <v>,</v>
      </c>
      <c r="M332" s="0" t="str">
        <f aca="false">E332&amp;J332&amp;G332&amp;E332&amp;J332&amp;E332&amp;L332</f>
        <v>"b2s1_166_ir1.wav": "b2s1_166_ir1.wav",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P332&amp;N332&amp;O332&amp;Q332&amp;J332&amp;R332&amp;L332</f>
        <v>          {%            "class": "sMinus",%            "stim_name": "b2s1_166_ir1.wav"%          },</v>
      </c>
      <c r="AA332" s="5" t="n">
        <f aca="false">F332</f>
        <v>2021</v>
      </c>
      <c r="AB332" s="5" t="s">
        <v>2037</v>
      </c>
      <c r="AC332" s="5" t="str">
        <f aca="false">IF(MID(AB332,10,2)="ir","Minus","Plus")</f>
        <v>Plus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1</v>
      </c>
      <c r="AF332" s="6" t="s">
        <v>16</v>
      </c>
      <c r="AG332" s="5" t="str">
        <f aca="false">AF332&amp;AE332&amp;","</f>
        <v>                            1,</v>
      </c>
    </row>
    <row r="333" customFormat="false" ht="12.8" hidden="false" customHeight="false" outlineLevel="0" collapsed="false">
      <c r="A333" s="0" t="s">
        <v>2067</v>
      </c>
      <c r="B333" s="0" t="n">
        <v>175</v>
      </c>
      <c r="C333" s="0" t="n">
        <f aca="false">C328+1</f>
        <v>166</v>
      </c>
      <c r="D333" s="0" t="s">
        <v>2069</v>
      </c>
      <c r="E333" s="1" t="s">
        <v>9</v>
      </c>
      <c r="F333" s="0" t="n">
        <v>2022</v>
      </c>
      <c r="G333" s="0" t="s">
        <v>22</v>
      </c>
      <c r="H333" s="0" t="s">
        <v>11</v>
      </c>
      <c r="I333" s="0" t="s">
        <v>9</v>
      </c>
      <c r="J333" s="0" t="str">
        <f aca="false">A333&amp;"_"&amp;C333&amp;"_"&amp;D333&amp;".wav"</f>
        <v>b2s1_166_ir2.wav</v>
      </c>
      <c r="K333" s="0" t="s">
        <v>9</v>
      </c>
      <c r="L333" s="0" t="str">
        <f aca="false">IF(ISBLANK(J334),"",",")</f>
        <v>,</v>
      </c>
      <c r="M333" s="0" t="str">
        <f aca="false">E333&amp;J333&amp;G333&amp;E333&amp;J333&amp;E333&amp;L333</f>
        <v>"b2s1_166_ir2.wav": "b2s1_166_ir2.wav",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P333&amp;N333&amp;O333&amp;Q333&amp;J333&amp;R333&amp;L333</f>
        <v>          {%            "class": "sMinus",%            "stim_name": "b2s1_166_ir2.wav"%          },</v>
      </c>
      <c r="AA333" s="5" t="n">
        <f aca="false">F333</f>
        <v>2022</v>
      </c>
      <c r="AB333" s="5" t="s">
        <v>2037</v>
      </c>
      <c r="AC333" s="5" t="str">
        <f aca="false">IF(MID(AB333,10,2)="ir","Minus","Plus")</f>
        <v>Plus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1</v>
      </c>
      <c r="AF333" s="6" t="s">
        <v>16</v>
      </c>
      <c r="AG333" s="5" t="str">
        <f aca="false">AF333&amp;AE333&amp;","</f>
        <v>                            1,</v>
      </c>
    </row>
    <row r="334" customFormat="false" ht="12.8" hidden="false" customHeight="false" outlineLevel="0" collapsed="false">
      <c r="A334" s="0" t="s">
        <v>2067</v>
      </c>
      <c r="B334" s="0" t="n">
        <v>175</v>
      </c>
      <c r="C334" s="0" t="n">
        <f aca="false">C329+1</f>
        <v>166</v>
      </c>
      <c r="D334" s="0" t="s">
        <v>2070</v>
      </c>
      <c r="E334" s="1" t="s">
        <v>9</v>
      </c>
      <c r="F334" s="0" t="n">
        <v>2023</v>
      </c>
      <c r="G334" s="0" t="s">
        <v>22</v>
      </c>
      <c r="H334" s="0" t="s">
        <v>11</v>
      </c>
      <c r="I334" s="0" t="s">
        <v>9</v>
      </c>
      <c r="J334" s="0" t="str">
        <f aca="false">A334&amp;"_"&amp;C334&amp;"_"&amp;D334&amp;".wav"</f>
        <v>b2s1_166_ir3.wav</v>
      </c>
      <c r="K334" s="0" t="s">
        <v>9</v>
      </c>
      <c r="L334" s="0" t="str">
        <f aca="false">IF(ISBLANK(J335),"",",")</f>
        <v>,</v>
      </c>
      <c r="M334" s="0" t="str">
        <f aca="false">E334&amp;J334&amp;G334&amp;E334&amp;J334&amp;E334&amp;L334</f>
        <v>"b2s1_166_ir3.wav": "b2s1_166_ir3.wav",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P334&amp;N334&amp;O334&amp;Q334&amp;J334&amp;R334&amp;L334</f>
        <v>          {%            "class": "sMinus",%            "stim_name": "b2s1_166_ir3.wav"%          },</v>
      </c>
      <c r="AA334" s="5" t="n">
        <f aca="false">F334</f>
        <v>2023</v>
      </c>
      <c r="AB334" s="5" t="s">
        <v>2037</v>
      </c>
      <c r="AC334" s="5" t="str">
        <f aca="false">IF(MID(AB334,10,2)="ir","Minus","Plus")</f>
        <v>Plus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1</v>
      </c>
      <c r="AF334" s="6" t="s">
        <v>16</v>
      </c>
      <c r="AG334" s="5" t="str">
        <f aca="false">AF334&amp;AE334&amp;","</f>
        <v>                            1,</v>
      </c>
    </row>
    <row r="335" customFormat="false" ht="12.8" hidden="false" customHeight="false" outlineLevel="0" collapsed="false">
      <c r="A335" s="0" t="s">
        <v>2067</v>
      </c>
      <c r="B335" s="0" t="n">
        <v>175</v>
      </c>
      <c r="C335" s="0" t="n">
        <f aca="false">C330+1</f>
        <v>166</v>
      </c>
      <c r="D335" s="0" t="s">
        <v>2071</v>
      </c>
      <c r="E335" s="1" t="s">
        <v>9</v>
      </c>
      <c r="F335" s="0" t="n">
        <v>2024</v>
      </c>
      <c r="G335" s="0" t="s">
        <v>22</v>
      </c>
      <c r="H335" s="0" t="s">
        <v>11</v>
      </c>
      <c r="I335" s="0" t="s">
        <v>9</v>
      </c>
      <c r="J335" s="0" t="str">
        <f aca="false">A335&amp;"_"&amp;C335&amp;"_"&amp;D335&amp;".wav"</f>
        <v>b2s1_166_ir4.wav</v>
      </c>
      <c r="K335" s="0" t="s">
        <v>9</v>
      </c>
      <c r="L335" s="0" t="str">
        <f aca="false">IF(ISBLANK(J336),"",",")</f>
        <v>,</v>
      </c>
      <c r="M335" s="0" t="str">
        <f aca="false">E335&amp;J335&amp;G335&amp;E335&amp;J335&amp;E335&amp;L335</f>
        <v>"b2s1_166_ir4.wav": "b2s1_166_ir4.wav",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P335&amp;N335&amp;O335&amp;Q335&amp;J335&amp;R335&amp;L335</f>
        <v>          {%            "class": "sMinus",%            "stim_name": "b2s1_166_ir4.wav"%          },</v>
      </c>
      <c r="AA335" s="5" t="n">
        <f aca="false">F335</f>
        <v>2024</v>
      </c>
      <c r="AB335" s="5" t="s">
        <v>2037</v>
      </c>
      <c r="AC335" s="5" t="str">
        <f aca="false">IF(MID(AB335,10,2)="ir","Minus","Plus")</f>
        <v>Plus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1</v>
      </c>
      <c r="AF335" s="6" t="s">
        <v>16</v>
      </c>
      <c r="AG335" s="5" t="str">
        <f aca="false">AF335&amp;AE335&amp;","</f>
        <v>                            1,</v>
      </c>
    </row>
    <row r="336" customFormat="false" ht="12.8" hidden="false" customHeight="false" outlineLevel="0" collapsed="false">
      <c r="A336" s="0" t="s">
        <v>2067</v>
      </c>
      <c r="B336" s="0" t="n">
        <v>175</v>
      </c>
      <c r="C336" s="0" t="n">
        <f aca="false">C331+1</f>
        <v>166</v>
      </c>
      <c r="D336" s="0" t="s">
        <v>2072</v>
      </c>
      <c r="E336" s="1" t="s">
        <v>9</v>
      </c>
      <c r="F336" s="0" t="n">
        <v>2025</v>
      </c>
      <c r="G336" s="0" t="s">
        <v>22</v>
      </c>
      <c r="H336" s="0" t="s">
        <v>11</v>
      </c>
      <c r="I336" s="0" t="s">
        <v>9</v>
      </c>
      <c r="J336" s="0" t="str">
        <f aca="false">A336&amp;"_"&amp;C336&amp;"_"&amp;D336&amp;".wav"</f>
        <v>b2s1_166_reg.wav</v>
      </c>
      <c r="K336" s="0" t="s">
        <v>9</v>
      </c>
      <c r="L336" s="0" t="str">
        <f aca="false">IF(ISBLANK(J337),"",",")</f>
        <v>,</v>
      </c>
      <c r="M336" s="0" t="str">
        <f aca="false">E336&amp;J336&amp;G336&amp;E336&amp;J336&amp;E336&amp;L336</f>
        <v>"b2s1_166_reg.wav": "b2s1_166_reg.wav",</v>
      </c>
      <c r="N336" s="0" t="str">
        <f aca="false">IF(OR(B336=113,B336=138),"probe","s")</f>
        <v>s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P336&amp;N336&amp;O336&amp;Q336&amp;J336&amp;R336&amp;L336</f>
        <v>          {%            "class": "sPlus",%            "stim_name": "b2s1_166_reg.wav"%          },</v>
      </c>
      <c r="AA336" s="5" t="n">
        <f aca="false">F336</f>
        <v>2025</v>
      </c>
      <c r="AB336" s="5" t="s">
        <v>2037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1</v>
      </c>
      <c r="AF336" s="6" t="s">
        <v>16</v>
      </c>
      <c r="AG336" s="5" t="str">
        <f aca="false">AF336&amp;AE336&amp;","</f>
        <v>                            1,</v>
      </c>
    </row>
    <row r="337" customFormat="false" ht="12.8" hidden="false" customHeight="false" outlineLevel="0" collapsed="false">
      <c r="A337" s="0" t="s">
        <v>2067</v>
      </c>
      <c r="B337" s="0" t="n">
        <v>175</v>
      </c>
      <c r="C337" s="0" t="n">
        <f aca="false">C332+1</f>
        <v>167</v>
      </c>
      <c r="D337" s="0" t="s">
        <v>2068</v>
      </c>
      <c r="E337" s="1" t="s">
        <v>9</v>
      </c>
      <c r="F337" s="0" t="n">
        <v>2021</v>
      </c>
      <c r="G337" s="0" t="s">
        <v>22</v>
      </c>
      <c r="H337" s="0" t="s">
        <v>11</v>
      </c>
      <c r="I337" s="0" t="s">
        <v>9</v>
      </c>
      <c r="J337" s="0" t="str">
        <f aca="false">A337&amp;"_"&amp;C337&amp;"_"&amp;D337&amp;".wav"</f>
        <v>b2s1_167_ir1.wav</v>
      </c>
      <c r="K337" s="0" t="s">
        <v>9</v>
      </c>
      <c r="L337" s="0" t="str">
        <f aca="false">IF(ISBLANK(J338),"",",")</f>
        <v>,</v>
      </c>
      <c r="M337" s="0" t="str">
        <f aca="false">E337&amp;J337&amp;G337&amp;E337&amp;J337&amp;E337&amp;L337</f>
        <v>"b2s1_167_ir1.wav": "b2s1_167_ir1.wav",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P337&amp;N337&amp;O337&amp;Q337&amp;J337&amp;R337&amp;L337</f>
        <v>          {%            "class": "sMinus",%            "stim_name": "b2s1_167_ir1.wav"%          },</v>
      </c>
      <c r="AA337" s="5" t="n">
        <f aca="false">F337</f>
        <v>2021</v>
      </c>
      <c r="AB337" s="5" t="s">
        <v>2037</v>
      </c>
      <c r="AC337" s="5" t="str">
        <f aca="false">IF(MID(AB337,10,2)="ir","Minus","Plus")</f>
        <v>Plus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1</v>
      </c>
      <c r="AF337" s="6" t="s">
        <v>16</v>
      </c>
      <c r="AG337" s="5" t="str">
        <f aca="false">AF337&amp;AE337&amp;","</f>
        <v>                            1,</v>
      </c>
    </row>
    <row r="338" customFormat="false" ht="12.8" hidden="false" customHeight="false" outlineLevel="0" collapsed="false">
      <c r="A338" s="0" t="s">
        <v>2067</v>
      </c>
      <c r="B338" s="0" t="n">
        <v>175</v>
      </c>
      <c r="C338" s="0" t="n">
        <f aca="false">C333+1</f>
        <v>167</v>
      </c>
      <c r="D338" s="0" t="s">
        <v>2069</v>
      </c>
      <c r="E338" s="1" t="s">
        <v>9</v>
      </c>
      <c r="F338" s="0" t="n">
        <v>2022</v>
      </c>
      <c r="G338" s="0" t="s">
        <v>22</v>
      </c>
      <c r="H338" s="0" t="s">
        <v>11</v>
      </c>
      <c r="I338" s="0" t="s">
        <v>9</v>
      </c>
      <c r="J338" s="0" t="str">
        <f aca="false">A338&amp;"_"&amp;C338&amp;"_"&amp;D338&amp;".wav"</f>
        <v>b2s1_167_ir2.wav</v>
      </c>
      <c r="K338" s="0" t="s">
        <v>9</v>
      </c>
      <c r="L338" s="0" t="str">
        <f aca="false">IF(ISBLANK(J339),"",",")</f>
        <v>,</v>
      </c>
      <c r="M338" s="0" t="str">
        <f aca="false">E338&amp;J338&amp;G338&amp;E338&amp;J338&amp;E338&amp;L338</f>
        <v>"b2s1_167_ir2.wav": "b2s1_167_ir2.wav",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P338&amp;N338&amp;O338&amp;Q338&amp;J338&amp;R338&amp;L338</f>
        <v>          {%            "class": "sMinus",%            "stim_name": "b2s1_167_ir2.wav"%          },</v>
      </c>
      <c r="AA338" s="5" t="n">
        <f aca="false">F338</f>
        <v>2022</v>
      </c>
      <c r="AB338" s="5" t="s">
        <v>2037</v>
      </c>
      <c r="AC338" s="5" t="str">
        <f aca="false">IF(MID(AB338,10,2)="ir","Minus","Plus")</f>
        <v>Plus</v>
      </c>
      <c r="AD338" s="5" t="str">
        <f aca="false">IF(AND(_xlfn.NUMBERVALUE(MID(AB338,6,3))&lt;141,_xlfn.NUMBERVALUE(MID(AB338,6,3))&gt;103),"s","probe")</f>
        <v>probe</v>
      </c>
      <c r="AE338" s="5" t="n">
        <f aca="false">IF(AND(AC338="Minus",AD338="probe"),3,IF(AND(AC338="Plus",AD338="probe"),1,IF(AND(AC338="Minus",AD338="s"),12,IF(AND(AC338="Plus",AD338="s"),4,0))))</f>
        <v>1</v>
      </c>
      <c r="AF338" s="6" t="s">
        <v>16</v>
      </c>
      <c r="AG338" s="5" t="str">
        <f aca="false">AF338&amp;AE338&amp;","</f>
        <v>                            1,</v>
      </c>
    </row>
    <row r="339" customFormat="false" ht="12.8" hidden="false" customHeight="false" outlineLevel="0" collapsed="false">
      <c r="A339" s="0" t="s">
        <v>2067</v>
      </c>
      <c r="B339" s="0" t="n">
        <v>175</v>
      </c>
      <c r="C339" s="0" t="n">
        <f aca="false">C334+1</f>
        <v>167</v>
      </c>
      <c r="D339" s="0" t="s">
        <v>2070</v>
      </c>
      <c r="E339" s="1" t="s">
        <v>9</v>
      </c>
      <c r="F339" s="0" t="n">
        <v>2023</v>
      </c>
      <c r="G339" s="0" t="s">
        <v>22</v>
      </c>
      <c r="H339" s="0" t="s">
        <v>11</v>
      </c>
      <c r="I339" s="0" t="s">
        <v>9</v>
      </c>
      <c r="J339" s="0" t="str">
        <f aca="false">A339&amp;"_"&amp;C339&amp;"_"&amp;D339&amp;".wav"</f>
        <v>b2s1_167_ir3.wav</v>
      </c>
      <c r="K339" s="0" t="s">
        <v>9</v>
      </c>
      <c r="L339" s="0" t="str">
        <f aca="false">IF(ISBLANK(J340),"",",")</f>
        <v>,</v>
      </c>
      <c r="M339" s="0" t="str">
        <f aca="false">E339&amp;J339&amp;G339&amp;E339&amp;J339&amp;E339&amp;L339</f>
        <v>"b2s1_167_ir3.wav": "b2s1_167_ir3.wav",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P339&amp;N339&amp;O339&amp;Q339&amp;J339&amp;R339&amp;L339</f>
        <v>          {%            "class": "sMinus",%            "stim_name": "b2s1_167_ir3.wav"%          },</v>
      </c>
      <c r="AA339" s="5" t="n">
        <f aca="false">F339</f>
        <v>2023</v>
      </c>
      <c r="AB339" s="5" t="s">
        <v>2037</v>
      </c>
      <c r="AC339" s="5" t="str">
        <f aca="false">IF(MID(AB339,10,2)="ir","Minus","Plus")</f>
        <v>Plus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1</v>
      </c>
      <c r="AF339" s="6" t="s">
        <v>16</v>
      </c>
      <c r="AG339" s="5" t="str">
        <f aca="false">AF339&amp;AE339&amp;","</f>
        <v>                            1,</v>
      </c>
    </row>
    <row r="340" customFormat="false" ht="12.8" hidden="false" customHeight="false" outlineLevel="0" collapsed="false">
      <c r="A340" s="0" t="s">
        <v>2067</v>
      </c>
      <c r="B340" s="0" t="n">
        <v>175</v>
      </c>
      <c r="C340" s="0" t="n">
        <f aca="false">C335+1</f>
        <v>167</v>
      </c>
      <c r="D340" s="0" t="s">
        <v>2071</v>
      </c>
      <c r="E340" s="1" t="s">
        <v>9</v>
      </c>
      <c r="F340" s="0" t="n">
        <v>2024</v>
      </c>
      <c r="G340" s="0" t="s">
        <v>22</v>
      </c>
      <c r="H340" s="0" t="s">
        <v>11</v>
      </c>
      <c r="I340" s="0" t="s">
        <v>9</v>
      </c>
      <c r="J340" s="0" t="str">
        <f aca="false">A340&amp;"_"&amp;C340&amp;"_"&amp;D340&amp;".wav"</f>
        <v>b2s1_167_ir4.wav</v>
      </c>
      <c r="K340" s="0" t="s">
        <v>9</v>
      </c>
      <c r="L340" s="0" t="str">
        <f aca="false">IF(ISBLANK(J341),"",",")</f>
        <v>,</v>
      </c>
      <c r="M340" s="0" t="str">
        <f aca="false">E340&amp;J340&amp;G340&amp;E340&amp;J340&amp;E340&amp;L340</f>
        <v>"b2s1_167_ir4.wav": "b2s1_167_ir4.wav",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P340&amp;N340&amp;O340&amp;Q340&amp;J340&amp;R340&amp;L340</f>
        <v>          {%            "class": "sMinus",%            "stim_name": "b2s1_167_ir4.wav"%          },</v>
      </c>
      <c r="AA340" s="5" t="n">
        <f aca="false">F340</f>
        <v>2024</v>
      </c>
      <c r="AB340" s="5" t="s">
        <v>2037</v>
      </c>
      <c r="AC340" s="5" t="str">
        <f aca="false">IF(MID(AB340,10,2)="ir","Minus","Plus")</f>
        <v>Plus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1</v>
      </c>
      <c r="AF340" s="6" t="s">
        <v>16</v>
      </c>
      <c r="AG340" s="5" t="str">
        <f aca="false">AF340&amp;AE340&amp;","</f>
        <v>                            1,</v>
      </c>
    </row>
    <row r="341" customFormat="false" ht="12.8" hidden="false" customHeight="false" outlineLevel="0" collapsed="false">
      <c r="A341" s="0" t="s">
        <v>2067</v>
      </c>
      <c r="B341" s="0" t="n">
        <v>175</v>
      </c>
      <c r="C341" s="0" t="n">
        <f aca="false">C336+1</f>
        <v>167</v>
      </c>
      <c r="D341" s="0" t="s">
        <v>2072</v>
      </c>
      <c r="E341" s="1" t="s">
        <v>9</v>
      </c>
      <c r="F341" s="0" t="n">
        <v>2025</v>
      </c>
      <c r="G341" s="0" t="s">
        <v>22</v>
      </c>
      <c r="H341" s="0" t="s">
        <v>11</v>
      </c>
      <c r="I341" s="0" t="s">
        <v>9</v>
      </c>
      <c r="J341" s="0" t="str">
        <f aca="false">A341&amp;"_"&amp;C341&amp;"_"&amp;D341&amp;".wav"</f>
        <v>b2s1_167_reg.wav</v>
      </c>
      <c r="K341" s="0" t="s">
        <v>9</v>
      </c>
      <c r="L341" s="0" t="str">
        <f aca="false">IF(ISBLANK(J342),"",",")</f>
        <v>,</v>
      </c>
      <c r="M341" s="0" t="str">
        <f aca="false">E341&amp;J341&amp;G341&amp;E341&amp;J341&amp;E341&amp;L341</f>
        <v>"b2s1_167_reg.wav": "b2s1_167_reg.wav",</v>
      </c>
      <c r="N341" s="0" t="str">
        <f aca="false">IF(OR(B341=113,B341=138),"probe","s")</f>
        <v>s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P341&amp;N341&amp;O341&amp;Q341&amp;J341&amp;R341&amp;L341</f>
        <v>          {%            "class": "sPlus",%            "stim_name": "b2s1_167_reg.wav"%          },</v>
      </c>
      <c r="AA341" s="5" t="n">
        <f aca="false">F341</f>
        <v>2025</v>
      </c>
      <c r="AB341" s="5" t="s">
        <v>2037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1</v>
      </c>
      <c r="AF341" s="6" t="s">
        <v>16</v>
      </c>
      <c r="AG341" s="5" t="str">
        <f aca="false">AF341&amp;AE341&amp;","</f>
        <v>                            1,</v>
      </c>
    </row>
    <row r="342" customFormat="false" ht="12.8" hidden="false" customHeight="false" outlineLevel="0" collapsed="false">
      <c r="A342" s="0" t="s">
        <v>2067</v>
      </c>
      <c r="B342" s="0" t="n">
        <v>175</v>
      </c>
      <c r="C342" s="0" t="n">
        <f aca="false">C337+1</f>
        <v>168</v>
      </c>
      <c r="D342" s="0" t="s">
        <v>2068</v>
      </c>
      <c r="E342" s="1" t="s">
        <v>9</v>
      </c>
      <c r="F342" s="0" t="n">
        <v>2021</v>
      </c>
      <c r="G342" s="0" t="s">
        <v>22</v>
      </c>
      <c r="H342" s="0" t="s">
        <v>11</v>
      </c>
      <c r="I342" s="0" t="s">
        <v>9</v>
      </c>
      <c r="J342" s="0" t="str">
        <f aca="false">A342&amp;"_"&amp;C342&amp;"_"&amp;D342&amp;".wav"</f>
        <v>b2s1_168_ir1.wav</v>
      </c>
      <c r="K342" s="0" t="s">
        <v>9</v>
      </c>
      <c r="L342" s="0" t="str">
        <f aca="false">IF(ISBLANK(J343),"",",")</f>
        <v>,</v>
      </c>
      <c r="M342" s="0" t="str">
        <f aca="false">E342&amp;J342&amp;G342&amp;E342&amp;J342&amp;E342&amp;L342</f>
        <v>"b2s1_168_ir1.wav": "b2s1_168_ir1.wav",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P342&amp;N342&amp;O342&amp;Q342&amp;J342&amp;R342&amp;L342</f>
        <v>          {%            "class": "sMinus",%            "stim_name": "b2s1_168_ir1.wav"%          },</v>
      </c>
      <c r="AA342" s="5" t="n">
        <f aca="false">F342</f>
        <v>2021</v>
      </c>
      <c r="AB342" s="5" t="s">
        <v>2037</v>
      </c>
      <c r="AC342" s="5" t="str">
        <f aca="false">IF(MID(AB342,10,2)="ir","Minus","Plus")</f>
        <v>Plus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1</v>
      </c>
      <c r="AF342" s="6" t="s">
        <v>16</v>
      </c>
      <c r="AG342" s="5" t="str">
        <f aca="false">AF342&amp;AE342&amp;","</f>
        <v>                            1,</v>
      </c>
    </row>
    <row r="343" customFormat="false" ht="12.8" hidden="false" customHeight="false" outlineLevel="0" collapsed="false">
      <c r="A343" s="0" t="s">
        <v>2067</v>
      </c>
      <c r="B343" s="0" t="n">
        <v>175</v>
      </c>
      <c r="C343" s="0" t="n">
        <f aca="false">C338+1</f>
        <v>168</v>
      </c>
      <c r="D343" s="0" t="s">
        <v>2069</v>
      </c>
      <c r="E343" s="1" t="s">
        <v>9</v>
      </c>
      <c r="F343" s="0" t="n">
        <v>2022</v>
      </c>
      <c r="G343" s="0" t="s">
        <v>22</v>
      </c>
      <c r="H343" s="0" t="s">
        <v>11</v>
      </c>
      <c r="I343" s="0" t="s">
        <v>9</v>
      </c>
      <c r="J343" s="0" t="str">
        <f aca="false">A343&amp;"_"&amp;C343&amp;"_"&amp;D343&amp;".wav"</f>
        <v>b2s1_168_ir2.wav</v>
      </c>
      <c r="K343" s="0" t="s">
        <v>9</v>
      </c>
      <c r="L343" s="0" t="str">
        <f aca="false">IF(ISBLANK(J344),"",",")</f>
        <v>,</v>
      </c>
      <c r="M343" s="0" t="str">
        <f aca="false">E343&amp;J343&amp;G343&amp;E343&amp;J343&amp;E343&amp;L343</f>
        <v>"b2s1_168_ir2.wav": "b2s1_168_ir2.wav",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P343&amp;N343&amp;O343&amp;Q343&amp;J343&amp;R343&amp;L343</f>
        <v>          {%            "class": "sMinus",%            "stim_name": "b2s1_168_ir2.wav"%          },</v>
      </c>
      <c r="AA343" s="5" t="n">
        <f aca="false">F343</f>
        <v>2022</v>
      </c>
      <c r="AB343" s="5" t="s">
        <v>2037</v>
      </c>
      <c r="AC343" s="5" t="str">
        <f aca="false">IF(MID(AB343,10,2)="ir","Minus","Plus")</f>
        <v>Plus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1</v>
      </c>
      <c r="AF343" s="6" t="s">
        <v>16</v>
      </c>
      <c r="AG343" s="5" t="str">
        <f aca="false">AF343&amp;AE343&amp;","</f>
        <v>                            1,</v>
      </c>
    </row>
    <row r="344" customFormat="false" ht="12.8" hidden="false" customHeight="false" outlineLevel="0" collapsed="false">
      <c r="A344" s="0" t="s">
        <v>2067</v>
      </c>
      <c r="B344" s="0" t="n">
        <v>175</v>
      </c>
      <c r="C344" s="0" t="n">
        <f aca="false">C339+1</f>
        <v>168</v>
      </c>
      <c r="D344" s="0" t="s">
        <v>2070</v>
      </c>
      <c r="E344" s="1" t="s">
        <v>9</v>
      </c>
      <c r="F344" s="0" t="n">
        <v>2023</v>
      </c>
      <c r="G344" s="0" t="s">
        <v>22</v>
      </c>
      <c r="H344" s="0" t="s">
        <v>11</v>
      </c>
      <c r="I344" s="0" t="s">
        <v>9</v>
      </c>
      <c r="J344" s="0" t="str">
        <f aca="false">A344&amp;"_"&amp;C344&amp;"_"&amp;D344&amp;".wav"</f>
        <v>b2s1_168_ir3.wav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"b2s1_168_ir3.wav": "b2s1_168_ir3.wav",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          {%            "class": "sMinus",%            "stim_name": "b2s1_168_ir3.wav"%          },</v>
      </c>
      <c r="AA344" s="5" t="n">
        <f aca="false">F344</f>
        <v>2023</v>
      </c>
      <c r="AB344" s="5" t="s">
        <v>2037</v>
      </c>
      <c r="AC344" s="5" t="str">
        <f aca="false">IF(MID(AB344,10,2)="ir","Minus","Plus")</f>
        <v>Plus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1</v>
      </c>
      <c r="AF344" s="6" t="s">
        <v>16</v>
      </c>
      <c r="AG344" s="5" t="str">
        <f aca="false">AF344&amp;AE344&amp;","</f>
        <v>                            1,</v>
      </c>
    </row>
    <row r="345" customFormat="false" ht="12.8" hidden="false" customHeight="false" outlineLevel="0" collapsed="false">
      <c r="A345" s="0" t="s">
        <v>2067</v>
      </c>
      <c r="B345" s="0" t="n">
        <v>175</v>
      </c>
      <c r="C345" s="0" t="n">
        <f aca="false">C340+1</f>
        <v>168</v>
      </c>
      <c r="D345" s="0" t="s">
        <v>2071</v>
      </c>
      <c r="E345" s="1" t="s">
        <v>9</v>
      </c>
      <c r="F345" s="0" t="n">
        <v>2024</v>
      </c>
      <c r="G345" s="0" t="s">
        <v>22</v>
      </c>
      <c r="H345" s="0" t="s">
        <v>11</v>
      </c>
      <c r="I345" s="0" t="s">
        <v>9</v>
      </c>
      <c r="J345" s="0" t="str">
        <f aca="false">A345&amp;"_"&amp;C345&amp;"_"&amp;D345&amp;".wav"</f>
        <v>b2s1_168_ir4.wav</v>
      </c>
      <c r="K345" s="0" t="s">
        <v>9</v>
      </c>
      <c r="L345" s="0" t="str">
        <f aca="false">IF(ISBLANK(J346),"",",")</f>
        <v>,</v>
      </c>
      <c r="M345" s="0" t="str">
        <f aca="false">E345&amp;J345&amp;G345&amp;E345&amp;J345&amp;E345&amp;L345</f>
        <v>"b2s1_168_ir4.wav": "b2s1_168_ir4.wav",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P345&amp;N345&amp;O345&amp;Q345&amp;J345&amp;R345&amp;L345</f>
        <v>          {%            "class": "sMinus",%            "stim_name": "b2s1_168_ir4.wav"%          },</v>
      </c>
      <c r="AA345" s="5" t="n">
        <f aca="false">F345</f>
        <v>2024</v>
      </c>
      <c r="AB345" s="5" t="s">
        <v>2037</v>
      </c>
      <c r="AC345" s="5" t="str">
        <f aca="false">IF(MID(AB345,10,2)="ir","Minus","Plus")</f>
        <v>Plus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1</v>
      </c>
      <c r="AF345" s="6" t="s">
        <v>16</v>
      </c>
      <c r="AG345" s="5" t="str">
        <f aca="false">AF345&amp;AE345&amp;","</f>
        <v>                            1,</v>
      </c>
    </row>
    <row r="346" customFormat="false" ht="12.8" hidden="false" customHeight="false" outlineLevel="0" collapsed="false">
      <c r="A346" s="0" t="s">
        <v>2067</v>
      </c>
      <c r="B346" s="0" t="n">
        <v>175</v>
      </c>
      <c r="C346" s="0" t="n">
        <f aca="false">C341+1</f>
        <v>168</v>
      </c>
      <c r="D346" s="0" t="s">
        <v>2072</v>
      </c>
      <c r="E346" s="1" t="s">
        <v>9</v>
      </c>
      <c r="F346" s="0" t="n">
        <v>2025</v>
      </c>
      <c r="G346" s="0" t="s">
        <v>22</v>
      </c>
      <c r="H346" s="0" t="s">
        <v>11</v>
      </c>
      <c r="I346" s="0" t="s">
        <v>9</v>
      </c>
      <c r="J346" s="0" t="str">
        <f aca="false">A346&amp;"_"&amp;C346&amp;"_"&amp;D346&amp;".wav"</f>
        <v>b2s1_168_reg.wav</v>
      </c>
      <c r="K346" s="0" t="s">
        <v>9</v>
      </c>
      <c r="L346" s="0" t="str">
        <f aca="false">IF(ISBLANK(J347),"",",")</f>
        <v>,</v>
      </c>
      <c r="M346" s="0" t="str">
        <f aca="false">E346&amp;J346&amp;G346&amp;E346&amp;J346&amp;E346&amp;L346</f>
        <v>"b2s1_168_reg.wav": "b2s1_168_reg.wav",</v>
      </c>
      <c r="N346" s="0" t="str">
        <f aca="false">IF(OR(B346=113,B346=138),"probe","s")</f>
        <v>s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P346&amp;N346&amp;O346&amp;Q346&amp;J346&amp;R346&amp;L346</f>
        <v>          {%            "class": "sPlus",%            "stim_name": "b2s1_168_reg.wav"%          },</v>
      </c>
      <c r="AA346" s="5" t="n">
        <f aca="false">F346</f>
        <v>2025</v>
      </c>
      <c r="AB346" s="5" t="s">
        <v>2037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1</v>
      </c>
      <c r="AF346" s="6" t="s">
        <v>16</v>
      </c>
      <c r="AG346" s="5" t="str">
        <f aca="false">AF346&amp;AE346&amp;","</f>
        <v>                            1,</v>
      </c>
    </row>
    <row r="347" customFormat="false" ht="12.8" hidden="false" customHeight="false" outlineLevel="0" collapsed="false">
      <c r="A347" s="0" t="s">
        <v>2067</v>
      </c>
      <c r="B347" s="0" t="n">
        <v>175</v>
      </c>
      <c r="C347" s="0" t="n">
        <f aca="false">C342+1</f>
        <v>169</v>
      </c>
      <c r="D347" s="0" t="s">
        <v>2068</v>
      </c>
      <c r="E347" s="1" t="s">
        <v>9</v>
      </c>
      <c r="F347" s="0" t="n">
        <v>2021</v>
      </c>
      <c r="G347" s="0" t="s">
        <v>22</v>
      </c>
      <c r="H347" s="0" t="s">
        <v>11</v>
      </c>
      <c r="I347" s="0" t="s">
        <v>9</v>
      </c>
      <c r="J347" s="0" t="str">
        <f aca="false">A347&amp;"_"&amp;C347&amp;"_"&amp;D347&amp;".wav"</f>
        <v>b2s1_169_ir1.wav</v>
      </c>
      <c r="K347" s="0" t="s">
        <v>9</v>
      </c>
      <c r="L347" s="0" t="str">
        <f aca="false">IF(ISBLANK(J348),"",",")</f>
        <v>,</v>
      </c>
      <c r="M347" s="0" t="str">
        <f aca="false">E347&amp;J347&amp;G347&amp;E347&amp;J347&amp;E347&amp;L347</f>
        <v>"b2s1_169_ir1.wav": "b2s1_169_ir1.wav",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P347&amp;N347&amp;O347&amp;Q347&amp;J347&amp;R347&amp;L347</f>
        <v>          {%            "class": "sMinus",%            "stim_name": "b2s1_169_ir1.wav"%          },</v>
      </c>
      <c r="AA347" s="5" t="n">
        <f aca="false">F347</f>
        <v>2021</v>
      </c>
      <c r="AB347" s="5" t="s">
        <v>2037</v>
      </c>
      <c r="AC347" s="5" t="str">
        <f aca="false">IF(MID(AB347,10,2)="ir","Minus","Plus")</f>
        <v>Plus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1</v>
      </c>
      <c r="AF347" s="6" t="s">
        <v>16</v>
      </c>
      <c r="AG347" s="5" t="str">
        <f aca="false">AF347&amp;AE347&amp;","</f>
        <v>                            1,</v>
      </c>
    </row>
    <row r="348" customFormat="false" ht="12.8" hidden="false" customHeight="false" outlineLevel="0" collapsed="false">
      <c r="A348" s="0" t="s">
        <v>2067</v>
      </c>
      <c r="B348" s="0" t="n">
        <v>175</v>
      </c>
      <c r="C348" s="0" t="n">
        <f aca="false">C343+1</f>
        <v>169</v>
      </c>
      <c r="D348" s="0" t="s">
        <v>2069</v>
      </c>
      <c r="E348" s="1" t="s">
        <v>9</v>
      </c>
      <c r="F348" s="0" t="n">
        <v>2022</v>
      </c>
      <c r="G348" s="0" t="s">
        <v>22</v>
      </c>
      <c r="H348" s="0" t="s">
        <v>11</v>
      </c>
      <c r="I348" s="0" t="s">
        <v>9</v>
      </c>
      <c r="J348" s="0" t="str">
        <f aca="false">A348&amp;"_"&amp;C348&amp;"_"&amp;D348&amp;".wav"</f>
        <v>b2s1_169_ir2.wav</v>
      </c>
      <c r="K348" s="0" t="s">
        <v>9</v>
      </c>
      <c r="L348" s="0" t="str">
        <f aca="false">IF(ISBLANK(J349),"",",")</f>
        <v>,</v>
      </c>
      <c r="M348" s="0" t="str">
        <f aca="false">E348&amp;J348&amp;G348&amp;E348&amp;J348&amp;E348&amp;L348</f>
        <v>"b2s1_169_ir2.wav": "b2s1_169_ir2.wav",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P348&amp;N348&amp;O348&amp;Q348&amp;J348&amp;R348&amp;L348</f>
        <v>          {%            "class": "sMinus",%            "stim_name": "b2s1_169_ir2.wav"%          },</v>
      </c>
      <c r="AA348" s="5" t="n">
        <f aca="false">F348</f>
        <v>2022</v>
      </c>
      <c r="AB348" s="5" t="s">
        <v>2037</v>
      </c>
      <c r="AC348" s="5" t="str">
        <f aca="false">IF(MID(AB348,10,2)="ir","Minus","Plus")</f>
        <v>Plus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1</v>
      </c>
      <c r="AF348" s="6" t="s">
        <v>16</v>
      </c>
      <c r="AG348" s="5" t="str">
        <f aca="false">AF348&amp;AE348&amp;","</f>
        <v>                            1,</v>
      </c>
    </row>
    <row r="349" customFormat="false" ht="12.8" hidden="false" customHeight="false" outlineLevel="0" collapsed="false">
      <c r="A349" s="0" t="s">
        <v>2067</v>
      </c>
      <c r="B349" s="0" t="n">
        <v>175</v>
      </c>
      <c r="C349" s="0" t="n">
        <f aca="false">C344+1</f>
        <v>169</v>
      </c>
      <c r="D349" s="0" t="s">
        <v>2070</v>
      </c>
      <c r="E349" s="1" t="s">
        <v>9</v>
      </c>
      <c r="F349" s="0" t="n">
        <v>2023</v>
      </c>
      <c r="G349" s="0" t="s">
        <v>22</v>
      </c>
      <c r="H349" s="0" t="s">
        <v>11</v>
      </c>
      <c r="I349" s="0" t="s">
        <v>9</v>
      </c>
      <c r="J349" s="0" t="str">
        <f aca="false">A349&amp;"_"&amp;C349&amp;"_"&amp;D349&amp;".wav"</f>
        <v>b2s1_169_ir3.wav</v>
      </c>
      <c r="K349" s="0" t="s">
        <v>9</v>
      </c>
      <c r="L349" s="0" t="str">
        <f aca="false">IF(ISBLANK(J350),"",",")</f>
        <v>,</v>
      </c>
      <c r="M349" s="0" t="str">
        <f aca="false">E349&amp;J349&amp;G349&amp;E349&amp;J349&amp;E349&amp;L349</f>
        <v>"b2s1_169_ir3.wav": "b2s1_169_ir3.wav",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P349&amp;N349&amp;O349&amp;Q349&amp;J349&amp;R349&amp;L349</f>
        <v>          {%            "class": "sMinus",%            "stim_name": "b2s1_169_ir3.wav"%          },</v>
      </c>
      <c r="AA349" s="5" t="n">
        <f aca="false">F349</f>
        <v>2023</v>
      </c>
      <c r="AB349" s="5" t="s">
        <v>2037</v>
      </c>
      <c r="AC349" s="5" t="str">
        <f aca="false">IF(MID(AB349,10,2)="ir","Minus","Plus")</f>
        <v>Plus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1</v>
      </c>
      <c r="AF349" s="6" t="s">
        <v>16</v>
      </c>
      <c r="AG349" s="5" t="str">
        <f aca="false">AF349&amp;AE349&amp;","</f>
        <v>                            1,</v>
      </c>
    </row>
    <row r="350" customFormat="false" ht="12.8" hidden="false" customHeight="false" outlineLevel="0" collapsed="false">
      <c r="A350" s="0" t="s">
        <v>2067</v>
      </c>
      <c r="B350" s="0" t="n">
        <v>175</v>
      </c>
      <c r="C350" s="0" t="n">
        <f aca="false">C345+1</f>
        <v>169</v>
      </c>
      <c r="D350" s="0" t="s">
        <v>2071</v>
      </c>
      <c r="E350" s="1" t="s">
        <v>9</v>
      </c>
      <c r="F350" s="0" t="n">
        <v>2024</v>
      </c>
      <c r="G350" s="0" t="s">
        <v>22</v>
      </c>
      <c r="H350" s="0" t="s">
        <v>11</v>
      </c>
      <c r="I350" s="0" t="s">
        <v>9</v>
      </c>
      <c r="J350" s="0" t="str">
        <f aca="false">A350&amp;"_"&amp;C350&amp;"_"&amp;D350&amp;".wav"</f>
        <v>b2s1_169_ir4.wav</v>
      </c>
      <c r="K350" s="0" t="s">
        <v>9</v>
      </c>
      <c r="L350" s="0" t="str">
        <f aca="false">IF(ISBLANK(J351),"",",")</f>
        <v>,</v>
      </c>
      <c r="M350" s="0" t="str">
        <f aca="false">E350&amp;J350&amp;G350&amp;E350&amp;J350&amp;E350&amp;L350</f>
        <v>"b2s1_169_ir4.wav": "b2s1_169_ir4.wav",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P350&amp;N350&amp;O350&amp;Q350&amp;J350&amp;R350&amp;L350</f>
        <v>          {%            "class": "sMinus",%            "stim_name": "b2s1_169_ir4.wav"%          },</v>
      </c>
      <c r="AA350" s="5" t="n">
        <f aca="false">F350</f>
        <v>2024</v>
      </c>
      <c r="AB350" s="5" t="s">
        <v>2037</v>
      </c>
      <c r="AC350" s="5" t="str">
        <f aca="false">IF(MID(AB350,10,2)="ir","Minus","Plus")</f>
        <v>Plus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1</v>
      </c>
      <c r="AF350" s="6" t="s">
        <v>16</v>
      </c>
      <c r="AG350" s="5" t="str">
        <f aca="false">AF350&amp;AE350&amp;","</f>
        <v>                            1,</v>
      </c>
    </row>
    <row r="351" customFormat="false" ht="12.8" hidden="false" customHeight="false" outlineLevel="0" collapsed="false">
      <c r="A351" s="0" t="s">
        <v>2067</v>
      </c>
      <c r="B351" s="0" t="n">
        <v>175</v>
      </c>
      <c r="C351" s="0" t="n">
        <f aca="false">C346+1</f>
        <v>169</v>
      </c>
      <c r="D351" s="0" t="s">
        <v>2072</v>
      </c>
      <c r="E351" s="1" t="s">
        <v>9</v>
      </c>
      <c r="F351" s="0" t="n">
        <v>2025</v>
      </c>
      <c r="G351" s="0" t="s">
        <v>22</v>
      </c>
      <c r="H351" s="0" t="s">
        <v>11</v>
      </c>
      <c r="I351" s="0" t="s">
        <v>9</v>
      </c>
      <c r="J351" s="0" t="str">
        <f aca="false">A351&amp;"_"&amp;C351&amp;"_"&amp;D351&amp;".wav"</f>
        <v>b2s1_169_reg.wav</v>
      </c>
      <c r="K351" s="0" t="s">
        <v>9</v>
      </c>
      <c r="L351" s="0" t="str">
        <f aca="false">IF(ISBLANK(J352),"",",")</f>
        <v>,</v>
      </c>
      <c r="M351" s="0" t="str">
        <f aca="false">E351&amp;J351&amp;G351&amp;E351&amp;J351&amp;E351&amp;L351</f>
        <v>"b2s1_169_reg.wav": "b2s1_169_reg.wav",</v>
      </c>
      <c r="N351" s="0" t="str">
        <f aca="false">IF(OR(B351=113,B351=138),"probe","s")</f>
        <v>s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P351&amp;N351&amp;O351&amp;Q351&amp;J351&amp;R351&amp;L351</f>
        <v>          {%            "class": "sPlus",%            "stim_name": "b2s1_169_reg.wav"%          },</v>
      </c>
      <c r="AA351" s="5" t="n">
        <f aca="false">F351</f>
        <v>2025</v>
      </c>
      <c r="AB351" s="5" t="s">
        <v>2037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1</v>
      </c>
      <c r="AF351" s="6" t="s">
        <v>16</v>
      </c>
      <c r="AG351" s="5" t="str">
        <f aca="false">AF351&amp;AE351&amp;","</f>
        <v>                            1,</v>
      </c>
    </row>
    <row r="352" customFormat="false" ht="12.8" hidden="false" customHeight="false" outlineLevel="0" collapsed="false">
      <c r="A352" s="0" t="s">
        <v>2067</v>
      </c>
      <c r="B352" s="0" t="n">
        <v>175</v>
      </c>
      <c r="C352" s="0" t="n">
        <f aca="false">C347+1</f>
        <v>170</v>
      </c>
      <c r="D352" s="0" t="s">
        <v>2068</v>
      </c>
      <c r="E352" s="1" t="s">
        <v>9</v>
      </c>
      <c r="F352" s="0" t="n">
        <v>2021</v>
      </c>
      <c r="G352" s="0" t="s">
        <v>22</v>
      </c>
      <c r="H352" s="0" t="s">
        <v>11</v>
      </c>
      <c r="I352" s="0" t="s">
        <v>9</v>
      </c>
      <c r="J352" s="0" t="str">
        <f aca="false">A352&amp;"_"&amp;C352&amp;"_"&amp;D352&amp;".wav"</f>
        <v>b2s1_170_ir1.wav</v>
      </c>
      <c r="K352" s="0" t="s">
        <v>9</v>
      </c>
      <c r="L352" s="0" t="str">
        <f aca="false">IF(ISBLANK(J353),"",",")</f>
        <v>,</v>
      </c>
      <c r="M352" s="0" t="str">
        <f aca="false">E352&amp;J352&amp;G352&amp;E352&amp;J352&amp;E352&amp;L352</f>
        <v>"b2s1_170_ir1.wav": "b2s1_170_ir1.wav",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P352&amp;N352&amp;O352&amp;Q352&amp;J352&amp;R352&amp;L352</f>
        <v>          {%            "class": "sMinus",%            "stim_name": "b2s1_170_ir1.wav"%          },</v>
      </c>
      <c r="AA352" s="5" t="n">
        <f aca="false">F352</f>
        <v>2021</v>
      </c>
      <c r="AB352" s="5" t="s">
        <v>2037</v>
      </c>
      <c r="AC352" s="5" t="str">
        <f aca="false">IF(MID(AB352,10,2)="ir","Minus","Plus")</f>
        <v>Plus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1</v>
      </c>
      <c r="AF352" s="6" t="s">
        <v>16</v>
      </c>
      <c r="AG352" s="5" t="str">
        <f aca="false">AF352&amp;AE352&amp;","</f>
        <v>                            1,</v>
      </c>
    </row>
    <row r="353" customFormat="false" ht="12.8" hidden="false" customHeight="false" outlineLevel="0" collapsed="false">
      <c r="A353" s="0" t="s">
        <v>2067</v>
      </c>
      <c r="B353" s="0" t="n">
        <v>175</v>
      </c>
      <c r="C353" s="0" t="n">
        <f aca="false">C348+1</f>
        <v>170</v>
      </c>
      <c r="D353" s="0" t="s">
        <v>2069</v>
      </c>
      <c r="E353" s="1" t="s">
        <v>9</v>
      </c>
      <c r="F353" s="0" t="n">
        <v>2022</v>
      </c>
      <c r="G353" s="0" t="s">
        <v>22</v>
      </c>
      <c r="H353" s="0" t="s">
        <v>11</v>
      </c>
      <c r="I353" s="0" t="s">
        <v>9</v>
      </c>
      <c r="J353" s="0" t="str">
        <f aca="false">A353&amp;"_"&amp;C353&amp;"_"&amp;D353&amp;".wav"</f>
        <v>b2s1_170_ir2.wav</v>
      </c>
      <c r="K353" s="0" t="s">
        <v>9</v>
      </c>
      <c r="L353" s="0" t="str">
        <f aca="false">IF(ISBLANK(J354),"",",")</f>
        <v>,</v>
      </c>
      <c r="M353" s="0" t="str">
        <f aca="false">E353&amp;J353&amp;G353&amp;E353&amp;J353&amp;E353&amp;L353</f>
        <v>"b2s1_170_ir2.wav": "b2s1_170_ir2.wav",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P353&amp;N353&amp;O353&amp;Q353&amp;J353&amp;R353&amp;L353</f>
        <v>          {%            "class": "sMinus",%            "stim_name": "b2s1_170_ir2.wav"%          },</v>
      </c>
      <c r="AA353" s="5" t="n">
        <f aca="false">F353</f>
        <v>2022</v>
      </c>
      <c r="AB353" s="5" t="s">
        <v>2037</v>
      </c>
      <c r="AC353" s="5" t="str">
        <f aca="false">IF(MID(AB353,10,2)="ir","Minus","Plus")</f>
        <v>Plus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1</v>
      </c>
      <c r="AF353" s="6" t="s">
        <v>16</v>
      </c>
      <c r="AG353" s="5" t="str">
        <f aca="false">AF353&amp;AE353&amp;","</f>
        <v>                            1,</v>
      </c>
    </row>
    <row r="354" customFormat="false" ht="12.8" hidden="false" customHeight="false" outlineLevel="0" collapsed="false">
      <c r="A354" s="0" t="s">
        <v>2067</v>
      </c>
      <c r="B354" s="0" t="n">
        <v>175</v>
      </c>
      <c r="C354" s="0" t="n">
        <f aca="false">C349+1</f>
        <v>170</v>
      </c>
      <c r="D354" s="0" t="s">
        <v>2070</v>
      </c>
      <c r="E354" s="1" t="s">
        <v>9</v>
      </c>
      <c r="F354" s="0" t="n">
        <v>2023</v>
      </c>
      <c r="G354" s="0" t="s">
        <v>22</v>
      </c>
      <c r="H354" s="0" t="s">
        <v>11</v>
      </c>
      <c r="I354" s="0" t="s">
        <v>9</v>
      </c>
      <c r="J354" s="0" t="str">
        <f aca="false">A354&amp;"_"&amp;C354&amp;"_"&amp;D354&amp;".wav"</f>
        <v>b2s1_170_ir3.wav</v>
      </c>
      <c r="K354" s="0" t="s">
        <v>9</v>
      </c>
      <c r="L354" s="0" t="str">
        <f aca="false">IF(ISBLANK(J355),"",",")</f>
        <v>,</v>
      </c>
      <c r="M354" s="0" t="str">
        <f aca="false">E354&amp;J354&amp;G354&amp;E354&amp;J354&amp;E354&amp;L354</f>
        <v>"b2s1_170_ir3.wav": "b2s1_170_ir3.wav",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P354&amp;N354&amp;O354&amp;Q354&amp;J354&amp;R354&amp;L354</f>
        <v>          {%            "class": "sMinus",%            "stim_name": "b2s1_170_ir3.wav"%          },</v>
      </c>
      <c r="AA354" s="5" t="n">
        <f aca="false">F354</f>
        <v>2023</v>
      </c>
      <c r="AB354" s="5" t="s">
        <v>2037</v>
      </c>
      <c r="AC354" s="5" t="str">
        <f aca="false">IF(MID(AB354,10,2)="ir","Minus","Plus")</f>
        <v>Plus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1</v>
      </c>
      <c r="AF354" s="6" t="s">
        <v>16</v>
      </c>
      <c r="AG354" s="5" t="str">
        <f aca="false">AF354&amp;AE354&amp;","</f>
        <v>                            1,</v>
      </c>
    </row>
    <row r="355" customFormat="false" ht="12.8" hidden="false" customHeight="false" outlineLevel="0" collapsed="false">
      <c r="A355" s="0" t="s">
        <v>2067</v>
      </c>
      <c r="B355" s="0" t="n">
        <v>175</v>
      </c>
      <c r="C355" s="0" t="n">
        <f aca="false">C350+1</f>
        <v>170</v>
      </c>
      <c r="D355" s="0" t="s">
        <v>2071</v>
      </c>
      <c r="E355" s="1" t="s">
        <v>9</v>
      </c>
      <c r="F355" s="0" t="n">
        <v>2024</v>
      </c>
      <c r="G355" s="0" t="s">
        <v>22</v>
      </c>
      <c r="H355" s="0" t="s">
        <v>11</v>
      </c>
      <c r="I355" s="0" t="s">
        <v>9</v>
      </c>
      <c r="J355" s="0" t="str">
        <f aca="false">A355&amp;"_"&amp;C355&amp;"_"&amp;D355&amp;".wav"</f>
        <v>b2s1_170_ir4.wav</v>
      </c>
      <c r="K355" s="0" t="s">
        <v>9</v>
      </c>
      <c r="L355" s="0" t="str">
        <f aca="false">IF(ISBLANK(J356),"",",")</f>
        <v>,</v>
      </c>
      <c r="M355" s="0" t="str">
        <f aca="false">E355&amp;J355&amp;G355&amp;E355&amp;J355&amp;E355&amp;L355</f>
        <v>"b2s1_170_ir4.wav": "b2s1_170_ir4.wav",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P355&amp;N355&amp;O355&amp;Q355&amp;J355&amp;R355&amp;L355</f>
        <v>          {%            "class": "sMinus",%            "stim_name": "b2s1_170_ir4.wav"%          },</v>
      </c>
      <c r="AA355" s="5" t="n">
        <f aca="false">F355</f>
        <v>2024</v>
      </c>
      <c r="AB355" s="5" t="s">
        <v>2037</v>
      </c>
      <c r="AC355" s="5" t="str">
        <f aca="false">IF(MID(AB355,10,2)="ir","Minus","Plus")</f>
        <v>Plus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1</v>
      </c>
      <c r="AF355" s="6" t="s">
        <v>16</v>
      </c>
      <c r="AG355" s="5" t="str">
        <f aca="false">AF355&amp;AE355&amp;","</f>
        <v>                            1,</v>
      </c>
    </row>
    <row r="356" customFormat="false" ht="12.8" hidden="false" customHeight="false" outlineLevel="0" collapsed="false">
      <c r="A356" s="0" t="s">
        <v>2067</v>
      </c>
      <c r="B356" s="0" t="n">
        <v>175</v>
      </c>
      <c r="C356" s="0" t="n">
        <f aca="false">C351+1</f>
        <v>170</v>
      </c>
      <c r="D356" s="0" t="s">
        <v>2072</v>
      </c>
      <c r="E356" s="1" t="s">
        <v>9</v>
      </c>
      <c r="F356" s="0" t="n">
        <v>2025</v>
      </c>
      <c r="G356" s="0" t="s">
        <v>22</v>
      </c>
      <c r="H356" s="0" t="s">
        <v>11</v>
      </c>
      <c r="I356" s="0" t="s">
        <v>9</v>
      </c>
      <c r="J356" s="0" t="str">
        <f aca="false">A356&amp;"_"&amp;C356&amp;"_"&amp;D356&amp;".wav"</f>
        <v>b2s1_170_reg.wav</v>
      </c>
      <c r="K356" s="0" t="s">
        <v>9</v>
      </c>
      <c r="L356" s="0" t="str">
        <f aca="false">IF(ISBLANK(J357),"",",")</f>
        <v>,</v>
      </c>
      <c r="M356" s="0" t="str">
        <f aca="false">E356&amp;J356&amp;G356&amp;E356&amp;J356&amp;E356&amp;L356</f>
        <v>"b2s1_170_reg.wav": "b2s1_170_reg.wav",</v>
      </c>
      <c r="N356" s="0" t="str">
        <f aca="false">IF(OR(B356=113,B356=138),"probe","s")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P356&amp;N356&amp;O356&amp;Q356&amp;J356&amp;R356&amp;L356</f>
        <v>          {%            "class": "sPlus",%            "stim_name": "b2s1_170_reg.wav"%          },</v>
      </c>
      <c r="AA356" s="5" t="n">
        <f aca="false">F356</f>
        <v>2025</v>
      </c>
      <c r="AB356" s="5" t="s">
        <v>2037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                            1,</v>
      </c>
    </row>
    <row r="357" customFormat="false" ht="12.8" hidden="false" customHeight="false" outlineLevel="0" collapsed="false">
      <c r="A357" s="0" t="s">
        <v>2067</v>
      </c>
      <c r="B357" s="0" t="n">
        <v>175</v>
      </c>
      <c r="C357" s="0" t="n">
        <f aca="false">C352+1</f>
        <v>171</v>
      </c>
      <c r="D357" s="0" t="s">
        <v>2068</v>
      </c>
      <c r="E357" s="1" t="s">
        <v>9</v>
      </c>
      <c r="F357" s="0" t="n">
        <v>2021</v>
      </c>
      <c r="G357" s="0" t="s">
        <v>22</v>
      </c>
      <c r="H357" s="0" t="s">
        <v>11</v>
      </c>
      <c r="I357" s="0" t="s">
        <v>9</v>
      </c>
      <c r="J357" s="0" t="str">
        <f aca="false">A357&amp;"_"&amp;C357&amp;"_"&amp;D357&amp;".wav"</f>
        <v>b2s1_171_ir1.wav</v>
      </c>
      <c r="K357" s="0" t="s">
        <v>9</v>
      </c>
      <c r="L357" s="0" t="str">
        <f aca="false">IF(ISBLANK(J358),"",",")</f>
        <v>,</v>
      </c>
      <c r="M357" s="0" t="str">
        <f aca="false">E357&amp;J357&amp;G357&amp;E357&amp;J357&amp;E357&amp;L357</f>
        <v>"b2s1_171_ir1.wav": "b2s1_171_ir1.wav",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P357&amp;N357&amp;O357&amp;Q357&amp;J357&amp;R357&amp;L357</f>
        <v>          {%            "class": "sMinus",%            "stim_name": "b2s1_171_ir1.wav"%          },</v>
      </c>
      <c r="AA357" s="5" t="n">
        <f aca="false">F357</f>
        <v>2021</v>
      </c>
      <c r="AB357" s="5" t="s">
        <v>2037</v>
      </c>
      <c r="AC357" s="5" t="str">
        <f aca="false">IF(MID(AB357,10,2)="ir","Minus","Plus")</f>
        <v>Plus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1</v>
      </c>
      <c r="AF357" s="6" t="s">
        <v>16</v>
      </c>
      <c r="AG357" s="5" t="str">
        <f aca="false">AF357&amp;AE357&amp;","</f>
        <v>                            1,</v>
      </c>
    </row>
    <row r="358" customFormat="false" ht="12.8" hidden="false" customHeight="false" outlineLevel="0" collapsed="false">
      <c r="A358" s="0" t="s">
        <v>2067</v>
      </c>
      <c r="B358" s="0" t="n">
        <v>175</v>
      </c>
      <c r="C358" s="0" t="n">
        <f aca="false">C353+1</f>
        <v>171</v>
      </c>
      <c r="D358" s="0" t="s">
        <v>2069</v>
      </c>
      <c r="E358" s="1" t="s">
        <v>9</v>
      </c>
      <c r="F358" s="0" t="n">
        <v>2022</v>
      </c>
      <c r="G358" s="0" t="s">
        <v>22</v>
      </c>
      <c r="H358" s="0" t="s">
        <v>11</v>
      </c>
      <c r="I358" s="0" t="s">
        <v>9</v>
      </c>
      <c r="J358" s="0" t="str">
        <f aca="false">A358&amp;"_"&amp;C358&amp;"_"&amp;D358&amp;".wav"</f>
        <v>b2s1_171_ir2.wav</v>
      </c>
      <c r="K358" s="0" t="s">
        <v>9</v>
      </c>
      <c r="L358" s="0" t="str">
        <f aca="false">IF(ISBLANK(J359),"",",")</f>
        <v>,</v>
      </c>
      <c r="M358" s="0" t="str">
        <f aca="false">E358&amp;J358&amp;G358&amp;E358&amp;J358&amp;E358&amp;L358</f>
        <v>"b2s1_171_ir2.wav": "b2s1_171_ir2.wav",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P358&amp;N358&amp;O358&amp;Q358&amp;J358&amp;R358&amp;L358</f>
        <v>          {%            "class": "sMinus",%            "stim_name": "b2s1_171_ir2.wav"%          },</v>
      </c>
      <c r="AA358" s="5" t="n">
        <f aca="false">F358</f>
        <v>2022</v>
      </c>
      <c r="AB358" s="5" t="s">
        <v>2037</v>
      </c>
      <c r="AC358" s="5" t="str">
        <f aca="false">IF(MID(AB358,10,2)="ir","Minus","Plus")</f>
        <v>Plus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1</v>
      </c>
      <c r="AF358" s="6" t="s">
        <v>16</v>
      </c>
      <c r="AG358" s="5" t="str">
        <f aca="false">AF358&amp;AE358&amp;","</f>
        <v>                            1,</v>
      </c>
    </row>
    <row r="359" customFormat="false" ht="12.8" hidden="false" customHeight="false" outlineLevel="0" collapsed="false">
      <c r="A359" s="0" t="s">
        <v>2067</v>
      </c>
      <c r="B359" s="0" t="n">
        <v>175</v>
      </c>
      <c r="C359" s="0" t="n">
        <f aca="false">C354+1</f>
        <v>171</v>
      </c>
      <c r="D359" s="0" t="s">
        <v>2070</v>
      </c>
      <c r="E359" s="1" t="s">
        <v>9</v>
      </c>
      <c r="F359" s="0" t="n">
        <v>2023</v>
      </c>
      <c r="G359" s="0" t="s">
        <v>22</v>
      </c>
      <c r="H359" s="0" t="s">
        <v>11</v>
      </c>
      <c r="I359" s="0" t="s">
        <v>9</v>
      </c>
      <c r="J359" s="0" t="str">
        <f aca="false">A359&amp;"_"&amp;C359&amp;"_"&amp;D359&amp;".wav"</f>
        <v>b2s1_171_ir3.wav</v>
      </c>
      <c r="K359" s="0" t="s">
        <v>9</v>
      </c>
      <c r="L359" s="0" t="str">
        <f aca="false">IF(ISBLANK(J360),"",",")</f>
        <v>,</v>
      </c>
      <c r="M359" s="0" t="str">
        <f aca="false">E359&amp;J359&amp;G359&amp;E359&amp;J359&amp;E359&amp;L359</f>
        <v>"b2s1_171_ir3.wav": "b2s1_171_ir3.wav",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P359&amp;N359&amp;O359&amp;Q359&amp;J359&amp;R359&amp;L359</f>
        <v>          {%            "class": "sMinus",%            "stim_name": "b2s1_171_ir3.wav"%          },</v>
      </c>
      <c r="AA359" s="5" t="n">
        <f aca="false">F359</f>
        <v>2023</v>
      </c>
      <c r="AB359" s="5" t="s">
        <v>2037</v>
      </c>
      <c r="AC359" s="5" t="str">
        <f aca="false">IF(MID(AB359,10,2)="ir","Minus","Plus")</f>
        <v>Plus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1</v>
      </c>
      <c r="AF359" s="6" t="s">
        <v>16</v>
      </c>
      <c r="AG359" s="5" t="str">
        <f aca="false">AF359&amp;AE359&amp;","</f>
        <v>                            1,</v>
      </c>
    </row>
    <row r="360" customFormat="false" ht="12.8" hidden="false" customHeight="false" outlineLevel="0" collapsed="false">
      <c r="A360" s="0" t="s">
        <v>2067</v>
      </c>
      <c r="B360" s="0" t="n">
        <v>175</v>
      </c>
      <c r="C360" s="0" t="n">
        <f aca="false">C355+1</f>
        <v>171</v>
      </c>
      <c r="D360" s="0" t="s">
        <v>2071</v>
      </c>
      <c r="E360" s="1" t="s">
        <v>9</v>
      </c>
      <c r="F360" s="0" t="n">
        <v>2024</v>
      </c>
      <c r="G360" s="0" t="s">
        <v>22</v>
      </c>
      <c r="H360" s="0" t="s">
        <v>11</v>
      </c>
      <c r="I360" s="0" t="s">
        <v>9</v>
      </c>
      <c r="J360" s="0" t="str">
        <f aca="false">A360&amp;"_"&amp;C360&amp;"_"&amp;D360&amp;".wav"</f>
        <v>b2s1_171_ir4.wav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"b2s1_171_ir4.wav": "b2s1_171_ir4.wav",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          {%            "class": "sMinus",%            "stim_name": "b2s1_171_ir4.wav"%          },</v>
      </c>
      <c r="AA360" s="5" t="n">
        <f aca="false">F360</f>
        <v>2024</v>
      </c>
      <c r="AB360" s="5" t="s">
        <v>2037</v>
      </c>
      <c r="AC360" s="5" t="str">
        <f aca="false">IF(MID(AB360,10,2)="ir","Minus","Plus")</f>
        <v>Plus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1</v>
      </c>
      <c r="AF360" s="6" t="s">
        <v>16</v>
      </c>
      <c r="AG360" s="5" t="str">
        <f aca="false">AF360&amp;AE360&amp;","</f>
        <v>                            1,</v>
      </c>
    </row>
    <row r="361" customFormat="false" ht="12.8" hidden="false" customHeight="false" outlineLevel="0" collapsed="false">
      <c r="A361" s="0" t="s">
        <v>2067</v>
      </c>
      <c r="B361" s="0" t="n">
        <v>175</v>
      </c>
      <c r="C361" s="0" t="n">
        <f aca="false">C356+1</f>
        <v>171</v>
      </c>
      <c r="D361" s="0" t="s">
        <v>2072</v>
      </c>
      <c r="E361" s="1" t="s">
        <v>9</v>
      </c>
      <c r="F361" s="0" t="n">
        <v>2025</v>
      </c>
      <c r="G361" s="0" t="s">
        <v>22</v>
      </c>
      <c r="H361" s="0" t="s">
        <v>11</v>
      </c>
      <c r="I361" s="0" t="s">
        <v>9</v>
      </c>
      <c r="J361" s="0" t="str">
        <f aca="false">A361&amp;"_"&amp;C361&amp;"_"&amp;D361&amp;".wav"</f>
        <v>b2s1_171_reg.wav</v>
      </c>
      <c r="K361" s="0" t="s">
        <v>9</v>
      </c>
      <c r="L361" s="0" t="str">
        <f aca="false">IF(ISBLANK(J362),"",",")</f>
        <v>,</v>
      </c>
      <c r="M361" s="0" t="str">
        <f aca="false">E361&amp;J361&amp;G361&amp;E361&amp;J361&amp;E361&amp;L361</f>
        <v>"b2s1_171_reg.wav": "b2s1_171_reg.wav",</v>
      </c>
      <c r="N361" s="0" t="str">
        <f aca="false">IF(OR(B361=113,B361=138),"probe","s")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P361&amp;N361&amp;O361&amp;Q361&amp;J361&amp;R361&amp;L361</f>
        <v>          {%            "class": "sPlus",%            "stim_name": "b2s1_171_reg.wav"%          },</v>
      </c>
      <c r="AA361" s="5" t="n">
        <f aca="false">F361</f>
        <v>2025</v>
      </c>
      <c r="AB361" s="5" t="s">
        <v>2037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                            1,</v>
      </c>
    </row>
    <row r="362" customFormat="false" ht="12.8" hidden="false" customHeight="false" outlineLevel="0" collapsed="false">
      <c r="A362" s="0" t="s">
        <v>2067</v>
      </c>
      <c r="B362" s="0" t="n">
        <v>175</v>
      </c>
      <c r="C362" s="0" t="n">
        <f aca="false">C357+1</f>
        <v>172</v>
      </c>
      <c r="D362" s="0" t="s">
        <v>2068</v>
      </c>
      <c r="E362" s="1" t="s">
        <v>9</v>
      </c>
      <c r="F362" s="0" t="n">
        <v>2021</v>
      </c>
      <c r="G362" s="0" t="s">
        <v>22</v>
      </c>
      <c r="H362" s="0" t="s">
        <v>11</v>
      </c>
      <c r="I362" s="0" t="s">
        <v>9</v>
      </c>
      <c r="J362" s="0" t="str">
        <f aca="false">A362&amp;"_"&amp;C362&amp;"_"&amp;D362&amp;".wav"</f>
        <v>b2s1_172_ir1.wav</v>
      </c>
      <c r="K362" s="0" t="s">
        <v>9</v>
      </c>
      <c r="L362" s="0" t="str">
        <f aca="false">IF(ISBLANK(J363),"",",")</f>
        <v>,</v>
      </c>
      <c r="M362" s="0" t="str">
        <f aca="false">E362&amp;J362&amp;G362&amp;E362&amp;J362&amp;E362&amp;L362</f>
        <v>"b2s1_172_ir1.wav": "b2s1_172_ir1.wav",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P362&amp;N362&amp;O362&amp;Q362&amp;J362&amp;R362&amp;L362</f>
        <v>          {%            "class": "sMinus",%            "stim_name": "b2s1_172_ir1.wav"%          },</v>
      </c>
      <c r="AA362" s="5" t="n">
        <f aca="false">F362</f>
        <v>2021</v>
      </c>
      <c r="AB362" s="5" t="s">
        <v>2037</v>
      </c>
      <c r="AC362" s="5" t="str">
        <f aca="false">IF(MID(AB362,10,2)="ir","Minus","Plus")</f>
        <v>Plus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1</v>
      </c>
      <c r="AF362" s="6" t="s">
        <v>16</v>
      </c>
      <c r="AG362" s="5" t="str">
        <f aca="false">AF362&amp;AE362&amp;","</f>
        <v>                            1,</v>
      </c>
    </row>
    <row r="363" customFormat="false" ht="12.8" hidden="false" customHeight="false" outlineLevel="0" collapsed="false">
      <c r="A363" s="0" t="s">
        <v>2067</v>
      </c>
      <c r="B363" s="0" t="n">
        <v>175</v>
      </c>
      <c r="C363" s="0" t="n">
        <f aca="false">C358+1</f>
        <v>172</v>
      </c>
      <c r="D363" s="0" t="s">
        <v>2069</v>
      </c>
      <c r="E363" s="1" t="s">
        <v>9</v>
      </c>
      <c r="F363" s="0" t="n">
        <v>2022</v>
      </c>
      <c r="G363" s="0" t="s">
        <v>22</v>
      </c>
      <c r="H363" s="0" t="s">
        <v>11</v>
      </c>
      <c r="I363" s="0" t="s">
        <v>9</v>
      </c>
      <c r="J363" s="0" t="str">
        <f aca="false">A363&amp;"_"&amp;C363&amp;"_"&amp;D363&amp;".wav"</f>
        <v>b2s1_172_ir2.wav</v>
      </c>
      <c r="K363" s="0" t="s">
        <v>9</v>
      </c>
      <c r="L363" s="0" t="str">
        <f aca="false">IF(ISBLANK(J364),"",",")</f>
        <v>,</v>
      </c>
      <c r="M363" s="0" t="str">
        <f aca="false">E363&amp;J363&amp;G363&amp;E363&amp;J363&amp;E363&amp;L363</f>
        <v>"b2s1_172_ir2.wav": "b2s1_172_ir2.wav",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P363&amp;N363&amp;O363&amp;Q363&amp;J363&amp;R363&amp;L363</f>
        <v>          {%            "class": "sMinus",%            "stim_name": "b2s1_172_ir2.wav"%          },</v>
      </c>
      <c r="AA363" s="5" t="n">
        <f aca="false">F363</f>
        <v>2022</v>
      </c>
      <c r="AB363" s="5" t="s">
        <v>2037</v>
      </c>
      <c r="AC363" s="5" t="str">
        <f aca="false">IF(MID(AB363,10,2)="ir","Minus","Plus")</f>
        <v>Plus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1</v>
      </c>
      <c r="AF363" s="6" t="s">
        <v>16</v>
      </c>
      <c r="AG363" s="5" t="str">
        <f aca="false">AF363&amp;AE363&amp;","</f>
        <v>                            1,</v>
      </c>
    </row>
    <row r="364" customFormat="false" ht="12.8" hidden="false" customHeight="false" outlineLevel="0" collapsed="false">
      <c r="A364" s="0" t="s">
        <v>2067</v>
      </c>
      <c r="B364" s="0" t="n">
        <v>175</v>
      </c>
      <c r="C364" s="0" t="n">
        <f aca="false">C359+1</f>
        <v>172</v>
      </c>
      <c r="D364" s="0" t="s">
        <v>2070</v>
      </c>
      <c r="E364" s="1" t="s">
        <v>9</v>
      </c>
      <c r="F364" s="0" t="n">
        <v>2023</v>
      </c>
      <c r="G364" s="0" t="s">
        <v>22</v>
      </c>
      <c r="H364" s="0" t="s">
        <v>11</v>
      </c>
      <c r="I364" s="0" t="s">
        <v>9</v>
      </c>
      <c r="J364" s="0" t="str">
        <f aca="false">A364&amp;"_"&amp;C364&amp;"_"&amp;D364&amp;".wav"</f>
        <v>b2s1_172_ir3.wav</v>
      </c>
      <c r="K364" s="0" t="s">
        <v>9</v>
      </c>
      <c r="L364" s="0" t="str">
        <f aca="false">IF(ISBLANK(J365),"",",")</f>
        <v>,</v>
      </c>
      <c r="M364" s="0" t="str">
        <f aca="false">E364&amp;J364&amp;G364&amp;E364&amp;J364&amp;E364&amp;L364</f>
        <v>"b2s1_172_ir3.wav": "b2s1_172_ir3.wav",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P364&amp;N364&amp;O364&amp;Q364&amp;J364&amp;R364&amp;L364</f>
        <v>          {%            "class": "sMinus",%            "stim_name": "b2s1_172_ir3.wav"%          },</v>
      </c>
      <c r="AA364" s="5" t="n">
        <f aca="false">F364</f>
        <v>2023</v>
      </c>
      <c r="AB364" s="5" t="s">
        <v>2037</v>
      </c>
      <c r="AC364" s="5" t="str">
        <f aca="false">IF(MID(AB364,10,2)="ir","Minus","Plus")</f>
        <v>Plus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1</v>
      </c>
      <c r="AF364" s="6" t="s">
        <v>16</v>
      </c>
      <c r="AG364" s="5" t="str">
        <f aca="false">AF364&amp;AE364&amp;","</f>
        <v>                            1,</v>
      </c>
    </row>
    <row r="365" customFormat="false" ht="12.8" hidden="false" customHeight="false" outlineLevel="0" collapsed="false">
      <c r="A365" s="0" t="s">
        <v>2067</v>
      </c>
      <c r="B365" s="0" t="n">
        <v>175</v>
      </c>
      <c r="C365" s="0" t="n">
        <f aca="false">C360+1</f>
        <v>172</v>
      </c>
      <c r="D365" s="0" t="s">
        <v>2071</v>
      </c>
      <c r="E365" s="1" t="s">
        <v>9</v>
      </c>
      <c r="F365" s="0" t="n">
        <v>2024</v>
      </c>
      <c r="G365" s="0" t="s">
        <v>22</v>
      </c>
      <c r="H365" s="0" t="s">
        <v>11</v>
      </c>
      <c r="I365" s="0" t="s">
        <v>9</v>
      </c>
      <c r="J365" s="0" t="str">
        <f aca="false">A365&amp;"_"&amp;C365&amp;"_"&amp;D365&amp;".wav"</f>
        <v>b2s1_172_ir4.wav</v>
      </c>
      <c r="K365" s="0" t="s">
        <v>9</v>
      </c>
      <c r="L365" s="0" t="str">
        <f aca="false">IF(ISBLANK(J366),"",",")</f>
        <v>,</v>
      </c>
      <c r="M365" s="0" t="str">
        <f aca="false">E365&amp;J365&amp;G365&amp;E365&amp;J365&amp;E365&amp;L365</f>
        <v>"b2s1_172_ir4.wav": "b2s1_172_ir4.wav",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P365&amp;N365&amp;O365&amp;Q365&amp;J365&amp;R365&amp;L365</f>
        <v>          {%            "class": "sMinus",%            "stim_name": "b2s1_172_ir4.wav"%          },</v>
      </c>
      <c r="AA365" s="5" t="n">
        <f aca="false">F365</f>
        <v>2024</v>
      </c>
      <c r="AB365" s="5" t="s">
        <v>2037</v>
      </c>
      <c r="AC365" s="5" t="str">
        <f aca="false">IF(MID(AB365,10,2)="ir","Minus","Plus")</f>
        <v>Plus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1</v>
      </c>
      <c r="AF365" s="6" t="s">
        <v>16</v>
      </c>
      <c r="AG365" s="5" t="str">
        <f aca="false">AF365&amp;AE365&amp;","</f>
        <v>                            1,</v>
      </c>
    </row>
    <row r="366" customFormat="false" ht="12.8" hidden="false" customHeight="false" outlineLevel="0" collapsed="false">
      <c r="A366" s="0" t="s">
        <v>2067</v>
      </c>
      <c r="B366" s="0" t="n">
        <v>175</v>
      </c>
      <c r="C366" s="0" t="n">
        <f aca="false">C361+1</f>
        <v>172</v>
      </c>
      <c r="D366" s="0" t="s">
        <v>2072</v>
      </c>
      <c r="E366" s="1" t="s">
        <v>9</v>
      </c>
      <c r="F366" s="0" t="n">
        <v>2025</v>
      </c>
      <c r="G366" s="0" t="s">
        <v>22</v>
      </c>
      <c r="H366" s="0" t="s">
        <v>11</v>
      </c>
      <c r="I366" s="0" t="s">
        <v>9</v>
      </c>
      <c r="J366" s="0" t="str">
        <f aca="false">A366&amp;"_"&amp;C366&amp;"_"&amp;D366&amp;".wav"</f>
        <v>b2s1_172_reg.wav</v>
      </c>
      <c r="K366" s="0" t="s">
        <v>9</v>
      </c>
      <c r="L366" s="0" t="str">
        <f aca="false">IF(ISBLANK(J367),"",",")</f>
        <v>,</v>
      </c>
      <c r="M366" s="0" t="str">
        <f aca="false">E366&amp;J366&amp;G366&amp;E366&amp;J366&amp;E366&amp;L366</f>
        <v>"b2s1_172_reg.wav": "b2s1_172_reg.wav",</v>
      </c>
      <c r="N366" s="0" t="str">
        <f aca="false">IF(OR(B366=113,B366=138),"probe","s")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P366&amp;N366&amp;O366&amp;Q366&amp;J366&amp;R366&amp;L366</f>
        <v>          {%            "class": "sPlus",%            "stim_name": "b2s1_172_reg.wav"%          },</v>
      </c>
      <c r="AA366" s="5" t="n">
        <f aca="false">F366</f>
        <v>2025</v>
      </c>
      <c r="AB366" s="5" t="s">
        <v>2037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                            1,</v>
      </c>
    </row>
    <row r="367" customFormat="false" ht="12.8" hidden="false" customHeight="false" outlineLevel="0" collapsed="false">
      <c r="A367" s="0" t="s">
        <v>2067</v>
      </c>
      <c r="B367" s="0" t="n">
        <v>175</v>
      </c>
      <c r="C367" s="0" t="n">
        <f aca="false">C362+1</f>
        <v>173</v>
      </c>
      <c r="D367" s="0" t="s">
        <v>2068</v>
      </c>
      <c r="E367" s="1" t="s">
        <v>9</v>
      </c>
      <c r="F367" s="0" t="n">
        <v>2021</v>
      </c>
      <c r="G367" s="0" t="s">
        <v>22</v>
      </c>
      <c r="H367" s="0" t="s">
        <v>11</v>
      </c>
      <c r="I367" s="0" t="s">
        <v>9</v>
      </c>
      <c r="J367" s="0" t="str">
        <f aca="false">A367&amp;"_"&amp;C367&amp;"_"&amp;D367&amp;".wav"</f>
        <v>b2s1_173_ir1.wav</v>
      </c>
      <c r="K367" s="0" t="s">
        <v>9</v>
      </c>
      <c r="L367" s="0" t="str">
        <f aca="false">IF(ISBLANK(J368),"",",")</f>
        <v>,</v>
      </c>
      <c r="M367" s="0" t="str">
        <f aca="false">E367&amp;J367&amp;G367&amp;E367&amp;J367&amp;E367&amp;L367</f>
        <v>"b2s1_173_ir1.wav": "b2s1_173_ir1.wav",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P367&amp;N367&amp;O367&amp;Q367&amp;J367&amp;R367&amp;L367</f>
        <v>          {%            "class": "sMinus",%            "stim_name": "b2s1_173_ir1.wav"%          },</v>
      </c>
      <c r="AA367" s="5" t="n">
        <f aca="false">F367</f>
        <v>2021</v>
      </c>
      <c r="AB367" s="5" t="s">
        <v>2037</v>
      </c>
      <c r="AC367" s="5" t="str">
        <f aca="false">IF(MID(AB367,10,2)="ir","Minus","Plus")</f>
        <v>Plus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1</v>
      </c>
      <c r="AF367" s="6" t="s">
        <v>16</v>
      </c>
      <c r="AG367" s="5" t="str">
        <f aca="false">AF367&amp;AE367&amp;","</f>
        <v>                            1,</v>
      </c>
    </row>
    <row r="368" customFormat="false" ht="12.8" hidden="false" customHeight="false" outlineLevel="0" collapsed="false">
      <c r="A368" s="0" t="s">
        <v>2067</v>
      </c>
      <c r="B368" s="0" t="n">
        <v>175</v>
      </c>
      <c r="C368" s="0" t="n">
        <f aca="false">C363+1</f>
        <v>173</v>
      </c>
      <c r="D368" s="0" t="s">
        <v>2069</v>
      </c>
      <c r="E368" s="1" t="s">
        <v>9</v>
      </c>
      <c r="F368" s="0" t="n">
        <v>2022</v>
      </c>
      <c r="G368" s="0" t="s">
        <v>22</v>
      </c>
      <c r="H368" s="0" t="s">
        <v>11</v>
      </c>
      <c r="I368" s="0" t="s">
        <v>9</v>
      </c>
      <c r="J368" s="0" t="str">
        <f aca="false">A368&amp;"_"&amp;C368&amp;"_"&amp;D368&amp;".wav"</f>
        <v>b2s1_173_ir2.wav</v>
      </c>
      <c r="K368" s="0" t="s">
        <v>9</v>
      </c>
      <c r="L368" s="0" t="str">
        <f aca="false">IF(ISBLANK(J369),"",",")</f>
        <v>,</v>
      </c>
      <c r="M368" s="0" t="str">
        <f aca="false">E368&amp;J368&amp;G368&amp;E368&amp;J368&amp;E368&amp;L368</f>
        <v>"b2s1_173_ir2.wav": "b2s1_173_ir2.wav",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P368&amp;N368&amp;O368&amp;Q368&amp;J368&amp;R368&amp;L368</f>
        <v>          {%            "class": "sMinus",%            "stim_name": "b2s1_173_ir2.wav"%          },</v>
      </c>
      <c r="AA368" s="5" t="n">
        <f aca="false">F368</f>
        <v>2022</v>
      </c>
      <c r="AB368" s="5" t="s">
        <v>2037</v>
      </c>
      <c r="AC368" s="5" t="str">
        <f aca="false">IF(MID(AB368,10,2)="ir","Minus","Plus")</f>
        <v>Plus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1</v>
      </c>
      <c r="AF368" s="6" t="s">
        <v>16</v>
      </c>
      <c r="AG368" s="5" t="str">
        <f aca="false">AF368&amp;AE368&amp;","</f>
        <v>                            1,</v>
      </c>
    </row>
    <row r="369" customFormat="false" ht="12.8" hidden="false" customHeight="false" outlineLevel="0" collapsed="false">
      <c r="A369" s="0" t="s">
        <v>2067</v>
      </c>
      <c r="B369" s="0" t="n">
        <v>175</v>
      </c>
      <c r="C369" s="0" t="n">
        <f aca="false">C364+1</f>
        <v>173</v>
      </c>
      <c r="D369" s="0" t="s">
        <v>2070</v>
      </c>
      <c r="E369" s="1" t="s">
        <v>9</v>
      </c>
      <c r="F369" s="0" t="n">
        <v>2023</v>
      </c>
      <c r="G369" s="0" t="s">
        <v>22</v>
      </c>
      <c r="H369" s="0" t="s">
        <v>11</v>
      </c>
      <c r="I369" s="0" t="s">
        <v>9</v>
      </c>
      <c r="J369" s="0" t="str">
        <f aca="false">A369&amp;"_"&amp;C369&amp;"_"&amp;D369&amp;".wav"</f>
        <v>b2s1_173_ir3.wav</v>
      </c>
      <c r="K369" s="0" t="s">
        <v>9</v>
      </c>
      <c r="L369" s="0" t="str">
        <f aca="false">IF(ISBLANK(J370),"",",")</f>
        <v>,</v>
      </c>
      <c r="M369" s="0" t="str">
        <f aca="false">E369&amp;J369&amp;G369&amp;E369&amp;J369&amp;E369&amp;L369</f>
        <v>"b2s1_173_ir3.wav": "b2s1_173_ir3.wav",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P369&amp;N369&amp;O369&amp;Q369&amp;J369&amp;R369&amp;L369</f>
        <v>          {%            "class": "sMinus",%            "stim_name": "b2s1_173_ir3.wav"%          },</v>
      </c>
      <c r="AA369" s="5" t="n">
        <f aca="false">F369</f>
        <v>2023</v>
      </c>
      <c r="AB369" s="5" t="s">
        <v>2037</v>
      </c>
      <c r="AC369" s="5" t="str">
        <f aca="false">IF(MID(AB369,10,2)="ir","Minus","Plus")</f>
        <v>Plus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1</v>
      </c>
      <c r="AF369" s="6" t="s">
        <v>16</v>
      </c>
      <c r="AG369" s="5" t="str">
        <f aca="false">AF369&amp;AE369&amp;","</f>
        <v>                            1,</v>
      </c>
    </row>
    <row r="370" customFormat="false" ht="12.8" hidden="false" customHeight="false" outlineLevel="0" collapsed="false">
      <c r="A370" s="0" t="s">
        <v>2067</v>
      </c>
      <c r="B370" s="0" t="n">
        <v>175</v>
      </c>
      <c r="C370" s="0" t="n">
        <f aca="false">C365+1</f>
        <v>173</v>
      </c>
      <c r="D370" s="0" t="s">
        <v>2071</v>
      </c>
      <c r="E370" s="1" t="s">
        <v>9</v>
      </c>
      <c r="F370" s="0" t="n">
        <v>2024</v>
      </c>
      <c r="G370" s="0" t="s">
        <v>22</v>
      </c>
      <c r="H370" s="0" t="s">
        <v>11</v>
      </c>
      <c r="I370" s="0" t="s">
        <v>9</v>
      </c>
      <c r="J370" s="0" t="str">
        <f aca="false">A370&amp;"_"&amp;C370&amp;"_"&amp;D370&amp;".wav"</f>
        <v>b2s1_173_ir4.wav</v>
      </c>
      <c r="K370" s="0" t="s">
        <v>9</v>
      </c>
      <c r="L370" s="0" t="str">
        <f aca="false">IF(ISBLANK(J371),"",",")</f>
        <v>,</v>
      </c>
      <c r="M370" s="0" t="str">
        <f aca="false">E370&amp;J370&amp;G370&amp;E370&amp;J370&amp;E370&amp;L370</f>
        <v>"b2s1_173_ir4.wav": "b2s1_173_ir4.wav",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P370&amp;N370&amp;O370&amp;Q370&amp;J370&amp;R370&amp;L370</f>
        <v>          {%            "class": "sMinus",%            "stim_name": "b2s1_173_ir4.wav"%          },</v>
      </c>
      <c r="AA370" s="5" t="n">
        <f aca="false">F370</f>
        <v>2024</v>
      </c>
      <c r="AB370" s="5" t="s">
        <v>2037</v>
      </c>
      <c r="AC370" s="5" t="str">
        <f aca="false">IF(MID(AB370,10,2)="ir","Minus","Plus")</f>
        <v>Plus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1</v>
      </c>
      <c r="AF370" s="6" t="s">
        <v>16</v>
      </c>
      <c r="AG370" s="5" t="str">
        <f aca="false">AF370&amp;AE370&amp;","</f>
        <v>                            1,</v>
      </c>
    </row>
    <row r="371" customFormat="false" ht="12.8" hidden="false" customHeight="false" outlineLevel="0" collapsed="false">
      <c r="A371" s="0" t="s">
        <v>2067</v>
      </c>
      <c r="B371" s="0" t="n">
        <v>175</v>
      </c>
      <c r="C371" s="0" t="n">
        <f aca="false">C366+1</f>
        <v>173</v>
      </c>
      <c r="D371" s="0" t="s">
        <v>2072</v>
      </c>
      <c r="E371" s="1" t="s">
        <v>9</v>
      </c>
      <c r="F371" s="0" t="n">
        <v>2025</v>
      </c>
      <c r="G371" s="0" t="s">
        <v>22</v>
      </c>
      <c r="H371" s="0" t="s">
        <v>11</v>
      </c>
      <c r="I371" s="0" t="s">
        <v>9</v>
      </c>
      <c r="J371" s="0" t="str">
        <f aca="false">A371&amp;"_"&amp;C371&amp;"_"&amp;D371&amp;".wav"</f>
        <v>b2s1_173_reg.wav</v>
      </c>
      <c r="K371" s="0" t="s">
        <v>9</v>
      </c>
      <c r="L371" s="0" t="str">
        <f aca="false">IF(ISBLANK(J372),"",",")</f>
        <v>,</v>
      </c>
      <c r="M371" s="0" t="str">
        <f aca="false">E371&amp;J371&amp;G371&amp;E371&amp;J371&amp;E371&amp;L371</f>
        <v>"b2s1_173_reg.wav": "b2s1_173_reg.wav",</v>
      </c>
      <c r="N371" s="0" t="str">
        <f aca="false">IF(OR(B371=113,B371=138),"probe","s")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P371&amp;N371&amp;O371&amp;Q371&amp;J371&amp;R371&amp;L371</f>
        <v>          {%            "class": "sPlus",%            "stim_name": "b2s1_173_reg.wav"%          },</v>
      </c>
      <c r="AA371" s="5" t="n">
        <f aca="false">F371</f>
        <v>2025</v>
      </c>
      <c r="AB371" s="5" t="s">
        <v>2037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                            1,</v>
      </c>
    </row>
    <row r="372" customFormat="false" ht="12.8" hidden="false" customHeight="false" outlineLevel="0" collapsed="false">
      <c r="A372" s="0" t="s">
        <v>2067</v>
      </c>
      <c r="B372" s="0" t="n">
        <v>175</v>
      </c>
      <c r="C372" s="0" t="n">
        <f aca="false">C367+1</f>
        <v>174</v>
      </c>
      <c r="D372" s="0" t="s">
        <v>2068</v>
      </c>
      <c r="E372" s="1" t="s">
        <v>9</v>
      </c>
      <c r="F372" s="0" t="n">
        <v>2021</v>
      </c>
      <c r="G372" s="0" t="s">
        <v>22</v>
      </c>
      <c r="H372" s="0" t="s">
        <v>11</v>
      </c>
      <c r="I372" s="0" t="s">
        <v>9</v>
      </c>
      <c r="J372" s="0" t="str">
        <f aca="false">A372&amp;"_"&amp;C372&amp;"_"&amp;D372&amp;".wav"</f>
        <v>b2s1_174_ir1.wav</v>
      </c>
      <c r="K372" s="0" t="s">
        <v>9</v>
      </c>
      <c r="L372" s="0" t="str">
        <f aca="false">IF(ISBLANK(J373),"",",")</f>
        <v>,</v>
      </c>
      <c r="M372" s="0" t="str">
        <f aca="false">E372&amp;J372&amp;G372&amp;E372&amp;J372&amp;E372&amp;L372</f>
        <v>"b2s1_174_ir1.wav": "b2s1_174_ir1.wav",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P372&amp;N372&amp;O372&amp;Q372&amp;J372&amp;R372&amp;L372</f>
        <v>          {%            "class": "sMinus",%            "stim_name": "b2s1_174_ir1.wav"%          },</v>
      </c>
      <c r="AA372" s="5" t="n">
        <f aca="false">F372</f>
        <v>2021</v>
      </c>
      <c r="AB372" s="5" t="s">
        <v>2037</v>
      </c>
      <c r="AC372" s="5" t="str">
        <f aca="false">IF(MID(AB372,10,2)="ir","Minus","Plus")</f>
        <v>Plus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1</v>
      </c>
      <c r="AF372" s="6" t="s">
        <v>16</v>
      </c>
      <c r="AG372" s="5" t="str">
        <f aca="false">AF372&amp;AE372&amp;","</f>
        <v>                            1,</v>
      </c>
    </row>
    <row r="373" customFormat="false" ht="12.8" hidden="false" customHeight="false" outlineLevel="0" collapsed="false">
      <c r="A373" s="0" t="s">
        <v>2067</v>
      </c>
      <c r="B373" s="0" t="n">
        <v>175</v>
      </c>
      <c r="C373" s="0" t="n">
        <f aca="false">C368+1</f>
        <v>174</v>
      </c>
      <c r="D373" s="0" t="s">
        <v>2069</v>
      </c>
      <c r="E373" s="1" t="s">
        <v>9</v>
      </c>
      <c r="F373" s="0" t="n">
        <v>2022</v>
      </c>
      <c r="G373" s="0" t="s">
        <v>22</v>
      </c>
      <c r="H373" s="0" t="s">
        <v>11</v>
      </c>
      <c r="I373" s="0" t="s">
        <v>9</v>
      </c>
      <c r="J373" s="0" t="str">
        <f aca="false">A373&amp;"_"&amp;C373&amp;"_"&amp;D373&amp;".wav"</f>
        <v>b2s1_174_ir2.wav</v>
      </c>
      <c r="K373" s="0" t="s">
        <v>9</v>
      </c>
      <c r="L373" s="0" t="str">
        <f aca="false">IF(ISBLANK(J374),"",",")</f>
        <v>,</v>
      </c>
      <c r="M373" s="0" t="str">
        <f aca="false">E373&amp;J373&amp;G373&amp;E373&amp;J373&amp;E373&amp;L373</f>
        <v>"b2s1_174_ir2.wav": "b2s1_174_ir2.wav",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P373&amp;N373&amp;O373&amp;Q373&amp;J373&amp;R373&amp;L373</f>
        <v>          {%            "class": "sMinus",%            "stim_name": "b2s1_174_ir2.wav"%          },</v>
      </c>
      <c r="AA373" s="5" t="n">
        <f aca="false">F373</f>
        <v>2022</v>
      </c>
      <c r="AB373" s="5" t="s">
        <v>2037</v>
      </c>
      <c r="AC373" s="5" t="str">
        <f aca="false">IF(MID(AB373,10,2)="ir","Minus","Plus")</f>
        <v>Plus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1</v>
      </c>
      <c r="AF373" s="6" t="s">
        <v>16</v>
      </c>
      <c r="AG373" s="5" t="str">
        <f aca="false">AF373&amp;AE373&amp;","</f>
        <v>                            1,</v>
      </c>
    </row>
    <row r="374" customFormat="false" ht="12.8" hidden="false" customHeight="false" outlineLevel="0" collapsed="false">
      <c r="A374" s="0" t="s">
        <v>2067</v>
      </c>
      <c r="B374" s="0" t="n">
        <v>175</v>
      </c>
      <c r="C374" s="0" t="n">
        <f aca="false">C369+1</f>
        <v>174</v>
      </c>
      <c r="D374" s="0" t="s">
        <v>2070</v>
      </c>
      <c r="E374" s="1" t="s">
        <v>9</v>
      </c>
      <c r="F374" s="0" t="n">
        <v>2023</v>
      </c>
      <c r="G374" s="0" t="s">
        <v>22</v>
      </c>
      <c r="H374" s="0" t="s">
        <v>11</v>
      </c>
      <c r="I374" s="0" t="s">
        <v>9</v>
      </c>
      <c r="J374" s="0" t="str">
        <f aca="false">A374&amp;"_"&amp;C374&amp;"_"&amp;D374&amp;".wav"</f>
        <v>b2s1_174_ir3.wav</v>
      </c>
      <c r="K374" s="0" t="s">
        <v>9</v>
      </c>
      <c r="L374" s="0" t="str">
        <f aca="false">IF(ISBLANK(J375),"",",")</f>
        <v>,</v>
      </c>
      <c r="M374" s="0" t="str">
        <f aca="false">E374&amp;J374&amp;G374&amp;E374&amp;J374&amp;E374&amp;L374</f>
        <v>"b2s1_174_ir3.wav": "b2s1_174_ir3.wav",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P374&amp;N374&amp;O374&amp;Q374&amp;J374&amp;R374&amp;L374</f>
        <v>          {%            "class": "sMinus",%            "stim_name": "b2s1_174_ir3.wav"%          },</v>
      </c>
      <c r="AA374" s="5" t="n">
        <f aca="false">F374</f>
        <v>2023</v>
      </c>
      <c r="AB374" s="5" t="s">
        <v>2037</v>
      </c>
      <c r="AC374" s="5" t="str">
        <f aca="false">IF(MID(AB374,10,2)="ir","Minus","Plus")</f>
        <v>Plus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1</v>
      </c>
      <c r="AF374" s="6" t="s">
        <v>16</v>
      </c>
      <c r="AG374" s="5" t="str">
        <f aca="false">AF374&amp;AE374&amp;","</f>
        <v>                            1,</v>
      </c>
    </row>
    <row r="375" customFormat="false" ht="12.8" hidden="false" customHeight="false" outlineLevel="0" collapsed="false">
      <c r="A375" s="0" t="s">
        <v>2067</v>
      </c>
      <c r="B375" s="0" t="n">
        <v>175</v>
      </c>
      <c r="C375" s="0" t="n">
        <f aca="false">C370+1</f>
        <v>174</v>
      </c>
      <c r="D375" s="0" t="s">
        <v>2071</v>
      </c>
      <c r="E375" s="1" t="s">
        <v>9</v>
      </c>
      <c r="F375" s="0" t="n">
        <v>2024</v>
      </c>
      <c r="G375" s="0" t="s">
        <v>22</v>
      </c>
      <c r="H375" s="0" t="s">
        <v>11</v>
      </c>
      <c r="I375" s="0" t="s">
        <v>9</v>
      </c>
      <c r="J375" s="0" t="str">
        <f aca="false">A375&amp;"_"&amp;C375&amp;"_"&amp;D375&amp;".wav"</f>
        <v>b2s1_174_ir4.wav</v>
      </c>
      <c r="K375" s="0" t="s">
        <v>9</v>
      </c>
      <c r="L375" s="0" t="str">
        <f aca="false">IF(ISBLANK(J376),"",",")</f>
        <v>,</v>
      </c>
      <c r="M375" s="0" t="str">
        <f aca="false">E375&amp;J375&amp;G375&amp;E375&amp;J375&amp;E375&amp;L375</f>
        <v>"b2s1_174_ir4.wav": "b2s1_174_ir4.wav",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P375&amp;N375&amp;O375&amp;Q375&amp;J375&amp;R375&amp;L375</f>
        <v>          {%            "class": "sMinus",%            "stim_name": "b2s1_174_ir4.wav"%          },</v>
      </c>
      <c r="AA375" s="5" t="n">
        <f aca="false">F375</f>
        <v>2024</v>
      </c>
      <c r="AB375" s="5" t="s">
        <v>2037</v>
      </c>
      <c r="AC375" s="5" t="str">
        <f aca="false">IF(MID(AB375,10,2)="ir","Minus","Plus")</f>
        <v>Plus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1</v>
      </c>
      <c r="AF375" s="6" t="s">
        <v>16</v>
      </c>
      <c r="AG375" s="5" t="str">
        <f aca="false">AF375&amp;AE375&amp;","</f>
        <v>                            1,</v>
      </c>
    </row>
    <row r="376" customFormat="false" ht="12.8" hidden="false" customHeight="false" outlineLevel="0" collapsed="false">
      <c r="A376" s="0" t="s">
        <v>2067</v>
      </c>
      <c r="B376" s="0" t="n">
        <v>175</v>
      </c>
      <c r="C376" s="0" t="n">
        <f aca="false">C371+1</f>
        <v>174</v>
      </c>
      <c r="D376" s="0" t="s">
        <v>2072</v>
      </c>
      <c r="E376" s="1" t="s">
        <v>9</v>
      </c>
      <c r="F376" s="0" t="n">
        <v>2025</v>
      </c>
      <c r="G376" s="0" t="s">
        <v>22</v>
      </c>
      <c r="H376" s="0" t="s">
        <v>11</v>
      </c>
      <c r="I376" s="0" t="s">
        <v>9</v>
      </c>
      <c r="J376" s="0" t="str">
        <f aca="false">A376&amp;"_"&amp;C376&amp;"_"&amp;D376&amp;".wav"</f>
        <v>b2s1_174_reg.wav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"b2s1_174_reg.wav": "b2s1_174_reg.wav",</v>
      </c>
      <c r="N376" s="0" t="str">
        <f aca="false">IF(OR(B376=113,B376=138),"probe","s")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          {%            "class": "sPlus",%            "stim_name": "b2s1_174_reg.wav"%          },</v>
      </c>
      <c r="AA376" s="5" t="n">
        <f aca="false">F376</f>
        <v>2025</v>
      </c>
      <c r="AB376" s="5" t="s">
        <v>2037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                            1,</v>
      </c>
    </row>
    <row r="377" customFormat="false" ht="12.8" hidden="false" customHeight="false" outlineLevel="0" collapsed="false">
      <c r="A377" s="0" t="s">
        <v>2067</v>
      </c>
      <c r="B377" s="0" t="n">
        <v>175</v>
      </c>
      <c r="C377" s="0" t="n">
        <f aca="false">C372+1</f>
        <v>175</v>
      </c>
      <c r="D377" s="0" t="s">
        <v>2068</v>
      </c>
      <c r="E377" s="1" t="s">
        <v>9</v>
      </c>
      <c r="F377" s="0" t="n">
        <v>2021</v>
      </c>
      <c r="G377" s="0" t="s">
        <v>22</v>
      </c>
      <c r="H377" s="0" t="s">
        <v>11</v>
      </c>
      <c r="I377" s="0" t="s">
        <v>9</v>
      </c>
      <c r="J377" s="0" t="str">
        <f aca="false">A377&amp;"_"&amp;C377&amp;"_"&amp;D377&amp;".wav"</f>
        <v>b2s1_175_ir1.wav</v>
      </c>
      <c r="K377" s="0" t="s">
        <v>9</v>
      </c>
      <c r="L377" s="0" t="str">
        <f aca="false">IF(ISBLANK(J378),"",",")</f>
        <v>,</v>
      </c>
      <c r="M377" s="0" t="str">
        <f aca="false">E377&amp;J377&amp;G377&amp;E377&amp;J377&amp;E377&amp;L377</f>
        <v>"b2s1_175_ir1.wav": "b2s1_175_ir1.wav",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P377&amp;N377&amp;O377&amp;Q377&amp;J377&amp;R377&amp;L377</f>
        <v>          {%            "class": "sMinus",%            "stim_name": "b2s1_175_ir1.wav"%          },</v>
      </c>
      <c r="AA377" s="5" t="n">
        <f aca="false">F377</f>
        <v>2021</v>
      </c>
      <c r="AB377" s="5" t="s">
        <v>2037</v>
      </c>
      <c r="AC377" s="5" t="str">
        <f aca="false">IF(MID(AB377,10,2)="ir","Minus","Plus")</f>
        <v>Plus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1</v>
      </c>
      <c r="AF377" s="6" t="s">
        <v>16</v>
      </c>
      <c r="AG377" s="5" t="str">
        <f aca="false">AF377&amp;AE377&amp;","</f>
        <v>                            1,</v>
      </c>
    </row>
    <row r="378" customFormat="false" ht="12.8" hidden="false" customHeight="false" outlineLevel="0" collapsed="false">
      <c r="A378" s="0" t="s">
        <v>2067</v>
      </c>
      <c r="B378" s="0" t="n">
        <v>175</v>
      </c>
      <c r="C378" s="0" t="n">
        <f aca="false">C373+1</f>
        <v>175</v>
      </c>
      <c r="D378" s="0" t="s">
        <v>2069</v>
      </c>
      <c r="E378" s="1" t="s">
        <v>9</v>
      </c>
      <c r="F378" s="0" t="n">
        <v>2022</v>
      </c>
      <c r="G378" s="0" t="s">
        <v>22</v>
      </c>
      <c r="H378" s="0" t="s">
        <v>11</v>
      </c>
      <c r="I378" s="0" t="s">
        <v>9</v>
      </c>
      <c r="J378" s="0" t="str">
        <f aca="false">A378&amp;"_"&amp;C378&amp;"_"&amp;D378&amp;".wav"</f>
        <v>b2s1_175_ir2.wav</v>
      </c>
      <c r="K378" s="0" t="s">
        <v>9</v>
      </c>
      <c r="L378" s="0" t="str">
        <f aca="false">IF(ISBLANK(J379),"",",")</f>
        <v>,</v>
      </c>
      <c r="M378" s="0" t="str">
        <f aca="false">E378&amp;J378&amp;G378&amp;E378&amp;J378&amp;E378&amp;L378</f>
        <v>"b2s1_175_ir2.wav": "b2s1_175_ir2.wav",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P378&amp;N378&amp;O378&amp;Q378&amp;J378&amp;R378&amp;L378</f>
        <v>          {%            "class": "sMinus",%            "stim_name": "b2s1_175_ir2.wav"%          },</v>
      </c>
      <c r="AA378" s="5" t="n">
        <f aca="false">F378</f>
        <v>2022</v>
      </c>
      <c r="AB378" s="5" t="s">
        <v>2037</v>
      </c>
      <c r="AC378" s="5" t="str">
        <f aca="false">IF(MID(AB378,10,2)="ir","Minus","Plus")</f>
        <v>Plus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1</v>
      </c>
      <c r="AF378" s="6" t="s">
        <v>16</v>
      </c>
      <c r="AG378" s="5" t="str">
        <f aca="false">AF378&amp;AE378&amp;","</f>
        <v>                            1,</v>
      </c>
    </row>
    <row r="379" customFormat="false" ht="12.8" hidden="false" customHeight="false" outlineLevel="0" collapsed="false">
      <c r="A379" s="0" t="s">
        <v>2067</v>
      </c>
      <c r="B379" s="0" t="n">
        <v>175</v>
      </c>
      <c r="C379" s="0" t="n">
        <f aca="false">C374+1</f>
        <v>175</v>
      </c>
      <c r="D379" s="0" t="s">
        <v>2070</v>
      </c>
      <c r="E379" s="1" t="s">
        <v>9</v>
      </c>
      <c r="F379" s="0" t="n">
        <v>2023</v>
      </c>
      <c r="G379" s="0" t="s">
        <v>22</v>
      </c>
      <c r="H379" s="0" t="s">
        <v>11</v>
      </c>
      <c r="I379" s="0" t="s">
        <v>9</v>
      </c>
      <c r="J379" s="0" t="str">
        <f aca="false">A379&amp;"_"&amp;C379&amp;"_"&amp;D379&amp;".wav"</f>
        <v>b2s1_175_ir3.wav</v>
      </c>
      <c r="K379" s="0" t="s">
        <v>9</v>
      </c>
      <c r="L379" s="0" t="str">
        <f aca="false">IF(ISBLANK(J380),"",",")</f>
        <v>,</v>
      </c>
      <c r="M379" s="0" t="str">
        <f aca="false">E379&amp;J379&amp;G379&amp;E379&amp;J379&amp;E379&amp;L379</f>
        <v>"b2s1_175_ir3.wav": "b2s1_175_ir3.wav",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P379&amp;N379&amp;O379&amp;Q379&amp;J379&amp;R379&amp;L379</f>
        <v>          {%            "class": "sMinus",%            "stim_name": "b2s1_175_ir3.wav"%          },</v>
      </c>
      <c r="AA379" s="5" t="n">
        <f aca="false">F379</f>
        <v>2023</v>
      </c>
      <c r="AB379" s="5" t="s">
        <v>2037</v>
      </c>
      <c r="AC379" s="5" t="str">
        <f aca="false">IF(MID(AB379,10,2)="ir","Minus","Plus")</f>
        <v>Plus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1</v>
      </c>
      <c r="AF379" s="6" t="s">
        <v>16</v>
      </c>
      <c r="AG379" s="5" t="str">
        <f aca="false">AF379&amp;AE379&amp;","</f>
        <v>                            1,</v>
      </c>
    </row>
    <row r="380" customFormat="false" ht="12.8" hidden="false" customHeight="false" outlineLevel="0" collapsed="false">
      <c r="A380" s="0" t="s">
        <v>2067</v>
      </c>
      <c r="B380" s="0" t="n">
        <v>175</v>
      </c>
      <c r="C380" s="0" t="n">
        <f aca="false">C375+1</f>
        <v>175</v>
      </c>
      <c r="D380" s="0" t="s">
        <v>2071</v>
      </c>
      <c r="E380" s="1" t="s">
        <v>9</v>
      </c>
      <c r="F380" s="0" t="n">
        <v>2024</v>
      </c>
      <c r="G380" s="0" t="s">
        <v>22</v>
      </c>
      <c r="H380" s="0" t="s">
        <v>11</v>
      </c>
      <c r="I380" s="0" t="s">
        <v>9</v>
      </c>
      <c r="J380" s="0" t="str">
        <f aca="false">A380&amp;"_"&amp;C380&amp;"_"&amp;D380&amp;".wav"</f>
        <v>b2s1_175_ir4.wav</v>
      </c>
      <c r="K380" s="0" t="s">
        <v>9</v>
      </c>
      <c r="L380" s="0" t="str">
        <f aca="false">IF(ISBLANK(J381),"",",")</f>
        <v>,</v>
      </c>
      <c r="M380" s="0" t="str">
        <f aca="false">E380&amp;J380&amp;G380&amp;E380&amp;J380&amp;E380&amp;L380</f>
        <v>"b2s1_175_ir4.wav": "b2s1_175_ir4.wav",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P380&amp;N380&amp;O380&amp;Q380&amp;J380&amp;R380&amp;L380</f>
        <v>          {%            "class": "sMinus",%            "stim_name": "b2s1_175_ir4.wav"%          },</v>
      </c>
      <c r="AA380" s="5" t="n">
        <f aca="false">F380</f>
        <v>2024</v>
      </c>
      <c r="AB380" s="5" t="s">
        <v>2037</v>
      </c>
      <c r="AC380" s="5" t="str">
        <f aca="false">IF(MID(AB380,10,2)="ir","Minus","Plus")</f>
        <v>Plus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1</v>
      </c>
      <c r="AF380" s="6" t="s">
        <v>16</v>
      </c>
      <c r="AG380" s="5" t="str">
        <f aca="false">AF380&amp;AE380&amp;","</f>
        <v>                            1,</v>
      </c>
    </row>
    <row r="381" customFormat="false" ht="12.8" hidden="false" customHeight="false" outlineLevel="0" collapsed="false">
      <c r="A381" s="0" t="s">
        <v>2067</v>
      </c>
      <c r="B381" s="0" t="n">
        <v>175</v>
      </c>
      <c r="C381" s="0" t="n">
        <f aca="false">C376+1</f>
        <v>175</v>
      </c>
      <c r="D381" s="0" t="s">
        <v>2072</v>
      </c>
      <c r="E381" s="1" t="s">
        <v>9</v>
      </c>
      <c r="F381" s="0" t="n">
        <v>2025</v>
      </c>
      <c r="G381" s="0" t="s">
        <v>22</v>
      </c>
      <c r="H381" s="0" t="s">
        <v>11</v>
      </c>
      <c r="I381" s="0" t="s">
        <v>9</v>
      </c>
      <c r="J381" s="0" t="str">
        <f aca="false">A381&amp;"_"&amp;C381&amp;"_"&amp;D381&amp;".wav"</f>
        <v>b2s1_175_reg.wav</v>
      </c>
      <c r="K381" s="0" t="s">
        <v>9</v>
      </c>
      <c r="L381" s="0" t="str">
        <f aca="false">IF(ISBLANK(J382),"",",")</f>
        <v>,</v>
      </c>
      <c r="M381" s="0" t="str">
        <f aca="false">E381&amp;J381&amp;G381&amp;E381&amp;J381&amp;E381&amp;L381</f>
        <v>"b2s1_175_reg.wav": "b2s1_175_reg.wav",</v>
      </c>
      <c r="N381" s="0" t="str">
        <f aca="false">IF(OR(B381=113,B381=138),"probe","s")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P381&amp;N381&amp;O381&amp;Q381&amp;J381&amp;R381&amp;L381</f>
        <v>          {%            "class": "sPlus",%            "stim_name": "b2s1_175_reg.wav"%          },</v>
      </c>
      <c r="AA381" s="5" t="n">
        <f aca="false">F381</f>
        <v>2025</v>
      </c>
      <c r="AB381" s="5" t="s">
        <v>2037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                            1,</v>
      </c>
    </row>
    <row r="382" customFormat="false" ht="12.8" hidden="false" customHeight="false" outlineLevel="0" collapsed="false">
      <c r="A382" s="0" t="s">
        <v>2067</v>
      </c>
      <c r="B382" s="0" t="n">
        <v>175</v>
      </c>
      <c r="C382" s="0" t="n">
        <f aca="false">C377+1</f>
        <v>176</v>
      </c>
      <c r="D382" s="0" t="s">
        <v>2068</v>
      </c>
      <c r="E382" s="1" t="s">
        <v>9</v>
      </c>
      <c r="F382" s="0" t="n">
        <v>2021</v>
      </c>
      <c r="G382" s="0" t="s">
        <v>22</v>
      </c>
      <c r="H382" s="0" t="s">
        <v>11</v>
      </c>
      <c r="I382" s="0" t="s">
        <v>9</v>
      </c>
      <c r="J382" s="0" t="str">
        <f aca="false">A382&amp;"_"&amp;C382&amp;"_"&amp;D382&amp;".wav"</f>
        <v>b2s1_176_ir1.wav</v>
      </c>
      <c r="K382" s="0" t="s">
        <v>9</v>
      </c>
      <c r="L382" s="0" t="str">
        <f aca="false">IF(ISBLANK(J383),"",",")</f>
        <v>,</v>
      </c>
      <c r="M382" s="0" t="str">
        <f aca="false">E382&amp;J382&amp;G382&amp;E382&amp;J382&amp;E382&amp;L382</f>
        <v>"b2s1_176_ir1.wav": "b2s1_176_ir1.wav",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P382&amp;N382&amp;O382&amp;Q382&amp;J382&amp;R382&amp;L382</f>
        <v>          {%            "class": "sMinus",%            "stim_name": "b2s1_176_ir1.wav"%          },</v>
      </c>
      <c r="AA382" s="5" t="n">
        <f aca="false">F382</f>
        <v>2021</v>
      </c>
      <c r="AB382" s="5" t="s">
        <v>2037</v>
      </c>
      <c r="AC382" s="5" t="str">
        <f aca="false">IF(MID(AB382,10,2)="ir","Minus","Plus")</f>
        <v>Plus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1</v>
      </c>
      <c r="AF382" s="6" t="s">
        <v>16</v>
      </c>
      <c r="AG382" s="5" t="str">
        <f aca="false">AF382&amp;AE382&amp;","</f>
        <v>                            1,</v>
      </c>
    </row>
    <row r="383" customFormat="false" ht="12.8" hidden="false" customHeight="false" outlineLevel="0" collapsed="false">
      <c r="A383" s="0" t="s">
        <v>2067</v>
      </c>
      <c r="B383" s="0" t="n">
        <v>175</v>
      </c>
      <c r="C383" s="0" t="n">
        <f aca="false">C378+1</f>
        <v>176</v>
      </c>
      <c r="D383" s="0" t="s">
        <v>2069</v>
      </c>
      <c r="E383" s="1" t="s">
        <v>9</v>
      </c>
      <c r="F383" s="0" t="n">
        <v>2022</v>
      </c>
      <c r="G383" s="0" t="s">
        <v>22</v>
      </c>
      <c r="H383" s="0" t="s">
        <v>11</v>
      </c>
      <c r="I383" s="0" t="s">
        <v>9</v>
      </c>
      <c r="J383" s="0" t="str">
        <f aca="false">A383&amp;"_"&amp;C383&amp;"_"&amp;D383&amp;".wav"</f>
        <v>b2s1_176_ir2.wav</v>
      </c>
      <c r="K383" s="0" t="s">
        <v>9</v>
      </c>
      <c r="L383" s="0" t="str">
        <f aca="false">IF(ISBLANK(J384),"",",")</f>
        <v>,</v>
      </c>
      <c r="M383" s="0" t="str">
        <f aca="false">E383&amp;J383&amp;G383&amp;E383&amp;J383&amp;E383&amp;L383</f>
        <v>"b2s1_176_ir2.wav": "b2s1_176_ir2.wav",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P383&amp;N383&amp;O383&amp;Q383&amp;J383&amp;R383&amp;L383</f>
        <v>          {%            "class": "sMinus",%            "stim_name": "b2s1_176_ir2.wav"%          },</v>
      </c>
      <c r="AA383" s="5" t="n">
        <f aca="false">F383</f>
        <v>2022</v>
      </c>
      <c r="AB383" s="5" t="s">
        <v>2037</v>
      </c>
      <c r="AC383" s="5" t="str">
        <f aca="false">IF(MID(AB383,10,2)="ir","Minus","Plus")</f>
        <v>Plus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1</v>
      </c>
      <c r="AF383" s="6" t="s">
        <v>16</v>
      </c>
      <c r="AG383" s="5" t="str">
        <f aca="false">AF383&amp;AE383&amp;","</f>
        <v>                            1,</v>
      </c>
    </row>
    <row r="384" customFormat="false" ht="12.8" hidden="false" customHeight="false" outlineLevel="0" collapsed="false">
      <c r="A384" s="0" t="s">
        <v>2067</v>
      </c>
      <c r="B384" s="0" t="n">
        <v>175</v>
      </c>
      <c r="C384" s="0" t="n">
        <f aca="false">C379+1</f>
        <v>176</v>
      </c>
      <c r="D384" s="0" t="s">
        <v>2070</v>
      </c>
      <c r="E384" s="1" t="s">
        <v>9</v>
      </c>
      <c r="F384" s="0" t="n">
        <v>2023</v>
      </c>
      <c r="G384" s="0" t="s">
        <v>22</v>
      </c>
      <c r="H384" s="0" t="s">
        <v>11</v>
      </c>
      <c r="I384" s="0" t="s">
        <v>9</v>
      </c>
      <c r="J384" s="0" t="str">
        <f aca="false">A384&amp;"_"&amp;C384&amp;"_"&amp;D384&amp;".wav"</f>
        <v>b2s1_176_ir3.wav</v>
      </c>
      <c r="K384" s="0" t="s">
        <v>9</v>
      </c>
      <c r="L384" s="0" t="str">
        <f aca="false">IF(ISBLANK(J385),"",",")</f>
        <v>,</v>
      </c>
      <c r="M384" s="0" t="str">
        <f aca="false">E384&amp;J384&amp;G384&amp;E384&amp;J384&amp;E384&amp;L384</f>
        <v>"b2s1_176_ir3.wav": "b2s1_176_ir3.wav",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P384&amp;N384&amp;O384&amp;Q384&amp;J384&amp;R384&amp;L384</f>
        <v>          {%            "class": "sMinus",%            "stim_name": "b2s1_176_ir3.wav"%          },</v>
      </c>
      <c r="AA384" s="5" t="n">
        <f aca="false">F384</f>
        <v>2023</v>
      </c>
      <c r="AB384" s="5" t="s">
        <v>2037</v>
      </c>
      <c r="AC384" s="5" t="str">
        <f aca="false">IF(MID(AB384,10,2)="ir","Minus","Plus")</f>
        <v>Plus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1</v>
      </c>
      <c r="AF384" s="6" t="s">
        <v>16</v>
      </c>
      <c r="AG384" s="5" t="str">
        <f aca="false">AF384&amp;AE384&amp;","</f>
        <v>                            1,</v>
      </c>
    </row>
    <row r="385" customFormat="false" ht="12.8" hidden="false" customHeight="false" outlineLevel="0" collapsed="false">
      <c r="A385" s="0" t="s">
        <v>2067</v>
      </c>
      <c r="B385" s="0" t="n">
        <v>175</v>
      </c>
      <c r="C385" s="0" t="n">
        <f aca="false">C380+1</f>
        <v>176</v>
      </c>
      <c r="D385" s="0" t="s">
        <v>2071</v>
      </c>
      <c r="E385" s="1" t="s">
        <v>9</v>
      </c>
      <c r="F385" s="0" t="n">
        <v>2024</v>
      </c>
      <c r="G385" s="0" t="s">
        <v>22</v>
      </c>
      <c r="H385" s="0" t="s">
        <v>11</v>
      </c>
      <c r="I385" s="0" t="s">
        <v>9</v>
      </c>
      <c r="J385" s="0" t="str">
        <f aca="false">A385&amp;"_"&amp;C385&amp;"_"&amp;D385&amp;".wav"</f>
        <v>b2s1_176_ir4.wav</v>
      </c>
      <c r="K385" s="0" t="s">
        <v>9</v>
      </c>
      <c r="L385" s="0" t="str">
        <f aca="false">IF(ISBLANK(J386),"",",")</f>
        <v>,</v>
      </c>
      <c r="M385" s="0" t="str">
        <f aca="false">E385&amp;J385&amp;G385&amp;E385&amp;J385&amp;E385&amp;L385</f>
        <v>"b2s1_176_ir4.wav": "b2s1_176_ir4.wav",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P385&amp;N385&amp;O385&amp;Q385&amp;J385&amp;R385&amp;L385</f>
        <v>          {%            "class": "sMinus",%            "stim_name": "b2s1_176_ir4.wav"%          },</v>
      </c>
      <c r="AA385" s="5" t="n">
        <f aca="false">F385</f>
        <v>2024</v>
      </c>
      <c r="AB385" s="5" t="s">
        <v>2037</v>
      </c>
      <c r="AC385" s="5" t="str">
        <f aca="false">IF(MID(AB385,10,2)="ir","Minus","Plus")</f>
        <v>Plus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1</v>
      </c>
      <c r="AF385" s="6" t="s">
        <v>16</v>
      </c>
      <c r="AG385" s="5" t="str">
        <f aca="false">AF385&amp;AE385&amp;","</f>
        <v>                            1,</v>
      </c>
    </row>
    <row r="386" customFormat="false" ht="12.8" hidden="false" customHeight="false" outlineLevel="0" collapsed="false">
      <c r="A386" s="0" t="s">
        <v>2067</v>
      </c>
      <c r="B386" s="0" t="n">
        <v>175</v>
      </c>
      <c r="C386" s="0" t="n">
        <f aca="false">C381+1</f>
        <v>176</v>
      </c>
      <c r="D386" s="0" t="s">
        <v>2072</v>
      </c>
      <c r="E386" s="1" t="s">
        <v>9</v>
      </c>
      <c r="F386" s="0" t="n">
        <v>2025</v>
      </c>
      <c r="G386" s="0" t="s">
        <v>22</v>
      </c>
      <c r="H386" s="0" t="s">
        <v>11</v>
      </c>
      <c r="I386" s="0" t="s">
        <v>9</v>
      </c>
      <c r="J386" s="0" t="str">
        <f aca="false">A386&amp;"_"&amp;C386&amp;"_"&amp;D386&amp;".wav"</f>
        <v>b2s1_176_reg.wav</v>
      </c>
      <c r="K386" s="0" t="s">
        <v>9</v>
      </c>
      <c r="L386" s="0" t="str">
        <f aca="false">IF(ISBLANK(J387),"",",")</f>
        <v>,</v>
      </c>
      <c r="M386" s="0" t="str">
        <f aca="false">E386&amp;J386&amp;G386&amp;E386&amp;J386&amp;E386&amp;L386</f>
        <v>"b2s1_176_reg.wav": "b2s1_176_reg.wav",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P386&amp;N386&amp;O386&amp;Q386&amp;J386&amp;R386&amp;L386</f>
        <v>          {%            "class": "sPlus",%            "stim_name": "b2s1_176_reg.wav"%          },</v>
      </c>
      <c r="AA386" s="5" t="n">
        <f aca="false">F386</f>
        <v>2025</v>
      </c>
      <c r="AB386" s="5" t="s">
        <v>2037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                            1,</v>
      </c>
    </row>
    <row r="387" customFormat="false" ht="12.8" hidden="false" customHeight="false" outlineLevel="0" collapsed="false">
      <c r="A387" s="0" t="s">
        <v>2067</v>
      </c>
      <c r="B387" s="0" t="n">
        <v>175</v>
      </c>
      <c r="C387" s="0" t="n">
        <f aca="false">C382+1</f>
        <v>177</v>
      </c>
      <c r="D387" s="0" t="s">
        <v>2068</v>
      </c>
      <c r="E387" s="1" t="s">
        <v>9</v>
      </c>
      <c r="F387" s="0" t="n">
        <v>2021</v>
      </c>
      <c r="G387" s="0" t="s">
        <v>22</v>
      </c>
      <c r="H387" s="0" t="s">
        <v>11</v>
      </c>
      <c r="I387" s="0" t="s">
        <v>9</v>
      </c>
      <c r="J387" s="0" t="str">
        <f aca="false">A387&amp;"_"&amp;C387&amp;"_"&amp;D387&amp;".wav"</f>
        <v>b2s1_177_ir1.wav</v>
      </c>
      <c r="K387" s="0" t="s">
        <v>9</v>
      </c>
      <c r="L387" s="0" t="str">
        <f aca="false">IF(ISBLANK(J388),"",",")</f>
        <v>,</v>
      </c>
      <c r="M387" s="0" t="str">
        <f aca="false">E387&amp;J387&amp;G387&amp;E387&amp;J387&amp;E387&amp;L387</f>
        <v>"b2s1_177_ir1.wav": "b2s1_177_ir1.wav",</v>
      </c>
      <c r="N387" s="0" t="str">
        <f aca="false">IF(OR(B387=113,B387=138),"probe","s")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P387&amp;N387&amp;O387&amp;Q387&amp;J387&amp;R387&amp;L387</f>
        <v>          {%            "class": "sMinus",%            "stim_name": "b2s1_177_ir1.wav"%          },</v>
      </c>
      <c r="AA387" s="5" t="n">
        <f aca="false">F387</f>
        <v>2021</v>
      </c>
      <c r="AB387" s="5" t="s">
        <v>2037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                            1,</v>
      </c>
    </row>
    <row r="388" customFormat="false" ht="12.8" hidden="false" customHeight="false" outlineLevel="0" collapsed="false">
      <c r="A388" s="0" t="s">
        <v>2067</v>
      </c>
      <c r="B388" s="0" t="n">
        <v>175</v>
      </c>
      <c r="C388" s="0" t="n">
        <f aca="false">C383+1</f>
        <v>177</v>
      </c>
      <c r="D388" s="0" t="s">
        <v>2069</v>
      </c>
      <c r="E388" s="1" t="s">
        <v>9</v>
      </c>
      <c r="F388" s="0" t="n">
        <v>2022</v>
      </c>
      <c r="G388" s="0" t="s">
        <v>22</v>
      </c>
      <c r="H388" s="0" t="s">
        <v>11</v>
      </c>
      <c r="I388" s="0" t="s">
        <v>9</v>
      </c>
      <c r="J388" s="0" t="str">
        <f aca="false">A388&amp;"_"&amp;C388&amp;"_"&amp;D388&amp;".wav"</f>
        <v>b2s1_177_ir2.wav</v>
      </c>
      <c r="K388" s="0" t="s">
        <v>9</v>
      </c>
      <c r="L388" s="0" t="str">
        <f aca="false">IF(ISBLANK(J389),"",",")</f>
        <v>,</v>
      </c>
      <c r="M388" s="0" t="str">
        <f aca="false">E388&amp;J388&amp;G388&amp;E388&amp;J388&amp;E388&amp;L388</f>
        <v>"b2s1_177_ir2.wav": "b2s1_177_ir2.wav",</v>
      </c>
      <c r="N388" s="0" t="str">
        <f aca="false">IF(OR(B388=113,B388=138),"probe","s")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P388&amp;N388&amp;O388&amp;Q388&amp;J388&amp;R388&amp;L388</f>
        <v>          {%            "class": "sMinus",%            "stim_name": "b2s1_177_ir2.wav"%          },</v>
      </c>
      <c r="AA388" s="5" t="n">
        <f aca="false">F388</f>
        <v>2022</v>
      </c>
      <c r="AB388" s="5" t="s">
        <v>2037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                            1,</v>
      </c>
    </row>
    <row r="389" customFormat="false" ht="12.8" hidden="false" customHeight="false" outlineLevel="0" collapsed="false">
      <c r="A389" s="0" t="s">
        <v>2067</v>
      </c>
      <c r="B389" s="0" t="n">
        <v>175</v>
      </c>
      <c r="C389" s="0" t="n">
        <f aca="false">C384+1</f>
        <v>177</v>
      </c>
      <c r="D389" s="0" t="s">
        <v>2070</v>
      </c>
      <c r="E389" s="1" t="s">
        <v>9</v>
      </c>
      <c r="F389" s="0" t="n">
        <v>2023</v>
      </c>
      <c r="G389" s="0" t="s">
        <v>22</v>
      </c>
      <c r="H389" s="0" t="s">
        <v>11</v>
      </c>
      <c r="I389" s="0" t="s">
        <v>9</v>
      </c>
      <c r="J389" s="0" t="str">
        <f aca="false">A389&amp;"_"&amp;C389&amp;"_"&amp;D389&amp;".wav"</f>
        <v>b2s1_177_ir3.wav</v>
      </c>
      <c r="K389" s="0" t="s">
        <v>9</v>
      </c>
      <c r="L389" s="0" t="str">
        <f aca="false">IF(ISBLANK(J390),"",",")</f>
        <v>,</v>
      </c>
      <c r="M389" s="0" t="str">
        <f aca="false">E389&amp;J389&amp;G389&amp;E389&amp;J389&amp;E389&amp;L389</f>
        <v>"b2s1_177_ir3.wav": "b2s1_177_ir3.wav",</v>
      </c>
      <c r="N389" s="0" t="str">
        <f aca="false">IF(OR(B389=113,B389=138),"probe","s")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P389&amp;N389&amp;O389&amp;Q389&amp;J389&amp;R389&amp;L389</f>
        <v>          {%            "class": "sMinus",%            "stim_name": "b2s1_177_ir3.wav"%          },</v>
      </c>
      <c r="AA389" s="5" t="n">
        <f aca="false">F389</f>
        <v>2023</v>
      </c>
      <c r="AB389" s="5" t="s">
        <v>2037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                            1,</v>
      </c>
    </row>
    <row r="390" customFormat="false" ht="12.8" hidden="false" customHeight="false" outlineLevel="0" collapsed="false">
      <c r="A390" s="0" t="s">
        <v>2067</v>
      </c>
      <c r="B390" s="0" t="n">
        <v>175</v>
      </c>
      <c r="C390" s="0" t="n">
        <f aca="false">C385+1</f>
        <v>177</v>
      </c>
      <c r="D390" s="0" t="s">
        <v>2071</v>
      </c>
      <c r="E390" s="1" t="s">
        <v>9</v>
      </c>
      <c r="F390" s="0" t="n">
        <v>2024</v>
      </c>
      <c r="G390" s="0" t="s">
        <v>22</v>
      </c>
      <c r="H390" s="0" t="s">
        <v>11</v>
      </c>
      <c r="I390" s="0" t="s">
        <v>9</v>
      </c>
      <c r="J390" s="0" t="str">
        <f aca="false">A390&amp;"_"&amp;C390&amp;"_"&amp;D390&amp;".wav"</f>
        <v>b2s1_177_ir4.wav</v>
      </c>
      <c r="K390" s="0" t="s">
        <v>9</v>
      </c>
      <c r="L390" s="0" t="str">
        <f aca="false">IF(ISBLANK(J391),"",",")</f>
        <v>,</v>
      </c>
      <c r="M390" s="0" t="str">
        <f aca="false">E390&amp;J390&amp;G390&amp;E390&amp;J390&amp;E390&amp;L390</f>
        <v>"b2s1_177_ir4.wav": "b2s1_177_ir4.wav",</v>
      </c>
      <c r="N390" s="0" t="str">
        <f aca="false">IF(OR(B390=113,B390=138),"probe","s")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P390&amp;N390&amp;O390&amp;Q390&amp;J390&amp;R390&amp;L390</f>
        <v>          {%            "class": "sMinus",%            "stim_name": "b2s1_177_ir4.wav"%          },</v>
      </c>
      <c r="AA390" s="5" t="n">
        <f aca="false">F390</f>
        <v>2024</v>
      </c>
      <c r="AB390" s="5" t="s">
        <v>2037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                            1,</v>
      </c>
    </row>
    <row r="391" customFormat="false" ht="12.8" hidden="false" customHeight="false" outlineLevel="0" collapsed="false">
      <c r="A391" s="0" t="s">
        <v>2067</v>
      </c>
      <c r="B391" s="0" t="n">
        <v>175</v>
      </c>
      <c r="C391" s="0" t="n">
        <f aca="false">C386+1</f>
        <v>177</v>
      </c>
      <c r="D391" s="0" t="s">
        <v>2072</v>
      </c>
      <c r="E391" s="1" t="s">
        <v>9</v>
      </c>
      <c r="F391" s="0" t="n">
        <v>2025</v>
      </c>
      <c r="G391" s="0" t="s">
        <v>22</v>
      </c>
      <c r="H391" s="0" t="s">
        <v>11</v>
      </c>
      <c r="I391" s="0" t="s">
        <v>9</v>
      </c>
      <c r="J391" s="0" t="str">
        <f aca="false">A391&amp;"_"&amp;C391&amp;"_"&amp;D391&amp;".wav"</f>
        <v>b2s1_177_reg.wav</v>
      </c>
      <c r="K391" s="0" t="s">
        <v>9</v>
      </c>
      <c r="L391" s="0" t="str">
        <f aca="false">IF(ISBLANK(J392),"",",")</f>
        <v>,</v>
      </c>
      <c r="M391" s="0" t="str">
        <f aca="false">E391&amp;J391&amp;G391&amp;E391&amp;J391&amp;E391&amp;L391</f>
        <v>"b2s1_177_reg.wav": "b2s1_177_reg.wav",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P391&amp;N391&amp;O391&amp;Q391&amp;J391&amp;R391&amp;L391</f>
        <v>          {%            "class": "sPlus",%            "stim_name": "b2s1_177_reg.wav"%          },</v>
      </c>
      <c r="AA391" s="5" t="n">
        <f aca="false">F391</f>
        <v>2025</v>
      </c>
      <c r="AB391" s="5" t="s">
        <v>2037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                            1,</v>
      </c>
    </row>
    <row r="392" customFormat="false" ht="12.8" hidden="false" customHeight="false" outlineLevel="0" collapsed="false">
      <c r="A392" s="0" t="s">
        <v>2067</v>
      </c>
      <c r="B392" s="0" t="n">
        <v>175</v>
      </c>
      <c r="C392" s="0" t="n">
        <f aca="false">C387+1</f>
        <v>178</v>
      </c>
      <c r="D392" s="0" t="s">
        <v>2068</v>
      </c>
      <c r="E392" s="1" t="s">
        <v>9</v>
      </c>
      <c r="F392" s="0" t="n">
        <v>2021</v>
      </c>
      <c r="G392" s="0" t="s">
        <v>22</v>
      </c>
      <c r="H392" s="0" t="s">
        <v>11</v>
      </c>
      <c r="I392" s="0" t="s">
        <v>9</v>
      </c>
      <c r="J392" s="0" t="str">
        <f aca="false">A392&amp;"_"&amp;C392&amp;"_"&amp;D392&amp;".wav"</f>
        <v>b2s1_178_ir1.wav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"b2s1_178_ir1.wav": "b2s1_178_ir1.wav",</v>
      </c>
      <c r="N392" s="0" t="str">
        <f aca="false">IF(OR(B392=113,B392=138),"probe","s")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          {%            "class": "sMinus",%            "stim_name": "b2s1_178_ir1.wav"%          },</v>
      </c>
      <c r="AA392" s="5" t="n">
        <f aca="false">F392</f>
        <v>2021</v>
      </c>
      <c r="AB392" s="5" t="s">
        <v>2037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                            1,</v>
      </c>
    </row>
    <row r="393" customFormat="false" ht="12.8" hidden="false" customHeight="false" outlineLevel="0" collapsed="false">
      <c r="A393" s="0" t="s">
        <v>2067</v>
      </c>
      <c r="B393" s="0" t="n">
        <v>175</v>
      </c>
      <c r="C393" s="0" t="n">
        <f aca="false">C388+1</f>
        <v>178</v>
      </c>
      <c r="D393" s="0" t="s">
        <v>2069</v>
      </c>
      <c r="E393" s="1" t="s">
        <v>9</v>
      </c>
      <c r="F393" s="0" t="n">
        <v>2022</v>
      </c>
      <c r="G393" s="0" t="s">
        <v>22</v>
      </c>
      <c r="H393" s="0" t="s">
        <v>11</v>
      </c>
      <c r="I393" s="0" t="s">
        <v>9</v>
      </c>
      <c r="J393" s="0" t="str">
        <f aca="false">A393&amp;"_"&amp;C393&amp;"_"&amp;D393&amp;".wav"</f>
        <v>b2s1_178_ir2.wav</v>
      </c>
      <c r="K393" s="0" t="s">
        <v>9</v>
      </c>
      <c r="L393" s="0" t="str">
        <f aca="false">IF(ISBLANK(J394),"",",")</f>
        <v>,</v>
      </c>
      <c r="M393" s="0" t="str">
        <f aca="false">E393&amp;J393&amp;G393&amp;E393&amp;J393&amp;E393&amp;L393</f>
        <v>"b2s1_178_ir2.wav": "b2s1_178_ir2.wav",</v>
      </c>
      <c r="N393" s="0" t="str">
        <f aca="false">IF(OR(B393=113,B393=138),"probe","s")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P393&amp;N393&amp;O393&amp;Q393&amp;J393&amp;R393&amp;L393</f>
        <v>          {%            "class": "sMinus",%            "stim_name": "b2s1_178_ir2.wav"%          },</v>
      </c>
      <c r="AA393" s="5" t="n">
        <f aca="false">F393</f>
        <v>2022</v>
      </c>
      <c r="AB393" s="5" t="s">
        <v>2037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                            1,</v>
      </c>
    </row>
    <row r="394" customFormat="false" ht="12.8" hidden="false" customHeight="false" outlineLevel="0" collapsed="false">
      <c r="A394" s="0" t="s">
        <v>2067</v>
      </c>
      <c r="B394" s="0" t="n">
        <v>175</v>
      </c>
      <c r="C394" s="0" t="n">
        <f aca="false">C389+1</f>
        <v>178</v>
      </c>
      <c r="D394" s="0" t="s">
        <v>2070</v>
      </c>
      <c r="E394" s="1" t="s">
        <v>9</v>
      </c>
      <c r="F394" s="0" t="n">
        <v>2023</v>
      </c>
      <c r="G394" s="0" t="s">
        <v>22</v>
      </c>
      <c r="H394" s="0" t="s">
        <v>11</v>
      </c>
      <c r="I394" s="0" t="s">
        <v>9</v>
      </c>
      <c r="J394" s="0" t="str">
        <f aca="false">A394&amp;"_"&amp;C394&amp;"_"&amp;D394&amp;".wav"</f>
        <v>b2s1_178_ir3.wav</v>
      </c>
      <c r="K394" s="0" t="s">
        <v>9</v>
      </c>
      <c r="L394" s="0" t="str">
        <f aca="false">IF(ISBLANK(J395),"",",")</f>
        <v>,</v>
      </c>
      <c r="M394" s="0" t="str">
        <f aca="false">E394&amp;J394&amp;G394&amp;E394&amp;J394&amp;E394&amp;L394</f>
        <v>"b2s1_178_ir3.wav": "b2s1_178_ir3.wav",</v>
      </c>
      <c r="N394" s="0" t="str">
        <f aca="false">IF(OR(B394=113,B394=138),"probe","s")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P394&amp;N394&amp;O394&amp;Q394&amp;J394&amp;R394&amp;L394</f>
        <v>          {%            "class": "sMinus",%            "stim_name": "b2s1_178_ir3.wav"%          },</v>
      </c>
      <c r="AA394" s="5" t="n">
        <f aca="false">F394</f>
        <v>2023</v>
      </c>
      <c r="AB394" s="5" t="s">
        <v>2037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                            1,</v>
      </c>
    </row>
    <row r="395" customFormat="false" ht="12.8" hidden="false" customHeight="false" outlineLevel="0" collapsed="false">
      <c r="A395" s="0" t="s">
        <v>2067</v>
      </c>
      <c r="B395" s="0" t="n">
        <v>175</v>
      </c>
      <c r="C395" s="0" t="n">
        <f aca="false">C390+1</f>
        <v>178</v>
      </c>
      <c r="D395" s="0" t="s">
        <v>2071</v>
      </c>
      <c r="E395" s="1" t="s">
        <v>9</v>
      </c>
      <c r="F395" s="0" t="n">
        <v>2024</v>
      </c>
      <c r="G395" s="0" t="s">
        <v>22</v>
      </c>
      <c r="H395" s="0" t="s">
        <v>11</v>
      </c>
      <c r="I395" s="0" t="s">
        <v>9</v>
      </c>
      <c r="J395" s="0" t="str">
        <f aca="false">A395&amp;"_"&amp;C395&amp;"_"&amp;D395&amp;".wav"</f>
        <v>b2s1_178_ir4.wav</v>
      </c>
      <c r="K395" s="0" t="s">
        <v>9</v>
      </c>
      <c r="L395" s="0" t="str">
        <f aca="false">IF(ISBLANK(J396),"",",")</f>
        <v>,</v>
      </c>
      <c r="M395" s="0" t="str">
        <f aca="false">E395&amp;J395&amp;G395&amp;E395&amp;J395&amp;E395&amp;L395</f>
        <v>"b2s1_178_ir4.wav": "b2s1_178_ir4.wav",</v>
      </c>
      <c r="N395" s="0" t="str">
        <f aca="false">IF(OR(B395=113,B395=138),"probe","s")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P395&amp;N395&amp;O395&amp;Q395&amp;J395&amp;R395&amp;L395</f>
        <v>          {%            "class": "sMinus",%            "stim_name": "b2s1_178_ir4.wav"%          },</v>
      </c>
      <c r="AA395" s="5" t="n">
        <f aca="false">F395</f>
        <v>2024</v>
      </c>
      <c r="AB395" s="5" t="s">
        <v>2037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                            1,</v>
      </c>
    </row>
    <row r="396" customFormat="false" ht="12.8" hidden="false" customHeight="false" outlineLevel="0" collapsed="false">
      <c r="A396" s="0" t="s">
        <v>2067</v>
      </c>
      <c r="B396" s="0" t="n">
        <v>175</v>
      </c>
      <c r="C396" s="0" t="n">
        <f aca="false">C391+1</f>
        <v>178</v>
      </c>
      <c r="D396" s="0" t="s">
        <v>2072</v>
      </c>
      <c r="E396" s="1" t="s">
        <v>9</v>
      </c>
      <c r="F396" s="0" t="n">
        <v>2025</v>
      </c>
      <c r="G396" s="0" t="s">
        <v>22</v>
      </c>
      <c r="H396" s="0" t="s">
        <v>11</v>
      </c>
      <c r="I396" s="0" t="s">
        <v>9</v>
      </c>
      <c r="J396" s="0" t="str">
        <f aca="false">A396&amp;"_"&amp;C396&amp;"_"&amp;D396&amp;".wav"</f>
        <v>b2s1_178_reg.wav</v>
      </c>
      <c r="K396" s="0" t="s">
        <v>9</v>
      </c>
      <c r="L396" s="0" t="str">
        <f aca="false">IF(ISBLANK(J397),"",",")</f>
        <v>,</v>
      </c>
      <c r="M396" s="0" t="str">
        <f aca="false">E396&amp;J396&amp;G396&amp;E396&amp;J396&amp;E396&amp;L396</f>
        <v>"b2s1_178_reg.wav": "b2s1_178_reg.wav",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P396&amp;N396&amp;O396&amp;Q396&amp;J396&amp;R396&amp;L396</f>
        <v>          {%            "class": "sPlus",%            "stim_name": "b2s1_178_reg.wav"%          },</v>
      </c>
      <c r="AA396" s="5" t="n">
        <f aca="false">F396</f>
        <v>2025</v>
      </c>
      <c r="AB396" s="5" t="s">
        <v>2037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                            1,</v>
      </c>
    </row>
    <row r="397" customFormat="false" ht="12.8" hidden="false" customHeight="false" outlineLevel="0" collapsed="false">
      <c r="A397" s="0" t="s">
        <v>2067</v>
      </c>
      <c r="B397" s="0" t="n">
        <v>175</v>
      </c>
      <c r="C397" s="0" t="n">
        <f aca="false">C392+1</f>
        <v>179</v>
      </c>
      <c r="D397" s="0" t="s">
        <v>2068</v>
      </c>
      <c r="E397" s="1" t="s">
        <v>9</v>
      </c>
      <c r="F397" s="0" t="n">
        <v>2021</v>
      </c>
      <c r="G397" s="0" t="s">
        <v>22</v>
      </c>
      <c r="H397" s="0" t="s">
        <v>11</v>
      </c>
      <c r="I397" s="0" t="s">
        <v>9</v>
      </c>
      <c r="J397" s="0" t="str">
        <f aca="false">A397&amp;"_"&amp;C397&amp;"_"&amp;D397&amp;".wav"</f>
        <v>b2s1_179_ir1.wav</v>
      </c>
      <c r="K397" s="0" t="s">
        <v>9</v>
      </c>
      <c r="L397" s="0" t="str">
        <f aca="false">IF(ISBLANK(J398),"",",")</f>
        <v>,</v>
      </c>
      <c r="M397" s="0" t="str">
        <f aca="false">E397&amp;J397&amp;G397&amp;E397&amp;J397&amp;E397&amp;L397</f>
        <v>"b2s1_179_ir1.wav": "b2s1_179_ir1.wav",</v>
      </c>
      <c r="N397" s="0" t="str">
        <f aca="false">IF(OR(B397=113,B397=138),"probe","s")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P397&amp;N397&amp;O397&amp;Q397&amp;J397&amp;R397&amp;L397</f>
        <v>          {%            "class": "sMinus",%            "stim_name": "b2s1_179_ir1.wav"%          },</v>
      </c>
      <c r="AA397" s="5" t="n">
        <f aca="false">F397</f>
        <v>2021</v>
      </c>
      <c r="AB397" s="5" t="s">
        <v>2037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                            1,</v>
      </c>
    </row>
    <row r="398" customFormat="false" ht="12.8" hidden="false" customHeight="false" outlineLevel="0" collapsed="false">
      <c r="A398" s="0" t="s">
        <v>2067</v>
      </c>
      <c r="B398" s="0" t="n">
        <v>175</v>
      </c>
      <c r="C398" s="0" t="n">
        <f aca="false">C393+1</f>
        <v>179</v>
      </c>
      <c r="D398" s="0" t="s">
        <v>2069</v>
      </c>
      <c r="E398" s="1" t="s">
        <v>9</v>
      </c>
      <c r="F398" s="0" t="n">
        <v>2022</v>
      </c>
      <c r="G398" s="0" t="s">
        <v>22</v>
      </c>
      <c r="H398" s="0" t="s">
        <v>11</v>
      </c>
      <c r="I398" s="0" t="s">
        <v>9</v>
      </c>
      <c r="J398" s="0" t="str">
        <f aca="false">A398&amp;"_"&amp;C398&amp;"_"&amp;D398&amp;".wav"</f>
        <v>b2s1_179_ir2.wav</v>
      </c>
      <c r="K398" s="0" t="s">
        <v>9</v>
      </c>
      <c r="L398" s="0" t="str">
        <f aca="false">IF(ISBLANK(J399),"",",")</f>
        <v>,</v>
      </c>
      <c r="M398" s="0" t="str">
        <f aca="false">E398&amp;J398&amp;G398&amp;E398&amp;J398&amp;E398&amp;L398</f>
        <v>"b2s1_179_ir2.wav": "b2s1_179_ir2.wav",</v>
      </c>
      <c r="N398" s="0" t="str">
        <f aca="false">IF(OR(B398=113,B398=138),"probe","s")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P398&amp;N398&amp;O398&amp;Q398&amp;J398&amp;R398&amp;L398</f>
        <v>          {%            "class": "sMinus",%            "stim_name": "b2s1_179_ir2.wav"%          },</v>
      </c>
      <c r="AA398" s="5" t="n">
        <f aca="false">F398</f>
        <v>2022</v>
      </c>
      <c r="AB398" s="5" t="s">
        <v>2037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                            1,</v>
      </c>
    </row>
    <row r="399" customFormat="false" ht="12.8" hidden="false" customHeight="false" outlineLevel="0" collapsed="false">
      <c r="A399" s="0" t="s">
        <v>2067</v>
      </c>
      <c r="B399" s="0" t="n">
        <v>175</v>
      </c>
      <c r="C399" s="0" t="n">
        <f aca="false">C394+1</f>
        <v>179</v>
      </c>
      <c r="D399" s="0" t="s">
        <v>2070</v>
      </c>
      <c r="E399" s="1" t="s">
        <v>9</v>
      </c>
      <c r="F399" s="0" t="n">
        <v>2023</v>
      </c>
      <c r="G399" s="0" t="s">
        <v>22</v>
      </c>
      <c r="H399" s="0" t="s">
        <v>11</v>
      </c>
      <c r="I399" s="0" t="s">
        <v>9</v>
      </c>
      <c r="J399" s="0" t="str">
        <f aca="false">A399&amp;"_"&amp;C399&amp;"_"&amp;D399&amp;".wav"</f>
        <v>b2s1_179_ir3.wav</v>
      </c>
      <c r="K399" s="0" t="s">
        <v>9</v>
      </c>
      <c r="L399" s="0" t="str">
        <f aca="false">IF(ISBLANK(J400),"",",")</f>
        <v>,</v>
      </c>
      <c r="M399" s="0" t="str">
        <f aca="false">E399&amp;J399&amp;G399&amp;E399&amp;J399&amp;E399&amp;L399</f>
        <v>"b2s1_179_ir3.wav": "b2s1_179_ir3.wav",</v>
      </c>
      <c r="N399" s="0" t="str">
        <f aca="false">IF(OR(B399=113,B399=138),"probe","s")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P399&amp;N399&amp;O399&amp;Q399&amp;J399&amp;R399&amp;L399</f>
        <v>          {%            "class": "sMinus",%            "stim_name": "b2s1_179_ir3.wav"%          },</v>
      </c>
      <c r="AA399" s="5" t="n">
        <f aca="false">F399</f>
        <v>2023</v>
      </c>
      <c r="AB399" s="5" t="s">
        <v>2037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                            1,</v>
      </c>
    </row>
    <row r="400" customFormat="false" ht="12.8" hidden="false" customHeight="false" outlineLevel="0" collapsed="false">
      <c r="A400" s="0" t="s">
        <v>2067</v>
      </c>
      <c r="B400" s="0" t="n">
        <v>175</v>
      </c>
      <c r="C400" s="0" t="n">
        <f aca="false">C395+1</f>
        <v>179</v>
      </c>
      <c r="D400" s="0" t="s">
        <v>2071</v>
      </c>
      <c r="E400" s="1" t="s">
        <v>9</v>
      </c>
      <c r="F400" s="0" t="n">
        <v>2024</v>
      </c>
      <c r="G400" s="0" t="s">
        <v>22</v>
      </c>
      <c r="H400" s="0" t="s">
        <v>11</v>
      </c>
      <c r="I400" s="0" t="s">
        <v>9</v>
      </c>
      <c r="J400" s="0" t="str">
        <f aca="false">A400&amp;"_"&amp;C400&amp;"_"&amp;D400&amp;".wav"</f>
        <v>b2s1_179_ir4.wav</v>
      </c>
      <c r="K400" s="0" t="s">
        <v>9</v>
      </c>
      <c r="L400" s="0" t="str">
        <f aca="false">IF(ISBLANK(J401),"",",")</f>
        <v>,</v>
      </c>
      <c r="M400" s="0" t="str">
        <f aca="false">E400&amp;J400&amp;G400&amp;E400&amp;J400&amp;E400&amp;L400</f>
        <v>"b2s1_179_ir4.wav": "b2s1_179_ir4.wav",</v>
      </c>
      <c r="N400" s="0" t="str">
        <f aca="false">IF(OR(B400=113,B400=138),"probe","s")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P400&amp;N400&amp;O400&amp;Q400&amp;J400&amp;R400&amp;L400</f>
        <v>          {%            "class": "sMinus",%            "stim_name": "b2s1_179_ir4.wav"%          },</v>
      </c>
      <c r="AA400" s="5" t="n">
        <f aca="false">F400</f>
        <v>2024</v>
      </c>
      <c r="AB400" s="5" t="s">
        <v>2037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                            1,</v>
      </c>
    </row>
    <row r="401" customFormat="false" ht="12.8" hidden="false" customHeight="false" outlineLevel="0" collapsed="false">
      <c r="A401" s="0" t="s">
        <v>2067</v>
      </c>
      <c r="B401" s="0" t="n">
        <v>175</v>
      </c>
      <c r="C401" s="0" t="n">
        <f aca="false">C396+1</f>
        <v>179</v>
      </c>
      <c r="D401" s="0" t="s">
        <v>2072</v>
      </c>
      <c r="E401" s="1" t="s">
        <v>9</v>
      </c>
      <c r="F401" s="0" t="n">
        <v>2025</v>
      </c>
      <c r="G401" s="0" t="s">
        <v>22</v>
      </c>
      <c r="H401" s="0" t="s">
        <v>11</v>
      </c>
      <c r="I401" s="0" t="s">
        <v>9</v>
      </c>
      <c r="J401" s="0" t="str">
        <f aca="false">A401&amp;"_"&amp;C401&amp;"_"&amp;D401&amp;".wav"</f>
        <v>b2s1_179_reg.wav</v>
      </c>
      <c r="K401" s="0" t="s">
        <v>9</v>
      </c>
      <c r="L401" s="0" t="str">
        <f aca="false">IF(ISBLANK(J402),"",",")</f>
        <v>,</v>
      </c>
      <c r="M401" s="0" t="str">
        <f aca="false">E401&amp;J401&amp;G401&amp;E401&amp;J401&amp;E401&amp;L401</f>
        <v>"b2s1_179_reg.wav": "b2s1_179_reg.wav",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P401&amp;N401&amp;O401&amp;Q401&amp;J401&amp;R401&amp;L401</f>
        <v>          {%            "class": "sPlus",%            "stim_name": "b2s1_179_reg.wav"%          },</v>
      </c>
      <c r="AA401" s="5" t="n">
        <f aca="false">F401</f>
        <v>2025</v>
      </c>
      <c r="AB401" s="5" t="s">
        <v>2037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                            1,</v>
      </c>
    </row>
    <row r="402" customFormat="false" ht="12.8" hidden="false" customHeight="false" outlineLevel="0" collapsed="false">
      <c r="A402" s="0" t="s">
        <v>2067</v>
      </c>
      <c r="B402" s="0" t="n">
        <v>175</v>
      </c>
      <c r="C402" s="0" t="n">
        <f aca="false">C397+1</f>
        <v>180</v>
      </c>
      <c r="D402" s="0" t="s">
        <v>2068</v>
      </c>
      <c r="E402" s="1" t="s">
        <v>9</v>
      </c>
      <c r="F402" s="0" t="n">
        <v>2021</v>
      </c>
      <c r="G402" s="0" t="s">
        <v>22</v>
      </c>
      <c r="H402" s="0" t="s">
        <v>11</v>
      </c>
      <c r="I402" s="0" t="s">
        <v>9</v>
      </c>
      <c r="J402" s="0" t="str">
        <f aca="false">A402&amp;"_"&amp;C402&amp;"_"&amp;D402&amp;".wav"</f>
        <v>b2s1_180_ir1.wav</v>
      </c>
      <c r="K402" s="0" t="s">
        <v>9</v>
      </c>
      <c r="L402" s="0" t="str">
        <f aca="false">IF(ISBLANK(J403),"",",")</f>
        <v>,</v>
      </c>
      <c r="M402" s="0" t="str">
        <f aca="false">E402&amp;J402&amp;G402&amp;E402&amp;J402&amp;E402&amp;L402</f>
        <v>"b2s1_180_ir1.wav": "b2s1_180_ir1.wav",</v>
      </c>
      <c r="N402" s="0" t="str">
        <f aca="false">IF(OR(B402=113,B402=138),"probe","s")</f>
        <v>s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P402&amp;N402&amp;O402&amp;Q402&amp;J402&amp;R402&amp;L402</f>
        <v>          {%            "class": "sMinus",%            "stim_name": "b2s1_180_ir1.wav"%          },</v>
      </c>
      <c r="AA402" s="5" t="n">
        <f aca="false">F402</f>
        <v>2021</v>
      </c>
      <c r="AB402" s="5" t="s">
        <v>2037</v>
      </c>
      <c r="AC402" s="5" t="str">
        <f aca="false">IF(MID(AB402,10,2)="ir","Minus","Plus")</f>
        <v>Plus</v>
      </c>
      <c r="AD402" s="5" t="str">
        <f aca="false">IF(AND(_xlfn.NUMBERVALUE(MID(AB402,6,3))&lt;141,_xlfn.NUMBERVALUE(MID(AB402,6,3))&gt;103),"s","probe")</f>
        <v>probe</v>
      </c>
      <c r="AE402" s="5" t="n">
        <f aca="false">IF(AND(AC402="Minus",AD402="probe"),3,IF(AND(AC402="Plus",AD402="probe"),1,IF(AND(AC402="Minus",AD402="s"),12,IF(AND(AC402="Plus",AD402="s"),4,0))))</f>
        <v>1</v>
      </c>
      <c r="AF402" s="6" t="s">
        <v>16</v>
      </c>
      <c r="AG402" s="5" t="str">
        <f aca="false">AF402&amp;AE402&amp;","</f>
        <v>                            1,</v>
      </c>
    </row>
    <row r="403" customFormat="false" ht="12.8" hidden="false" customHeight="false" outlineLevel="0" collapsed="false">
      <c r="A403" s="0" t="s">
        <v>2067</v>
      </c>
      <c r="B403" s="0" t="n">
        <v>175</v>
      </c>
      <c r="C403" s="0" t="n">
        <f aca="false">C398+1</f>
        <v>180</v>
      </c>
      <c r="D403" s="0" t="s">
        <v>2069</v>
      </c>
      <c r="E403" s="1" t="s">
        <v>9</v>
      </c>
      <c r="F403" s="0" t="n">
        <v>2022</v>
      </c>
      <c r="G403" s="0" t="s">
        <v>22</v>
      </c>
      <c r="H403" s="0" t="s">
        <v>11</v>
      </c>
      <c r="I403" s="0" t="s">
        <v>9</v>
      </c>
      <c r="J403" s="0" t="str">
        <f aca="false">A403&amp;"_"&amp;C403&amp;"_"&amp;D403&amp;".wav"</f>
        <v>b2s1_180_ir2.wav</v>
      </c>
      <c r="K403" s="0" t="s">
        <v>9</v>
      </c>
      <c r="L403" s="0" t="str">
        <f aca="false">IF(ISBLANK(J404),"",",")</f>
        <v>,</v>
      </c>
      <c r="M403" s="0" t="str">
        <f aca="false">E403&amp;J403&amp;G403&amp;E403&amp;J403&amp;E403&amp;L403</f>
        <v>"b2s1_180_ir2.wav": "b2s1_180_ir2.wav",</v>
      </c>
      <c r="N403" s="0" t="str">
        <f aca="false">IF(OR(B403=113,B403=138),"probe","s")</f>
        <v>s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P403&amp;N403&amp;O403&amp;Q403&amp;J403&amp;R403&amp;L403</f>
        <v>          {%            "class": "sMinus",%            "stim_name": "b2s1_180_ir2.wav"%          },</v>
      </c>
      <c r="AA403" s="5" t="n">
        <f aca="false">F403</f>
        <v>2022</v>
      </c>
      <c r="AB403" s="5" t="s">
        <v>2037</v>
      </c>
      <c r="AC403" s="5" t="str">
        <f aca="false">IF(MID(AB403,10,2)="ir","Minus","Plus")</f>
        <v>Plus</v>
      </c>
      <c r="AD403" s="5" t="str">
        <f aca="false">IF(AND(_xlfn.NUMBERVALUE(MID(AB403,6,3))&lt;141,_xlfn.NUMBERVALUE(MID(AB403,6,3))&gt;103),"s","probe")</f>
        <v>probe</v>
      </c>
      <c r="AE403" s="5" t="n">
        <f aca="false">IF(AND(AC403="Minus",AD403="probe"),3,IF(AND(AC403="Plus",AD403="probe"),1,IF(AND(AC403="Minus",AD403="s"),12,IF(AND(AC403="Plus",AD403="s"),4,0))))</f>
        <v>1</v>
      </c>
      <c r="AF403" s="6" t="s">
        <v>16</v>
      </c>
      <c r="AG403" s="5" t="str">
        <f aca="false">AF403&amp;AE403&amp;","</f>
        <v>                            1,</v>
      </c>
    </row>
    <row r="404" customFormat="false" ht="12.8" hidden="false" customHeight="false" outlineLevel="0" collapsed="false">
      <c r="A404" s="0" t="s">
        <v>2067</v>
      </c>
      <c r="B404" s="0" t="n">
        <v>175</v>
      </c>
      <c r="C404" s="0" t="n">
        <f aca="false">C399+1</f>
        <v>180</v>
      </c>
      <c r="D404" s="0" t="s">
        <v>2070</v>
      </c>
      <c r="E404" s="1" t="s">
        <v>9</v>
      </c>
      <c r="F404" s="0" t="n">
        <v>2023</v>
      </c>
      <c r="G404" s="0" t="s">
        <v>22</v>
      </c>
      <c r="H404" s="0" t="s">
        <v>11</v>
      </c>
      <c r="I404" s="0" t="s">
        <v>9</v>
      </c>
      <c r="J404" s="0" t="str">
        <f aca="false">A404&amp;"_"&amp;C404&amp;"_"&amp;D404&amp;".wav"</f>
        <v>b2s1_180_ir3.wav</v>
      </c>
      <c r="K404" s="0" t="s">
        <v>9</v>
      </c>
      <c r="L404" s="0" t="str">
        <f aca="false">IF(ISBLANK(J405),"",",")</f>
        <v>,</v>
      </c>
      <c r="M404" s="0" t="str">
        <f aca="false">E404&amp;J404&amp;G404&amp;E404&amp;J404&amp;E404&amp;L404</f>
        <v>"b2s1_180_ir3.wav": "b2s1_180_ir3.wav",</v>
      </c>
      <c r="N404" s="0" t="str">
        <f aca="false">IF(OR(B404=113,B404=138),"probe","s")</f>
        <v>s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P404&amp;N404&amp;O404&amp;Q404&amp;J404&amp;R404&amp;L404</f>
        <v>          {%            "class": "sMinus",%            "stim_name": "b2s1_180_ir3.wav"%          },</v>
      </c>
      <c r="AA404" s="5" t="n">
        <f aca="false">F404</f>
        <v>2023</v>
      </c>
      <c r="AB404" s="5" t="s">
        <v>2037</v>
      </c>
      <c r="AC404" s="5" t="str">
        <f aca="false">IF(MID(AB404,10,2)="ir","Minus","Plus")</f>
        <v>Plus</v>
      </c>
      <c r="AD404" s="5" t="str">
        <f aca="false">IF(AND(_xlfn.NUMBERVALUE(MID(AB404,6,3))&lt;141,_xlfn.NUMBERVALUE(MID(AB404,6,3))&gt;103),"s","probe")</f>
        <v>probe</v>
      </c>
      <c r="AE404" s="5" t="n">
        <f aca="false">IF(AND(AC404="Minus",AD404="probe"),3,IF(AND(AC404="Plus",AD404="probe"),1,IF(AND(AC404="Minus",AD404="s"),12,IF(AND(AC404="Plus",AD404="s"),4,0))))</f>
        <v>1</v>
      </c>
      <c r="AF404" s="6" t="s">
        <v>16</v>
      </c>
      <c r="AG404" s="5" t="str">
        <f aca="false">AF404&amp;AE404&amp;","</f>
        <v>                            1,</v>
      </c>
    </row>
    <row r="405" customFormat="false" ht="12.8" hidden="false" customHeight="false" outlineLevel="0" collapsed="false">
      <c r="A405" s="0" t="s">
        <v>2067</v>
      </c>
      <c r="B405" s="0" t="n">
        <v>175</v>
      </c>
      <c r="C405" s="0" t="n">
        <f aca="false">C400+1</f>
        <v>180</v>
      </c>
      <c r="D405" s="0" t="s">
        <v>2071</v>
      </c>
      <c r="E405" s="1" t="s">
        <v>9</v>
      </c>
      <c r="F405" s="0" t="n">
        <v>2024</v>
      </c>
      <c r="G405" s="0" t="s">
        <v>22</v>
      </c>
      <c r="H405" s="0" t="s">
        <v>11</v>
      </c>
      <c r="I405" s="0" t="s">
        <v>9</v>
      </c>
      <c r="J405" s="0" t="str">
        <f aca="false">A405&amp;"_"&amp;C405&amp;"_"&amp;D405&amp;".wav"</f>
        <v>b2s1_180_ir4.wav</v>
      </c>
      <c r="K405" s="0" t="s">
        <v>9</v>
      </c>
      <c r="L405" s="0" t="str">
        <f aca="false">IF(ISBLANK(J406),"",",")</f>
        <v>,</v>
      </c>
      <c r="M405" s="0" t="str">
        <f aca="false">E405&amp;J405&amp;G405&amp;E405&amp;J405&amp;E405&amp;L405</f>
        <v>"b2s1_180_ir4.wav": "b2s1_180_ir4.wav",</v>
      </c>
      <c r="N405" s="0" t="str">
        <f aca="false">IF(OR(B405=113,B405=138),"probe","s")</f>
        <v>s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P405&amp;N405&amp;O405&amp;Q405&amp;J405&amp;R405&amp;L405</f>
        <v>          {%            "class": "sMinus",%            "stim_name": "b2s1_180_ir4.wav"%          },</v>
      </c>
      <c r="AA405" s="5" t="n">
        <f aca="false">F405</f>
        <v>2024</v>
      </c>
      <c r="AB405" s="5" t="s">
        <v>2037</v>
      </c>
      <c r="AC405" s="5" t="str">
        <f aca="false">IF(MID(AB405,10,2)="ir","Minus","Plus")</f>
        <v>Plus</v>
      </c>
      <c r="AD405" s="5" t="str">
        <f aca="false">IF(AND(_xlfn.NUMBERVALUE(MID(AB405,6,3))&lt;141,_xlfn.NUMBERVALUE(MID(AB405,6,3))&gt;103),"s","probe")</f>
        <v>probe</v>
      </c>
      <c r="AE405" s="5" t="n">
        <f aca="false">IF(AND(AC405="Minus",AD405="probe"),3,IF(AND(AC405="Plus",AD405="probe"),1,IF(AND(AC405="Minus",AD405="s"),12,IF(AND(AC405="Plus",AD405="s"),4,0))))</f>
        <v>1</v>
      </c>
      <c r="AF405" s="6" t="s">
        <v>16</v>
      </c>
      <c r="AG405" s="5" t="str">
        <f aca="false">AF405&amp;AE405&amp;","</f>
        <v>                            1,</v>
      </c>
    </row>
    <row r="406" customFormat="false" ht="12.8" hidden="false" customHeight="false" outlineLevel="0" collapsed="false">
      <c r="A406" s="0" t="s">
        <v>2067</v>
      </c>
      <c r="B406" s="0" t="n">
        <v>175</v>
      </c>
      <c r="C406" s="0" t="n">
        <f aca="false">C401+1</f>
        <v>180</v>
      </c>
      <c r="D406" s="0" t="s">
        <v>2072</v>
      </c>
      <c r="E406" s="1" t="s">
        <v>9</v>
      </c>
      <c r="F406" s="0" t="n">
        <v>2025</v>
      </c>
      <c r="G406" s="0" t="s">
        <v>22</v>
      </c>
      <c r="H406" s="0" t="s">
        <v>11</v>
      </c>
      <c r="I406" s="0" t="s">
        <v>9</v>
      </c>
      <c r="J406" s="0" t="str">
        <f aca="false">A406&amp;"_"&amp;C406&amp;"_"&amp;D406&amp;".wav"</f>
        <v>b2s1_180_reg.wav</v>
      </c>
      <c r="K406" s="0" t="s">
        <v>9</v>
      </c>
      <c r="L406" s="0" t="str">
        <f aca="false">IF(ISBLANK(J407),"",",")</f>
        <v>,</v>
      </c>
      <c r="M406" s="0" t="str">
        <f aca="false">E406&amp;J406&amp;G406&amp;E406&amp;J406&amp;E406&amp;L406</f>
        <v>"b2s1_180_reg.wav": "b2s1_180_reg.wav",</v>
      </c>
      <c r="N406" s="0" t="str">
        <f aca="false">IF(OR(B406=113,B406=138),"probe","s")</f>
        <v>s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P406&amp;N406&amp;O406&amp;Q406&amp;J406&amp;R406&amp;L406</f>
        <v>          {%            "class": "sPlus",%            "stim_name": "b2s1_180_reg.wav"%          },</v>
      </c>
      <c r="AA406" s="5" t="n">
        <f aca="false">F406</f>
        <v>2025</v>
      </c>
      <c r="AB406" s="5" t="s">
        <v>2037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probe</v>
      </c>
      <c r="AE406" s="5" t="n">
        <f aca="false">IF(AND(AC406="Minus",AD406="probe"),3,IF(AND(AC406="Plus",AD406="probe"),1,IF(AND(AC406="Minus",AD406="s"),12,IF(AND(AC406="Plus",AD406="s"),4,0))))</f>
        <v>1</v>
      </c>
      <c r="AF406" s="6" t="s">
        <v>16</v>
      </c>
      <c r="AG406" s="5" t="str">
        <f aca="false">AF406&amp;AE406&amp;","</f>
        <v>                            1,</v>
      </c>
    </row>
    <row r="407" customFormat="false" ht="12.8" hidden="false" customHeight="false" outlineLevel="0" collapsed="false">
      <c r="A407" s="0" t="s">
        <v>2067</v>
      </c>
      <c r="B407" s="0" t="n">
        <v>175</v>
      </c>
      <c r="C407" s="0" t="n">
        <f aca="false">C402+1</f>
        <v>181</v>
      </c>
      <c r="D407" s="0" t="s">
        <v>2068</v>
      </c>
      <c r="E407" s="1" t="s">
        <v>9</v>
      </c>
      <c r="F407" s="0" t="n">
        <v>2021</v>
      </c>
      <c r="G407" s="0" t="s">
        <v>22</v>
      </c>
      <c r="H407" s="0" t="s">
        <v>11</v>
      </c>
      <c r="I407" s="0" t="s">
        <v>9</v>
      </c>
      <c r="J407" s="0" t="str">
        <f aca="false">A407&amp;"_"&amp;C407&amp;"_"&amp;D407&amp;".wav"</f>
        <v>b2s1_181_ir1.wav</v>
      </c>
      <c r="K407" s="0" t="s">
        <v>9</v>
      </c>
      <c r="L407" s="0" t="str">
        <f aca="false">IF(ISBLANK(J408),"",",")</f>
        <v>,</v>
      </c>
      <c r="M407" s="0" t="str">
        <f aca="false">E407&amp;J407&amp;G407&amp;E407&amp;J407&amp;E407&amp;L407</f>
        <v>"b2s1_181_ir1.wav": "b2s1_181_ir1.wav",</v>
      </c>
      <c r="N407" s="0" t="str">
        <f aca="false">IF(OR(B407=113,B407=138),"probe","s")</f>
        <v>s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P407&amp;N407&amp;O407&amp;Q407&amp;J407&amp;R407&amp;L407</f>
        <v>          {%            "class": "sMinus",%            "stim_name": "b2s1_181_ir1.wav"%          },</v>
      </c>
      <c r="AA407" s="5" t="n">
        <f aca="false">F407</f>
        <v>2021</v>
      </c>
      <c r="AB407" s="5" t="s">
        <v>2037</v>
      </c>
      <c r="AC407" s="5" t="str">
        <f aca="false">IF(MID(AB407,10,2)="ir","Minus","Plus")</f>
        <v>Plus</v>
      </c>
      <c r="AD407" s="5" t="str">
        <f aca="false">IF(AND(_xlfn.NUMBERVALUE(MID(AB407,6,3))&lt;141,_xlfn.NUMBERVALUE(MID(AB407,6,3))&gt;103),"s","probe")</f>
        <v>probe</v>
      </c>
      <c r="AE407" s="5" t="n">
        <f aca="false">IF(AND(AC407="Minus",AD407="probe"),3,IF(AND(AC407="Plus",AD407="probe"),1,IF(AND(AC407="Minus",AD407="s"),12,IF(AND(AC407="Plus",AD407="s"),4,0))))</f>
        <v>1</v>
      </c>
      <c r="AF407" s="6" t="s">
        <v>16</v>
      </c>
      <c r="AG407" s="5" t="str">
        <f aca="false">AF407&amp;AE407&amp;","</f>
        <v>                            1,</v>
      </c>
    </row>
    <row r="408" customFormat="false" ht="12.8" hidden="false" customHeight="false" outlineLevel="0" collapsed="false">
      <c r="A408" s="0" t="s">
        <v>2067</v>
      </c>
      <c r="B408" s="0" t="n">
        <v>175</v>
      </c>
      <c r="C408" s="0" t="n">
        <f aca="false">C403+1</f>
        <v>181</v>
      </c>
      <c r="D408" s="0" t="s">
        <v>2069</v>
      </c>
      <c r="E408" s="1" t="s">
        <v>9</v>
      </c>
      <c r="F408" s="0" t="n">
        <v>2022</v>
      </c>
      <c r="G408" s="0" t="s">
        <v>22</v>
      </c>
      <c r="H408" s="0" t="s">
        <v>11</v>
      </c>
      <c r="I408" s="0" t="s">
        <v>9</v>
      </c>
      <c r="J408" s="0" t="str">
        <f aca="false">A408&amp;"_"&amp;C408&amp;"_"&amp;D408&amp;".wav"</f>
        <v>b2s1_181_ir2.wav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"b2s1_181_ir2.wav": "b2s1_181_ir2.wav",</v>
      </c>
      <c r="N408" s="0" t="str">
        <f aca="false">IF(OR(B408=113,B408=138),"probe","s")</f>
        <v>s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          {%            "class": "sMinus",%            "stim_name": "b2s1_181_ir2.wav"%          },</v>
      </c>
      <c r="AA408" s="5" t="n">
        <f aca="false">F408</f>
        <v>2022</v>
      </c>
      <c r="AB408" s="5" t="s">
        <v>2037</v>
      </c>
      <c r="AC408" s="5" t="str">
        <f aca="false">IF(MID(AB408,10,2)="ir","Minus","Plus")</f>
        <v>Plus</v>
      </c>
      <c r="AD408" s="5" t="str">
        <f aca="false">IF(AND(_xlfn.NUMBERVALUE(MID(AB408,6,3))&lt;141,_xlfn.NUMBERVALUE(MID(AB408,6,3))&gt;103),"s","probe")</f>
        <v>probe</v>
      </c>
      <c r="AE408" s="5" t="n">
        <f aca="false">IF(AND(AC408="Minus",AD408="probe"),3,IF(AND(AC408="Plus",AD408="probe"),1,IF(AND(AC408="Minus",AD408="s"),12,IF(AND(AC408="Plus",AD408="s"),4,0))))</f>
        <v>1</v>
      </c>
      <c r="AF408" s="6" t="s">
        <v>16</v>
      </c>
      <c r="AG408" s="5" t="str">
        <f aca="false">AF408&amp;AE408&amp;","</f>
        <v>                            1,</v>
      </c>
    </row>
    <row r="409" customFormat="false" ht="12.8" hidden="false" customHeight="false" outlineLevel="0" collapsed="false">
      <c r="A409" s="0" t="s">
        <v>2067</v>
      </c>
      <c r="B409" s="0" t="n">
        <v>175</v>
      </c>
      <c r="C409" s="0" t="n">
        <f aca="false">C404+1</f>
        <v>181</v>
      </c>
      <c r="D409" s="0" t="s">
        <v>2070</v>
      </c>
      <c r="E409" s="1" t="s">
        <v>9</v>
      </c>
      <c r="F409" s="0" t="n">
        <v>2023</v>
      </c>
      <c r="G409" s="0" t="s">
        <v>22</v>
      </c>
      <c r="H409" s="0" t="s">
        <v>11</v>
      </c>
      <c r="I409" s="0" t="s">
        <v>9</v>
      </c>
      <c r="J409" s="0" t="str">
        <f aca="false">A409&amp;"_"&amp;C409&amp;"_"&amp;D409&amp;".wav"</f>
        <v>b2s1_181_ir3.wav</v>
      </c>
      <c r="K409" s="0" t="s">
        <v>9</v>
      </c>
      <c r="L409" s="0" t="str">
        <f aca="false">IF(ISBLANK(J410),"",",")</f>
        <v>,</v>
      </c>
      <c r="M409" s="0" t="str">
        <f aca="false">E409&amp;J409&amp;G409&amp;E409&amp;J409&amp;E409&amp;L409</f>
        <v>"b2s1_181_ir3.wav": "b2s1_181_ir3.wav",</v>
      </c>
      <c r="N409" s="0" t="str">
        <f aca="false">IF(OR(B409=113,B409=138),"probe","s")</f>
        <v>s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P409&amp;N409&amp;O409&amp;Q409&amp;J409&amp;R409&amp;L409</f>
        <v>          {%            "class": "sMinus",%            "stim_name": "b2s1_181_ir3.wav"%          },</v>
      </c>
      <c r="AA409" s="5" t="n">
        <f aca="false">F409</f>
        <v>2023</v>
      </c>
      <c r="AB409" s="5" t="s">
        <v>2037</v>
      </c>
      <c r="AC409" s="5" t="str">
        <f aca="false">IF(MID(AB409,10,2)="ir","Minus","Plus")</f>
        <v>Plus</v>
      </c>
      <c r="AD409" s="5" t="str">
        <f aca="false">IF(AND(_xlfn.NUMBERVALUE(MID(AB409,6,3))&lt;141,_xlfn.NUMBERVALUE(MID(AB409,6,3))&gt;103),"s","probe")</f>
        <v>probe</v>
      </c>
      <c r="AE409" s="5" t="n">
        <f aca="false">IF(AND(AC409="Minus",AD409="probe"),3,IF(AND(AC409="Plus",AD409="probe"),1,IF(AND(AC409="Minus",AD409="s"),12,IF(AND(AC409="Plus",AD409="s"),4,0))))</f>
        <v>1</v>
      </c>
      <c r="AF409" s="6" t="s">
        <v>16</v>
      </c>
      <c r="AG409" s="5" t="str">
        <f aca="false">AF409&amp;AE409&amp;","</f>
        <v>                            1,</v>
      </c>
    </row>
    <row r="410" customFormat="false" ht="12.8" hidden="false" customHeight="false" outlineLevel="0" collapsed="false">
      <c r="A410" s="0" t="s">
        <v>2067</v>
      </c>
      <c r="B410" s="0" t="n">
        <v>175</v>
      </c>
      <c r="C410" s="0" t="n">
        <f aca="false">C405+1</f>
        <v>181</v>
      </c>
      <c r="D410" s="0" t="s">
        <v>2071</v>
      </c>
      <c r="E410" s="1" t="s">
        <v>9</v>
      </c>
      <c r="F410" s="0" t="n">
        <v>2024</v>
      </c>
      <c r="G410" s="0" t="s">
        <v>22</v>
      </c>
      <c r="H410" s="0" t="s">
        <v>11</v>
      </c>
      <c r="I410" s="0" t="s">
        <v>9</v>
      </c>
      <c r="J410" s="0" t="str">
        <f aca="false">A410&amp;"_"&amp;C410&amp;"_"&amp;D410&amp;".wav"</f>
        <v>b2s1_181_ir4.wav</v>
      </c>
      <c r="K410" s="0" t="s">
        <v>9</v>
      </c>
      <c r="L410" s="0" t="str">
        <f aca="false">IF(ISBLANK(J411),"",",")</f>
        <v>,</v>
      </c>
      <c r="M410" s="0" t="str">
        <f aca="false">E410&amp;J410&amp;G410&amp;E410&amp;J410&amp;E410&amp;L410</f>
        <v>"b2s1_181_ir4.wav": "b2s1_181_ir4.wav",</v>
      </c>
      <c r="N410" s="0" t="str">
        <f aca="false">IF(OR(B410=113,B410=138),"probe","s")</f>
        <v>s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P410&amp;N410&amp;O410&amp;Q410&amp;J410&amp;R410&amp;L410</f>
        <v>          {%            "class": "sMinus",%            "stim_name": "b2s1_181_ir4.wav"%          },</v>
      </c>
      <c r="AA410" s="5" t="n">
        <f aca="false">F410</f>
        <v>2024</v>
      </c>
      <c r="AB410" s="5" t="s">
        <v>2037</v>
      </c>
      <c r="AC410" s="5" t="str">
        <f aca="false">IF(MID(AB410,10,2)="ir","Minus","Plus")</f>
        <v>Plus</v>
      </c>
      <c r="AD410" s="5" t="str">
        <f aca="false">IF(AND(_xlfn.NUMBERVALUE(MID(AB410,6,3))&lt;141,_xlfn.NUMBERVALUE(MID(AB410,6,3))&gt;103),"s","probe")</f>
        <v>probe</v>
      </c>
      <c r="AE410" s="5" t="n">
        <f aca="false">IF(AND(AC410="Minus",AD410="probe"),3,IF(AND(AC410="Plus",AD410="probe"),1,IF(AND(AC410="Minus",AD410="s"),12,IF(AND(AC410="Plus",AD410="s"),4,0))))</f>
        <v>1</v>
      </c>
      <c r="AF410" s="6" t="s">
        <v>16</v>
      </c>
      <c r="AG410" s="5" t="str">
        <f aca="false">AF410&amp;AE410&amp;","</f>
        <v>                            1,</v>
      </c>
    </row>
    <row r="411" customFormat="false" ht="12.8" hidden="false" customHeight="false" outlineLevel="0" collapsed="false">
      <c r="A411" s="0" t="s">
        <v>2067</v>
      </c>
      <c r="B411" s="0" t="n">
        <v>175</v>
      </c>
      <c r="C411" s="0" t="n">
        <f aca="false">C406+1</f>
        <v>181</v>
      </c>
      <c r="D411" s="0" t="s">
        <v>2072</v>
      </c>
      <c r="E411" s="1" t="s">
        <v>9</v>
      </c>
      <c r="F411" s="0" t="n">
        <v>2025</v>
      </c>
      <c r="G411" s="0" t="s">
        <v>22</v>
      </c>
      <c r="H411" s="0" t="s">
        <v>11</v>
      </c>
      <c r="I411" s="0" t="s">
        <v>9</v>
      </c>
      <c r="J411" s="0" t="str">
        <f aca="false">A411&amp;"_"&amp;C411&amp;"_"&amp;D411&amp;".wav"</f>
        <v>b2s1_181_reg.wav</v>
      </c>
      <c r="K411" s="0" t="s">
        <v>9</v>
      </c>
      <c r="L411" s="0" t="str">
        <f aca="false">IF(ISBLANK(J412),"",",")</f>
        <v>,</v>
      </c>
      <c r="M411" s="0" t="str">
        <f aca="false">E411&amp;J411&amp;G411&amp;E411&amp;J411&amp;E411&amp;L411</f>
        <v>"b2s1_181_reg.wav": "b2s1_181_reg.wav",</v>
      </c>
      <c r="N411" s="0" t="str">
        <f aca="false">IF(OR(B411=113,B411=138),"probe","s")</f>
        <v>s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P411&amp;N411&amp;O411&amp;Q411&amp;J411&amp;R411&amp;L411</f>
        <v>          {%            "class": "sPlus",%            "stim_name": "b2s1_181_reg.wav"%          },</v>
      </c>
      <c r="AA411" s="5" t="n">
        <f aca="false">F411</f>
        <v>2025</v>
      </c>
      <c r="AB411" s="5" t="s">
        <v>2037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probe</v>
      </c>
      <c r="AE411" s="5" t="n">
        <f aca="false">IF(AND(AC411="Minus",AD411="probe"),3,IF(AND(AC411="Plus",AD411="probe"),1,IF(AND(AC411="Minus",AD411="s"),12,IF(AND(AC411="Plus",AD411="s"),4,0))))</f>
        <v>1</v>
      </c>
      <c r="AF411" s="6" t="s">
        <v>16</v>
      </c>
      <c r="AG411" s="5" t="str">
        <f aca="false">AF411&amp;AE411&amp;","</f>
        <v>                            1,</v>
      </c>
    </row>
    <row r="412" customFormat="false" ht="12.8" hidden="false" customHeight="false" outlineLevel="0" collapsed="false">
      <c r="A412" s="0" t="s">
        <v>2067</v>
      </c>
      <c r="B412" s="0" t="n">
        <v>175</v>
      </c>
      <c r="C412" s="0" t="n">
        <f aca="false">C407+1</f>
        <v>182</v>
      </c>
      <c r="D412" s="0" t="s">
        <v>2068</v>
      </c>
      <c r="E412" s="1" t="s">
        <v>9</v>
      </c>
      <c r="F412" s="0" t="n">
        <v>2021</v>
      </c>
      <c r="G412" s="0" t="s">
        <v>22</v>
      </c>
      <c r="H412" s="0" t="s">
        <v>11</v>
      </c>
      <c r="I412" s="0" t="s">
        <v>9</v>
      </c>
      <c r="J412" s="0" t="str">
        <f aca="false">A412&amp;"_"&amp;C412&amp;"_"&amp;D412&amp;".wav"</f>
        <v>b2s1_182_ir1.wav</v>
      </c>
      <c r="K412" s="0" t="s">
        <v>9</v>
      </c>
      <c r="L412" s="0" t="str">
        <f aca="false">IF(ISBLANK(J413),"",",")</f>
        <v>,</v>
      </c>
      <c r="M412" s="0" t="str">
        <f aca="false">E412&amp;J412&amp;G412&amp;E412&amp;J412&amp;E412&amp;L412</f>
        <v>"b2s1_182_ir1.wav": "b2s1_182_ir1.wav",</v>
      </c>
      <c r="N412" s="0" t="str">
        <f aca="false">IF(OR(B412=113,B412=138),"probe","s")</f>
        <v>s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P412&amp;N412&amp;O412&amp;Q412&amp;J412&amp;R412&amp;L412</f>
        <v>          {%            "class": "sMinus",%            "stim_name": "b2s1_182_ir1.wav"%          },</v>
      </c>
      <c r="AA412" s="5" t="n">
        <f aca="false">F412</f>
        <v>2021</v>
      </c>
      <c r="AB412" s="5" t="s">
        <v>2037</v>
      </c>
      <c r="AC412" s="5" t="str">
        <f aca="false">IF(MID(AB412,10,2)="ir","Minus","Plus")</f>
        <v>Plus</v>
      </c>
      <c r="AD412" s="5" t="str">
        <f aca="false">IF(AND(_xlfn.NUMBERVALUE(MID(AB412,6,3))&lt;141,_xlfn.NUMBERVALUE(MID(AB412,6,3))&gt;103),"s","probe")</f>
        <v>probe</v>
      </c>
      <c r="AE412" s="5" t="n">
        <f aca="false">IF(AND(AC412="Minus",AD412="probe"),3,IF(AND(AC412="Plus",AD412="probe"),1,IF(AND(AC412="Minus",AD412="s"),12,IF(AND(AC412="Plus",AD412="s"),4,0))))</f>
        <v>1</v>
      </c>
      <c r="AF412" s="6" t="s">
        <v>16</v>
      </c>
      <c r="AG412" s="5" t="str">
        <f aca="false">AF412&amp;AE412&amp;","</f>
        <v>                            1,</v>
      </c>
    </row>
    <row r="413" customFormat="false" ht="12.8" hidden="false" customHeight="false" outlineLevel="0" collapsed="false">
      <c r="A413" s="0" t="s">
        <v>2067</v>
      </c>
      <c r="B413" s="0" t="n">
        <v>175</v>
      </c>
      <c r="C413" s="0" t="n">
        <f aca="false">C408+1</f>
        <v>182</v>
      </c>
      <c r="D413" s="0" t="s">
        <v>2069</v>
      </c>
      <c r="E413" s="1" t="s">
        <v>9</v>
      </c>
      <c r="F413" s="0" t="n">
        <v>2022</v>
      </c>
      <c r="G413" s="0" t="s">
        <v>22</v>
      </c>
      <c r="H413" s="0" t="s">
        <v>11</v>
      </c>
      <c r="I413" s="0" t="s">
        <v>9</v>
      </c>
      <c r="J413" s="0" t="str">
        <f aca="false">A413&amp;"_"&amp;C413&amp;"_"&amp;D413&amp;".wav"</f>
        <v>b2s1_182_ir2.wav</v>
      </c>
      <c r="K413" s="0" t="s">
        <v>9</v>
      </c>
      <c r="L413" s="0" t="str">
        <f aca="false">IF(ISBLANK(J414),"",",")</f>
        <v>,</v>
      </c>
      <c r="M413" s="0" t="str">
        <f aca="false">E413&amp;J413&amp;G413&amp;E413&amp;J413&amp;E413&amp;L413</f>
        <v>"b2s1_182_ir2.wav": "b2s1_182_ir2.wav",</v>
      </c>
      <c r="N413" s="0" t="str">
        <f aca="false">IF(OR(B413=113,B413=138),"probe","s")</f>
        <v>s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P413&amp;N413&amp;O413&amp;Q413&amp;J413&amp;R413&amp;L413</f>
        <v>          {%            "class": "sMinus",%            "stim_name": "b2s1_182_ir2.wav"%          },</v>
      </c>
      <c r="AA413" s="5" t="n">
        <f aca="false">F413</f>
        <v>2022</v>
      </c>
      <c r="AB413" s="5" t="s">
        <v>2037</v>
      </c>
      <c r="AC413" s="5" t="str">
        <f aca="false">IF(MID(AB413,10,2)="ir","Minus","Plus")</f>
        <v>Plus</v>
      </c>
      <c r="AD413" s="5" t="str">
        <f aca="false">IF(AND(_xlfn.NUMBERVALUE(MID(AB413,6,3))&lt;141,_xlfn.NUMBERVALUE(MID(AB413,6,3))&gt;103),"s","probe")</f>
        <v>probe</v>
      </c>
      <c r="AE413" s="5" t="n">
        <f aca="false">IF(AND(AC413="Minus",AD413="probe"),3,IF(AND(AC413="Plus",AD413="probe"),1,IF(AND(AC413="Minus",AD413="s"),12,IF(AND(AC413="Plus",AD413="s"),4,0))))</f>
        <v>1</v>
      </c>
      <c r="AF413" s="6" t="s">
        <v>16</v>
      </c>
      <c r="AG413" s="5" t="str">
        <f aca="false">AF413&amp;AE413&amp;","</f>
        <v>                            1,</v>
      </c>
    </row>
    <row r="414" customFormat="false" ht="12.8" hidden="false" customHeight="false" outlineLevel="0" collapsed="false">
      <c r="A414" s="0" t="s">
        <v>2067</v>
      </c>
      <c r="B414" s="0" t="n">
        <v>175</v>
      </c>
      <c r="C414" s="0" t="n">
        <f aca="false">C409+1</f>
        <v>182</v>
      </c>
      <c r="D414" s="0" t="s">
        <v>2070</v>
      </c>
      <c r="E414" s="1" t="s">
        <v>9</v>
      </c>
      <c r="F414" s="0" t="n">
        <v>2023</v>
      </c>
      <c r="G414" s="0" t="s">
        <v>22</v>
      </c>
      <c r="H414" s="0" t="s">
        <v>11</v>
      </c>
      <c r="I414" s="0" t="s">
        <v>9</v>
      </c>
      <c r="J414" s="0" t="str">
        <f aca="false">A414&amp;"_"&amp;C414&amp;"_"&amp;D414&amp;".wav"</f>
        <v>b2s1_182_ir3.wav</v>
      </c>
      <c r="K414" s="0" t="s">
        <v>9</v>
      </c>
      <c r="L414" s="0" t="str">
        <f aca="false">IF(ISBLANK(J415),"",",")</f>
        <v>,</v>
      </c>
      <c r="M414" s="0" t="str">
        <f aca="false">E414&amp;J414&amp;G414&amp;E414&amp;J414&amp;E414&amp;L414</f>
        <v>"b2s1_182_ir3.wav": "b2s1_182_ir3.wav",</v>
      </c>
      <c r="N414" s="0" t="str">
        <f aca="false">IF(OR(B414=113,B414=138),"probe","s")</f>
        <v>s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P414&amp;N414&amp;O414&amp;Q414&amp;J414&amp;R414&amp;L414</f>
        <v>          {%            "class": "sMinus",%            "stim_name": "b2s1_182_ir3.wav"%          },</v>
      </c>
      <c r="AA414" s="5" t="n">
        <f aca="false">F414</f>
        <v>2023</v>
      </c>
      <c r="AB414" s="5" t="s">
        <v>2037</v>
      </c>
      <c r="AC414" s="5" t="str">
        <f aca="false">IF(MID(AB414,10,2)="ir","Minus","Plus")</f>
        <v>Plus</v>
      </c>
      <c r="AD414" s="5" t="str">
        <f aca="false">IF(AND(_xlfn.NUMBERVALUE(MID(AB414,6,3))&lt;141,_xlfn.NUMBERVALUE(MID(AB414,6,3))&gt;103),"s","probe")</f>
        <v>probe</v>
      </c>
      <c r="AE414" s="5" t="n">
        <f aca="false">IF(AND(AC414="Minus",AD414="probe"),3,IF(AND(AC414="Plus",AD414="probe"),1,IF(AND(AC414="Minus",AD414="s"),12,IF(AND(AC414="Plus",AD414="s"),4,0))))</f>
        <v>1</v>
      </c>
      <c r="AF414" s="6" t="s">
        <v>16</v>
      </c>
      <c r="AG414" s="5" t="str">
        <f aca="false">AF414&amp;AE414&amp;","</f>
        <v>                            1,</v>
      </c>
    </row>
    <row r="415" customFormat="false" ht="12.8" hidden="false" customHeight="false" outlineLevel="0" collapsed="false">
      <c r="A415" s="0" t="s">
        <v>2067</v>
      </c>
      <c r="B415" s="0" t="n">
        <v>175</v>
      </c>
      <c r="C415" s="0" t="n">
        <f aca="false">C410+1</f>
        <v>182</v>
      </c>
      <c r="D415" s="0" t="s">
        <v>2071</v>
      </c>
      <c r="E415" s="1" t="s">
        <v>9</v>
      </c>
      <c r="F415" s="0" t="n">
        <v>2024</v>
      </c>
      <c r="G415" s="0" t="s">
        <v>22</v>
      </c>
      <c r="H415" s="0" t="s">
        <v>11</v>
      </c>
      <c r="I415" s="0" t="s">
        <v>9</v>
      </c>
      <c r="J415" s="0" t="str">
        <f aca="false">A415&amp;"_"&amp;C415&amp;"_"&amp;D415&amp;".wav"</f>
        <v>b2s1_182_ir4.wav</v>
      </c>
      <c r="K415" s="0" t="s">
        <v>9</v>
      </c>
      <c r="L415" s="0" t="str">
        <f aca="false">IF(ISBLANK(J416),"",",")</f>
        <v>,</v>
      </c>
      <c r="M415" s="0" t="str">
        <f aca="false">E415&amp;J415&amp;G415&amp;E415&amp;J415&amp;E415&amp;L415</f>
        <v>"b2s1_182_ir4.wav": "b2s1_182_ir4.wav",</v>
      </c>
      <c r="N415" s="0" t="str">
        <f aca="false">IF(OR(B415=113,B415=138),"probe","s")</f>
        <v>s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P415&amp;N415&amp;O415&amp;Q415&amp;J415&amp;R415&amp;L415</f>
        <v>          {%            "class": "sMinus",%            "stim_name": "b2s1_182_ir4.wav"%          },</v>
      </c>
      <c r="AA415" s="5" t="n">
        <f aca="false">F415</f>
        <v>2024</v>
      </c>
      <c r="AB415" s="5" t="s">
        <v>2037</v>
      </c>
      <c r="AC415" s="5" t="str">
        <f aca="false">IF(MID(AB415,10,2)="ir","Minus","Plus")</f>
        <v>Plus</v>
      </c>
      <c r="AD415" s="5" t="str">
        <f aca="false">IF(AND(_xlfn.NUMBERVALUE(MID(AB415,6,3))&lt;141,_xlfn.NUMBERVALUE(MID(AB415,6,3))&gt;103),"s","probe")</f>
        <v>probe</v>
      </c>
      <c r="AE415" s="5" t="n">
        <f aca="false">IF(AND(AC415="Minus",AD415="probe"),3,IF(AND(AC415="Plus",AD415="probe"),1,IF(AND(AC415="Minus",AD415="s"),12,IF(AND(AC415="Plus",AD415="s"),4,0))))</f>
        <v>1</v>
      </c>
      <c r="AF415" s="6" t="s">
        <v>16</v>
      </c>
      <c r="AG415" s="5" t="str">
        <f aca="false">AF415&amp;AE415&amp;","</f>
        <v>                            1,</v>
      </c>
    </row>
    <row r="416" customFormat="false" ht="12.8" hidden="false" customHeight="false" outlineLevel="0" collapsed="false">
      <c r="A416" s="0" t="s">
        <v>2067</v>
      </c>
      <c r="B416" s="0" t="n">
        <v>175</v>
      </c>
      <c r="C416" s="0" t="n">
        <f aca="false">C411+1</f>
        <v>182</v>
      </c>
      <c r="D416" s="0" t="s">
        <v>2072</v>
      </c>
      <c r="E416" s="1" t="s">
        <v>9</v>
      </c>
      <c r="F416" s="0" t="n">
        <v>2025</v>
      </c>
      <c r="G416" s="0" t="s">
        <v>22</v>
      </c>
      <c r="H416" s="0" t="s">
        <v>11</v>
      </c>
      <c r="I416" s="0" t="s">
        <v>9</v>
      </c>
      <c r="J416" s="0" t="str">
        <f aca="false">A416&amp;"_"&amp;C416&amp;"_"&amp;D416&amp;".wav"</f>
        <v>b2s1_182_reg.wav</v>
      </c>
      <c r="K416" s="0" t="s">
        <v>9</v>
      </c>
      <c r="L416" s="0" t="str">
        <f aca="false">IF(ISBLANK(J417),"",",")</f>
        <v>,</v>
      </c>
      <c r="M416" s="0" t="str">
        <f aca="false">E416&amp;J416&amp;G416&amp;E416&amp;J416&amp;E416&amp;L416</f>
        <v>"b2s1_182_reg.wav": "b2s1_182_reg.wav",</v>
      </c>
      <c r="N416" s="0" t="str">
        <f aca="false">IF(OR(B416=113,B416=138),"probe","s")</f>
        <v>s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P416&amp;N416&amp;O416&amp;Q416&amp;J416&amp;R416&amp;L416</f>
        <v>          {%            "class": "sPlus",%            "stim_name": "b2s1_182_reg.wav"%          },</v>
      </c>
      <c r="AA416" s="5" t="n">
        <f aca="false">F416</f>
        <v>2025</v>
      </c>
      <c r="AB416" s="5" t="s">
        <v>2037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probe</v>
      </c>
      <c r="AE416" s="5" t="n">
        <f aca="false">IF(AND(AC416="Minus",AD416="probe"),3,IF(AND(AC416="Plus",AD416="probe"),1,IF(AND(AC416="Minus",AD416="s"),12,IF(AND(AC416="Plus",AD416="s"),4,0))))</f>
        <v>1</v>
      </c>
      <c r="AF416" s="6" t="s">
        <v>16</v>
      </c>
      <c r="AG416" s="5" t="str">
        <f aca="false">AF416&amp;AE416&amp;","</f>
        <v>                            1,</v>
      </c>
    </row>
    <row r="417" customFormat="false" ht="12.8" hidden="false" customHeight="false" outlineLevel="0" collapsed="false">
      <c r="A417" s="0" t="s">
        <v>2067</v>
      </c>
      <c r="B417" s="0" t="n">
        <v>175</v>
      </c>
      <c r="C417" s="0" t="n">
        <f aca="false">C412+1</f>
        <v>183</v>
      </c>
      <c r="D417" s="0" t="s">
        <v>2068</v>
      </c>
      <c r="E417" s="1" t="s">
        <v>9</v>
      </c>
      <c r="F417" s="0" t="n">
        <v>2021</v>
      </c>
      <c r="G417" s="0" t="s">
        <v>22</v>
      </c>
      <c r="H417" s="0" t="s">
        <v>11</v>
      </c>
      <c r="I417" s="0" t="s">
        <v>9</v>
      </c>
      <c r="J417" s="0" t="str">
        <f aca="false">A417&amp;"_"&amp;C417&amp;"_"&amp;D417&amp;".wav"</f>
        <v>b2s1_183_ir1.wav</v>
      </c>
      <c r="K417" s="0" t="s">
        <v>9</v>
      </c>
      <c r="L417" s="0" t="str">
        <f aca="false">IF(ISBLANK(J418),"",",")</f>
        <v>,</v>
      </c>
      <c r="M417" s="0" t="str">
        <f aca="false">E417&amp;J417&amp;G417&amp;E417&amp;J417&amp;E417&amp;L417</f>
        <v>"b2s1_183_ir1.wav": "b2s1_183_ir1.wav",</v>
      </c>
      <c r="N417" s="0" t="str">
        <f aca="false">IF(OR(B417=113,B417=138),"probe","s")</f>
        <v>s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P417&amp;N417&amp;O417&amp;Q417&amp;J417&amp;R417&amp;L417</f>
        <v>          {%            "class": "sMinus",%            "stim_name": "b2s1_183_ir1.wav"%          },</v>
      </c>
      <c r="AA417" s="5" t="n">
        <f aca="false">F417</f>
        <v>2021</v>
      </c>
      <c r="AB417" s="5" t="s">
        <v>2037</v>
      </c>
      <c r="AC417" s="5" t="str">
        <f aca="false">IF(MID(AB417,10,2)="ir","Minus","Plus")</f>
        <v>Plus</v>
      </c>
      <c r="AD417" s="5" t="str">
        <f aca="false">IF(AND(_xlfn.NUMBERVALUE(MID(AB417,6,3))&lt;141,_xlfn.NUMBERVALUE(MID(AB417,6,3))&gt;103),"s","probe")</f>
        <v>probe</v>
      </c>
      <c r="AE417" s="5" t="n">
        <f aca="false">IF(AND(AC417="Minus",AD417="probe"),3,IF(AND(AC417="Plus",AD417="probe"),1,IF(AND(AC417="Minus",AD417="s"),12,IF(AND(AC417="Plus",AD417="s"),4,0))))</f>
        <v>1</v>
      </c>
      <c r="AF417" s="6" t="s">
        <v>16</v>
      </c>
      <c r="AG417" s="5" t="str">
        <f aca="false">AF417&amp;AE417&amp;","</f>
        <v>                            1,</v>
      </c>
    </row>
    <row r="418" customFormat="false" ht="12.8" hidden="false" customHeight="false" outlineLevel="0" collapsed="false">
      <c r="A418" s="0" t="s">
        <v>2067</v>
      </c>
      <c r="B418" s="0" t="n">
        <v>175</v>
      </c>
      <c r="C418" s="0" t="n">
        <f aca="false">C413+1</f>
        <v>183</v>
      </c>
      <c r="D418" s="0" t="s">
        <v>2069</v>
      </c>
      <c r="E418" s="1" t="s">
        <v>9</v>
      </c>
      <c r="F418" s="0" t="n">
        <v>2022</v>
      </c>
      <c r="G418" s="0" t="s">
        <v>22</v>
      </c>
      <c r="H418" s="0" t="s">
        <v>11</v>
      </c>
      <c r="I418" s="0" t="s">
        <v>9</v>
      </c>
      <c r="J418" s="0" t="str">
        <f aca="false">A418&amp;"_"&amp;C418&amp;"_"&amp;D418&amp;".wav"</f>
        <v>b2s1_183_ir2.wav</v>
      </c>
      <c r="K418" s="0" t="s">
        <v>9</v>
      </c>
      <c r="L418" s="0" t="str">
        <f aca="false">IF(ISBLANK(J419),"",",")</f>
        <v>,</v>
      </c>
      <c r="M418" s="0" t="str">
        <f aca="false">E418&amp;J418&amp;G418&amp;E418&amp;J418&amp;E418&amp;L418</f>
        <v>"b2s1_183_ir2.wav": "b2s1_183_ir2.wav",</v>
      </c>
      <c r="N418" s="0" t="str">
        <f aca="false">IF(OR(B418=113,B418=138),"probe","s")</f>
        <v>s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P418&amp;N418&amp;O418&amp;Q418&amp;J418&amp;R418&amp;L418</f>
        <v>          {%            "class": "sMinus",%            "stim_name": "b2s1_183_ir2.wav"%          },</v>
      </c>
      <c r="AA418" s="5" t="n">
        <f aca="false">F418</f>
        <v>2022</v>
      </c>
      <c r="AB418" s="5" t="s">
        <v>2037</v>
      </c>
      <c r="AC418" s="5" t="str">
        <f aca="false">IF(MID(AB418,10,2)="ir","Minus","Plus")</f>
        <v>Plus</v>
      </c>
      <c r="AD418" s="5" t="str">
        <f aca="false">IF(AND(_xlfn.NUMBERVALUE(MID(AB418,6,3))&lt;141,_xlfn.NUMBERVALUE(MID(AB418,6,3))&gt;103),"s","probe")</f>
        <v>probe</v>
      </c>
      <c r="AE418" s="5" t="n">
        <f aca="false">IF(AND(AC418="Minus",AD418="probe"),3,IF(AND(AC418="Plus",AD418="probe"),1,IF(AND(AC418="Minus",AD418="s"),12,IF(AND(AC418="Plus",AD418="s"),4,0))))</f>
        <v>1</v>
      </c>
      <c r="AF418" s="6" t="s">
        <v>16</v>
      </c>
      <c r="AG418" s="5" t="str">
        <f aca="false">AF418&amp;AE418&amp;","</f>
        <v>                            1,</v>
      </c>
    </row>
    <row r="419" customFormat="false" ht="12.8" hidden="false" customHeight="false" outlineLevel="0" collapsed="false">
      <c r="A419" s="0" t="s">
        <v>2067</v>
      </c>
      <c r="B419" s="0" t="n">
        <v>175</v>
      </c>
      <c r="C419" s="0" t="n">
        <f aca="false">C414+1</f>
        <v>183</v>
      </c>
      <c r="D419" s="0" t="s">
        <v>2070</v>
      </c>
      <c r="E419" s="1" t="s">
        <v>9</v>
      </c>
      <c r="F419" s="0" t="n">
        <v>2023</v>
      </c>
      <c r="G419" s="0" t="s">
        <v>22</v>
      </c>
      <c r="H419" s="0" t="s">
        <v>11</v>
      </c>
      <c r="I419" s="0" t="s">
        <v>9</v>
      </c>
      <c r="J419" s="0" t="str">
        <f aca="false">A419&amp;"_"&amp;C419&amp;"_"&amp;D419&amp;".wav"</f>
        <v>b2s1_183_ir3.wav</v>
      </c>
      <c r="K419" s="0" t="s">
        <v>9</v>
      </c>
      <c r="L419" s="0" t="str">
        <f aca="false">IF(ISBLANK(J420),"",",")</f>
        <v>,</v>
      </c>
      <c r="M419" s="0" t="str">
        <f aca="false">E419&amp;J419&amp;G419&amp;E419&amp;J419&amp;E419&amp;L419</f>
        <v>"b2s1_183_ir3.wav": "b2s1_183_ir3.wav",</v>
      </c>
      <c r="N419" s="0" t="str">
        <f aca="false">IF(OR(B419=113,B419=138),"probe","s")</f>
        <v>s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P419&amp;N419&amp;O419&amp;Q419&amp;J419&amp;R419&amp;L419</f>
        <v>          {%            "class": "sMinus",%            "stim_name": "b2s1_183_ir3.wav"%          },</v>
      </c>
      <c r="AA419" s="5" t="n">
        <f aca="false">F419</f>
        <v>2023</v>
      </c>
      <c r="AB419" s="5" t="s">
        <v>2037</v>
      </c>
      <c r="AC419" s="5" t="str">
        <f aca="false">IF(MID(AB419,10,2)="ir","Minus","Plus")</f>
        <v>Plus</v>
      </c>
      <c r="AD419" s="5" t="str">
        <f aca="false">IF(AND(_xlfn.NUMBERVALUE(MID(AB419,6,3))&lt;141,_xlfn.NUMBERVALUE(MID(AB419,6,3))&gt;103),"s","probe")</f>
        <v>probe</v>
      </c>
      <c r="AE419" s="5" t="n">
        <f aca="false">IF(AND(AC419="Minus",AD419="probe"),3,IF(AND(AC419="Plus",AD419="probe"),1,IF(AND(AC419="Minus",AD419="s"),12,IF(AND(AC419="Plus",AD419="s"),4,0))))</f>
        <v>1</v>
      </c>
      <c r="AF419" s="6" t="s">
        <v>16</v>
      </c>
      <c r="AG419" s="5" t="str">
        <f aca="false">AF419&amp;AE419&amp;","</f>
        <v>                            1,</v>
      </c>
    </row>
    <row r="420" customFormat="false" ht="12.8" hidden="false" customHeight="false" outlineLevel="0" collapsed="false">
      <c r="A420" s="0" t="s">
        <v>2067</v>
      </c>
      <c r="B420" s="0" t="n">
        <v>175</v>
      </c>
      <c r="C420" s="0" t="n">
        <f aca="false">C415+1</f>
        <v>183</v>
      </c>
      <c r="D420" s="0" t="s">
        <v>2071</v>
      </c>
      <c r="E420" s="1" t="s">
        <v>9</v>
      </c>
      <c r="F420" s="0" t="n">
        <v>2024</v>
      </c>
      <c r="G420" s="0" t="s">
        <v>22</v>
      </c>
      <c r="H420" s="0" t="s">
        <v>11</v>
      </c>
      <c r="I420" s="0" t="s">
        <v>9</v>
      </c>
      <c r="J420" s="0" t="str">
        <f aca="false">A420&amp;"_"&amp;C420&amp;"_"&amp;D420&amp;".wav"</f>
        <v>b2s1_183_ir4.wav</v>
      </c>
      <c r="K420" s="0" t="s">
        <v>9</v>
      </c>
      <c r="L420" s="0" t="str">
        <f aca="false">IF(ISBLANK(J421),"",",")</f>
        <v>,</v>
      </c>
      <c r="M420" s="0" t="str">
        <f aca="false">E420&amp;J420&amp;G420&amp;E420&amp;J420&amp;E420&amp;L420</f>
        <v>"b2s1_183_ir4.wav": "b2s1_183_ir4.wav",</v>
      </c>
      <c r="N420" s="0" t="str">
        <f aca="false">IF(OR(B420=113,B420=138),"probe","s")</f>
        <v>s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P420&amp;N420&amp;O420&amp;Q420&amp;J420&amp;R420&amp;L420</f>
        <v>          {%            "class": "sMinus",%            "stim_name": "b2s1_183_ir4.wav"%          },</v>
      </c>
      <c r="AA420" s="5" t="n">
        <f aca="false">F420</f>
        <v>2024</v>
      </c>
      <c r="AB420" s="5" t="s">
        <v>2037</v>
      </c>
      <c r="AC420" s="5" t="str">
        <f aca="false">IF(MID(AB420,10,2)="ir","Minus","Plus")</f>
        <v>Plus</v>
      </c>
      <c r="AD420" s="5" t="str">
        <f aca="false">IF(AND(_xlfn.NUMBERVALUE(MID(AB420,6,3))&lt;141,_xlfn.NUMBERVALUE(MID(AB420,6,3))&gt;103),"s","probe")</f>
        <v>probe</v>
      </c>
      <c r="AE420" s="5" t="n">
        <f aca="false">IF(AND(AC420="Minus",AD420="probe"),3,IF(AND(AC420="Plus",AD420="probe"),1,IF(AND(AC420="Minus",AD420="s"),12,IF(AND(AC420="Plus",AD420="s"),4,0))))</f>
        <v>1</v>
      </c>
      <c r="AF420" s="6" t="s">
        <v>16</v>
      </c>
      <c r="AG420" s="5" t="str">
        <f aca="false">AF420&amp;AE420&amp;","</f>
        <v>                            1,</v>
      </c>
    </row>
    <row r="421" customFormat="false" ht="12.8" hidden="false" customHeight="false" outlineLevel="0" collapsed="false">
      <c r="A421" s="0" t="s">
        <v>2067</v>
      </c>
      <c r="B421" s="0" t="n">
        <v>175</v>
      </c>
      <c r="C421" s="0" t="n">
        <f aca="false">C416+1</f>
        <v>183</v>
      </c>
      <c r="D421" s="0" t="s">
        <v>2072</v>
      </c>
      <c r="E421" s="1" t="s">
        <v>9</v>
      </c>
      <c r="F421" s="0" t="n">
        <v>2025</v>
      </c>
      <c r="G421" s="0" t="s">
        <v>22</v>
      </c>
      <c r="H421" s="0" t="s">
        <v>11</v>
      </c>
      <c r="I421" s="0" t="s">
        <v>9</v>
      </c>
      <c r="J421" s="0" t="str">
        <f aca="false">A421&amp;"_"&amp;C421&amp;"_"&amp;D421&amp;".wav"</f>
        <v>b2s1_183_reg.wav</v>
      </c>
      <c r="K421" s="0" t="s">
        <v>9</v>
      </c>
      <c r="L421" s="0" t="str">
        <f aca="false">IF(ISBLANK(J422),"",",")</f>
        <v>,</v>
      </c>
      <c r="M421" s="0" t="str">
        <f aca="false">E421&amp;J421&amp;G421&amp;E421&amp;J421&amp;E421&amp;L421</f>
        <v>"b2s1_183_reg.wav": "b2s1_183_reg.wav",</v>
      </c>
      <c r="N421" s="0" t="str">
        <f aca="false">IF(OR(B421=113,B421=138),"probe","s")</f>
        <v>s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P421&amp;N421&amp;O421&amp;Q421&amp;J421&amp;R421&amp;L421</f>
        <v>          {%            "class": "sPlus",%            "stim_name": "b2s1_183_reg.wav"%          },</v>
      </c>
      <c r="AA421" s="5" t="n">
        <f aca="false">F421</f>
        <v>2025</v>
      </c>
      <c r="AB421" s="5" t="s">
        <v>2037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probe</v>
      </c>
      <c r="AE421" s="5" t="n">
        <f aca="false">IF(AND(AC421="Minus",AD421="probe"),3,IF(AND(AC421="Plus",AD421="probe"),1,IF(AND(AC421="Minus",AD421="s"),12,IF(AND(AC421="Plus",AD421="s"),4,0))))</f>
        <v>1</v>
      </c>
      <c r="AF421" s="6" t="s">
        <v>16</v>
      </c>
      <c r="AG421" s="5" t="str">
        <f aca="false">AF421&amp;AE421&amp;","</f>
        <v>                            1,</v>
      </c>
    </row>
    <row r="422" customFormat="false" ht="12.8" hidden="false" customHeight="false" outlineLevel="0" collapsed="false">
      <c r="A422" s="0" t="s">
        <v>2067</v>
      </c>
      <c r="B422" s="0" t="n">
        <v>175</v>
      </c>
      <c r="C422" s="0" t="n">
        <f aca="false">C417+1</f>
        <v>184</v>
      </c>
      <c r="D422" s="0" t="s">
        <v>2068</v>
      </c>
      <c r="E422" s="1" t="s">
        <v>9</v>
      </c>
      <c r="F422" s="0" t="n">
        <v>2021</v>
      </c>
      <c r="G422" s="0" t="s">
        <v>22</v>
      </c>
      <c r="H422" s="0" t="s">
        <v>11</v>
      </c>
      <c r="I422" s="0" t="s">
        <v>9</v>
      </c>
      <c r="J422" s="0" t="str">
        <f aca="false">A422&amp;"_"&amp;C422&amp;"_"&amp;D422&amp;".wav"</f>
        <v>b2s1_184_ir1.wav</v>
      </c>
      <c r="K422" s="0" t="s">
        <v>9</v>
      </c>
      <c r="L422" s="0" t="str">
        <f aca="false">IF(ISBLANK(J423),"",",")</f>
        <v>,</v>
      </c>
      <c r="M422" s="0" t="str">
        <f aca="false">E422&amp;J422&amp;G422&amp;E422&amp;J422&amp;E422&amp;L422</f>
        <v>"b2s1_184_ir1.wav": "b2s1_184_ir1.wav",</v>
      </c>
      <c r="N422" s="0" t="str">
        <f aca="false">IF(OR(B422=113,B422=138),"probe","s")</f>
        <v>s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P422&amp;N422&amp;O422&amp;Q422&amp;J422&amp;R422&amp;L422</f>
        <v>          {%            "class": "sMinus",%            "stim_name": "b2s1_184_ir1.wav"%          },</v>
      </c>
      <c r="AA422" s="5" t="n">
        <f aca="false">F422</f>
        <v>2021</v>
      </c>
      <c r="AB422" s="5" t="s">
        <v>2037</v>
      </c>
      <c r="AC422" s="5" t="str">
        <f aca="false">IF(MID(AB422,10,2)="ir","Minus","Plus")</f>
        <v>Plus</v>
      </c>
      <c r="AD422" s="5" t="str">
        <f aca="false">IF(AND(_xlfn.NUMBERVALUE(MID(AB422,6,3))&lt;141,_xlfn.NUMBERVALUE(MID(AB422,6,3))&gt;103),"s","probe")</f>
        <v>probe</v>
      </c>
      <c r="AE422" s="5" t="n">
        <f aca="false">IF(AND(AC422="Minus",AD422="probe"),3,IF(AND(AC422="Plus",AD422="probe"),1,IF(AND(AC422="Minus",AD422="s"),12,IF(AND(AC422="Plus",AD422="s"),4,0))))</f>
        <v>1</v>
      </c>
      <c r="AF422" s="6" t="s">
        <v>16</v>
      </c>
      <c r="AG422" s="5" t="str">
        <f aca="false">AF422&amp;AE422&amp;","</f>
        <v>                            1,</v>
      </c>
    </row>
    <row r="423" customFormat="false" ht="12.8" hidden="false" customHeight="false" outlineLevel="0" collapsed="false">
      <c r="A423" s="0" t="s">
        <v>2067</v>
      </c>
      <c r="B423" s="0" t="n">
        <v>175</v>
      </c>
      <c r="C423" s="0" t="n">
        <f aca="false">C418+1</f>
        <v>184</v>
      </c>
      <c r="D423" s="0" t="s">
        <v>2069</v>
      </c>
      <c r="E423" s="1" t="s">
        <v>9</v>
      </c>
      <c r="F423" s="0" t="n">
        <v>2022</v>
      </c>
      <c r="G423" s="0" t="s">
        <v>22</v>
      </c>
      <c r="H423" s="0" t="s">
        <v>11</v>
      </c>
      <c r="I423" s="0" t="s">
        <v>9</v>
      </c>
      <c r="J423" s="0" t="str">
        <f aca="false">A423&amp;"_"&amp;C423&amp;"_"&amp;D423&amp;".wav"</f>
        <v>b2s1_184_ir2.wav</v>
      </c>
      <c r="K423" s="0" t="s">
        <v>9</v>
      </c>
      <c r="L423" s="0" t="str">
        <f aca="false">IF(ISBLANK(J424),"",",")</f>
        <v>,</v>
      </c>
      <c r="M423" s="0" t="str">
        <f aca="false">E423&amp;J423&amp;G423&amp;E423&amp;J423&amp;E423&amp;L423</f>
        <v>"b2s1_184_ir2.wav": "b2s1_184_ir2.wav",</v>
      </c>
      <c r="N423" s="0" t="str">
        <f aca="false">IF(OR(B423=113,B423=138),"probe","s")</f>
        <v>s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P423&amp;N423&amp;O423&amp;Q423&amp;J423&amp;R423&amp;L423</f>
        <v>          {%            "class": "sMinus",%            "stim_name": "b2s1_184_ir2.wav"%          },</v>
      </c>
      <c r="AA423" s="5" t="n">
        <f aca="false">F423</f>
        <v>2022</v>
      </c>
      <c r="AB423" s="5" t="s">
        <v>2037</v>
      </c>
      <c r="AC423" s="5" t="str">
        <f aca="false">IF(MID(AB423,10,2)="ir","Minus","Plus")</f>
        <v>Plus</v>
      </c>
      <c r="AD423" s="5" t="str">
        <f aca="false">IF(AND(_xlfn.NUMBERVALUE(MID(AB423,6,3))&lt;141,_xlfn.NUMBERVALUE(MID(AB423,6,3))&gt;103),"s","probe")</f>
        <v>probe</v>
      </c>
      <c r="AE423" s="5" t="n">
        <f aca="false">IF(AND(AC423="Minus",AD423="probe"),3,IF(AND(AC423="Plus",AD423="probe"),1,IF(AND(AC423="Minus",AD423="s"),12,IF(AND(AC423="Plus",AD423="s"),4,0))))</f>
        <v>1</v>
      </c>
      <c r="AF423" s="6" t="s">
        <v>16</v>
      </c>
      <c r="AG423" s="5" t="str">
        <f aca="false">AF423&amp;AE423&amp;","</f>
        <v>                            1,</v>
      </c>
    </row>
    <row r="424" customFormat="false" ht="12.8" hidden="false" customHeight="false" outlineLevel="0" collapsed="false">
      <c r="A424" s="0" t="s">
        <v>2067</v>
      </c>
      <c r="B424" s="0" t="n">
        <v>175</v>
      </c>
      <c r="C424" s="0" t="n">
        <f aca="false">C419+1</f>
        <v>184</v>
      </c>
      <c r="D424" s="0" t="s">
        <v>2070</v>
      </c>
      <c r="E424" s="1" t="s">
        <v>9</v>
      </c>
      <c r="F424" s="0" t="n">
        <v>2023</v>
      </c>
      <c r="G424" s="0" t="s">
        <v>22</v>
      </c>
      <c r="H424" s="0" t="s">
        <v>11</v>
      </c>
      <c r="I424" s="0" t="s">
        <v>9</v>
      </c>
      <c r="J424" s="0" t="str">
        <f aca="false">A424&amp;"_"&amp;C424&amp;"_"&amp;D424&amp;".wav"</f>
        <v>b2s1_184_ir3.wav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"b2s1_184_ir3.wav": "b2s1_184_ir3.wav",</v>
      </c>
      <c r="N424" s="0" t="str">
        <f aca="false">IF(OR(B424=113,B424=138),"probe","s")</f>
        <v>s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          {%            "class": "sMinus",%            "stim_name": "b2s1_184_ir3.wav"%          },</v>
      </c>
      <c r="AA424" s="5" t="n">
        <f aca="false">F424</f>
        <v>2023</v>
      </c>
      <c r="AB424" s="5" t="s">
        <v>2037</v>
      </c>
      <c r="AC424" s="5" t="str">
        <f aca="false">IF(MID(AB424,10,2)="ir","Minus","Plus")</f>
        <v>Plus</v>
      </c>
      <c r="AD424" s="5" t="str">
        <f aca="false">IF(AND(_xlfn.NUMBERVALUE(MID(AB424,6,3))&lt;141,_xlfn.NUMBERVALUE(MID(AB424,6,3))&gt;103),"s","probe")</f>
        <v>probe</v>
      </c>
      <c r="AE424" s="5" t="n">
        <f aca="false">IF(AND(AC424="Minus",AD424="probe"),3,IF(AND(AC424="Plus",AD424="probe"),1,IF(AND(AC424="Minus",AD424="s"),12,IF(AND(AC424="Plus",AD424="s"),4,0))))</f>
        <v>1</v>
      </c>
      <c r="AF424" s="6" t="s">
        <v>16</v>
      </c>
      <c r="AG424" s="5" t="str">
        <f aca="false">AF424&amp;AE424&amp;","</f>
        <v>                            1,</v>
      </c>
    </row>
    <row r="425" customFormat="false" ht="12.8" hidden="false" customHeight="false" outlineLevel="0" collapsed="false">
      <c r="A425" s="0" t="s">
        <v>2067</v>
      </c>
      <c r="B425" s="0" t="n">
        <v>175</v>
      </c>
      <c r="C425" s="0" t="n">
        <f aca="false">C420+1</f>
        <v>184</v>
      </c>
      <c r="D425" s="0" t="s">
        <v>2071</v>
      </c>
      <c r="E425" s="1" t="s">
        <v>9</v>
      </c>
      <c r="F425" s="0" t="n">
        <v>2024</v>
      </c>
      <c r="G425" s="0" t="s">
        <v>22</v>
      </c>
      <c r="H425" s="0" t="s">
        <v>11</v>
      </c>
      <c r="I425" s="0" t="s">
        <v>9</v>
      </c>
      <c r="J425" s="0" t="str">
        <f aca="false">A425&amp;"_"&amp;C425&amp;"_"&amp;D425&amp;".wav"</f>
        <v>b2s1_184_ir4.wav</v>
      </c>
      <c r="K425" s="0" t="s">
        <v>9</v>
      </c>
      <c r="L425" s="0" t="str">
        <f aca="false">IF(ISBLANK(J426),"",",")</f>
        <v>,</v>
      </c>
      <c r="M425" s="0" t="str">
        <f aca="false">E425&amp;J425&amp;G425&amp;E425&amp;J425&amp;E425&amp;L425</f>
        <v>"b2s1_184_ir4.wav": "b2s1_184_ir4.wav",</v>
      </c>
      <c r="N425" s="0" t="str">
        <f aca="false">IF(OR(B425=113,B425=138),"probe","s")</f>
        <v>s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P425&amp;N425&amp;O425&amp;Q425&amp;J425&amp;R425&amp;L425</f>
        <v>          {%            "class": "sMinus",%            "stim_name": "b2s1_184_ir4.wav"%          },</v>
      </c>
      <c r="AA425" s="5" t="n">
        <f aca="false">F425</f>
        <v>2024</v>
      </c>
      <c r="AB425" s="5" t="s">
        <v>2037</v>
      </c>
      <c r="AC425" s="5" t="str">
        <f aca="false">IF(MID(AB425,10,2)="ir","Minus","Plus")</f>
        <v>Plus</v>
      </c>
      <c r="AD425" s="5" t="str">
        <f aca="false">IF(AND(_xlfn.NUMBERVALUE(MID(AB425,6,3))&lt;141,_xlfn.NUMBERVALUE(MID(AB425,6,3))&gt;103),"s","probe")</f>
        <v>probe</v>
      </c>
      <c r="AE425" s="5" t="n">
        <f aca="false">IF(AND(AC425="Minus",AD425="probe"),3,IF(AND(AC425="Plus",AD425="probe"),1,IF(AND(AC425="Minus",AD425="s"),12,IF(AND(AC425="Plus",AD425="s"),4,0))))</f>
        <v>1</v>
      </c>
      <c r="AF425" s="6" t="s">
        <v>16</v>
      </c>
      <c r="AG425" s="5" t="str">
        <f aca="false">AF425&amp;AE425&amp;","</f>
        <v>                            1,</v>
      </c>
    </row>
    <row r="426" customFormat="false" ht="12.8" hidden="false" customHeight="false" outlineLevel="0" collapsed="false">
      <c r="A426" s="0" t="s">
        <v>2067</v>
      </c>
      <c r="B426" s="0" t="n">
        <v>175</v>
      </c>
      <c r="C426" s="0" t="n">
        <f aca="false">C421+1</f>
        <v>184</v>
      </c>
      <c r="D426" s="0" t="s">
        <v>2072</v>
      </c>
      <c r="E426" s="1" t="s">
        <v>9</v>
      </c>
      <c r="F426" s="0" t="n">
        <v>2025</v>
      </c>
      <c r="G426" s="0" t="s">
        <v>22</v>
      </c>
      <c r="H426" s="0" t="s">
        <v>11</v>
      </c>
      <c r="I426" s="0" t="s">
        <v>9</v>
      </c>
      <c r="J426" s="0" t="str">
        <f aca="false">A426&amp;"_"&amp;C426&amp;"_"&amp;D426&amp;".wav"</f>
        <v>b2s1_184_reg.wav</v>
      </c>
      <c r="K426" s="0" t="s">
        <v>9</v>
      </c>
      <c r="L426" s="0" t="str">
        <f aca="false">IF(ISBLANK(J427),"",",")</f>
        <v>,</v>
      </c>
      <c r="M426" s="0" t="str">
        <f aca="false">E426&amp;J426&amp;G426&amp;E426&amp;J426&amp;E426&amp;L426</f>
        <v>"b2s1_184_reg.wav": "b2s1_184_reg.wav",</v>
      </c>
      <c r="N426" s="0" t="str">
        <f aca="false">IF(OR(B426=113,B426=138),"probe","s")</f>
        <v>s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P426&amp;N426&amp;O426&amp;Q426&amp;J426&amp;R426&amp;L426</f>
        <v>          {%            "class": "sPlus",%            "stim_name": "b2s1_184_reg.wav"%          },</v>
      </c>
      <c r="AA426" s="5" t="n">
        <f aca="false">F426</f>
        <v>2025</v>
      </c>
      <c r="AB426" s="5" t="s">
        <v>2037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probe</v>
      </c>
      <c r="AE426" s="5" t="n">
        <f aca="false">IF(AND(AC426="Minus",AD426="probe"),3,IF(AND(AC426="Plus",AD426="probe"),1,IF(AND(AC426="Minus",AD426="s"),12,IF(AND(AC426="Plus",AD426="s"),4,0))))</f>
        <v>1</v>
      </c>
      <c r="AF426" s="6" t="s">
        <v>16</v>
      </c>
      <c r="AG426" s="5" t="str">
        <f aca="false">AF426&amp;AE426&amp;","</f>
        <v>                            1,</v>
      </c>
    </row>
    <row r="427" customFormat="false" ht="12.8" hidden="false" customHeight="false" outlineLevel="0" collapsed="false">
      <c r="A427" s="0" t="s">
        <v>2067</v>
      </c>
      <c r="B427" s="0" t="n">
        <v>175</v>
      </c>
      <c r="C427" s="0" t="n">
        <f aca="false">C422+1</f>
        <v>185</v>
      </c>
      <c r="D427" s="0" t="s">
        <v>2068</v>
      </c>
      <c r="E427" s="1" t="s">
        <v>9</v>
      </c>
      <c r="F427" s="0" t="n">
        <v>2021</v>
      </c>
      <c r="G427" s="0" t="s">
        <v>22</v>
      </c>
      <c r="H427" s="0" t="s">
        <v>11</v>
      </c>
      <c r="I427" s="0" t="s">
        <v>9</v>
      </c>
      <c r="J427" s="0" t="str">
        <f aca="false">A427&amp;"_"&amp;C427&amp;"_"&amp;D427&amp;".wav"</f>
        <v>b2s1_185_ir1.wav</v>
      </c>
      <c r="K427" s="0" t="s">
        <v>9</v>
      </c>
      <c r="L427" s="0" t="str">
        <f aca="false">IF(ISBLANK(J428),"",",")</f>
        <v>,</v>
      </c>
      <c r="M427" s="0" t="str">
        <f aca="false">E427&amp;J427&amp;G427&amp;E427&amp;J427&amp;E427&amp;L427</f>
        <v>"b2s1_185_ir1.wav": "b2s1_185_ir1.wav",</v>
      </c>
      <c r="N427" s="0" t="str">
        <f aca="false">IF(OR(B427=113,B427=138),"probe","s")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P427&amp;N427&amp;O427&amp;Q427&amp;J427&amp;R427&amp;L427</f>
        <v>          {%            "class": "sMinus",%            "stim_name": "b2s1_185_ir1.wav"%          },</v>
      </c>
      <c r="AA427" s="5" t="n">
        <f aca="false">F427</f>
        <v>2021</v>
      </c>
      <c r="AB427" s="5" t="s">
        <v>2037</v>
      </c>
      <c r="AC427" s="5" t="str">
        <f aca="false">IF(MID(AB427,10,2)="ir","Minus","Plus")</f>
        <v>Plus</v>
      </c>
      <c r="AD427" s="5" t="str">
        <f aca="false">IF(AND(_xlfn.NUMBERVALUE(MID(AB427,6,3))&lt;141,_xlfn.NUMBERVALUE(MID(AB427,6,3))&gt;103),"s","probe")</f>
        <v>probe</v>
      </c>
      <c r="AE427" s="5" t="n">
        <f aca="false">IF(AND(AC427="Minus",AD427="probe"),3,IF(AND(AC427="Plus",AD427="probe"),1,IF(AND(AC427="Minus",AD427="s"),12,IF(AND(AC427="Plus",AD427="s"),4,0))))</f>
        <v>1</v>
      </c>
      <c r="AF427" s="6" t="s">
        <v>16</v>
      </c>
      <c r="AG427" s="5" t="str">
        <f aca="false">AF427&amp;AE427&amp;","</f>
        <v>                            1,</v>
      </c>
    </row>
    <row r="428" customFormat="false" ht="12.8" hidden="false" customHeight="false" outlineLevel="0" collapsed="false">
      <c r="A428" s="0" t="s">
        <v>2067</v>
      </c>
      <c r="B428" s="0" t="n">
        <v>175</v>
      </c>
      <c r="C428" s="0" t="n">
        <f aca="false">C423+1</f>
        <v>185</v>
      </c>
      <c r="D428" s="0" t="s">
        <v>2069</v>
      </c>
      <c r="E428" s="1" t="s">
        <v>9</v>
      </c>
      <c r="F428" s="0" t="n">
        <v>2022</v>
      </c>
      <c r="G428" s="0" t="s">
        <v>22</v>
      </c>
      <c r="H428" s="0" t="s">
        <v>11</v>
      </c>
      <c r="I428" s="0" t="s">
        <v>9</v>
      </c>
      <c r="J428" s="0" t="str">
        <f aca="false">A428&amp;"_"&amp;C428&amp;"_"&amp;D428&amp;".wav"</f>
        <v>b2s1_185_ir2.wav</v>
      </c>
      <c r="K428" s="0" t="s">
        <v>9</v>
      </c>
      <c r="L428" s="0" t="str">
        <f aca="false">IF(ISBLANK(J429),"",",")</f>
        <v>,</v>
      </c>
      <c r="M428" s="0" t="str">
        <f aca="false">E428&amp;J428&amp;G428&amp;E428&amp;J428&amp;E428&amp;L428</f>
        <v>"b2s1_185_ir2.wav": "b2s1_185_ir2.wav",</v>
      </c>
      <c r="N428" s="0" t="str">
        <f aca="false">IF(OR(B428=113,B428=138),"probe","s")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P428&amp;N428&amp;O428&amp;Q428&amp;J428&amp;R428&amp;L428</f>
        <v>          {%            "class": "sMinus",%            "stim_name": "b2s1_185_ir2.wav"%          },</v>
      </c>
      <c r="AA428" s="5" t="n">
        <f aca="false">F428</f>
        <v>2022</v>
      </c>
      <c r="AB428" s="5" t="s">
        <v>2037</v>
      </c>
      <c r="AC428" s="5" t="str">
        <f aca="false">IF(MID(AB428,10,2)="ir","Minus","Plus")</f>
        <v>Plus</v>
      </c>
      <c r="AD428" s="5" t="str">
        <f aca="false">IF(AND(_xlfn.NUMBERVALUE(MID(AB428,6,3))&lt;141,_xlfn.NUMBERVALUE(MID(AB428,6,3))&gt;103),"s","probe")</f>
        <v>probe</v>
      </c>
      <c r="AE428" s="5" t="n">
        <f aca="false">IF(AND(AC428="Minus",AD428="probe"),3,IF(AND(AC428="Plus",AD428="probe"),1,IF(AND(AC428="Minus",AD428="s"),12,IF(AND(AC428="Plus",AD428="s"),4,0))))</f>
        <v>1</v>
      </c>
      <c r="AF428" s="6" t="s">
        <v>16</v>
      </c>
      <c r="AG428" s="5" t="str">
        <f aca="false">AF428&amp;AE428&amp;","</f>
        <v>                            1,</v>
      </c>
    </row>
    <row r="429" customFormat="false" ht="12.8" hidden="false" customHeight="false" outlineLevel="0" collapsed="false">
      <c r="A429" s="0" t="s">
        <v>2067</v>
      </c>
      <c r="B429" s="0" t="n">
        <v>175</v>
      </c>
      <c r="C429" s="0" t="n">
        <f aca="false">C424+1</f>
        <v>185</v>
      </c>
      <c r="D429" s="0" t="s">
        <v>2070</v>
      </c>
      <c r="E429" s="1" t="s">
        <v>9</v>
      </c>
      <c r="F429" s="0" t="n">
        <v>2023</v>
      </c>
      <c r="G429" s="0" t="s">
        <v>22</v>
      </c>
      <c r="H429" s="0" t="s">
        <v>11</v>
      </c>
      <c r="I429" s="0" t="s">
        <v>9</v>
      </c>
      <c r="J429" s="0" t="str">
        <f aca="false">A429&amp;"_"&amp;C429&amp;"_"&amp;D429&amp;".wav"</f>
        <v>b2s1_185_ir3.wav</v>
      </c>
      <c r="K429" s="0" t="s">
        <v>9</v>
      </c>
      <c r="L429" s="0" t="str">
        <f aca="false">IF(ISBLANK(J430),"",",")</f>
        <v>,</v>
      </c>
      <c r="M429" s="0" t="str">
        <f aca="false">E429&amp;J429&amp;G429&amp;E429&amp;J429&amp;E429&amp;L429</f>
        <v>"b2s1_185_ir3.wav": "b2s1_185_ir3.wav",</v>
      </c>
      <c r="N429" s="0" t="str">
        <f aca="false">IF(OR(B429=113,B429=138),"probe","s")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P429&amp;N429&amp;O429&amp;Q429&amp;J429&amp;R429&amp;L429</f>
        <v>          {%            "class": "sMinus",%            "stim_name": "b2s1_185_ir3.wav"%          },</v>
      </c>
      <c r="AA429" s="5" t="n">
        <f aca="false">F429</f>
        <v>2023</v>
      </c>
      <c r="AB429" s="5" t="s">
        <v>2037</v>
      </c>
      <c r="AC429" s="5" t="str">
        <f aca="false">IF(MID(AB429,10,2)="ir","Minus","Plus")</f>
        <v>Plus</v>
      </c>
      <c r="AD429" s="5" t="str">
        <f aca="false">IF(AND(_xlfn.NUMBERVALUE(MID(AB429,6,3))&lt;141,_xlfn.NUMBERVALUE(MID(AB429,6,3))&gt;103),"s","probe")</f>
        <v>probe</v>
      </c>
      <c r="AE429" s="5" t="n">
        <f aca="false">IF(AND(AC429="Minus",AD429="probe"),3,IF(AND(AC429="Plus",AD429="probe"),1,IF(AND(AC429="Minus",AD429="s"),12,IF(AND(AC429="Plus",AD429="s"),4,0))))</f>
        <v>1</v>
      </c>
      <c r="AF429" s="6" t="s">
        <v>16</v>
      </c>
      <c r="AG429" s="5" t="str">
        <f aca="false">AF429&amp;AE429&amp;","</f>
        <v>                            1,</v>
      </c>
    </row>
    <row r="430" customFormat="false" ht="12.8" hidden="false" customHeight="false" outlineLevel="0" collapsed="false">
      <c r="A430" s="0" t="s">
        <v>2067</v>
      </c>
      <c r="B430" s="0" t="n">
        <v>175</v>
      </c>
      <c r="C430" s="0" t="n">
        <f aca="false">C425+1</f>
        <v>185</v>
      </c>
      <c r="D430" s="0" t="s">
        <v>2071</v>
      </c>
      <c r="E430" s="1" t="s">
        <v>9</v>
      </c>
      <c r="F430" s="0" t="n">
        <v>2024</v>
      </c>
      <c r="G430" s="0" t="s">
        <v>22</v>
      </c>
      <c r="H430" s="0" t="s">
        <v>11</v>
      </c>
      <c r="I430" s="0" t="s">
        <v>9</v>
      </c>
      <c r="J430" s="0" t="str">
        <f aca="false">A430&amp;"_"&amp;C430&amp;"_"&amp;D430&amp;".wav"</f>
        <v>b2s1_185_ir4.wav</v>
      </c>
      <c r="K430" s="0" t="s">
        <v>9</v>
      </c>
      <c r="L430" s="0" t="str">
        <f aca="false">IF(ISBLANK(J431),"",",")</f>
        <v>,</v>
      </c>
      <c r="M430" s="0" t="str">
        <f aca="false">E430&amp;J430&amp;G430&amp;E430&amp;J430&amp;E430&amp;L430</f>
        <v>"b2s1_185_ir4.wav": "b2s1_185_ir4.wav",</v>
      </c>
      <c r="N430" s="0" t="str">
        <f aca="false">IF(OR(B430=113,B430=138),"probe","s")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P430&amp;N430&amp;O430&amp;Q430&amp;J430&amp;R430&amp;L430</f>
        <v>          {%            "class": "sMinus",%            "stim_name": "b2s1_185_ir4.wav"%          },</v>
      </c>
      <c r="AA430" s="5" t="n">
        <f aca="false">F430</f>
        <v>2024</v>
      </c>
      <c r="AB430" s="5" t="s">
        <v>2037</v>
      </c>
      <c r="AC430" s="5" t="str">
        <f aca="false">IF(MID(AB430,10,2)="ir","Minus","Plus")</f>
        <v>Plus</v>
      </c>
      <c r="AD430" s="5" t="str">
        <f aca="false">IF(AND(_xlfn.NUMBERVALUE(MID(AB430,6,3))&lt;141,_xlfn.NUMBERVALUE(MID(AB430,6,3))&gt;103),"s","probe")</f>
        <v>probe</v>
      </c>
      <c r="AE430" s="5" t="n">
        <f aca="false">IF(AND(AC430="Minus",AD430="probe"),3,IF(AND(AC430="Plus",AD430="probe"),1,IF(AND(AC430="Minus",AD430="s"),12,IF(AND(AC430="Plus",AD430="s"),4,0))))</f>
        <v>1</v>
      </c>
      <c r="AF430" s="6" t="s">
        <v>16</v>
      </c>
      <c r="AG430" s="5" t="str">
        <f aca="false">AF430&amp;AE430&amp;","</f>
        <v>                            1,</v>
      </c>
    </row>
    <row r="431" customFormat="false" ht="12.8" hidden="false" customHeight="false" outlineLevel="0" collapsed="false">
      <c r="A431" s="0" t="s">
        <v>2067</v>
      </c>
      <c r="B431" s="0" t="n">
        <v>175</v>
      </c>
      <c r="C431" s="0" t="n">
        <f aca="false">C426+1</f>
        <v>185</v>
      </c>
      <c r="D431" s="0" t="s">
        <v>2072</v>
      </c>
      <c r="E431" s="1" t="s">
        <v>9</v>
      </c>
      <c r="F431" s="0" t="n">
        <v>2025</v>
      </c>
      <c r="G431" s="0" t="s">
        <v>22</v>
      </c>
      <c r="H431" s="0" t="s">
        <v>11</v>
      </c>
      <c r="I431" s="0" t="s">
        <v>9</v>
      </c>
      <c r="J431" s="0" t="str">
        <f aca="false">A431&amp;"_"&amp;C431&amp;"_"&amp;D431&amp;".wav"</f>
        <v>b2s1_185_reg.wav</v>
      </c>
      <c r="K431" s="0" t="s">
        <v>9</v>
      </c>
      <c r="L431" s="0" t="str">
        <f aca="false">IF(ISBLANK(J432),"",",")</f>
        <v>,</v>
      </c>
      <c r="M431" s="0" t="str">
        <f aca="false">E431&amp;J431&amp;G431&amp;E431&amp;J431&amp;E431&amp;L431</f>
        <v>"b2s1_185_reg.wav": "b2s1_185_reg.wav",</v>
      </c>
      <c r="N431" s="0" t="str">
        <f aca="false">IF(OR(B431=113,B431=138),"probe","s")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P431&amp;N431&amp;O431&amp;Q431&amp;J431&amp;R431&amp;L431</f>
        <v>          {%            "class": "sPlus",%            "stim_name": "b2s1_185_reg.wav"%          },</v>
      </c>
      <c r="AA431" s="5" t="n">
        <f aca="false">F431</f>
        <v>2025</v>
      </c>
      <c r="AB431" s="5" t="s">
        <v>2037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probe</v>
      </c>
      <c r="AE431" s="5" t="n">
        <f aca="false">IF(AND(AC431="Minus",AD431="probe"),3,IF(AND(AC431="Plus",AD431="probe"),1,IF(AND(AC431="Minus",AD431="s"),12,IF(AND(AC431="Plus",AD431="s"),4,0))))</f>
        <v>1</v>
      </c>
      <c r="AF431" s="6" t="s">
        <v>16</v>
      </c>
      <c r="AG431" s="5" t="str">
        <f aca="false">AF431&amp;AE431&amp;","</f>
        <v>                            1,</v>
      </c>
    </row>
    <row r="432" customFormat="false" ht="12.8" hidden="false" customHeight="false" outlineLevel="0" collapsed="false">
      <c r="A432" s="0" t="s">
        <v>2067</v>
      </c>
      <c r="B432" s="0" t="n">
        <v>175</v>
      </c>
      <c r="C432" s="0" t="n">
        <f aca="false">C427+1</f>
        <v>186</v>
      </c>
      <c r="D432" s="0" t="s">
        <v>2068</v>
      </c>
      <c r="E432" s="1" t="s">
        <v>9</v>
      </c>
      <c r="F432" s="0" t="n">
        <v>2021</v>
      </c>
      <c r="G432" s="0" t="s">
        <v>22</v>
      </c>
      <c r="H432" s="0" t="s">
        <v>11</v>
      </c>
      <c r="I432" s="0" t="s">
        <v>9</v>
      </c>
      <c r="J432" s="0" t="str">
        <f aca="false">A432&amp;"_"&amp;C432&amp;"_"&amp;D432&amp;".wav"</f>
        <v>b2s1_186_ir1.wav</v>
      </c>
      <c r="K432" s="0" t="s">
        <v>9</v>
      </c>
      <c r="L432" s="0" t="str">
        <f aca="false">IF(ISBLANK(J433),"",",")</f>
        <v>,</v>
      </c>
      <c r="M432" s="0" t="str">
        <f aca="false">E432&amp;J432&amp;G432&amp;E432&amp;J432&amp;E432&amp;L432</f>
        <v>"b2s1_186_ir1.wav": "b2s1_186_ir1.wav",</v>
      </c>
      <c r="N432" s="0" t="str">
        <f aca="false">IF(OR(B432=113,B432=138),"probe","s")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P432&amp;N432&amp;O432&amp;Q432&amp;J432&amp;R432&amp;L432</f>
        <v>          {%            "class": "sMinus",%            "stim_name": "b2s1_186_ir1.wav"%          },</v>
      </c>
      <c r="AA432" s="5" t="n">
        <f aca="false">F432</f>
        <v>2021</v>
      </c>
      <c r="AB432" s="5" t="s">
        <v>2037</v>
      </c>
      <c r="AC432" s="5" t="str">
        <f aca="false">IF(MID(AB432,10,2)="ir","Minus","Plus")</f>
        <v>Plus</v>
      </c>
      <c r="AD432" s="5" t="str">
        <f aca="false">IF(AND(_xlfn.NUMBERVALUE(MID(AB432,6,3))&lt;141,_xlfn.NUMBERVALUE(MID(AB432,6,3))&gt;103),"s","probe")</f>
        <v>probe</v>
      </c>
      <c r="AE432" s="5" t="n">
        <f aca="false">IF(AND(AC432="Minus",AD432="probe"),3,IF(AND(AC432="Plus",AD432="probe"),1,IF(AND(AC432="Minus",AD432="s"),12,IF(AND(AC432="Plus",AD432="s"),4,0))))</f>
        <v>1</v>
      </c>
      <c r="AF432" s="6" t="s">
        <v>16</v>
      </c>
      <c r="AG432" s="5" t="str">
        <f aca="false">AF432&amp;AE432&amp;","</f>
        <v>                            1,</v>
      </c>
    </row>
    <row r="433" customFormat="false" ht="12.8" hidden="false" customHeight="false" outlineLevel="0" collapsed="false">
      <c r="A433" s="0" t="s">
        <v>2067</v>
      </c>
      <c r="B433" s="0" t="n">
        <v>175</v>
      </c>
      <c r="C433" s="0" t="n">
        <f aca="false">C428+1</f>
        <v>186</v>
      </c>
      <c r="D433" s="0" t="s">
        <v>2069</v>
      </c>
      <c r="E433" s="1" t="s">
        <v>9</v>
      </c>
      <c r="F433" s="0" t="n">
        <v>2022</v>
      </c>
      <c r="G433" s="0" t="s">
        <v>22</v>
      </c>
      <c r="H433" s="0" t="s">
        <v>11</v>
      </c>
      <c r="I433" s="0" t="s">
        <v>9</v>
      </c>
      <c r="J433" s="0" t="str">
        <f aca="false">A433&amp;"_"&amp;C433&amp;"_"&amp;D433&amp;".wav"</f>
        <v>b2s1_186_ir2.wav</v>
      </c>
      <c r="K433" s="0" t="s">
        <v>9</v>
      </c>
      <c r="L433" s="0" t="str">
        <f aca="false">IF(ISBLANK(J434),"",",")</f>
        <v>,</v>
      </c>
      <c r="M433" s="0" t="str">
        <f aca="false">E433&amp;J433&amp;G433&amp;E433&amp;J433&amp;E433&amp;L433</f>
        <v>"b2s1_186_ir2.wav": "b2s1_186_ir2.wav",</v>
      </c>
      <c r="N433" s="0" t="str">
        <f aca="false">IF(OR(B433=113,B433=138),"probe","s")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P433&amp;N433&amp;O433&amp;Q433&amp;J433&amp;R433&amp;L433</f>
        <v>          {%            "class": "sMinus",%            "stim_name": "b2s1_186_ir2.wav"%          },</v>
      </c>
      <c r="AA433" s="5" t="n">
        <f aca="false">F433</f>
        <v>2022</v>
      </c>
      <c r="AB433" s="5" t="s">
        <v>2037</v>
      </c>
      <c r="AC433" s="5" t="str">
        <f aca="false">IF(MID(AB433,10,2)="ir","Minus","Plus")</f>
        <v>Plus</v>
      </c>
      <c r="AD433" s="5" t="str">
        <f aca="false">IF(AND(_xlfn.NUMBERVALUE(MID(AB433,6,3))&lt;141,_xlfn.NUMBERVALUE(MID(AB433,6,3))&gt;103),"s","probe")</f>
        <v>probe</v>
      </c>
      <c r="AE433" s="5" t="n">
        <f aca="false">IF(AND(AC433="Minus",AD433="probe"),3,IF(AND(AC433="Plus",AD433="probe"),1,IF(AND(AC433="Minus",AD433="s"),12,IF(AND(AC433="Plus",AD433="s"),4,0))))</f>
        <v>1</v>
      </c>
      <c r="AF433" s="6" t="s">
        <v>16</v>
      </c>
      <c r="AG433" s="5" t="str">
        <f aca="false">AF433&amp;AE433&amp;","</f>
        <v>                            1,</v>
      </c>
    </row>
    <row r="434" customFormat="false" ht="12.8" hidden="false" customHeight="false" outlineLevel="0" collapsed="false">
      <c r="A434" s="0" t="s">
        <v>2067</v>
      </c>
      <c r="B434" s="0" t="n">
        <v>175</v>
      </c>
      <c r="C434" s="0" t="n">
        <f aca="false">C429+1</f>
        <v>186</v>
      </c>
      <c r="D434" s="0" t="s">
        <v>2070</v>
      </c>
      <c r="E434" s="1" t="s">
        <v>9</v>
      </c>
      <c r="F434" s="0" t="n">
        <v>2023</v>
      </c>
      <c r="G434" s="0" t="s">
        <v>22</v>
      </c>
      <c r="H434" s="0" t="s">
        <v>11</v>
      </c>
      <c r="I434" s="0" t="s">
        <v>9</v>
      </c>
      <c r="J434" s="0" t="str">
        <f aca="false">A434&amp;"_"&amp;C434&amp;"_"&amp;D434&amp;".wav"</f>
        <v>b2s1_186_ir3.wav</v>
      </c>
      <c r="K434" s="0" t="s">
        <v>9</v>
      </c>
      <c r="L434" s="0" t="str">
        <f aca="false">IF(ISBLANK(J435),"",",")</f>
        <v>,</v>
      </c>
      <c r="M434" s="0" t="str">
        <f aca="false">E434&amp;J434&amp;G434&amp;E434&amp;J434&amp;E434&amp;L434</f>
        <v>"b2s1_186_ir3.wav": "b2s1_186_ir3.wav",</v>
      </c>
      <c r="N434" s="0" t="str">
        <f aca="false">IF(OR(B434=113,B434=138),"probe","s")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P434&amp;N434&amp;O434&amp;Q434&amp;J434&amp;R434&amp;L434</f>
        <v>          {%            "class": "sMinus",%            "stim_name": "b2s1_186_ir3.wav"%          },</v>
      </c>
      <c r="AA434" s="5" t="n">
        <f aca="false">F434</f>
        <v>2023</v>
      </c>
      <c r="AB434" s="5" t="s">
        <v>2037</v>
      </c>
      <c r="AC434" s="5" t="str">
        <f aca="false">IF(MID(AB434,10,2)="ir","Minus","Plus")</f>
        <v>Plus</v>
      </c>
      <c r="AD434" s="5" t="str">
        <f aca="false">IF(AND(_xlfn.NUMBERVALUE(MID(AB434,6,3))&lt;141,_xlfn.NUMBERVALUE(MID(AB434,6,3))&gt;103),"s","probe")</f>
        <v>probe</v>
      </c>
      <c r="AE434" s="5" t="n">
        <f aca="false">IF(AND(AC434="Minus",AD434="probe"),3,IF(AND(AC434="Plus",AD434="probe"),1,IF(AND(AC434="Minus",AD434="s"),12,IF(AND(AC434="Plus",AD434="s"),4,0))))</f>
        <v>1</v>
      </c>
      <c r="AF434" s="6" t="s">
        <v>16</v>
      </c>
      <c r="AG434" s="5" t="str">
        <f aca="false">AF434&amp;AE434&amp;","</f>
        <v>                            1,</v>
      </c>
    </row>
    <row r="435" customFormat="false" ht="12.8" hidden="false" customHeight="false" outlineLevel="0" collapsed="false">
      <c r="A435" s="0" t="s">
        <v>2067</v>
      </c>
      <c r="B435" s="0" t="n">
        <v>175</v>
      </c>
      <c r="C435" s="0" t="n">
        <f aca="false">C430+1</f>
        <v>186</v>
      </c>
      <c r="D435" s="0" t="s">
        <v>2071</v>
      </c>
      <c r="E435" s="1" t="s">
        <v>9</v>
      </c>
      <c r="F435" s="0" t="n">
        <v>2024</v>
      </c>
      <c r="G435" s="0" t="s">
        <v>22</v>
      </c>
      <c r="H435" s="0" t="s">
        <v>11</v>
      </c>
      <c r="I435" s="0" t="s">
        <v>9</v>
      </c>
      <c r="J435" s="0" t="str">
        <f aca="false">A435&amp;"_"&amp;C435&amp;"_"&amp;D435&amp;".wav"</f>
        <v>b2s1_186_ir4.wav</v>
      </c>
      <c r="K435" s="0" t="s">
        <v>9</v>
      </c>
      <c r="L435" s="0" t="str">
        <f aca="false">IF(ISBLANK(J436),"",",")</f>
        <v>,</v>
      </c>
      <c r="M435" s="0" t="str">
        <f aca="false">E435&amp;J435&amp;G435&amp;E435&amp;J435&amp;E435&amp;L435</f>
        <v>"b2s1_186_ir4.wav": "b2s1_186_ir4.wav",</v>
      </c>
      <c r="N435" s="0" t="str">
        <f aca="false">IF(OR(B435=113,B435=138),"probe","s")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P435&amp;N435&amp;O435&amp;Q435&amp;J435&amp;R435&amp;L435</f>
        <v>          {%            "class": "sMinus",%            "stim_name": "b2s1_186_ir4.wav"%          },</v>
      </c>
      <c r="AA435" s="5" t="n">
        <f aca="false">F435</f>
        <v>2024</v>
      </c>
      <c r="AB435" s="5" t="s">
        <v>2037</v>
      </c>
      <c r="AC435" s="5" t="str">
        <f aca="false">IF(MID(AB435,10,2)="ir","Minus","Plus")</f>
        <v>Plus</v>
      </c>
      <c r="AD435" s="5" t="str">
        <f aca="false">IF(AND(_xlfn.NUMBERVALUE(MID(AB435,6,3))&lt;141,_xlfn.NUMBERVALUE(MID(AB435,6,3))&gt;103),"s","probe")</f>
        <v>probe</v>
      </c>
      <c r="AE435" s="5" t="n">
        <f aca="false">IF(AND(AC435="Minus",AD435="probe"),3,IF(AND(AC435="Plus",AD435="probe"),1,IF(AND(AC435="Minus",AD435="s"),12,IF(AND(AC435="Plus",AD435="s"),4,0))))</f>
        <v>1</v>
      </c>
      <c r="AF435" s="6" t="s">
        <v>16</v>
      </c>
      <c r="AG435" s="5" t="str">
        <f aca="false">AF435&amp;AE435&amp;","</f>
        <v>                            1,</v>
      </c>
    </row>
    <row r="436" customFormat="false" ht="12.8" hidden="false" customHeight="false" outlineLevel="0" collapsed="false">
      <c r="A436" s="0" t="s">
        <v>2067</v>
      </c>
      <c r="B436" s="0" t="n">
        <v>175</v>
      </c>
      <c r="C436" s="0" t="n">
        <f aca="false">C431+1</f>
        <v>186</v>
      </c>
      <c r="D436" s="0" t="s">
        <v>2072</v>
      </c>
      <c r="E436" s="1" t="s">
        <v>9</v>
      </c>
      <c r="F436" s="0" t="n">
        <v>2025</v>
      </c>
      <c r="G436" s="0" t="s">
        <v>22</v>
      </c>
      <c r="H436" s="0" t="s">
        <v>11</v>
      </c>
      <c r="I436" s="0" t="s">
        <v>9</v>
      </c>
      <c r="J436" s="0" t="str">
        <f aca="false">A436&amp;"_"&amp;C436&amp;"_"&amp;D436&amp;".wav"</f>
        <v>b2s1_186_reg.wav</v>
      </c>
      <c r="K436" s="0" t="s">
        <v>9</v>
      </c>
      <c r="L436" s="0" t="str">
        <f aca="false">IF(ISBLANK(#REF!),"",",")</f>
        <v>,</v>
      </c>
      <c r="M436" s="0" t="str">
        <f aca="false">E436&amp;J436&amp;G436&amp;E436&amp;J436&amp;E436&amp;L436</f>
        <v>"b2s1_186_reg.wav": "b2s1_186_reg.wav",</v>
      </c>
      <c r="N436" s="0" t="str">
        <f aca="false">IF(OR(B436=113,B436=138),"probe","s")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P436&amp;N436&amp;O436&amp;Q436&amp;J436&amp;R436&amp;L436</f>
        <v>          {%            "class": "sPlus",%            "stim_name": "b2s1_186_reg.wav"%          },</v>
      </c>
      <c r="AA436" s="5" t="n">
        <f aca="false">F436</f>
        <v>2025</v>
      </c>
      <c r="AB436" s="5" t="s">
        <v>2037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probe</v>
      </c>
      <c r="AE436" s="5" t="n">
        <f aca="false">IF(AND(AC436="Minus",AD436="probe"),3,IF(AND(AC436="Plus",AD436="probe"),1,IF(AND(AC436="Minus",AD436="s"),12,IF(AND(AC436="Plus",AD436="s"),4,0))))</f>
        <v>1</v>
      </c>
      <c r="AF436" s="6" t="s">
        <v>16</v>
      </c>
      <c r="AG436" s="5" t="str">
        <f aca="false">AF436&amp;AE436&amp;","</f>
        <v>                            1,</v>
      </c>
    </row>
    <row r="437" customFormat="false" ht="12.8" hidden="false" customHeight="false" outlineLevel="0" collapsed="false">
      <c r="A437" s="0" t="s">
        <v>2067</v>
      </c>
      <c r="B437" s="0" t="n">
        <v>175</v>
      </c>
      <c r="C437" s="0" t="n">
        <f aca="false">C432+1</f>
        <v>187</v>
      </c>
      <c r="D437" s="0" t="s">
        <v>2068</v>
      </c>
      <c r="E437" s="1" t="s">
        <v>9</v>
      </c>
      <c r="F437" s="0" t="n">
        <v>2021</v>
      </c>
      <c r="G437" s="0" t="s">
        <v>22</v>
      </c>
      <c r="H437" s="0" t="s">
        <v>11</v>
      </c>
      <c r="I437" s="0" t="s">
        <v>9</v>
      </c>
      <c r="J437" s="0" t="str">
        <f aca="false">A437&amp;"_"&amp;C437&amp;"_"&amp;D437&amp;".wav"</f>
        <v>b2s1_187_ir1.wav</v>
      </c>
      <c r="K437" s="0" t="s">
        <v>9</v>
      </c>
      <c r="L437" s="0" t="str">
        <f aca="false">IF(ISBLANK(J438),"",",")</f>
        <v>,</v>
      </c>
      <c r="M437" s="0" t="str">
        <f aca="false">E437&amp;J437&amp;G437&amp;E437&amp;J437&amp;E437&amp;L437</f>
        <v>"b2s1_187_ir1.wav": "b2s1_187_ir1.wav",</v>
      </c>
      <c r="N437" s="0" t="str">
        <f aca="false">IF(OR(B437=113,B437=138),"probe","s")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P437&amp;N437&amp;O437&amp;Q437&amp;J437&amp;R437&amp;L437</f>
        <v>          {%            "class": "sMinus",%            "stim_name": "b2s1_187_ir1.wav"%          },</v>
      </c>
      <c r="AA437" s="5" t="n">
        <f aca="false">F437</f>
        <v>2021</v>
      </c>
      <c r="AB437" s="5" t="s">
        <v>2037</v>
      </c>
      <c r="AC437" s="5" t="str">
        <f aca="false">IF(MID(AB437,10,2)="ir","Minus","Plus")</f>
        <v>Plus</v>
      </c>
      <c r="AD437" s="5" t="str">
        <f aca="false">IF(AND(_xlfn.NUMBERVALUE(MID(AB437,6,3))&lt;141,_xlfn.NUMBERVALUE(MID(AB437,6,3))&gt;103),"s","probe")</f>
        <v>probe</v>
      </c>
      <c r="AE437" s="5" t="n">
        <f aca="false">IF(AND(AC437="Minus",AD437="probe"),3,IF(AND(AC437="Plus",AD437="probe"),1,IF(AND(AC437="Minus",AD437="s"),12,IF(AND(AC437="Plus",AD437="s"),4,0))))</f>
        <v>1</v>
      </c>
      <c r="AF437" s="6" t="s">
        <v>16</v>
      </c>
      <c r="AG437" s="5" t="str">
        <f aca="false">AF437&amp;AE437&amp;","</f>
        <v>                            1,</v>
      </c>
    </row>
    <row r="438" customFormat="false" ht="12.8" hidden="false" customHeight="false" outlineLevel="0" collapsed="false">
      <c r="A438" s="0" t="s">
        <v>2067</v>
      </c>
      <c r="B438" s="0" t="n">
        <v>175</v>
      </c>
      <c r="C438" s="0" t="n">
        <f aca="false">C433+1</f>
        <v>187</v>
      </c>
      <c r="D438" s="0" t="s">
        <v>2069</v>
      </c>
      <c r="E438" s="1" t="s">
        <v>9</v>
      </c>
      <c r="F438" s="0" t="n">
        <v>2022</v>
      </c>
      <c r="G438" s="0" t="s">
        <v>22</v>
      </c>
      <c r="H438" s="0" t="s">
        <v>11</v>
      </c>
      <c r="I438" s="0" t="s">
        <v>9</v>
      </c>
      <c r="J438" s="0" t="str">
        <f aca="false">A438&amp;"_"&amp;C438&amp;"_"&amp;D438&amp;".wav"</f>
        <v>b2s1_187_ir2.wav</v>
      </c>
      <c r="K438" s="0" t="s">
        <v>9</v>
      </c>
      <c r="L438" s="0" t="str">
        <f aca="false">IF(ISBLANK(J439),"",",")</f>
        <v>,</v>
      </c>
      <c r="M438" s="0" t="str">
        <f aca="false">E438&amp;J438&amp;G438&amp;E438&amp;J438&amp;E438&amp;L438</f>
        <v>"b2s1_187_ir2.wav": "b2s1_187_ir2.wav",</v>
      </c>
      <c r="N438" s="0" t="str">
        <f aca="false">IF(OR(B438=113,B438=138),"probe","s")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P438&amp;N438&amp;O438&amp;Q438&amp;J438&amp;R438&amp;L438</f>
        <v>          {%            "class": "sMinus",%            "stim_name": "b2s1_187_ir2.wav"%          },</v>
      </c>
      <c r="AA438" s="5" t="n">
        <f aca="false">F438</f>
        <v>2022</v>
      </c>
      <c r="AB438" s="5" t="s">
        <v>2037</v>
      </c>
      <c r="AC438" s="5" t="str">
        <f aca="false">IF(MID(AB438,10,2)="ir","Minus","Plus")</f>
        <v>Plus</v>
      </c>
      <c r="AD438" s="5" t="str">
        <f aca="false">IF(AND(_xlfn.NUMBERVALUE(MID(AB438,6,3))&lt;141,_xlfn.NUMBERVALUE(MID(AB438,6,3))&gt;103),"s","probe")</f>
        <v>probe</v>
      </c>
      <c r="AE438" s="5" t="n">
        <f aca="false">IF(AND(AC438="Minus",AD438="probe"),3,IF(AND(AC438="Plus",AD438="probe"),1,IF(AND(AC438="Minus",AD438="s"),12,IF(AND(AC438="Plus",AD438="s"),4,0))))</f>
        <v>1</v>
      </c>
      <c r="AF438" s="6" t="s">
        <v>16</v>
      </c>
      <c r="AG438" s="5" t="str">
        <f aca="false">AF438&amp;AE438&amp;","</f>
        <v>                            1,</v>
      </c>
    </row>
    <row r="439" customFormat="false" ht="12.8" hidden="false" customHeight="false" outlineLevel="0" collapsed="false">
      <c r="A439" s="0" t="s">
        <v>2067</v>
      </c>
      <c r="B439" s="0" t="n">
        <v>175</v>
      </c>
      <c r="C439" s="0" t="n">
        <f aca="false">C434+1</f>
        <v>187</v>
      </c>
      <c r="D439" s="0" t="s">
        <v>2070</v>
      </c>
      <c r="E439" s="1" t="s">
        <v>9</v>
      </c>
      <c r="F439" s="0" t="n">
        <v>2023</v>
      </c>
      <c r="G439" s="0" t="s">
        <v>22</v>
      </c>
      <c r="H439" s="0" t="s">
        <v>11</v>
      </c>
      <c r="I439" s="0" t="s">
        <v>9</v>
      </c>
      <c r="J439" s="0" t="str">
        <f aca="false">A439&amp;"_"&amp;C439&amp;"_"&amp;D439&amp;".wav"</f>
        <v>b2s1_187_ir3.wav</v>
      </c>
      <c r="K439" s="0" t="s">
        <v>9</v>
      </c>
      <c r="L439" s="0" t="str">
        <f aca="false">IF(ISBLANK(J440),"",",")</f>
        <v>,</v>
      </c>
      <c r="M439" s="0" t="str">
        <f aca="false">E439&amp;J439&amp;G439&amp;E439&amp;J439&amp;E439&amp;L439</f>
        <v>"b2s1_187_ir3.wav": "b2s1_187_ir3.wav",</v>
      </c>
      <c r="N439" s="0" t="str">
        <f aca="false">IF(OR(B439=113,B439=138),"probe","s")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P439&amp;N439&amp;O439&amp;Q439&amp;J439&amp;R439&amp;L439</f>
        <v>          {%            "class": "sMinus",%            "stim_name": "b2s1_187_ir3.wav"%          },</v>
      </c>
      <c r="AA439" s="5" t="n">
        <f aca="false">F439</f>
        <v>2023</v>
      </c>
      <c r="AB439" s="5" t="s">
        <v>2037</v>
      </c>
      <c r="AC439" s="5" t="str">
        <f aca="false">IF(MID(AB439,10,2)="ir","Minus","Plus")</f>
        <v>Plus</v>
      </c>
      <c r="AD439" s="5" t="str">
        <f aca="false">IF(AND(_xlfn.NUMBERVALUE(MID(AB439,6,3))&lt;141,_xlfn.NUMBERVALUE(MID(AB439,6,3))&gt;103),"s","probe")</f>
        <v>probe</v>
      </c>
      <c r="AE439" s="5" t="n">
        <f aca="false">IF(AND(AC439="Minus",AD439="probe"),3,IF(AND(AC439="Plus",AD439="probe"),1,IF(AND(AC439="Minus",AD439="s"),12,IF(AND(AC439="Plus",AD439="s"),4,0))))</f>
        <v>1</v>
      </c>
      <c r="AF439" s="6" t="s">
        <v>16</v>
      </c>
      <c r="AG439" s="5" t="str">
        <f aca="false">AF439&amp;AE439&amp;","</f>
        <v>                            1,</v>
      </c>
    </row>
    <row r="440" customFormat="false" ht="12.8" hidden="false" customHeight="false" outlineLevel="0" collapsed="false">
      <c r="A440" s="0" t="s">
        <v>2067</v>
      </c>
      <c r="B440" s="0" t="n">
        <v>175</v>
      </c>
      <c r="C440" s="0" t="n">
        <f aca="false">C435+1</f>
        <v>187</v>
      </c>
      <c r="D440" s="0" t="s">
        <v>2071</v>
      </c>
      <c r="E440" s="1" t="s">
        <v>9</v>
      </c>
      <c r="F440" s="0" t="n">
        <v>2024</v>
      </c>
      <c r="G440" s="0" t="s">
        <v>22</v>
      </c>
      <c r="H440" s="0" t="s">
        <v>11</v>
      </c>
      <c r="I440" s="0" t="s">
        <v>9</v>
      </c>
      <c r="J440" s="0" t="str">
        <f aca="false">A440&amp;"_"&amp;C440&amp;"_"&amp;D440&amp;".wav"</f>
        <v>b2s1_187_ir4.wav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"b2s1_187_ir4.wav": "b2s1_187_ir4.wav",</v>
      </c>
      <c r="N440" s="0" t="str">
        <f aca="false">IF(OR(B440=113,B440=138),"probe","s")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          {%            "class": "sMinus",%            "stim_name": "b2s1_187_ir4.wav"%          },</v>
      </c>
      <c r="AA440" s="5" t="n">
        <f aca="false">F440</f>
        <v>2024</v>
      </c>
      <c r="AB440" s="5" t="s">
        <v>2037</v>
      </c>
      <c r="AC440" s="5" t="str">
        <f aca="false">IF(MID(AB440,10,2)="ir","Minus","Plus")</f>
        <v>Plus</v>
      </c>
      <c r="AD440" s="5" t="str">
        <f aca="false">IF(AND(_xlfn.NUMBERVALUE(MID(AB440,6,3))&lt;141,_xlfn.NUMBERVALUE(MID(AB440,6,3))&gt;103),"s","probe")</f>
        <v>probe</v>
      </c>
      <c r="AE440" s="5" t="n">
        <f aca="false">IF(AND(AC440="Minus",AD440="probe"),3,IF(AND(AC440="Plus",AD440="probe"),1,IF(AND(AC440="Minus",AD440="s"),12,IF(AND(AC440="Plus",AD440="s"),4,0))))</f>
        <v>1</v>
      </c>
      <c r="AF440" s="6" t="s">
        <v>16</v>
      </c>
      <c r="AG440" s="5" t="str">
        <f aca="false">AF440&amp;AE440&amp;","</f>
        <v>                            1,</v>
      </c>
    </row>
    <row r="441" customFormat="false" ht="12.8" hidden="false" customHeight="false" outlineLevel="0" collapsed="false">
      <c r="A441" s="0" t="s">
        <v>2067</v>
      </c>
      <c r="B441" s="0" t="n">
        <v>175</v>
      </c>
      <c r="C441" s="0" t="n">
        <f aca="false">C436+1</f>
        <v>187</v>
      </c>
      <c r="D441" s="0" t="s">
        <v>2072</v>
      </c>
      <c r="E441" s="1" t="s">
        <v>9</v>
      </c>
      <c r="F441" s="0" t="n">
        <v>2025</v>
      </c>
      <c r="G441" s="0" t="s">
        <v>22</v>
      </c>
      <c r="H441" s="0" t="s">
        <v>11</v>
      </c>
      <c r="I441" s="0" t="s">
        <v>9</v>
      </c>
      <c r="J441" s="0" t="str">
        <f aca="false">A441&amp;"_"&amp;C441&amp;"_"&amp;D441&amp;".wav"</f>
        <v>b2s1_187_reg.wav</v>
      </c>
      <c r="K441" s="0" t="s">
        <v>9</v>
      </c>
      <c r="L441" s="0" t="str">
        <f aca="false">IF(ISBLANK(J442),"",",")</f>
        <v>,</v>
      </c>
      <c r="M441" s="0" t="str">
        <f aca="false">E441&amp;J441&amp;G441&amp;E441&amp;J441&amp;E441&amp;L441</f>
        <v>"b2s1_187_reg.wav": "b2s1_187_reg.wav",</v>
      </c>
      <c r="N441" s="0" t="str">
        <f aca="false">IF(OR(B441=113,B441=138),"probe","s")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P441&amp;N441&amp;O441&amp;Q441&amp;J441&amp;R441&amp;L441</f>
        <v>          {%            "class": "sPlus",%            "stim_name": "b2s1_187_reg.wav"%          },</v>
      </c>
      <c r="AA441" s="5" t="n">
        <f aca="false">F441</f>
        <v>2025</v>
      </c>
      <c r="AB441" s="5" t="s">
        <v>2037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probe</v>
      </c>
      <c r="AE441" s="5" t="n">
        <f aca="false">IF(AND(AC441="Minus",AD441="probe"),3,IF(AND(AC441="Plus",AD441="probe"),1,IF(AND(AC441="Minus",AD441="s"),12,IF(AND(AC441="Plus",AD441="s"),4,0))))</f>
        <v>1</v>
      </c>
      <c r="AF441" s="6" t="s">
        <v>16</v>
      </c>
      <c r="AG441" s="5" t="str">
        <f aca="false">AF441&amp;AE441&amp;","</f>
        <v>                            1,</v>
      </c>
    </row>
    <row r="442" customFormat="false" ht="12.8" hidden="false" customHeight="false" outlineLevel="0" collapsed="false">
      <c r="A442" s="0" t="s">
        <v>2067</v>
      </c>
      <c r="B442" s="0" t="n">
        <v>175</v>
      </c>
      <c r="C442" s="0" t="n">
        <f aca="false">C437+1</f>
        <v>188</v>
      </c>
      <c r="D442" s="0" t="s">
        <v>2068</v>
      </c>
      <c r="E442" s="1" t="s">
        <v>9</v>
      </c>
      <c r="F442" s="0" t="n">
        <v>2021</v>
      </c>
      <c r="G442" s="0" t="s">
        <v>22</v>
      </c>
      <c r="H442" s="0" t="s">
        <v>11</v>
      </c>
      <c r="I442" s="0" t="s">
        <v>9</v>
      </c>
      <c r="J442" s="0" t="str">
        <f aca="false">A442&amp;"_"&amp;C442&amp;"_"&amp;D442&amp;".wav"</f>
        <v>b2s1_188_ir1.wav</v>
      </c>
      <c r="K442" s="0" t="s">
        <v>9</v>
      </c>
      <c r="L442" s="0" t="str">
        <f aca="false">IF(ISBLANK(J443),"",",")</f>
        <v>,</v>
      </c>
      <c r="M442" s="0" t="str">
        <f aca="false">E442&amp;J442&amp;G442&amp;E442&amp;J442&amp;E442&amp;L442</f>
        <v>"b2s1_188_ir1.wav": "b2s1_188_ir1.wav",</v>
      </c>
      <c r="N442" s="0" t="str">
        <f aca="false">IF(OR(B442=113,B442=138),"probe","s")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P442&amp;N442&amp;O442&amp;Q442&amp;J442&amp;R442&amp;L442</f>
        <v>          {%            "class": "sMinus",%            "stim_name": "b2s1_188_ir1.wav"%          },</v>
      </c>
      <c r="AA442" s="5" t="n">
        <f aca="false">F442</f>
        <v>2021</v>
      </c>
      <c r="AB442" s="5" t="s">
        <v>2037</v>
      </c>
      <c r="AC442" s="5" t="str">
        <f aca="false">IF(MID(AB442,10,2)="ir","Minus","Plus")</f>
        <v>Plus</v>
      </c>
      <c r="AD442" s="5" t="str">
        <f aca="false">IF(AND(_xlfn.NUMBERVALUE(MID(AB442,6,3))&lt;141,_xlfn.NUMBERVALUE(MID(AB442,6,3))&gt;103),"s","probe")</f>
        <v>probe</v>
      </c>
      <c r="AE442" s="5" t="n">
        <f aca="false">IF(AND(AC442="Minus",AD442="probe"),3,IF(AND(AC442="Plus",AD442="probe"),1,IF(AND(AC442="Minus",AD442="s"),12,IF(AND(AC442="Plus",AD442="s"),4,0))))</f>
        <v>1</v>
      </c>
      <c r="AF442" s="6" t="s">
        <v>16</v>
      </c>
      <c r="AG442" s="5" t="str">
        <f aca="false">AF442&amp;AE442&amp;","</f>
        <v>                            1,</v>
      </c>
    </row>
    <row r="443" customFormat="false" ht="12.8" hidden="false" customHeight="false" outlineLevel="0" collapsed="false">
      <c r="A443" s="0" t="s">
        <v>2067</v>
      </c>
      <c r="B443" s="0" t="n">
        <v>175</v>
      </c>
      <c r="C443" s="0" t="n">
        <f aca="false">C438+1</f>
        <v>188</v>
      </c>
      <c r="D443" s="0" t="s">
        <v>2069</v>
      </c>
      <c r="E443" s="1" t="s">
        <v>9</v>
      </c>
      <c r="F443" s="0" t="n">
        <v>2022</v>
      </c>
      <c r="G443" s="0" t="s">
        <v>22</v>
      </c>
      <c r="H443" s="0" t="s">
        <v>11</v>
      </c>
      <c r="I443" s="0" t="s">
        <v>9</v>
      </c>
      <c r="J443" s="0" t="str">
        <f aca="false">A443&amp;"_"&amp;C443&amp;"_"&amp;D443&amp;".wav"</f>
        <v>b2s1_188_ir2.wav</v>
      </c>
      <c r="K443" s="0" t="s">
        <v>9</v>
      </c>
      <c r="L443" s="0" t="str">
        <f aca="false">IF(ISBLANK(J444),"",",")</f>
        <v>,</v>
      </c>
      <c r="M443" s="0" t="str">
        <f aca="false">E443&amp;J443&amp;G443&amp;E443&amp;J443&amp;E443&amp;L443</f>
        <v>"b2s1_188_ir2.wav": "b2s1_188_ir2.wav",</v>
      </c>
      <c r="N443" s="0" t="str">
        <f aca="false">IF(OR(B443=113,B443=138),"probe","s")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P443&amp;N443&amp;O443&amp;Q443&amp;J443&amp;R443&amp;L443</f>
        <v>          {%            "class": "sMinus",%            "stim_name": "b2s1_188_ir2.wav"%          },</v>
      </c>
      <c r="AA443" s="5" t="n">
        <f aca="false">F443</f>
        <v>2022</v>
      </c>
      <c r="AB443" s="5" t="s">
        <v>2037</v>
      </c>
      <c r="AC443" s="5" t="str">
        <f aca="false">IF(MID(AB443,10,2)="ir","Minus","Plus")</f>
        <v>Plus</v>
      </c>
      <c r="AD443" s="5" t="str">
        <f aca="false">IF(AND(_xlfn.NUMBERVALUE(MID(AB443,6,3))&lt;141,_xlfn.NUMBERVALUE(MID(AB443,6,3))&gt;103),"s","probe")</f>
        <v>probe</v>
      </c>
      <c r="AE443" s="5" t="n">
        <f aca="false">IF(AND(AC443="Minus",AD443="probe"),3,IF(AND(AC443="Plus",AD443="probe"),1,IF(AND(AC443="Minus",AD443="s"),12,IF(AND(AC443="Plus",AD443="s"),4,0))))</f>
        <v>1</v>
      </c>
      <c r="AF443" s="6" t="s">
        <v>16</v>
      </c>
      <c r="AG443" s="5" t="str">
        <f aca="false">AF443&amp;AE443&amp;","</f>
        <v>                            1,</v>
      </c>
    </row>
    <row r="444" customFormat="false" ht="12.8" hidden="false" customHeight="false" outlineLevel="0" collapsed="false">
      <c r="A444" s="0" t="s">
        <v>2067</v>
      </c>
      <c r="B444" s="0" t="n">
        <v>175</v>
      </c>
      <c r="C444" s="0" t="n">
        <f aca="false">C439+1</f>
        <v>188</v>
      </c>
      <c r="D444" s="0" t="s">
        <v>2070</v>
      </c>
      <c r="E444" s="1" t="s">
        <v>9</v>
      </c>
      <c r="F444" s="0" t="n">
        <v>2023</v>
      </c>
      <c r="G444" s="0" t="s">
        <v>22</v>
      </c>
      <c r="H444" s="0" t="s">
        <v>11</v>
      </c>
      <c r="I444" s="0" t="s">
        <v>9</v>
      </c>
      <c r="J444" s="0" t="str">
        <f aca="false">A444&amp;"_"&amp;C444&amp;"_"&amp;D444&amp;".wav"</f>
        <v>b2s1_188_ir3.wav</v>
      </c>
      <c r="K444" s="0" t="s">
        <v>9</v>
      </c>
      <c r="L444" s="0" t="str">
        <f aca="false">IF(ISBLANK(J445),"",",")</f>
        <v>,</v>
      </c>
      <c r="M444" s="0" t="str">
        <f aca="false">E444&amp;J444&amp;G444&amp;E444&amp;J444&amp;E444&amp;L444</f>
        <v>"b2s1_188_ir3.wav": "b2s1_188_ir3.wav",</v>
      </c>
      <c r="N444" s="0" t="str">
        <f aca="false">IF(OR(B444=113,B444=138),"probe","s")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P444&amp;N444&amp;O444&amp;Q444&amp;J444&amp;R444&amp;L444</f>
        <v>          {%            "class": "sMinus",%            "stim_name": "b2s1_188_ir3.wav"%          },</v>
      </c>
      <c r="AA444" s="5" t="n">
        <f aca="false">F444</f>
        <v>2023</v>
      </c>
      <c r="AB444" s="5" t="s">
        <v>2037</v>
      </c>
      <c r="AC444" s="5" t="str">
        <f aca="false">IF(MID(AB444,10,2)="ir","Minus","Plus")</f>
        <v>Plus</v>
      </c>
      <c r="AD444" s="5" t="str">
        <f aca="false">IF(AND(_xlfn.NUMBERVALUE(MID(AB444,6,3))&lt;141,_xlfn.NUMBERVALUE(MID(AB444,6,3))&gt;103),"s","probe")</f>
        <v>probe</v>
      </c>
      <c r="AE444" s="5" t="n">
        <f aca="false">IF(AND(AC444="Minus",AD444="probe"),3,IF(AND(AC444="Plus",AD444="probe"),1,IF(AND(AC444="Minus",AD444="s"),12,IF(AND(AC444="Plus",AD444="s"),4,0))))</f>
        <v>1</v>
      </c>
      <c r="AF444" s="6" t="s">
        <v>16</v>
      </c>
      <c r="AG444" s="5" t="str">
        <f aca="false">AF444&amp;AE444&amp;","</f>
        <v>                            1,</v>
      </c>
    </row>
    <row r="445" customFormat="false" ht="12.8" hidden="false" customHeight="false" outlineLevel="0" collapsed="false">
      <c r="A445" s="0" t="s">
        <v>2067</v>
      </c>
      <c r="B445" s="0" t="n">
        <v>175</v>
      </c>
      <c r="C445" s="0" t="n">
        <f aca="false">C440+1</f>
        <v>188</v>
      </c>
      <c r="D445" s="0" t="s">
        <v>2071</v>
      </c>
      <c r="E445" s="1" t="s">
        <v>9</v>
      </c>
      <c r="F445" s="0" t="n">
        <v>2024</v>
      </c>
      <c r="G445" s="0" t="s">
        <v>22</v>
      </c>
      <c r="H445" s="0" t="s">
        <v>11</v>
      </c>
      <c r="I445" s="0" t="s">
        <v>9</v>
      </c>
      <c r="J445" s="0" t="str">
        <f aca="false">A445&amp;"_"&amp;C445&amp;"_"&amp;D445&amp;".wav"</f>
        <v>b2s1_188_ir4.wav</v>
      </c>
      <c r="K445" s="0" t="s">
        <v>9</v>
      </c>
      <c r="L445" s="0" t="str">
        <f aca="false">IF(ISBLANK(J446),"",",")</f>
        <v>,</v>
      </c>
      <c r="M445" s="0" t="str">
        <f aca="false">E445&amp;J445&amp;G445&amp;E445&amp;J445&amp;E445&amp;L445</f>
        <v>"b2s1_188_ir4.wav": "b2s1_188_ir4.wav",</v>
      </c>
      <c r="N445" s="0" t="str">
        <f aca="false">IF(OR(B445=113,B445=138),"probe","s")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P445&amp;N445&amp;O445&amp;Q445&amp;J445&amp;R445&amp;L445</f>
        <v>          {%            "class": "sMinus",%            "stim_name": "b2s1_188_ir4.wav"%          },</v>
      </c>
      <c r="AA445" s="5" t="n">
        <f aca="false">F445</f>
        <v>2024</v>
      </c>
      <c r="AB445" s="5" t="s">
        <v>2037</v>
      </c>
      <c r="AC445" s="5" t="str">
        <f aca="false">IF(MID(AB445,10,2)="ir","Minus","Plus")</f>
        <v>Plus</v>
      </c>
      <c r="AD445" s="5" t="str">
        <f aca="false">IF(AND(_xlfn.NUMBERVALUE(MID(AB445,6,3))&lt;141,_xlfn.NUMBERVALUE(MID(AB445,6,3))&gt;103),"s","probe")</f>
        <v>probe</v>
      </c>
      <c r="AE445" s="5" t="n">
        <f aca="false">IF(AND(AC445="Minus",AD445="probe"),3,IF(AND(AC445="Plus",AD445="probe"),1,IF(AND(AC445="Minus",AD445="s"),12,IF(AND(AC445="Plus",AD445="s"),4,0))))</f>
        <v>1</v>
      </c>
      <c r="AF445" s="6" t="s">
        <v>16</v>
      </c>
      <c r="AG445" s="5" t="str">
        <f aca="false">AF445&amp;AE445&amp;","</f>
        <v>                            1,</v>
      </c>
    </row>
    <row r="446" customFormat="false" ht="12.8" hidden="false" customHeight="false" outlineLevel="0" collapsed="false">
      <c r="A446" s="0" t="s">
        <v>2067</v>
      </c>
      <c r="B446" s="0" t="n">
        <v>175</v>
      </c>
      <c r="C446" s="0" t="n">
        <f aca="false">C441+1</f>
        <v>188</v>
      </c>
      <c r="D446" s="0" t="s">
        <v>2072</v>
      </c>
      <c r="E446" s="1" t="s">
        <v>9</v>
      </c>
      <c r="F446" s="0" t="n">
        <v>2025</v>
      </c>
      <c r="G446" s="0" t="s">
        <v>22</v>
      </c>
      <c r="H446" s="0" t="s">
        <v>11</v>
      </c>
      <c r="I446" s="0" t="s">
        <v>9</v>
      </c>
      <c r="J446" s="0" t="str">
        <f aca="false">A446&amp;"_"&amp;C446&amp;"_"&amp;D446&amp;".wav"</f>
        <v>b2s1_188_reg.wav</v>
      </c>
      <c r="K446" s="0" t="s">
        <v>9</v>
      </c>
      <c r="L446" s="0" t="str">
        <f aca="false">IF(ISBLANK(J447),"",",")</f>
        <v>,</v>
      </c>
      <c r="M446" s="0" t="str">
        <f aca="false">E446&amp;J446&amp;G446&amp;E446&amp;J446&amp;E446&amp;L446</f>
        <v>"b2s1_188_reg.wav": "b2s1_188_reg.wav",</v>
      </c>
      <c r="N446" s="0" t="str">
        <f aca="false">IF(OR(B446=113,B446=138),"probe","s")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P446&amp;N446&amp;O446&amp;Q446&amp;J446&amp;R446&amp;L446</f>
        <v>          {%            "class": "sPlus",%            "stim_name": "b2s1_188_reg.wav"%          },</v>
      </c>
      <c r="AA446" s="5" t="n">
        <f aca="false">F446</f>
        <v>2025</v>
      </c>
      <c r="AB446" s="5" t="s">
        <v>2037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probe</v>
      </c>
      <c r="AE446" s="5" t="n">
        <f aca="false">IF(AND(AC446="Minus",AD446="probe"),3,IF(AND(AC446="Plus",AD446="probe"),1,IF(AND(AC446="Minus",AD446="s"),12,IF(AND(AC446="Plus",AD446="s"),4,0))))</f>
        <v>1</v>
      </c>
      <c r="AF446" s="6" t="s">
        <v>16</v>
      </c>
      <c r="AG446" s="5" t="str">
        <f aca="false">AF446&amp;AE446&amp;","</f>
        <v>                            1,</v>
      </c>
    </row>
    <row r="447" customFormat="false" ht="12.8" hidden="false" customHeight="false" outlineLevel="0" collapsed="false">
      <c r="A447" s="0" t="s">
        <v>2067</v>
      </c>
      <c r="B447" s="0" t="n">
        <v>175</v>
      </c>
      <c r="C447" s="0" t="n">
        <f aca="false">C442+1</f>
        <v>189</v>
      </c>
      <c r="D447" s="0" t="s">
        <v>2068</v>
      </c>
      <c r="E447" s="1" t="s">
        <v>9</v>
      </c>
      <c r="F447" s="0" t="n">
        <v>2021</v>
      </c>
      <c r="G447" s="0" t="s">
        <v>22</v>
      </c>
      <c r="H447" s="0" t="s">
        <v>11</v>
      </c>
      <c r="I447" s="0" t="s">
        <v>9</v>
      </c>
      <c r="J447" s="0" t="str">
        <f aca="false">A447&amp;"_"&amp;C447&amp;"_"&amp;D447&amp;".wav"</f>
        <v>b2s1_189_ir1.wav</v>
      </c>
      <c r="K447" s="0" t="s">
        <v>9</v>
      </c>
      <c r="L447" s="0" t="str">
        <f aca="false">IF(ISBLANK(J448),"",",")</f>
        <v>,</v>
      </c>
      <c r="M447" s="0" t="str">
        <f aca="false">E447&amp;J447&amp;G447&amp;E447&amp;J447&amp;E447&amp;L447</f>
        <v>"b2s1_189_ir1.wav": "b2s1_189_ir1.wav",</v>
      </c>
      <c r="N447" s="0" t="str">
        <f aca="false">IF(OR(B447=113,B447=138),"probe","s")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P447&amp;N447&amp;O447&amp;Q447&amp;J447&amp;R447&amp;L447</f>
        <v>          {%            "class": "sMinus",%            "stim_name": "b2s1_189_ir1.wav"%          },</v>
      </c>
      <c r="AA447" s="5" t="n">
        <f aca="false">F447</f>
        <v>2021</v>
      </c>
      <c r="AB447" s="5" t="s">
        <v>2037</v>
      </c>
      <c r="AC447" s="5" t="str">
        <f aca="false">IF(MID(AB447,10,2)="ir","Minus","Plus")</f>
        <v>Plus</v>
      </c>
      <c r="AD447" s="5" t="str">
        <f aca="false">IF(AND(_xlfn.NUMBERVALUE(MID(AB447,6,3))&lt;141,_xlfn.NUMBERVALUE(MID(AB447,6,3))&gt;103),"s","probe")</f>
        <v>probe</v>
      </c>
      <c r="AE447" s="5" t="n">
        <f aca="false">IF(AND(AC447="Minus",AD447="probe"),3,IF(AND(AC447="Plus",AD447="probe"),1,IF(AND(AC447="Minus",AD447="s"),12,IF(AND(AC447="Plus",AD447="s"),4,0))))</f>
        <v>1</v>
      </c>
      <c r="AF447" s="6" t="s">
        <v>16</v>
      </c>
      <c r="AG447" s="5" t="str">
        <f aca="false">AF447&amp;AE447&amp;","</f>
        <v>                            1,</v>
      </c>
    </row>
    <row r="448" customFormat="false" ht="12.8" hidden="false" customHeight="false" outlineLevel="0" collapsed="false">
      <c r="A448" s="0" t="s">
        <v>2067</v>
      </c>
      <c r="B448" s="0" t="n">
        <v>175</v>
      </c>
      <c r="C448" s="0" t="n">
        <f aca="false">C443+1</f>
        <v>189</v>
      </c>
      <c r="D448" s="0" t="s">
        <v>2069</v>
      </c>
      <c r="E448" s="1" t="s">
        <v>9</v>
      </c>
      <c r="F448" s="0" t="n">
        <v>2022</v>
      </c>
      <c r="G448" s="0" t="s">
        <v>22</v>
      </c>
      <c r="H448" s="0" t="s">
        <v>11</v>
      </c>
      <c r="I448" s="0" t="s">
        <v>9</v>
      </c>
      <c r="J448" s="0" t="str">
        <f aca="false">A448&amp;"_"&amp;C448&amp;"_"&amp;D448&amp;".wav"</f>
        <v>b2s1_189_ir2.wav</v>
      </c>
      <c r="K448" s="0" t="s">
        <v>9</v>
      </c>
      <c r="L448" s="0" t="str">
        <f aca="false">IF(ISBLANK(J449),"",",")</f>
        <v>,</v>
      </c>
      <c r="M448" s="0" t="str">
        <f aca="false">E448&amp;J448&amp;G448&amp;E448&amp;J448&amp;E448&amp;L448</f>
        <v>"b2s1_189_ir2.wav": "b2s1_189_ir2.wav",</v>
      </c>
      <c r="N448" s="0" t="str">
        <f aca="false">IF(OR(B448=113,B448=138),"probe","s")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P448&amp;N448&amp;O448&amp;Q448&amp;J448&amp;R448&amp;L448</f>
        <v>          {%            "class": "sMinus",%            "stim_name": "b2s1_189_ir2.wav"%          },</v>
      </c>
      <c r="AA448" s="5" t="n">
        <f aca="false">F448</f>
        <v>2022</v>
      </c>
      <c r="AB448" s="5" t="s">
        <v>2037</v>
      </c>
      <c r="AC448" s="5" t="str">
        <f aca="false">IF(MID(AB448,10,2)="ir","Minus","Plus")</f>
        <v>Plus</v>
      </c>
      <c r="AD448" s="5" t="str">
        <f aca="false">IF(AND(_xlfn.NUMBERVALUE(MID(AB448,6,3))&lt;141,_xlfn.NUMBERVALUE(MID(AB448,6,3))&gt;103),"s","probe")</f>
        <v>probe</v>
      </c>
      <c r="AE448" s="5" t="n">
        <f aca="false">IF(AND(AC448="Minus",AD448="probe"),3,IF(AND(AC448="Plus",AD448="probe"),1,IF(AND(AC448="Minus",AD448="s"),12,IF(AND(AC448="Plus",AD448="s"),4,0))))</f>
        <v>1</v>
      </c>
      <c r="AF448" s="6" t="s">
        <v>16</v>
      </c>
      <c r="AG448" s="5" t="str">
        <f aca="false">AF448&amp;AE448&amp;","</f>
        <v>                            1,</v>
      </c>
    </row>
    <row r="449" customFormat="false" ht="12.8" hidden="false" customHeight="false" outlineLevel="0" collapsed="false">
      <c r="A449" s="0" t="s">
        <v>2067</v>
      </c>
      <c r="B449" s="0" t="n">
        <v>175</v>
      </c>
      <c r="C449" s="0" t="n">
        <f aca="false">C444+1</f>
        <v>189</v>
      </c>
      <c r="D449" s="0" t="s">
        <v>2070</v>
      </c>
      <c r="E449" s="1" t="s">
        <v>9</v>
      </c>
      <c r="F449" s="0" t="n">
        <v>2023</v>
      </c>
      <c r="G449" s="0" t="s">
        <v>22</v>
      </c>
      <c r="H449" s="0" t="s">
        <v>11</v>
      </c>
      <c r="I449" s="0" t="s">
        <v>9</v>
      </c>
      <c r="J449" s="0" t="str">
        <f aca="false">A449&amp;"_"&amp;C449&amp;"_"&amp;D449&amp;".wav"</f>
        <v>b2s1_189_ir3.wav</v>
      </c>
      <c r="K449" s="0" t="s">
        <v>9</v>
      </c>
      <c r="L449" s="0" t="str">
        <f aca="false">IF(ISBLANK(J450),"",",")</f>
        <v>,</v>
      </c>
      <c r="M449" s="0" t="str">
        <f aca="false">E449&amp;J449&amp;G449&amp;E449&amp;J449&amp;E449&amp;L449</f>
        <v>"b2s1_189_ir3.wav": "b2s1_189_ir3.wav",</v>
      </c>
      <c r="N449" s="0" t="str">
        <f aca="false">IF(OR(B449=113,B449=138),"probe","s")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P449&amp;N449&amp;O449&amp;Q449&amp;J449&amp;R449&amp;L449</f>
        <v>          {%            "class": "sMinus",%            "stim_name": "b2s1_189_ir3.wav"%          },</v>
      </c>
      <c r="AA449" s="5" t="n">
        <f aca="false">F449</f>
        <v>2023</v>
      </c>
      <c r="AB449" s="5" t="s">
        <v>2037</v>
      </c>
      <c r="AC449" s="5" t="str">
        <f aca="false">IF(MID(AB449,10,2)="ir","Minus","Plus")</f>
        <v>Plus</v>
      </c>
      <c r="AD449" s="5" t="str">
        <f aca="false">IF(AND(_xlfn.NUMBERVALUE(MID(AB449,6,3))&lt;141,_xlfn.NUMBERVALUE(MID(AB449,6,3))&gt;103),"s","probe")</f>
        <v>probe</v>
      </c>
      <c r="AE449" s="5" t="n">
        <f aca="false">IF(AND(AC449="Minus",AD449="probe"),3,IF(AND(AC449="Plus",AD449="probe"),1,IF(AND(AC449="Minus",AD449="s"),12,IF(AND(AC449="Plus",AD449="s"),4,0))))</f>
        <v>1</v>
      </c>
      <c r="AF449" s="6" t="s">
        <v>16</v>
      </c>
      <c r="AG449" s="5" t="str">
        <f aca="false">AF449&amp;AE449&amp;","</f>
        <v>                            1,</v>
      </c>
    </row>
    <row r="450" customFormat="false" ht="12.8" hidden="false" customHeight="false" outlineLevel="0" collapsed="false">
      <c r="A450" s="0" t="s">
        <v>2067</v>
      </c>
      <c r="B450" s="0" t="n">
        <v>175</v>
      </c>
      <c r="C450" s="0" t="n">
        <f aca="false">C445+1</f>
        <v>189</v>
      </c>
      <c r="D450" s="0" t="s">
        <v>2071</v>
      </c>
      <c r="E450" s="1" t="s">
        <v>9</v>
      </c>
      <c r="F450" s="0" t="n">
        <v>2024</v>
      </c>
      <c r="G450" s="0" t="s">
        <v>22</v>
      </c>
      <c r="H450" s="0" t="s">
        <v>11</v>
      </c>
      <c r="I450" s="0" t="s">
        <v>9</v>
      </c>
      <c r="J450" s="0" t="str">
        <f aca="false">A450&amp;"_"&amp;C450&amp;"_"&amp;D450&amp;".wav"</f>
        <v>b2s1_189_ir4.wav</v>
      </c>
      <c r="K450" s="0" t="s">
        <v>9</v>
      </c>
      <c r="L450" s="0" t="str">
        <f aca="false">IF(ISBLANK(J451),"",",")</f>
        <v>,</v>
      </c>
      <c r="M450" s="0" t="str">
        <f aca="false">E450&amp;J450&amp;G450&amp;E450&amp;J450&amp;E450&amp;L450</f>
        <v>"b2s1_189_ir4.wav": "b2s1_189_ir4.wav",</v>
      </c>
      <c r="N450" s="0" t="str">
        <f aca="false">IF(OR(B450=113,B450=138),"probe","s")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P450&amp;N450&amp;O450&amp;Q450&amp;J450&amp;R450&amp;L450</f>
        <v>          {%            "class": "sMinus",%            "stim_name": "b2s1_189_ir4.wav"%          },</v>
      </c>
      <c r="AA450" s="5" t="n">
        <f aca="false">F450</f>
        <v>2024</v>
      </c>
      <c r="AB450" s="5" t="s">
        <v>2037</v>
      </c>
      <c r="AC450" s="5" t="str">
        <f aca="false">IF(MID(AB450,10,2)="ir","Minus","Plus")</f>
        <v>Plus</v>
      </c>
      <c r="AD450" s="5" t="str">
        <f aca="false">IF(AND(_xlfn.NUMBERVALUE(MID(AB450,6,3))&lt;141,_xlfn.NUMBERVALUE(MID(AB450,6,3))&gt;103),"s","probe")</f>
        <v>probe</v>
      </c>
      <c r="AE450" s="5" t="n">
        <f aca="false">IF(AND(AC450="Minus",AD450="probe"),3,IF(AND(AC450="Plus",AD450="probe"),1,IF(AND(AC450="Minus",AD450="s"),12,IF(AND(AC450="Plus",AD450="s"),4,0))))</f>
        <v>1</v>
      </c>
      <c r="AF450" s="6" t="s">
        <v>16</v>
      </c>
      <c r="AG450" s="5" t="str">
        <f aca="false">AF450&amp;AE450&amp;","</f>
        <v>                            1,</v>
      </c>
    </row>
    <row r="451" customFormat="false" ht="12.8" hidden="false" customHeight="false" outlineLevel="0" collapsed="false">
      <c r="A451" s="0" t="s">
        <v>2067</v>
      </c>
      <c r="B451" s="0" t="n">
        <v>175</v>
      </c>
      <c r="C451" s="0" t="n">
        <f aca="false">C446+1</f>
        <v>189</v>
      </c>
      <c r="D451" s="0" t="s">
        <v>2072</v>
      </c>
      <c r="E451" s="1" t="s">
        <v>9</v>
      </c>
      <c r="F451" s="0" t="n">
        <v>2025</v>
      </c>
      <c r="G451" s="0" t="s">
        <v>22</v>
      </c>
      <c r="H451" s="0" t="s">
        <v>11</v>
      </c>
      <c r="I451" s="0" t="s">
        <v>9</v>
      </c>
      <c r="J451" s="0" t="str">
        <f aca="false">A451&amp;"_"&amp;C451&amp;"_"&amp;D451&amp;".wav"</f>
        <v>b2s1_189_reg.wav</v>
      </c>
      <c r="K451" s="0" t="s">
        <v>9</v>
      </c>
      <c r="L451" s="0" t="str">
        <f aca="false">IF(ISBLANK(J452),"",",")</f>
        <v>,</v>
      </c>
      <c r="M451" s="0" t="str">
        <f aca="false">E451&amp;J451&amp;G451&amp;E451&amp;J451&amp;E451&amp;L451</f>
        <v>"b2s1_189_reg.wav": "b2s1_189_reg.wav",</v>
      </c>
      <c r="N451" s="0" t="str">
        <f aca="false">IF(OR(B451=113,B451=138),"probe","s")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P451&amp;N451&amp;O451&amp;Q451&amp;J451&amp;R451&amp;L451</f>
        <v>          {%            "class": "sPlus",%            "stim_name": "b2s1_189_reg.wav"%          },</v>
      </c>
      <c r="AA451" s="5" t="n">
        <f aca="false">F451</f>
        <v>2025</v>
      </c>
      <c r="AB451" s="5" t="s">
        <v>2037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probe</v>
      </c>
      <c r="AE451" s="5" t="n">
        <f aca="false">IF(AND(AC451="Minus",AD451="probe"),3,IF(AND(AC451="Plus",AD451="probe"),1,IF(AND(AC451="Minus",AD451="s"),12,IF(AND(AC451="Plus",AD451="s"),4,0))))</f>
        <v>1</v>
      </c>
      <c r="AF451" s="6" t="s">
        <v>16</v>
      </c>
      <c r="AG451" s="5" t="str">
        <f aca="false">AF451&amp;AE451&amp;","</f>
        <v>                            1,</v>
      </c>
    </row>
    <row r="452" customFormat="false" ht="12.8" hidden="false" customHeight="false" outlineLevel="0" collapsed="false">
      <c r="A452" s="0" t="s">
        <v>2067</v>
      </c>
      <c r="B452" s="0" t="n">
        <v>175</v>
      </c>
      <c r="C452" s="0" t="n">
        <f aca="false">C447+1</f>
        <v>190</v>
      </c>
      <c r="D452" s="0" t="s">
        <v>2068</v>
      </c>
      <c r="E452" s="1" t="s">
        <v>9</v>
      </c>
      <c r="F452" s="0" t="n">
        <v>2021</v>
      </c>
      <c r="G452" s="0" t="s">
        <v>22</v>
      </c>
      <c r="H452" s="0" t="s">
        <v>11</v>
      </c>
      <c r="I452" s="0" t="s">
        <v>9</v>
      </c>
      <c r="J452" s="0" t="str">
        <f aca="false">A452&amp;"_"&amp;C452&amp;"_"&amp;D452&amp;".wav"</f>
        <v>b2s1_190_ir1.wav</v>
      </c>
      <c r="K452" s="0" t="s">
        <v>9</v>
      </c>
      <c r="L452" s="0" t="str">
        <f aca="false">IF(ISBLANK(J453),"",",")</f>
        <v>,</v>
      </c>
      <c r="M452" s="0" t="str">
        <f aca="false">E452&amp;J452&amp;G452&amp;E452&amp;J452&amp;E452&amp;L452</f>
        <v>"b2s1_190_ir1.wav": "b2s1_190_ir1.wav",</v>
      </c>
      <c r="N452" s="0" t="str">
        <f aca="false">IF(OR(B452=113,B452=138),"probe","s")</f>
        <v>s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P452&amp;N452&amp;O452&amp;Q452&amp;J452&amp;R452&amp;L452</f>
        <v>          {%            "class": "sMinus",%            "stim_name": "b2s1_190_ir1.wav"%          },</v>
      </c>
      <c r="AA452" s="5" t="n">
        <f aca="false">F452</f>
        <v>2021</v>
      </c>
      <c r="AB452" s="5" t="s">
        <v>2037</v>
      </c>
      <c r="AC452" s="5" t="str">
        <f aca="false">IF(MID(AB452,10,2)="ir","Minus","Plus")</f>
        <v>Plus</v>
      </c>
      <c r="AD452" s="5" t="str">
        <f aca="false">IF(AND(_xlfn.NUMBERVALUE(MID(AB452,6,3))&lt;141,_xlfn.NUMBERVALUE(MID(AB452,6,3))&gt;103),"s","probe")</f>
        <v>probe</v>
      </c>
      <c r="AE452" s="5" t="n">
        <f aca="false">IF(AND(AC452="Minus",AD452="probe"),3,IF(AND(AC452="Plus",AD452="probe"),1,IF(AND(AC452="Minus",AD452="s"),12,IF(AND(AC452="Plus",AD452="s"),4,0))))</f>
        <v>1</v>
      </c>
      <c r="AF452" s="6" t="s">
        <v>16</v>
      </c>
      <c r="AG452" s="5" t="str">
        <f aca="false">AF452&amp;AE452&amp;","</f>
        <v>                            1,</v>
      </c>
    </row>
    <row r="453" customFormat="false" ht="12.8" hidden="false" customHeight="false" outlineLevel="0" collapsed="false">
      <c r="A453" s="0" t="s">
        <v>2067</v>
      </c>
      <c r="B453" s="0" t="n">
        <v>175</v>
      </c>
      <c r="C453" s="0" t="n">
        <f aca="false">C448+1</f>
        <v>190</v>
      </c>
      <c r="D453" s="0" t="s">
        <v>2069</v>
      </c>
      <c r="E453" s="1" t="s">
        <v>9</v>
      </c>
      <c r="F453" s="0" t="n">
        <v>2022</v>
      </c>
      <c r="G453" s="0" t="s">
        <v>22</v>
      </c>
      <c r="H453" s="0" t="s">
        <v>11</v>
      </c>
      <c r="I453" s="0" t="s">
        <v>9</v>
      </c>
      <c r="J453" s="0" t="str">
        <f aca="false">A453&amp;"_"&amp;C453&amp;"_"&amp;D453&amp;".wav"</f>
        <v>b2s1_190_ir2.wav</v>
      </c>
      <c r="K453" s="0" t="s">
        <v>9</v>
      </c>
      <c r="L453" s="0" t="str">
        <f aca="false">IF(ISBLANK(J454),"",",")</f>
        <v>,</v>
      </c>
      <c r="M453" s="0" t="str">
        <f aca="false">E453&amp;J453&amp;G453&amp;E453&amp;J453&amp;E453&amp;L453</f>
        <v>"b2s1_190_ir2.wav": "b2s1_190_ir2.wav",</v>
      </c>
      <c r="N453" s="0" t="str">
        <f aca="false">IF(OR(B453=113,B453=138),"probe","s")</f>
        <v>s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P453&amp;N453&amp;O453&amp;Q453&amp;J453&amp;R453&amp;L453</f>
        <v>          {%            "class": "sMinus",%            "stim_name": "b2s1_190_ir2.wav"%          },</v>
      </c>
      <c r="AA453" s="5" t="n">
        <f aca="false">F453</f>
        <v>2022</v>
      </c>
      <c r="AB453" s="5" t="s">
        <v>2037</v>
      </c>
      <c r="AC453" s="5" t="str">
        <f aca="false">IF(MID(AB453,10,2)="ir","Minus","Plus")</f>
        <v>Plus</v>
      </c>
      <c r="AD453" s="5" t="str">
        <f aca="false">IF(AND(_xlfn.NUMBERVALUE(MID(AB453,6,3))&lt;141,_xlfn.NUMBERVALUE(MID(AB453,6,3))&gt;103),"s","probe")</f>
        <v>probe</v>
      </c>
      <c r="AE453" s="5" t="n">
        <f aca="false">IF(AND(AC453="Minus",AD453="probe"),3,IF(AND(AC453="Plus",AD453="probe"),1,IF(AND(AC453="Minus",AD453="s"),12,IF(AND(AC453="Plus",AD453="s"),4,0))))</f>
        <v>1</v>
      </c>
      <c r="AF453" s="6" t="s">
        <v>16</v>
      </c>
      <c r="AG453" s="5" t="str">
        <f aca="false">AF453&amp;AE453&amp;","</f>
        <v>                            1,</v>
      </c>
    </row>
    <row r="454" customFormat="false" ht="12.8" hidden="false" customHeight="false" outlineLevel="0" collapsed="false">
      <c r="A454" s="0" t="s">
        <v>2067</v>
      </c>
      <c r="B454" s="0" t="n">
        <v>175</v>
      </c>
      <c r="C454" s="0" t="n">
        <f aca="false">C449+1</f>
        <v>190</v>
      </c>
      <c r="D454" s="0" t="s">
        <v>2070</v>
      </c>
      <c r="E454" s="1" t="s">
        <v>9</v>
      </c>
      <c r="F454" s="0" t="n">
        <v>2023</v>
      </c>
      <c r="G454" s="0" t="s">
        <v>22</v>
      </c>
      <c r="H454" s="0" t="s">
        <v>11</v>
      </c>
      <c r="I454" s="0" t="s">
        <v>9</v>
      </c>
      <c r="J454" s="0" t="str">
        <f aca="false">A454&amp;"_"&amp;C454&amp;"_"&amp;D454&amp;".wav"</f>
        <v>b2s1_190_ir3.wav</v>
      </c>
      <c r="K454" s="0" t="s">
        <v>9</v>
      </c>
      <c r="L454" s="0" t="str">
        <f aca="false">IF(ISBLANK(J455),"",",")</f>
        <v>,</v>
      </c>
      <c r="M454" s="0" t="str">
        <f aca="false">E454&amp;J454&amp;G454&amp;E454&amp;J454&amp;E454&amp;L454</f>
        <v>"b2s1_190_ir3.wav": "b2s1_190_ir3.wav",</v>
      </c>
      <c r="N454" s="0" t="str">
        <f aca="false">IF(OR(B454=113,B454=138),"probe","s")</f>
        <v>s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P454&amp;N454&amp;O454&amp;Q454&amp;J454&amp;R454&amp;L454</f>
        <v>          {%            "class": "sMinus",%            "stim_name": "b2s1_190_ir3.wav"%          },</v>
      </c>
      <c r="AA454" s="5" t="n">
        <f aca="false">F454</f>
        <v>2023</v>
      </c>
      <c r="AB454" s="5" t="s">
        <v>2037</v>
      </c>
      <c r="AC454" s="5" t="str">
        <f aca="false">IF(MID(AB454,10,2)="ir","Minus","Plus")</f>
        <v>Plus</v>
      </c>
      <c r="AD454" s="5" t="str">
        <f aca="false">IF(AND(_xlfn.NUMBERVALUE(MID(AB454,6,3))&lt;141,_xlfn.NUMBERVALUE(MID(AB454,6,3))&gt;103),"s","probe")</f>
        <v>probe</v>
      </c>
      <c r="AE454" s="5" t="n">
        <f aca="false">IF(AND(AC454="Minus",AD454="probe"),3,IF(AND(AC454="Plus",AD454="probe"),1,IF(AND(AC454="Minus",AD454="s"),12,IF(AND(AC454="Plus",AD454="s"),4,0))))</f>
        <v>1</v>
      </c>
      <c r="AF454" s="6" t="s">
        <v>16</v>
      </c>
      <c r="AG454" s="5" t="str">
        <f aca="false">AF454&amp;AE454&amp;","</f>
        <v>                            1,</v>
      </c>
    </row>
    <row r="455" customFormat="false" ht="12.8" hidden="false" customHeight="false" outlineLevel="0" collapsed="false">
      <c r="A455" s="0" t="s">
        <v>2067</v>
      </c>
      <c r="B455" s="0" t="n">
        <v>175</v>
      </c>
      <c r="C455" s="0" t="n">
        <f aca="false">C450+1</f>
        <v>190</v>
      </c>
      <c r="D455" s="0" t="s">
        <v>2071</v>
      </c>
      <c r="E455" s="1" t="s">
        <v>9</v>
      </c>
      <c r="F455" s="0" t="n">
        <v>2024</v>
      </c>
      <c r="G455" s="0" t="s">
        <v>22</v>
      </c>
      <c r="H455" s="0" t="s">
        <v>11</v>
      </c>
      <c r="I455" s="0" t="s">
        <v>9</v>
      </c>
      <c r="J455" s="0" t="str">
        <f aca="false">A455&amp;"_"&amp;C455&amp;"_"&amp;D455&amp;".wav"</f>
        <v>b2s1_190_ir4.wav</v>
      </c>
      <c r="K455" s="0" t="s">
        <v>9</v>
      </c>
      <c r="L455" s="0" t="str">
        <f aca="false">IF(ISBLANK(J456),"",",")</f>
        <v>,</v>
      </c>
      <c r="M455" s="0" t="str">
        <f aca="false">E455&amp;J455&amp;G455&amp;E455&amp;J455&amp;E455&amp;L455</f>
        <v>"b2s1_190_ir4.wav": "b2s1_190_ir4.wav",</v>
      </c>
      <c r="N455" s="0" t="str">
        <f aca="false">IF(OR(B455=113,B455=138),"probe","s")</f>
        <v>s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P455&amp;N455&amp;O455&amp;Q455&amp;J455&amp;R455&amp;L455</f>
        <v>          {%            "class": "sMinus",%            "stim_name": "b2s1_190_ir4.wav"%          },</v>
      </c>
      <c r="AA455" s="5" t="n">
        <f aca="false">F455</f>
        <v>2024</v>
      </c>
      <c r="AB455" s="5" t="s">
        <v>2037</v>
      </c>
      <c r="AC455" s="5" t="str">
        <f aca="false">IF(MID(AB455,10,2)="ir","Minus","Plus")</f>
        <v>Plus</v>
      </c>
      <c r="AD455" s="5" t="str">
        <f aca="false">IF(AND(_xlfn.NUMBERVALUE(MID(AB455,6,3))&lt;141,_xlfn.NUMBERVALUE(MID(AB455,6,3))&gt;103),"s","probe")</f>
        <v>probe</v>
      </c>
      <c r="AE455" s="5" t="n">
        <f aca="false">IF(AND(AC455="Minus",AD455="probe"),3,IF(AND(AC455="Plus",AD455="probe"),1,IF(AND(AC455="Minus",AD455="s"),12,IF(AND(AC455="Plus",AD455="s"),4,0))))</f>
        <v>1</v>
      </c>
      <c r="AF455" s="6" t="s">
        <v>16</v>
      </c>
      <c r="AG455" s="5" t="str">
        <f aca="false">AF455&amp;AE455&amp;","</f>
        <v>                            1,</v>
      </c>
    </row>
    <row r="456" customFormat="false" ht="12.8" hidden="false" customHeight="false" outlineLevel="0" collapsed="false">
      <c r="A456" s="0" t="s">
        <v>2067</v>
      </c>
      <c r="B456" s="0" t="n">
        <v>175</v>
      </c>
      <c r="C456" s="0" t="n">
        <f aca="false">C451+1</f>
        <v>190</v>
      </c>
      <c r="D456" s="0" t="s">
        <v>2072</v>
      </c>
      <c r="E456" s="1" t="s">
        <v>9</v>
      </c>
      <c r="F456" s="0" t="n">
        <v>2025</v>
      </c>
      <c r="G456" s="0" t="s">
        <v>22</v>
      </c>
      <c r="H456" s="0" t="s">
        <v>11</v>
      </c>
      <c r="I456" s="0" t="s">
        <v>9</v>
      </c>
      <c r="J456" s="0" t="str">
        <f aca="false">A456&amp;"_"&amp;C456&amp;"_"&amp;D456&amp;".wav"</f>
        <v>b2s1_190_reg.wav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"b2s1_190_reg.wav": "b2s1_190_reg.wav",</v>
      </c>
      <c r="N456" s="0" t="str">
        <f aca="false">IF(OR(B456=113,B456=138),"probe","s")</f>
        <v>s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          {%            "class": "sPlus",%            "stim_name": "b2s1_190_reg.wav"%          },</v>
      </c>
      <c r="AA456" s="5" t="n">
        <f aca="false">F456</f>
        <v>2025</v>
      </c>
      <c r="AB456" s="5" t="s">
        <v>2037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probe</v>
      </c>
      <c r="AE456" s="5" t="n">
        <f aca="false">IF(AND(AC456="Minus",AD456="probe"),3,IF(AND(AC456="Plus",AD456="probe"),1,IF(AND(AC456="Minus",AD456="s"),12,IF(AND(AC456="Plus",AD456="s"),4,0))))</f>
        <v>1</v>
      </c>
      <c r="AF456" s="6" t="s">
        <v>16</v>
      </c>
      <c r="AG456" s="5" t="str">
        <f aca="false">AF456&amp;AE456&amp;","</f>
        <v>                            1,</v>
      </c>
    </row>
    <row r="457" customFormat="false" ht="12.8" hidden="false" customHeight="false" outlineLevel="0" collapsed="false">
      <c r="A457" s="0" t="s">
        <v>2067</v>
      </c>
      <c r="B457" s="0" t="n">
        <v>175</v>
      </c>
      <c r="C457" s="0" t="n">
        <f aca="false">C452+1</f>
        <v>191</v>
      </c>
      <c r="D457" s="0" t="s">
        <v>2068</v>
      </c>
      <c r="E457" s="1" t="s">
        <v>9</v>
      </c>
      <c r="F457" s="0" t="n">
        <v>2021</v>
      </c>
      <c r="G457" s="0" t="s">
        <v>22</v>
      </c>
      <c r="H457" s="0" t="s">
        <v>11</v>
      </c>
      <c r="I457" s="0" t="s">
        <v>9</v>
      </c>
      <c r="J457" s="0" t="str">
        <f aca="false">A457&amp;"_"&amp;C457&amp;"_"&amp;D457&amp;".wav"</f>
        <v>b2s1_191_ir1.wav</v>
      </c>
      <c r="K457" s="0" t="s">
        <v>9</v>
      </c>
      <c r="L457" s="0" t="str">
        <f aca="false">IF(ISBLANK(J458),"",",")</f>
        <v>,</v>
      </c>
      <c r="M457" s="0" t="str">
        <f aca="false">E457&amp;J457&amp;G457&amp;E457&amp;J457&amp;E457&amp;L457</f>
        <v>"b2s1_191_ir1.wav": "b2s1_191_ir1.wav",</v>
      </c>
      <c r="N457" s="0" t="str">
        <f aca="false">IF(OR(B457=113,B457=138),"probe","s")</f>
        <v>s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P457&amp;N457&amp;O457&amp;Q457&amp;J457&amp;R457&amp;L457</f>
        <v>          {%            "class": "sMinus",%            "stim_name": "b2s1_191_ir1.wav"%          },</v>
      </c>
      <c r="AA457" s="5" t="n">
        <f aca="false">F457</f>
        <v>2021</v>
      </c>
      <c r="AB457" s="5" t="s">
        <v>2037</v>
      </c>
      <c r="AC457" s="5" t="str">
        <f aca="false">IF(MID(AB457,10,2)="ir","Minus","Plus")</f>
        <v>Plus</v>
      </c>
      <c r="AD457" s="5" t="str">
        <f aca="false">IF(AND(_xlfn.NUMBERVALUE(MID(AB457,6,3))&lt;141,_xlfn.NUMBERVALUE(MID(AB457,6,3))&gt;103),"s","probe")</f>
        <v>probe</v>
      </c>
      <c r="AE457" s="5" t="n">
        <f aca="false">IF(AND(AC457="Minus",AD457="probe"),3,IF(AND(AC457="Plus",AD457="probe"),1,IF(AND(AC457="Minus",AD457="s"),12,IF(AND(AC457="Plus",AD457="s"),4,0))))</f>
        <v>1</v>
      </c>
      <c r="AF457" s="6" t="s">
        <v>16</v>
      </c>
      <c r="AG457" s="5" t="str">
        <f aca="false">AF457&amp;AE457&amp;","</f>
        <v>                            1,</v>
      </c>
    </row>
    <row r="458" customFormat="false" ht="12.8" hidden="false" customHeight="false" outlineLevel="0" collapsed="false">
      <c r="A458" s="0" t="s">
        <v>2067</v>
      </c>
      <c r="B458" s="0" t="n">
        <v>175</v>
      </c>
      <c r="C458" s="0" t="n">
        <f aca="false">C453+1</f>
        <v>191</v>
      </c>
      <c r="D458" s="0" t="s">
        <v>2069</v>
      </c>
      <c r="E458" s="1" t="s">
        <v>9</v>
      </c>
      <c r="F458" s="0" t="n">
        <v>2022</v>
      </c>
      <c r="G458" s="0" t="s">
        <v>22</v>
      </c>
      <c r="H458" s="0" t="s">
        <v>11</v>
      </c>
      <c r="I458" s="0" t="s">
        <v>9</v>
      </c>
      <c r="J458" s="0" t="str">
        <f aca="false">A458&amp;"_"&amp;C458&amp;"_"&amp;D458&amp;".wav"</f>
        <v>b2s1_191_ir2.wav</v>
      </c>
      <c r="K458" s="0" t="s">
        <v>9</v>
      </c>
      <c r="L458" s="0" t="str">
        <f aca="false">IF(ISBLANK(J459),"",",")</f>
        <v>,</v>
      </c>
      <c r="M458" s="0" t="str">
        <f aca="false">E458&amp;J458&amp;G458&amp;E458&amp;J458&amp;E458&amp;L458</f>
        <v>"b2s1_191_ir2.wav": "b2s1_191_ir2.wav",</v>
      </c>
      <c r="N458" s="0" t="str">
        <f aca="false">IF(OR(B458=113,B458=138),"probe","s")</f>
        <v>s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P458&amp;N458&amp;O458&amp;Q458&amp;J458&amp;R458&amp;L458</f>
        <v>          {%            "class": "sMinus",%            "stim_name": "b2s1_191_ir2.wav"%          },</v>
      </c>
      <c r="AA458" s="5" t="n">
        <f aca="false">F458</f>
        <v>2022</v>
      </c>
      <c r="AB458" s="5" t="s">
        <v>2037</v>
      </c>
      <c r="AC458" s="5" t="str">
        <f aca="false">IF(MID(AB458,10,2)="ir","Minus","Plus")</f>
        <v>Plus</v>
      </c>
      <c r="AD458" s="5" t="str">
        <f aca="false">IF(AND(_xlfn.NUMBERVALUE(MID(AB458,6,3))&lt;141,_xlfn.NUMBERVALUE(MID(AB458,6,3))&gt;103),"s","probe")</f>
        <v>probe</v>
      </c>
      <c r="AE458" s="5" t="n">
        <f aca="false">IF(AND(AC458="Minus",AD458="probe"),3,IF(AND(AC458="Plus",AD458="probe"),1,IF(AND(AC458="Minus",AD458="s"),12,IF(AND(AC458="Plus",AD458="s"),4,0))))</f>
        <v>1</v>
      </c>
      <c r="AF458" s="6" t="s">
        <v>16</v>
      </c>
      <c r="AG458" s="5" t="str">
        <f aca="false">AF458&amp;AE458&amp;","</f>
        <v>                            1,</v>
      </c>
    </row>
    <row r="459" customFormat="false" ht="12.8" hidden="false" customHeight="false" outlineLevel="0" collapsed="false">
      <c r="A459" s="0" t="s">
        <v>2067</v>
      </c>
      <c r="B459" s="0" t="n">
        <v>175</v>
      </c>
      <c r="C459" s="0" t="n">
        <f aca="false">C454+1</f>
        <v>191</v>
      </c>
      <c r="D459" s="0" t="s">
        <v>2070</v>
      </c>
      <c r="E459" s="1" t="s">
        <v>9</v>
      </c>
      <c r="F459" s="0" t="n">
        <v>2023</v>
      </c>
      <c r="G459" s="0" t="s">
        <v>22</v>
      </c>
      <c r="H459" s="0" t="s">
        <v>11</v>
      </c>
      <c r="I459" s="0" t="s">
        <v>9</v>
      </c>
      <c r="J459" s="0" t="str">
        <f aca="false">A459&amp;"_"&amp;C459&amp;"_"&amp;D459&amp;".wav"</f>
        <v>b2s1_191_ir3.wav</v>
      </c>
      <c r="K459" s="0" t="s">
        <v>9</v>
      </c>
      <c r="L459" s="0" t="str">
        <f aca="false">IF(ISBLANK(J460),"",",")</f>
        <v>,</v>
      </c>
      <c r="M459" s="0" t="str">
        <f aca="false">E459&amp;J459&amp;G459&amp;E459&amp;J459&amp;E459&amp;L459</f>
        <v>"b2s1_191_ir3.wav": "b2s1_191_ir3.wav",</v>
      </c>
      <c r="N459" s="0" t="str">
        <f aca="false">IF(OR(B459=113,B459=138),"probe","s")</f>
        <v>s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P459&amp;N459&amp;O459&amp;Q459&amp;J459&amp;R459&amp;L459</f>
        <v>          {%            "class": "sMinus",%            "stim_name": "b2s1_191_ir3.wav"%          },</v>
      </c>
      <c r="AA459" s="5" t="n">
        <f aca="false">F459</f>
        <v>2023</v>
      </c>
      <c r="AB459" s="5" t="s">
        <v>2037</v>
      </c>
      <c r="AC459" s="5" t="str">
        <f aca="false">IF(MID(AB459,10,2)="ir","Minus","Plus")</f>
        <v>Plus</v>
      </c>
      <c r="AD459" s="5" t="str">
        <f aca="false">IF(AND(_xlfn.NUMBERVALUE(MID(AB459,6,3))&lt;141,_xlfn.NUMBERVALUE(MID(AB459,6,3))&gt;103),"s","probe")</f>
        <v>probe</v>
      </c>
      <c r="AE459" s="5" t="n">
        <f aca="false">IF(AND(AC459="Minus",AD459="probe"),3,IF(AND(AC459="Plus",AD459="probe"),1,IF(AND(AC459="Minus",AD459="s"),12,IF(AND(AC459="Plus",AD459="s"),4,0))))</f>
        <v>1</v>
      </c>
      <c r="AF459" s="6" t="s">
        <v>16</v>
      </c>
      <c r="AG459" s="5" t="str">
        <f aca="false">AF459&amp;AE459&amp;","</f>
        <v>                            1,</v>
      </c>
    </row>
    <row r="460" customFormat="false" ht="12.8" hidden="false" customHeight="false" outlineLevel="0" collapsed="false">
      <c r="A460" s="0" t="s">
        <v>2067</v>
      </c>
      <c r="B460" s="0" t="n">
        <v>175</v>
      </c>
      <c r="C460" s="0" t="n">
        <f aca="false">C455+1</f>
        <v>191</v>
      </c>
      <c r="D460" s="0" t="s">
        <v>2071</v>
      </c>
      <c r="E460" s="1" t="s">
        <v>9</v>
      </c>
      <c r="F460" s="0" t="n">
        <v>2024</v>
      </c>
      <c r="G460" s="0" t="s">
        <v>22</v>
      </c>
      <c r="H460" s="0" t="s">
        <v>11</v>
      </c>
      <c r="I460" s="0" t="s">
        <v>9</v>
      </c>
      <c r="J460" s="0" t="str">
        <f aca="false">A460&amp;"_"&amp;C460&amp;"_"&amp;D460&amp;".wav"</f>
        <v>b2s1_191_ir4.wav</v>
      </c>
      <c r="K460" s="0" t="s">
        <v>9</v>
      </c>
      <c r="L460" s="0" t="str">
        <f aca="false">IF(ISBLANK(J461),"",",")</f>
        <v>,</v>
      </c>
      <c r="M460" s="0" t="str">
        <f aca="false">E460&amp;J460&amp;G460&amp;E460&amp;J460&amp;E460&amp;L460</f>
        <v>"b2s1_191_ir4.wav": "b2s1_191_ir4.wav",</v>
      </c>
      <c r="N460" s="0" t="str">
        <f aca="false">IF(OR(B460=113,B460=138),"probe","s")</f>
        <v>s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P460&amp;N460&amp;O460&amp;Q460&amp;J460&amp;R460&amp;L460</f>
        <v>          {%            "class": "sMinus",%            "stim_name": "b2s1_191_ir4.wav"%          },</v>
      </c>
      <c r="AA460" s="5" t="n">
        <f aca="false">F460</f>
        <v>2024</v>
      </c>
      <c r="AB460" s="5" t="s">
        <v>2037</v>
      </c>
      <c r="AC460" s="5" t="str">
        <f aca="false">IF(MID(AB460,10,2)="ir","Minus","Plus")</f>
        <v>Plus</v>
      </c>
      <c r="AD460" s="5" t="str">
        <f aca="false">IF(AND(_xlfn.NUMBERVALUE(MID(AB460,6,3))&lt;141,_xlfn.NUMBERVALUE(MID(AB460,6,3))&gt;103),"s","probe")</f>
        <v>probe</v>
      </c>
      <c r="AE460" s="5" t="n">
        <f aca="false">IF(AND(AC460="Minus",AD460="probe"),3,IF(AND(AC460="Plus",AD460="probe"),1,IF(AND(AC460="Minus",AD460="s"),12,IF(AND(AC460="Plus",AD460="s"),4,0))))</f>
        <v>1</v>
      </c>
      <c r="AF460" s="6" t="s">
        <v>16</v>
      </c>
      <c r="AG460" s="5" t="str">
        <f aca="false">AF460&amp;AE460&amp;","</f>
        <v>                            1,</v>
      </c>
    </row>
    <row r="461" customFormat="false" ht="12.8" hidden="false" customHeight="false" outlineLevel="0" collapsed="false">
      <c r="A461" s="0" t="s">
        <v>2067</v>
      </c>
      <c r="B461" s="0" t="n">
        <v>175</v>
      </c>
      <c r="C461" s="0" t="n">
        <f aca="false">C456+1</f>
        <v>191</v>
      </c>
      <c r="D461" s="0" t="s">
        <v>2072</v>
      </c>
      <c r="E461" s="1" t="s">
        <v>9</v>
      </c>
      <c r="F461" s="0" t="n">
        <v>2025</v>
      </c>
      <c r="G461" s="0" t="s">
        <v>22</v>
      </c>
      <c r="H461" s="0" t="s">
        <v>11</v>
      </c>
      <c r="I461" s="0" t="s">
        <v>9</v>
      </c>
      <c r="J461" s="0" t="str">
        <f aca="false">A461&amp;"_"&amp;C461&amp;"_"&amp;D461&amp;".wav"</f>
        <v>b2s1_191_reg.wav</v>
      </c>
      <c r="K461" s="0" t="s">
        <v>9</v>
      </c>
      <c r="L461" s="0" t="str">
        <f aca="false">IF(ISBLANK(J462),"",",")</f>
        <v>,</v>
      </c>
      <c r="M461" s="0" t="str">
        <f aca="false">E461&amp;J461&amp;G461&amp;E461&amp;J461&amp;E461&amp;L461</f>
        <v>"b2s1_191_reg.wav": "b2s1_191_reg.wav",</v>
      </c>
      <c r="N461" s="0" t="str">
        <f aca="false">IF(OR(B461=113,B461=138),"probe","s")</f>
        <v>s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P461&amp;N461&amp;O461&amp;Q461&amp;J461&amp;R461&amp;L461</f>
        <v>          {%            "class": "sPlus",%            "stim_name": "b2s1_191_reg.wav"%          },</v>
      </c>
      <c r="AA461" s="5" t="n">
        <f aca="false">F461</f>
        <v>2025</v>
      </c>
      <c r="AB461" s="5" t="s">
        <v>2037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probe</v>
      </c>
      <c r="AE461" s="5" t="n">
        <f aca="false">IF(AND(AC461="Minus",AD461="probe"),3,IF(AND(AC461="Plus",AD461="probe"),1,IF(AND(AC461="Minus",AD461="s"),12,IF(AND(AC461="Plus",AD461="s"),4,0))))</f>
        <v>1</v>
      </c>
      <c r="AF461" s="6" t="s">
        <v>16</v>
      </c>
      <c r="AG461" s="5" t="str">
        <f aca="false">AF461&amp;AE461&amp;","</f>
        <v>                            1,</v>
      </c>
    </row>
    <row r="462" customFormat="false" ht="12.8" hidden="false" customHeight="false" outlineLevel="0" collapsed="false">
      <c r="A462" s="0" t="s">
        <v>2067</v>
      </c>
      <c r="B462" s="0" t="n">
        <v>175</v>
      </c>
      <c r="C462" s="0" t="n">
        <f aca="false">C457+1</f>
        <v>192</v>
      </c>
      <c r="D462" s="0" t="s">
        <v>2068</v>
      </c>
      <c r="E462" s="1" t="s">
        <v>9</v>
      </c>
      <c r="F462" s="0" t="n">
        <v>2021</v>
      </c>
      <c r="G462" s="0" t="s">
        <v>22</v>
      </c>
      <c r="H462" s="0" t="s">
        <v>11</v>
      </c>
      <c r="I462" s="0" t="s">
        <v>9</v>
      </c>
      <c r="J462" s="0" t="str">
        <f aca="false">A462&amp;"_"&amp;C462&amp;"_"&amp;D462&amp;".wav"</f>
        <v>b2s1_192_ir1.wav</v>
      </c>
      <c r="K462" s="0" t="s">
        <v>9</v>
      </c>
      <c r="L462" s="0" t="str">
        <f aca="false">IF(ISBLANK(J463),"",",")</f>
        <v>,</v>
      </c>
      <c r="M462" s="0" t="str">
        <f aca="false">E462&amp;J462&amp;G462&amp;E462&amp;J462&amp;E462&amp;L462</f>
        <v>"b2s1_192_ir1.wav": "b2s1_192_ir1.wav",</v>
      </c>
      <c r="N462" s="0" t="str">
        <f aca="false">IF(OR(B462=113,B462=138),"probe","s")</f>
        <v>s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P462&amp;N462&amp;O462&amp;Q462&amp;J462&amp;R462&amp;L462</f>
        <v>          {%            "class": "sMinus",%            "stim_name": "b2s1_192_ir1.wav"%          },</v>
      </c>
      <c r="AA462" s="5" t="n">
        <f aca="false">F462</f>
        <v>2021</v>
      </c>
      <c r="AB462" s="5" t="s">
        <v>2037</v>
      </c>
      <c r="AC462" s="5" t="str">
        <f aca="false">IF(MID(AB462,10,2)="ir","Minus","Plus")</f>
        <v>Plus</v>
      </c>
      <c r="AD462" s="5" t="str">
        <f aca="false">IF(AND(_xlfn.NUMBERVALUE(MID(AB462,6,3))&lt;141,_xlfn.NUMBERVALUE(MID(AB462,6,3))&gt;103),"s","probe")</f>
        <v>probe</v>
      </c>
      <c r="AE462" s="5" t="n">
        <f aca="false">IF(AND(AC462="Minus",AD462="probe"),3,IF(AND(AC462="Plus",AD462="probe"),1,IF(AND(AC462="Minus",AD462="s"),12,IF(AND(AC462="Plus",AD462="s"),4,0))))</f>
        <v>1</v>
      </c>
      <c r="AF462" s="6" t="s">
        <v>16</v>
      </c>
      <c r="AG462" s="5" t="str">
        <f aca="false">AF462&amp;AE462&amp;","</f>
        <v>                            1,</v>
      </c>
    </row>
    <row r="463" customFormat="false" ht="12.8" hidden="false" customHeight="false" outlineLevel="0" collapsed="false">
      <c r="A463" s="0" t="s">
        <v>2067</v>
      </c>
      <c r="B463" s="0" t="n">
        <v>175</v>
      </c>
      <c r="C463" s="0" t="n">
        <f aca="false">C458+1</f>
        <v>192</v>
      </c>
      <c r="D463" s="0" t="s">
        <v>2069</v>
      </c>
      <c r="E463" s="1" t="s">
        <v>9</v>
      </c>
      <c r="F463" s="0" t="n">
        <v>2022</v>
      </c>
      <c r="G463" s="0" t="s">
        <v>22</v>
      </c>
      <c r="H463" s="0" t="s">
        <v>11</v>
      </c>
      <c r="I463" s="0" t="s">
        <v>9</v>
      </c>
      <c r="J463" s="0" t="str">
        <f aca="false">A463&amp;"_"&amp;C463&amp;"_"&amp;D463&amp;".wav"</f>
        <v>b2s1_192_ir2.wav</v>
      </c>
      <c r="K463" s="0" t="s">
        <v>9</v>
      </c>
      <c r="L463" s="0" t="str">
        <f aca="false">IF(ISBLANK(J464),"",",")</f>
        <v>,</v>
      </c>
      <c r="M463" s="0" t="str">
        <f aca="false">E463&amp;J463&amp;G463&amp;E463&amp;J463&amp;E463&amp;L463</f>
        <v>"b2s1_192_ir2.wav": "b2s1_192_ir2.wav",</v>
      </c>
      <c r="N463" s="0" t="str">
        <f aca="false">IF(OR(B463=113,B463=138),"probe","s")</f>
        <v>s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P463&amp;N463&amp;O463&amp;Q463&amp;J463&amp;R463&amp;L463</f>
        <v>          {%            "class": "sMinus",%            "stim_name": "b2s1_192_ir2.wav"%          },</v>
      </c>
      <c r="AA463" s="5" t="n">
        <f aca="false">F463</f>
        <v>2022</v>
      </c>
      <c r="AB463" s="5" t="s">
        <v>2037</v>
      </c>
      <c r="AC463" s="5" t="str">
        <f aca="false">IF(MID(AB463,10,2)="ir","Minus","Plus")</f>
        <v>Plus</v>
      </c>
      <c r="AD463" s="5" t="str">
        <f aca="false">IF(AND(_xlfn.NUMBERVALUE(MID(AB463,6,3))&lt;141,_xlfn.NUMBERVALUE(MID(AB463,6,3))&gt;103),"s","probe")</f>
        <v>probe</v>
      </c>
      <c r="AE463" s="5" t="n">
        <f aca="false">IF(AND(AC463="Minus",AD463="probe"),3,IF(AND(AC463="Plus",AD463="probe"),1,IF(AND(AC463="Minus",AD463="s"),12,IF(AND(AC463="Plus",AD463="s"),4,0))))</f>
        <v>1</v>
      </c>
      <c r="AF463" s="6" t="s">
        <v>16</v>
      </c>
      <c r="AG463" s="5" t="str">
        <f aca="false">AF463&amp;AE463&amp;","</f>
        <v>                            1,</v>
      </c>
    </row>
    <row r="464" customFormat="false" ht="12.8" hidden="false" customHeight="false" outlineLevel="0" collapsed="false">
      <c r="A464" s="0" t="s">
        <v>2067</v>
      </c>
      <c r="B464" s="0" t="n">
        <v>175</v>
      </c>
      <c r="C464" s="0" t="n">
        <f aca="false">C459+1</f>
        <v>192</v>
      </c>
      <c r="D464" s="0" t="s">
        <v>2070</v>
      </c>
      <c r="E464" s="1" t="s">
        <v>9</v>
      </c>
      <c r="F464" s="0" t="n">
        <v>2023</v>
      </c>
      <c r="G464" s="0" t="s">
        <v>22</v>
      </c>
      <c r="H464" s="0" t="s">
        <v>11</v>
      </c>
      <c r="I464" s="0" t="s">
        <v>9</v>
      </c>
      <c r="J464" s="0" t="str">
        <f aca="false">A464&amp;"_"&amp;C464&amp;"_"&amp;D464&amp;".wav"</f>
        <v>b2s1_192_ir3.wav</v>
      </c>
      <c r="K464" s="0" t="s">
        <v>9</v>
      </c>
      <c r="L464" s="0" t="str">
        <f aca="false">IF(ISBLANK(J465),"",",")</f>
        <v>,</v>
      </c>
      <c r="M464" s="0" t="str">
        <f aca="false">E464&amp;J464&amp;G464&amp;E464&amp;J464&amp;E464&amp;L464</f>
        <v>"b2s1_192_ir3.wav": "b2s1_192_ir3.wav",</v>
      </c>
      <c r="N464" s="0" t="str">
        <f aca="false">IF(OR(B464=113,B464=138),"probe","s")</f>
        <v>s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P464&amp;N464&amp;O464&amp;Q464&amp;J464&amp;R464&amp;L464</f>
        <v>          {%            "class": "sMinus",%            "stim_name": "b2s1_192_ir3.wav"%          },</v>
      </c>
      <c r="AA464" s="5" t="n">
        <f aca="false">F464</f>
        <v>2023</v>
      </c>
      <c r="AB464" s="5" t="s">
        <v>2037</v>
      </c>
      <c r="AC464" s="5" t="str">
        <f aca="false">IF(MID(AB464,10,2)="ir","Minus","Plus")</f>
        <v>Plus</v>
      </c>
      <c r="AD464" s="5" t="str">
        <f aca="false">IF(AND(_xlfn.NUMBERVALUE(MID(AB464,6,3))&lt;141,_xlfn.NUMBERVALUE(MID(AB464,6,3))&gt;103),"s","probe")</f>
        <v>probe</v>
      </c>
      <c r="AE464" s="5" t="n">
        <f aca="false">IF(AND(AC464="Minus",AD464="probe"),3,IF(AND(AC464="Plus",AD464="probe"),1,IF(AND(AC464="Minus",AD464="s"),12,IF(AND(AC464="Plus",AD464="s"),4,0))))</f>
        <v>1</v>
      </c>
      <c r="AF464" s="6" t="s">
        <v>16</v>
      </c>
      <c r="AG464" s="5" t="str">
        <f aca="false">AF464&amp;AE464&amp;","</f>
        <v>                            1,</v>
      </c>
    </row>
    <row r="465" customFormat="false" ht="12.8" hidden="false" customHeight="false" outlineLevel="0" collapsed="false">
      <c r="A465" s="0" t="s">
        <v>2067</v>
      </c>
      <c r="B465" s="0" t="n">
        <v>175</v>
      </c>
      <c r="C465" s="0" t="n">
        <f aca="false">C460+1</f>
        <v>192</v>
      </c>
      <c r="D465" s="0" t="s">
        <v>2071</v>
      </c>
      <c r="E465" s="1" t="s">
        <v>9</v>
      </c>
      <c r="F465" s="0" t="n">
        <v>2024</v>
      </c>
      <c r="G465" s="0" t="s">
        <v>22</v>
      </c>
      <c r="H465" s="0" t="s">
        <v>11</v>
      </c>
      <c r="I465" s="0" t="s">
        <v>9</v>
      </c>
      <c r="J465" s="0" t="str">
        <f aca="false">A465&amp;"_"&amp;C465&amp;"_"&amp;D465&amp;".wav"</f>
        <v>b2s1_192_ir4.wav</v>
      </c>
      <c r="K465" s="0" t="s">
        <v>9</v>
      </c>
      <c r="L465" s="0" t="str">
        <f aca="false">IF(ISBLANK(J466),"",",")</f>
        <v>,</v>
      </c>
      <c r="M465" s="0" t="str">
        <f aca="false">E465&amp;J465&amp;G465&amp;E465&amp;J465&amp;E465&amp;L465</f>
        <v>"b2s1_192_ir4.wav": "b2s1_192_ir4.wav",</v>
      </c>
      <c r="N465" s="0" t="str">
        <f aca="false">IF(OR(B465=113,B465=138),"probe","s")</f>
        <v>s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P465&amp;N465&amp;O465&amp;Q465&amp;J465&amp;R465&amp;L465</f>
        <v>          {%            "class": "sMinus",%            "stim_name": "b2s1_192_ir4.wav"%          },</v>
      </c>
      <c r="AA465" s="5" t="n">
        <f aca="false">F465</f>
        <v>2024</v>
      </c>
      <c r="AB465" s="5" t="s">
        <v>2037</v>
      </c>
      <c r="AC465" s="5" t="str">
        <f aca="false">IF(MID(AB465,10,2)="ir","Minus","Plus")</f>
        <v>Plus</v>
      </c>
      <c r="AD465" s="5" t="str">
        <f aca="false">IF(AND(_xlfn.NUMBERVALUE(MID(AB465,6,3))&lt;141,_xlfn.NUMBERVALUE(MID(AB465,6,3))&gt;103),"s","probe")</f>
        <v>probe</v>
      </c>
      <c r="AE465" s="5" t="n">
        <f aca="false">IF(AND(AC465="Minus",AD465="probe"),3,IF(AND(AC465="Plus",AD465="probe"),1,IF(AND(AC465="Minus",AD465="s"),12,IF(AND(AC465="Plus",AD465="s"),4,0))))</f>
        <v>1</v>
      </c>
      <c r="AF465" s="6" t="s">
        <v>16</v>
      </c>
      <c r="AG465" s="5" t="str">
        <f aca="false">AF465&amp;AE465&amp;","</f>
        <v>                            1,</v>
      </c>
    </row>
    <row r="466" customFormat="false" ht="12.8" hidden="false" customHeight="false" outlineLevel="0" collapsed="false">
      <c r="A466" s="0" t="s">
        <v>2067</v>
      </c>
      <c r="B466" s="0" t="n">
        <v>175</v>
      </c>
      <c r="C466" s="0" t="n">
        <f aca="false">C461+1</f>
        <v>192</v>
      </c>
      <c r="D466" s="0" t="s">
        <v>2072</v>
      </c>
      <c r="E466" s="1" t="s">
        <v>9</v>
      </c>
      <c r="F466" s="0" t="n">
        <v>2025</v>
      </c>
      <c r="G466" s="0" t="s">
        <v>22</v>
      </c>
      <c r="H466" s="0" t="s">
        <v>11</v>
      </c>
      <c r="I466" s="0" t="s">
        <v>9</v>
      </c>
      <c r="J466" s="0" t="str">
        <f aca="false">A466&amp;"_"&amp;C466&amp;"_"&amp;D466&amp;".wav"</f>
        <v>b2s1_192_reg.wav</v>
      </c>
      <c r="K466" s="0" t="s">
        <v>9</v>
      </c>
      <c r="L466" s="0" t="str">
        <f aca="false">IF(ISBLANK(J467),"",",")</f>
        <v>,</v>
      </c>
      <c r="M466" s="0" t="str">
        <f aca="false">E466&amp;J466&amp;G466&amp;E466&amp;J466&amp;E466&amp;L466</f>
        <v>"b2s1_192_reg.wav": "b2s1_192_reg.wav",</v>
      </c>
      <c r="N466" s="0" t="str">
        <f aca="false">IF(OR(B466=113,B466=138),"probe","s")</f>
        <v>s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P466&amp;N466&amp;O466&amp;Q466&amp;J466&amp;R466&amp;L466</f>
        <v>          {%            "class": "sPlus",%            "stim_name": "b2s1_192_reg.wav"%          },</v>
      </c>
      <c r="AA466" s="5" t="n">
        <f aca="false">F466</f>
        <v>2025</v>
      </c>
      <c r="AB466" s="5" t="s">
        <v>2037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probe</v>
      </c>
      <c r="AE466" s="5" t="n">
        <f aca="false">IF(AND(AC466="Minus",AD466="probe"),3,IF(AND(AC466="Plus",AD466="probe"),1,IF(AND(AC466="Minus",AD466="s"),12,IF(AND(AC466="Plus",AD466="s"),4,0))))</f>
        <v>1</v>
      </c>
      <c r="AF466" s="6" t="s">
        <v>16</v>
      </c>
      <c r="AG466" s="5" t="str">
        <f aca="false">AF466&amp;AE466&amp;","</f>
        <v>                            1,</v>
      </c>
    </row>
    <row r="467" customFormat="false" ht="12.8" hidden="false" customHeight="false" outlineLevel="0" collapsed="false">
      <c r="A467" s="0" t="s">
        <v>2067</v>
      </c>
      <c r="B467" s="0" t="n">
        <v>175</v>
      </c>
      <c r="C467" s="0" t="n">
        <f aca="false">C462+1</f>
        <v>193</v>
      </c>
      <c r="D467" s="0" t="s">
        <v>2068</v>
      </c>
      <c r="E467" s="1" t="s">
        <v>9</v>
      </c>
      <c r="F467" s="0" t="n">
        <v>2021</v>
      </c>
      <c r="G467" s="0" t="s">
        <v>22</v>
      </c>
      <c r="H467" s="0" t="s">
        <v>11</v>
      </c>
      <c r="I467" s="0" t="s">
        <v>9</v>
      </c>
      <c r="J467" s="0" t="str">
        <f aca="false">A467&amp;"_"&amp;C467&amp;"_"&amp;D467&amp;".wav"</f>
        <v>b2s1_193_ir1.wav</v>
      </c>
      <c r="K467" s="0" t="s">
        <v>9</v>
      </c>
      <c r="L467" s="0" t="str">
        <f aca="false">IF(ISBLANK(J468),"",",")</f>
        <v>,</v>
      </c>
      <c r="M467" s="0" t="str">
        <f aca="false">E467&amp;J467&amp;G467&amp;E467&amp;J467&amp;E467&amp;L467</f>
        <v>"b2s1_193_ir1.wav": "b2s1_193_ir1.wav",</v>
      </c>
      <c r="N467" s="0" t="str">
        <f aca="false">IF(OR(B467=113,B467=138),"probe","s")</f>
        <v>s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P467&amp;N467&amp;O467&amp;Q467&amp;J467&amp;R467&amp;L467</f>
        <v>          {%            "class": "sMinus",%            "stim_name": "b2s1_193_ir1.wav"%          },</v>
      </c>
      <c r="AA467" s="5" t="n">
        <f aca="false">F467</f>
        <v>2021</v>
      </c>
      <c r="AB467" s="5" t="s">
        <v>2037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probe</v>
      </c>
      <c r="AE467" s="5" t="n">
        <f aca="false">IF(AND(AC467="Minus",AD467="probe"),3,IF(AND(AC467="Plus",AD467="probe"),1,IF(AND(AC467="Minus",AD467="s"),12,IF(AND(AC467="Plus",AD467="s"),4,0))))</f>
        <v>1</v>
      </c>
      <c r="AF467" s="6" t="s">
        <v>16</v>
      </c>
      <c r="AG467" s="5" t="str">
        <f aca="false">AF467&amp;AE467&amp;","</f>
        <v>                            1,</v>
      </c>
    </row>
    <row r="468" customFormat="false" ht="12.8" hidden="false" customHeight="false" outlineLevel="0" collapsed="false">
      <c r="A468" s="0" t="s">
        <v>2067</v>
      </c>
      <c r="B468" s="0" t="n">
        <v>175</v>
      </c>
      <c r="C468" s="0" t="n">
        <f aca="false">C463+1</f>
        <v>193</v>
      </c>
      <c r="D468" s="0" t="s">
        <v>2069</v>
      </c>
      <c r="E468" s="1" t="s">
        <v>9</v>
      </c>
      <c r="F468" s="0" t="n">
        <v>2022</v>
      </c>
      <c r="G468" s="0" t="s">
        <v>22</v>
      </c>
      <c r="H468" s="0" t="s">
        <v>11</v>
      </c>
      <c r="I468" s="0" t="s">
        <v>9</v>
      </c>
      <c r="J468" s="0" t="str">
        <f aca="false">A468&amp;"_"&amp;C468&amp;"_"&amp;D468&amp;".wav"</f>
        <v>b2s1_193_ir2.wav</v>
      </c>
      <c r="K468" s="0" t="s">
        <v>9</v>
      </c>
      <c r="L468" s="0" t="str">
        <f aca="false">IF(ISBLANK(J469),"",",")</f>
        <v>,</v>
      </c>
      <c r="M468" s="0" t="str">
        <f aca="false">E468&amp;J468&amp;G468&amp;E468&amp;J468&amp;E468&amp;L468</f>
        <v>"b2s1_193_ir2.wav": "b2s1_193_ir2.wav",</v>
      </c>
      <c r="N468" s="0" t="str">
        <f aca="false">IF(OR(B468=113,B468=138),"probe","s")</f>
        <v>s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P468&amp;N468&amp;O468&amp;Q468&amp;J468&amp;R468&amp;L468</f>
        <v>          {%            "class": "sMinus",%            "stim_name": "b2s1_193_ir2.wav"%          },</v>
      </c>
      <c r="AA468" s="5" t="n">
        <f aca="false">F468</f>
        <v>2022</v>
      </c>
      <c r="AB468" s="5" t="s">
        <v>2037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probe</v>
      </c>
      <c r="AE468" s="5" t="n">
        <f aca="false">IF(AND(AC468="Minus",AD468="probe"),3,IF(AND(AC468="Plus",AD468="probe"),1,IF(AND(AC468="Minus",AD468="s"),12,IF(AND(AC468="Plus",AD468="s"),4,0))))</f>
        <v>1</v>
      </c>
      <c r="AF468" s="6" t="s">
        <v>16</v>
      </c>
      <c r="AG468" s="5" t="str">
        <f aca="false">AF468&amp;AE468&amp;","</f>
        <v>                            1,</v>
      </c>
    </row>
    <row r="469" customFormat="false" ht="12.8" hidden="false" customHeight="false" outlineLevel="0" collapsed="false">
      <c r="A469" s="0" t="s">
        <v>2067</v>
      </c>
      <c r="B469" s="0" t="n">
        <v>175</v>
      </c>
      <c r="C469" s="0" t="n">
        <f aca="false">C464+1</f>
        <v>193</v>
      </c>
      <c r="D469" s="0" t="s">
        <v>2070</v>
      </c>
      <c r="E469" s="1" t="s">
        <v>9</v>
      </c>
      <c r="F469" s="0" t="n">
        <v>2023</v>
      </c>
      <c r="G469" s="0" t="s">
        <v>22</v>
      </c>
      <c r="H469" s="0" t="s">
        <v>11</v>
      </c>
      <c r="I469" s="0" t="s">
        <v>9</v>
      </c>
      <c r="J469" s="0" t="str">
        <f aca="false">A469&amp;"_"&amp;C469&amp;"_"&amp;D469&amp;".wav"</f>
        <v>b2s1_193_ir3.wav</v>
      </c>
      <c r="K469" s="0" t="s">
        <v>9</v>
      </c>
      <c r="L469" s="0" t="str">
        <f aca="false">IF(ISBLANK(J470),"",",")</f>
        <v>,</v>
      </c>
      <c r="M469" s="0" t="str">
        <f aca="false">E469&amp;J469&amp;G469&amp;E469&amp;J469&amp;E469&amp;L469</f>
        <v>"b2s1_193_ir3.wav": "b2s1_193_ir3.wav",</v>
      </c>
      <c r="N469" s="0" t="str">
        <f aca="false">IF(OR(B469=113,B469=138),"probe","s")</f>
        <v>s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P469&amp;N469&amp;O469&amp;Q469&amp;J469&amp;R469&amp;L469</f>
        <v>          {%            "class": "sMinus",%            "stim_name": "b2s1_193_ir3.wav"%          },</v>
      </c>
      <c r="AA469" s="5" t="n">
        <f aca="false">F469</f>
        <v>2023</v>
      </c>
      <c r="AB469" s="5" t="s">
        <v>2037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probe</v>
      </c>
      <c r="AE469" s="5" t="n">
        <f aca="false">IF(AND(AC469="Minus",AD469="probe"),3,IF(AND(AC469="Plus",AD469="probe"),1,IF(AND(AC469="Minus",AD469="s"),12,IF(AND(AC469="Plus",AD469="s"),4,0))))</f>
        <v>1</v>
      </c>
      <c r="AF469" s="6" t="s">
        <v>16</v>
      </c>
      <c r="AG469" s="5" t="str">
        <f aca="false">AF469&amp;AE469&amp;","</f>
        <v>                            1,</v>
      </c>
    </row>
    <row r="470" customFormat="false" ht="12.8" hidden="false" customHeight="false" outlineLevel="0" collapsed="false">
      <c r="A470" s="0" t="s">
        <v>2067</v>
      </c>
      <c r="B470" s="0" t="n">
        <v>175</v>
      </c>
      <c r="C470" s="0" t="n">
        <f aca="false">C465+1</f>
        <v>193</v>
      </c>
      <c r="D470" s="0" t="s">
        <v>2071</v>
      </c>
      <c r="E470" s="1" t="s">
        <v>9</v>
      </c>
      <c r="F470" s="0" t="n">
        <v>2024</v>
      </c>
      <c r="G470" s="0" t="s">
        <v>22</v>
      </c>
      <c r="H470" s="0" t="s">
        <v>11</v>
      </c>
      <c r="I470" s="0" t="s">
        <v>9</v>
      </c>
      <c r="J470" s="0" t="str">
        <f aca="false">A470&amp;"_"&amp;C470&amp;"_"&amp;D470&amp;".wav"</f>
        <v>b2s1_193_ir4.wav</v>
      </c>
      <c r="K470" s="0" t="s">
        <v>9</v>
      </c>
      <c r="L470" s="0" t="str">
        <f aca="false">IF(ISBLANK(J471),"",",")</f>
        <v>,</v>
      </c>
      <c r="M470" s="0" t="str">
        <f aca="false">E470&amp;J470&amp;G470&amp;E470&amp;J470&amp;E470&amp;L470</f>
        <v>"b2s1_193_ir4.wav": "b2s1_193_ir4.wav",</v>
      </c>
      <c r="N470" s="0" t="str">
        <f aca="false">IF(OR(B470=113,B470=138),"probe","s")</f>
        <v>s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P470&amp;N470&amp;O470&amp;Q470&amp;J470&amp;R470&amp;L470</f>
        <v>          {%            "class": "sMinus",%            "stim_name": "b2s1_193_ir4.wav"%          },</v>
      </c>
      <c r="AA470" s="5" t="n">
        <f aca="false">F470</f>
        <v>2024</v>
      </c>
      <c r="AB470" s="5" t="s">
        <v>2037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probe</v>
      </c>
      <c r="AE470" s="5" t="n">
        <f aca="false">IF(AND(AC470="Minus",AD470="probe"),3,IF(AND(AC470="Plus",AD470="probe"),1,IF(AND(AC470="Minus",AD470="s"),12,IF(AND(AC470="Plus",AD470="s"),4,0))))</f>
        <v>1</v>
      </c>
      <c r="AF470" s="6" t="s">
        <v>16</v>
      </c>
      <c r="AG470" s="5" t="str">
        <f aca="false">AF470&amp;AE470&amp;","</f>
        <v>                            1,</v>
      </c>
    </row>
    <row r="471" customFormat="false" ht="12.8" hidden="false" customHeight="false" outlineLevel="0" collapsed="false">
      <c r="A471" s="0" t="s">
        <v>2067</v>
      </c>
      <c r="B471" s="0" t="n">
        <v>175</v>
      </c>
      <c r="C471" s="0" t="n">
        <f aca="false">C466+1</f>
        <v>193</v>
      </c>
      <c r="D471" s="0" t="s">
        <v>2072</v>
      </c>
      <c r="E471" s="1" t="s">
        <v>9</v>
      </c>
      <c r="F471" s="0" t="n">
        <v>2025</v>
      </c>
      <c r="G471" s="0" t="s">
        <v>22</v>
      </c>
      <c r="H471" s="0" t="s">
        <v>11</v>
      </c>
      <c r="I471" s="0" t="s">
        <v>9</v>
      </c>
      <c r="J471" s="0" t="str">
        <f aca="false">A471&amp;"_"&amp;C471&amp;"_"&amp;D471&amp;".wav"</f>
        <v>b2s1_193_reg.wav</v>
      </c>
      <c r="K471" s="0" t="s">
        <v>9</v>
      </c>
      <c r="L471" s="0" t="str">
        <f aca="false">IF(ISBLANK(J472),"",",")</f>
        <v>,</v>
      </c>
      <c r="M471" s="0" t="str">
        <f aca="false">E471&amp;J471&amp;G471&amp;E471&amp;J471&amp;E471&amp;L471</f>
        <v>"b2s1_193_reg.wav": "b2s1_193_reg.wav",</v>
      </c>
      <c r="N471" s="0" t="str">
        <f aca="false">IF(OR(B471=113,B471=138),"probe","s")</f>
        <v>s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P471&amp;N471&amp;O471&amp;Q471&amp;J471&amp;R471&amp;L471</f>
        <v>          {%            "class": "sPlus",%            "stim_name": "b2s1_193_reg.wav"%          },</v>
      </c>
      <c r="AA471" s="5" t="n">
        <f aca="false">F471</f>
        <v>2025</v>
      </c>
      <c r="AB471" s="5" t="s">
        <v>2037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probe</v>
      </c>
      <c r="AE471" s="5" t="n">
        <f aca="false">IF(AND(AC471="Minus",AD471="probe"),3,IF(AND(AC471="Plus",AD471="probe"),1,IF(AND(AC471="Minus",AD471="s"),12,IF(AND(AC471="Plus",AD471="s"),4,0))))</f>
        <v>1</v>
      </c>
      <c r="AF471" s="6" t="s">
        <v>16</v>
      </c>
      <c r="AG471" s="5" t="str">
        <f aca="false">AF471&amp;AE471&amp;","</f>
        <v>                            1,</v>
      </c>
    </row>
    <row r="472" customFormat="false" ht="12.8" hidden="false" customHeight="false" outlineLevel="0" collapsed="false">
      <c r="A472" s="0" t="s">
        <v>2067</v>
      </c>
      <c r="B472" s="0" t="n">
        <v>175</v>
      </c>
      <c r="C472" s="0" t="n">
        <f aca="false">C467+1</f>
        <v>194</v>
      </c>
      <c r="D472" s="0" t="s">
        <v>2068</v>
      </c>
      <c r="E472" s="1" t="s">
        <v>9</v>
      </c>
      <c r="F472" s="0" t="n">
        <v>2021</v>
      </c>
      <c r="G472" s="0" t="s">
        <v>22</v>
      </c>
      <c r="H472" s="0" t="s">
        <v>11</v>
      </c>
      <c r="I472" s="0" t="s">
        <v>9</v>
      </c>
      <c r="J472" s="0" t="str">
        <f aca="false">A472&amp;"_"&amp;C472&amp;"_"&amp;D472&amp;".wav"</f>
        <v>b2s1_194_ir1.wav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"b2s1_194_ir1.wav": "b2s1_194_ir1.wav",</v>
      </c>
      <c r="N472" s="0" t="str">
        <f aca="false">IF(OR(B472=113,B472=138),"probe","s")</f>
        <v>s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          {%            "class": "sMinus",%            "stim_name": "b2s1_194_ir1.wav"%          },</v>
      </c>
      <c r="AA472" s="5" t="n">
        <f aca="false">F472</f>
        <v>2021</v>
      </c>
      <c r="AB472" s="5" t="s">
        <v>2037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probe</v>
      </c>
      <c r="AE472" s="5" t="n">
        <f aca="false">IF(AND(AC472="Minus",AD472="probe"),3,IF(AND(AC472="Plus",AD472="probe"),1,IF(AND(AC472="Minus",AD472="s"),12,IF(AND(AC472="Plus",AD472="s"),4,0))))</f>
        <v>1</v>
      </c>
      <c r="AF472" s="6" t="s">
        <v>16</v>
      </c>
      <c r="AG472" s="5" t="str">
        <f aca="false">AF472&amp;AE472&amp;","</f>
        <v>                            1,</v>
      </c>
    </row>
    <row r="473" customFormat="false" ht="12.8" hidden="false" customHeight="false" outlineLevel="0" collapsed="false">
      <c r="A473" s="0" t="s">
        <v>2067</v>
      </c>
      <c r="B473" s="0" t="n">
        <v>175</v>
      </c>
      <c r="C473" s="0" t="n">
        <f aca="false">C468+1</f>
        <v>194</v>
      </c>
      <c r="D473" s="0" t="s">
        <v>2069</v>
      </c>
      <c r="E473" s="1" t="s">
        <v>9</v>
      </c>
      <c r="F473" s="0" t="n">
        <v>2022</v>
      </c>
      <c r="G473" s="0" t="s">
        <v>22</v>
      </c>
      <c r="H473" s="0" t="s">
        <v>11</v>
      </c>
      <c r="I473" s="0" t="s">
        <v>9</v>
      </c>
      <c r="J473" s="0" t="str">
        <f aca="false">A473&amp;"_"&amp;C473&amp;"_"&amp;D473&amp;".wav"</f>
        <v>b2s1_194_ir2.wav</v>
      </c>
      <c r="K473" s="0" t="s">
        <v>9</v>
      </c>
      <c r="L473" s="0" t="str">
        <f aca="false">IF(ISBLANK(J474),"",",")</f>
        <v>,</v>
      </c>
      <c r="M473" s="0" t="str">
        <f aca="false">E473&amp;J473&amp;G473&amp;E473&amp;J473&amp;E473&amp;L473</f>
        <v>"b2s1_194_ir2.wav": "b2s1_194_ir2.wav",</v>
      </c>
      <c r="N473" s="0" t="str">
        <f aca="false">IF(OR(B473=113,B473=138),"probe","s")</f>
        <v>s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P473&amp;N473&amp;O473&amp;Q473&amp;J473&amp;R473&amp;L473</f>
        <v>          {%            "class": "sMinus",%            "stim_name": "b2s1_194_ir2.wav"%          },</v>
      </c>
      <c r="AA473" s="5" t="n">
        <f aca="false">F473</f>
        <v>2022</v>
      </c>
      <c r="AB473" s="5" t="s">
        <v>2037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probe</v>
      </c>
      <c r="AE473" s="5" t="n">
        <f aca="false">IF(AND(AC473="Minus",AD473="probe"),3,IF(AND(AC473="Plus",AD473="probe"),1,IF(AND(AC473="Minus",AD473="s"),12,IF(AND(AC473="Plus",AD473="s"),4,0))))</f>
        <v>1</v>
      </c>
      <c r="AF473" s="6" t="s">
        <v>16</v>
      </c>
      <c r="AG473" s="5" t="str">
        <f aca="false">AF473&amp;AE473&amp;","</f>
        <v>                            1,</v>
      </c>
    </row>
    <row r="474" customFormat="false" ht="12.8" hidden="false" customHeight="false" outlineLevel="0" collapsed="false">
      <c r="A474" s="0" t="s">
        <v>2067</v>
      </c>
      <c r="B474" s="0" t="n">
        <v>175</v>
      </c>
      <c r="C474" s="0" t="n">
        <f aca="false">C469+1</f>
        <v>194</v>
      </c>
      <c r="D474" s="0" t="s">
        <v>2070</v>
      </c>
      <c r="E474" s="1" t="s">
        <v>9</v>
      </c>
      <c r="F474" s="0" t="n">
        <v>2023</v>
      </c>
      <c r="G474" s="0" t="s">
        <v>22</v>
      </c>
      <c r="H474" s="0" t="s">
        <v>11</v>
      </c>
      <c r="I474" s="0" t="s">
        <v>9</v>
      </c>
      <c r="J474" s="0" t="str">
        <f aca="false">A474&amp;"_"&amp;C474&amp;"_"&amp;D474&amp;".wav"</f>
        <v>b2s1_194_ir3.wav</v>
      </c>
      <c r="K474" s="0" t="s">
        <v>9</v>
      </c>
      <c r="L474" s="0" t="str">
        <f aca="false">IF(ISBLANK(J475),"",",")</f>
        <v>,</v>
      </c>
      <c r="M474" s="0" t="str">
        <f aca="false">E474&amp;J474&amp;G474&amp;E474&amp;J474&amp;E474&amp;L474</f>
        <v>"b2s1_194_ir3.wav": "b2s1_194_ir3.wav",</v>
      </c>
      <c r="N474" s="0" t="str">
        <f aca="false">IF(OR(B474=113,B474=138),"probe","s")</f>
        <v>s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P474&amp;N474&amp;O474&amp;Q474&amp;J474&amp;R474&amp;L474</f>
        <v>          {%            "class": "sMinus",%            "stim_name": "b2s1_194_ir3.wav"%          },</v>
      </c>
      <c r="AA474" s="5" t="n">
        <f aca="false">F474</f>
        <v>2023</v>
      </c>
      <c r="AB474" s="5" t="s">
        <v>2037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probe</v>
      </c>
      <c r="AE474" s="5" t="n">
        <f aca="false">IF(AND(AC474="Minus",AD474="probe"),3,IF(AND(AC474="Plus",AD474="probe"),1,IF(AND(AC474="Minus",AD474="s"),12,IF(AND(AC474="Plus",AD474="s"),4,0))))</f>
        <v>1</v>
      </c>
      <c r="AF474" s="6" t="s">
        <v>16</v>
      </c>
      <c r="AG474" s="5" t="str">
        <f aca="false">AF474&amp;AE474&amp;","</f>
        <v>                            1,</v>
      </c>
    </row>
    <row r="475" customFormat="false" ht="12.8" hidden="false" customHeight="false" outlineLevel="0" collapsed="false">
      <c r="A475" s="0" t="s">
        <v>2067</v>
      </c>
      <c r="B475" s="0" t="n">
        <v>175</v>
      </c>
      <c r="C475" s="0" t="n">
        <f aca="false">C470+1</f>
        <v>194</v>
      </c>
      <c r="D475" s="0" t="s">
        <v>2071</v>
      </c>
      <c r="E475" s="1" t="s">
        <v>9</v>
      </c>
      <c r="F475" s="0" t="n">
        <v>2024</v>
      </c>
      <c r="G475" s="0" t="s">
        <v>22</v>
      </c>
      <c r="H475" s="0" t="s">
        <v>11</v>
      </c>
      <c r="I475" s="0" t="s">
        <v>9</v>
      </c>
      <c r="J475" s="0" t="str">
        <f aca="false">A475&amp;"_"&amp;C475&amp;"_"&amp;D475&amp;".wav"</f>
        <v>b2s1_194_ir4.wav</v>
      </c>
      <c r="K475" s="0" t="s">
        <v>9</v>
      </c>
      <c r="L475" s="0" t="str">
        <f aca="false">IF(ISBLANK(J476),"",",")</f>
        <v>,</v>
      </c>
      <c r="M475" s="0" t="str">
        <f aca="false">E475&amp;J475&amp;G475&amp;E475&amp;J475&amp;E475&amp;L475</f>
        <v>"b2s1_194_ir4.wav": "b2s1_194_ir4.wav",</v>
      </c>
      <c r="N475" s="0" t="str">
        <f aca="false">IF(OR(B475=113,B475=138),"probe","s")</f>
        <v>s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P475&amp;N475&amp;O475&amp;Q475&amp;J475&amp;R475&amp;L475</f>
        <v>          {%            "class": "sMinus",%            "stim_name": "b2s1_194_ir4.wav"%          },</v>
      </c>
      <c r="AA475" s="5" t="n">
        <f aca="false">F475</f>
        <v>2024</v>
      </c>
      <c r="AB475" s="5" t="s">
        <v>2037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probe</v>
      </c>
      <c r="AE475" s="5" t="n">
        <f aca="false">IF(AND(AC475="Minus",AD475="probe"),3,IF(AND(AC475="Plus",AD475="probe"),1,IF(AND(AC475="Minus",AD475="s"),12,IF(AND(AC475="Plus",AD475="s"),4,0))))</f>
        <v>1</v>
      </c>
      <c r="AF475" s="6" t="s">
        <v>16</v>
      </c>
      <c r="AG475" s="5" t="str">
        <f aca="false">AF475&amp;AE475&amp;","</f>
        <v>                            1,</v>
      </c>
    </row>
    <row r="476" customFormat="false" ht="12.8" hidden="false" customHeight="false" outlineLevel="0" collapsed="false">
      <c r="A476" s="0" t="s">
        <v>2067</v>
      </c>
      <c r="B476" s="0" t="n">
        <v>175</v>
      </c>
      <c r="C476" s="0" t="n">
        <f aca="false">C471+1</f>
        <v>194</v>
      </c>
      <c r="D476" s="0" t="s">
        <v>2072</v>
      </c>
      <c r="E476" s="1" t="s">
        <v>9</v>
      </c>
      <c r="F476" s="0" t="n">
        <v>2025</v>
      </c>
      <c r="G476" s="0" t="s">
        <v>22</v>
      </c>
      <c r="H476" s="0" t="s">
        <v>11</v>
      </c>
      <c r="I476" s="0" t="s">
        <v>9</v>
      </c>
      <c r="J476" s="0" t="str">
        <f aca="false">A476&amp;"_"&amp;C476&amp;"_"&amp;D476&amp;".wav"</f>
        <v>b2s1_194_reg.wav</v>
      </c>
      <c r="K476" s="0" t="s">
        <v>9</v>
      </c>
      <c r="L476" s="0" t="str">
        <f aca="false">IF(ISBLANK(J477),"",",")</f>
        <v>,</v>
      </c>
      <c r="M476" s="0" t="str">
        <f aca="false">E476&amp;J476&amp;G476&amp;E476&amp;J476&amp;E476&amp;L476</f>
        <v>"b2s1_194_reg.wav": "b2s1_194_reg.wav",</v>
      </c>
      <c r="N476" s="0" t="str">
        <f aca="false">IF(OR(B476=113,B476=138),"probe","s")</f>
        <v>s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P476&amp;N476&amp;O476&amp;Q476&amp;J476&amp;R476&amp;L476</f>
        <v>          {%            "class": "sPlus",%            "stim_name": "b2s1_194_reg.wav"%          },</v>
      </c>
      <c r="AA476" s="5" t="n">
        <f aca="false">F476</f>
        <v>2025</v>
      </c>
      <c r="AB476" s="5" t="s">
        <v>2037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probe</v>
      </c>
      <c r="AE476" s="5" t="n">
        <f aca="false">IF(AND(AC476="Minus",AD476="probe"),3,IF(AND(AC476="Plus",AD476="probe"),1,IF(AND(AC476="Minus",AD476="s"),12,IF(AND(AC476="Plus",AD476="s"),4,0))))</f>
        <v>1</v>
      </c>
      <c r="AF476" s="6" t="s">
        <v>16</v>
      </c>
      <c r="AG476" s="5" t="str">
        <f aca="false">AF476&amp;AE476&amp;","</f>
        <v>                            1,</v>
      </c>
    </row>
    <row r="477" customFormat="false" ht="12.8" hidden="false" customHeight="false" outlineLevel="0" collapsed="false">
      <c r="A477" s="0" t="s">
        <v>2067</v>
      </c>
      <c r="B477" s="0" t="n">
        <v>175</v>
      </c>
      <c r="C477" s="0" t="n">
        <f aca="false">C472+1</f>
        <v>195</v>
      </c>
      <c r="D477" s="0" t="s">
        <v>2068</v>
      </c>
      <c r="E477" s="1" t="s">
        <v>9</v>
      </c>
      <c r="F477" s="0" t="n">
        <v>2021</v>
      </c>
      <c r="G477" s="0" t="s">
        <v>22</v>
      </c>
      <c r="H477" s="0" t="s">
        <v>11</v>
      </c>
      <c r="I477" s="0" t="s">
        <v>9</v>
      </c>
      <c r="J477" s="0" t="str">
        <f aca="false">A477&amp;"_"&amp;C477&amp;"_"&amp;D477&amp;".wav"</f>
        <v>b2s1_195_ir1.wav</v>
      </c>
      <c r="K477" s="0" t="s">
        <v>9</v>
      </c>
      <c r="L477" s="0" t="str">
        <f aca="false">IF(ISBLANK(J478),"",",")</f>
        <v>,</v>
      </c>
      <c r="M477" s="0" t="str">
        <f aca="false">E477&amp;J477&amp;G477&amp;E477&amp;J477&amp;E477&amp;L477</f>
        <v>"b2s1_195_ir1.wav": "b2s1_195_ir1.wav",</v>
      </c>
      <c r="N477" s="0" t="str">
        <f aca="false">IF(OR(B477=113,B477=138),"probe","s")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P477&amp;N477&amp;O477&amp;Q477&amp;J477&amp;R477&amp;L477</f>
        <v>          {%            "class": "sMinus",%            "stim_name": "b2s1_195_ir1.wav"%          },</v>
      </c>
      <c r="AA477" s="5" t="n">
        <f aca="false">F477</f>
        <v>2021</v>
      </c>
      <c r="AB477" s="5" t="s">
        <v>2037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1</v>
      </c>
      <c r="AF477" s="6" t="s">
        <v>16</v>
      </c>
      <c r="AG477" s="5" t="str">
        <f aca="false">AF477&amp;AE477&amp;","</f>
        <v>                            1,</v>
      </c>
    </row>
    <row r="478" customFormat="false" ht="12.8" hidden="false" customHeight="false" outlineLevel="0" collapsed="false">
      <c r="A478" s="0" t="s">
        <v>2067</v>
      </c>
      <c r="B478" s="0" t="n">
        <v>175</v>
      </c>
      <c r="C478" s="0" t="n">
        <f aca="false">C473+1</f>
        <v>195</v>
      </c>
      <c r="D478" s="0" t="s">
        <v>2069</v>
      </c>
      <c r="E478" s="1" t="s">
        <v>9</v>
      </c>
      <c r="F478" s="0" t="n">
        <v>2022</v>
      </c>
      <c r="G478" s="0" t="s">
        <v>22</v>
      </c>
      <c r="H478" s="0" t="s">
        <v>11</v>
      </c>
      <c r="I478" s="0" t="s">
        <v>9</v>
      </c>
      <c r="J478" s="0" t="str">
        <f aca="false">A478&amp;"_"&amp;C478&amp;"_"&amp;D478&amp;".wav"</f>
        <v>b2s1_195_ir2.wav</v>
      </c>
      <c r="K478" s="0" t="s">
        <v>9</v>
      </c>
      <c r="L478" s="0" t="str">
        <f aca="false">IF(ISBLANK(J479),"",",")</f>
        <v>,</v>
      </c>
      <c r="M478" s="0" t="str">
        <f aca="false">E478&amp;J478&amp;G478&amp;E478&amp;J478&amp;E478&amp;L478</f>
        <v>"b2s1_195_ir2.wav": "b2s1_195_ir2.wav",</v>
      </c>
      <c r="N478" s="0" t="str">
        <f aca="false">IF(OR(B478=113,B478=138),"probe","s")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P478&amp;N478&amp;O478&amp;Q478&amp;J478&amp;R478&amp;L478</f>
        <v>          {%            "class": "sMinus",%            "stim_name": "b2s1_195_ir2.wav"%          },</v>
      </c>
      <c r="AA478" s="5" t="n">
        <f aca="false">F478</f>
        <v>2022</v>
      </c>
      <c r="AB478" s="5" t="s">
        <v>2037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1</v>
      </c>
      <c r="AF478" s="6" t="s">
        <v>16</v>
      </c>
      <c r="AG478" s="5" t="str">
        <f aca="false">AF478&amp;AE478&amp;","</f>
        <v>                            1,</v>
      </c>
    </row>
    <row r="479" customFormat="false" ht="12.8" hidden="false" customHeight="false" outlineLevel="0" collapsed="false">
      <c r="A479" s="0" t="s">
        <v>2067</v>
      </c>
      <c r="B479" s="0" t="n">
        <v>175</v>
      </c>
      <c r="C479" s="0" t="n">
        <f aca="false">C474+1</f>
        <v>195</v>
      </c>
      <c r="D479" s="0" t="s">
        <v>2070</v>
      </c>
      <c r="E479" s="1" t="s">
        <v>9</v>
      </c>
      <c r="F479" s="0" t="n">
        <v>2023</v>
      </c>
      <c r="G479" s="0" t="s">
        <v>22</v>
      </c>
      <c r="H479" s="0" t="s">
        <v>11</v>
      </c>
      <c r="I479" s="0" t="s">
        <v>9</v>
      </c>
      <c r="J479" s="0" t="str">
        <f aca="false">A479&amp;"_"&amp;C479&amp;"_"&amp;D479&amp;".wav"</f>
        <v>b2s1_195_ir3.wav</v>
      </c>
      <c r="K479" s="0" t="s">
        <v>9</v>
      </c>
      <c r="L479" s="0" t="str">
        <f aca="false">IF(ISBLANK(J480),"",",")</f>
        <v>,</v>
      </c>
      <c r="M479" s="0" t="str">
        <f aca="false">E479&amp;J479&amp;G479&amp;E479&amp;J479&amp;E479&amp;L479</f>
        <v>"b2s1_195_ir3.wav": "b2s1_195_ir3.wav",</v>
      </c>
      <c r="N479" s="0" t="str">
        <f aca="false">IF(OR(B479=113,B479=138),"probe","s")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P479&amp;N479&amp;O479&amp;Q479&amp;J479&amp;R479&amp;L479</f>
        <v>          {%            "class": "sMinus",%            "stim_name": "b2s1_195_ir3.wav"%          },</v>
      </c>
      <c r="AA479" s="5" t="n">
        <f aca="false">F479</f>
        <v>2023</v>
      </c>
      <c r="AB479" s="5" t="s">
        <v>2037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1</v>
      </c>
      <c r="AF479" s="6" t="s">
        <v>16</v>
      </c>
      <c r="AG479" s="5" t="str">
        <f aca="false">AF479&amp;AE479&amp;","</f>
        <v>                            1,</v>
      </c>
    </row>
    <row r="480" customFormat="false" ht="12.8" hidden="false" customHeight="false" outlineLevel="0" collapsed="false">
      <c r="A480" s="0" t="s">
        <v>2067</v>
      </c>
      <c r="B480" s="0" t="n">
        <v>175</v>
      </c>
      <c r="C480" s="0" t="n">
        <f aca="false">C475+1</f>
        <v>195</v>
      </c>
      <c r="D480" s="0" t="s">
        <v>2071</v>
      </c>
      <c r="E480" s="1" t="s">
        <v>9</v>
      </c>
      <c r="F480" s="0" t="n">
        <v>2024</v>
      </c>
      <c r="G480" s="0" t="s">
        <v>22</v>
      </c>
      <c r="H480" s="0" t="s">
        <v>11</v>
      </c>
      <c r="I480" s="0" t="s">
        <v>9</v>
      </c>
      <c r="J480" s="0" t="str">
        <f aca="false">A480&amp;"_"&amp;C480&amp;"_"&amp;D480&amp;".wav"</f>
        <v>b2s1_195_ir4.wav</v>
      </c>
      <c r="K480" s="0" t="s">
        <v>9</v>
      </c>
      <c r="L480" s="0" t="str">
        <f aca="false">IF(ISBLANK(J481),"",",")</f>
        <v>,</v>
      </c>
      <c r="M480" s="0" t="str">
        <f aca="false">E480&amp;J480&amp;G480&amp;E480&amp;J480&amp;E480&amp;L480</f>
        <v>"b2s1_195_ir4.wav": "b2s1_195_ir4.wav",</v>
      </c>
      <c r="N480" s="0" t="str">
        <f aca="false">IF(OR(B480=113,B480=138),"probe","s")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P480&amp;N480&amp;O480&amp;Q480&amp;J480&amp;R480&amp;L480</f>
        <v>          {%            "class": "sMinus",%            "stim_name": "b2s1_195_ir4.wav"%          },</v>
      </c>
      <c r="AA480" s="5" t="n">
        <f aca="false">F480</f>
        <v>2024</v>
      </c>
      <c r="AB480" s="5" t="s">
        <v>2037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1</v>
      </c>
      <c r="AF480" s="6" t="s">
        <v>16</v>
      </c>
      <c r="AG480" s="5" t="str">
        <f aca="false">AF480&amp;AE480&amp;","</f>
        <v>                            1,</v>
      </c>
    </row>
    <row r="481" customFormat="false" ht="12.8" hidden="false" customHeight="false" outlineLevel="0" collapsed="false">
      <c r="A481" s="0" t="s">
        <v>2067</v>
      </c>
      <c r="B481" s="0" t="n">
        <v>175</v>
      </c>
      <c r="C481" s="0" t="n">
        <f aca="false">C476+1</f>
        <v>195</v>
      </c>
      <c r="D481" s="0" t="s">
        <v>2072</v>
      </c>
      <c r="E481" s="1" t="s">
        <v>9</v>
      </c>
      <c r="F481" s="0" t="n">
        <v>2025</v>
      </c>
      <c r="G481" s="0" t="s">
        <v>22</v>
      </c>
      <c r="H481" s="0" t="s">
        <v>11</v>
      </c>
      <c r="I481" s="0" t="s">
        <v>9</v>
      </c>
      <c r="J481" s="0" t="str">
        <f aca="false">A481&amp;"_"&amp;C481&amp;"_"&amp;D481&amp;".wav"</f>
        <v>b2s1_195_reg.wav</v>
      </c>
      <c r="K481" s="0" t="s">
        <v>9</v>
      </c>
      <c r="L481" s="0" t="str">
        <f aca="false">IF(ISBLANK(J482),"",",")</f>
        <v>,</v>
      </c>
      <c r="M481" s="0" t="str">
        <f aca="false">E481&amp;J481&amp;G481&amp;E481&amp;J481&amp;E481&amp;L481</f>
        <v>"b2s1_195_reg.wav": "b2s1_195_reg.wav",</v>
      </c>
      <c r="N481" s="0" t="str">
        <f aca="false">IF(OR(B481=113,B481=138),"probe","s")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P481&amp;N481&amp;O481&amp;Q481&amp;J481&amp;R481&amp;L481</f>
        <v>          {%            "class": "sPlus",%            "stim_name": "b2s1_195_reg.wav"%          },</v>
      </c>
      <c r="AA481" s="5" t="n">
        <f aca="false">F481</f>
        <v>2025</v>
      </c>
      <c r="AB481" s="5" t="s">
        <v>2037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                            1,</v>
      </c>
    </row>
    <row r="482" customFormat="false" ht="12.8" hidden="false" customHeight="false" outlineLevel="0" collapsed="false">
      <c r="A482" s="0" t="s">
        <v>2067</v>
      </c>
      <c r="B482" s="0" t="n">
        <v>175</v>
      </c>
      <c r="C482" s="0" t="n">
        <f aca="false">C477+1</f>
        <v>196</v>
      </c>
      <c r="D482" s="0" t="s">
        <v>2068</v>
      </c>
      <c r="E482" s="1" t="s">
        <v>9</v>
      </c>
      <c r="F482" s="0" t="n">
        <v>2021</v>
      </c>
      <c r="G482" s="0" t="s">
        <v>22</v>
      </c>
      <c r="H482" s="0" t="s">
        <v>11</v>
      </c>
      <c r="I482" s="0" t="s">
        <v>9</v>
      </c>
      <c r="J482" s="0" t="str">
        <f aca="false">A482&amp;"_"&amp;C482&amp;"_"&amp;D482&amp;".wav"</f>
        <v>b2s1_196_ir1.wav</v>
      </c>
      <c r="K482" s="0" t="s">
        <v>9</v>
      </c>
      <c r="L482" s="0" t="str">
        <f aca="false">IF(ISBLANK(J483),"",",")</f>
        <v>,</v>
      </c>
      <c r="M482" s="0" t="str">
        <f aca="false">E482&amp;J482&amp;G482&amp;E482&amp;J482&amp;E482&amp;L482</f>
        <v>"b2s1_196_ir1.wav": "b2s1_196_ir1.wav",</v>
      </c>
      <c r="N482" s="0" t="str">
        <f aca="false">IF(OR(B482=113,B482=138),"probe","s")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P482&amp;N482&amp;O482&amp;Q482&amp;J482&amp;R482&amp;L482</f>
        <v>          {%            "class": "sMinus",%            "stim_name": "b2s1_196_ir1.wav"%          },</v>
      </c>
      <c r="AA482" s="5" t="n">
        <f aca="false">F482</f>
        <v>2021</v>
      </c>
      <c r="AB482" s="5" t="s">
        <v>2037</v>
      </c>
      <c r="AC482" s="5" t="str">
        <f aca="false">IF(MID(AB482,10,2)="ir","Minus","Plus")</f>
        <v>Plus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1</v>
      </c>
      <c r="AF482" s="6" t="s">
        <v>16</v>
      </c>
      <c r="AG482" s="5" t="str">
        <f aca="false">AF482&amp;AE482&amp;","</f>
        <v>                            1,</v>
      </c>
    </row>
    <row r="483" customFormat="false" ht="12.8" hidden="false" customHeight="false" outlineLevel="0" collapsed="false">
      <c r="A483" s="0" t="s">
        <v>2067</v>
      </c>
      <c r="B483" s="0" t="n">
        <v>175</v>
      </c>
      <c r="C483" s="0" t="n">
        <f aca="false">C478+1</f>
        <v>196</v>
      </c>
      <c r="D483" s="0" t="s">
        <v>2069</v>
      </c>
      <c r="E483" s="1" t="s">
        <v>9</v>
      </c>
      <c r="F483" s="0" t="n">
        <v>2022</v>
      </c>
      <c r="G483" s="0" t="s">
        <v>22</v>
      </c>
      <c r="H483" s="0" t="s">
        <v>11</v>
      </c>
      <c r="I483" s="0" t="s">
        <v>9</v>
      </c>
      <c r="J483" s="0" t="str">
        <f aca="false">A483&amp;"_"&amp;C483&amp;"_"&amp;D483&amp;".wav"</f>
        <v>b2s1_196_ir2.wav</v>
      </c>
      <c r="K483" s="0" t="s">
        <v>9</v>
      </c>
      <c r="L483" s="0" t="str">
        <f aca="false">IF(ISBLANK(J484),"",",")</f>
        <v>,</v>
      </c>
      <c r="M483" s="0" t="str">
        <f aca="false">E483&amp;J483&amp;G483&amp;E483&amp;J483&amp;E483&amp;L483</f>
        <v>"b2s1_196_ir2.wav": "b2s1_196_ir2.wav",</v>
      </c>
      <c r="N483" s="0" t="str">
        <f aca="false">IF(OR(B483=113,B483=138),"probe","s")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P483&amp;N483&amp;O483&amp;Q483&amp;J483&amp;R483&amp;L483</f>
        <v>          {%            "class": "sMinus",%            "stim_name": "b2s1_196_ir2.wav"%          },</v>
      </c>
      <c r="AA483" s="5" t="n">
        <f aca="false">F483</f>
        <v>2022</v>
      </c>
      <c r="AB483" s="5" t="s">
        <v>2037</v>
      </c>
      <c r="AC483" s="5" t="str">
        <f aca="false">IF(MID(AB483,10,2)="ir","Minus","Plus")</f>
        <v>Plus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1</v>
      </c>
      <c r="AF483" s="6" t="s">
        <v>16</v>
      </c>
      <c r="AG483" s="5" t="str">
        <f aca="false">AF483&amp;AE483&amp;","</f>
        <v>                            1,</v>
      </c>
    </row>
    <row r="484" customFormat="false" ht="12.8" hidden="false" customHeight="false" outlineLevel="0" collapsed="false">
      <c r="A484" s="0" t="s">
        <v>2067</v>
      </c>
      <c r="B484" s="0" t="n">
        <v>175</v>
      </c>
      <c r="C484" s="0" t="n">
        <f aca="false">C479+1</f>
        <v>196</v>
      </c>
      <c r="D484" s="0" t="s">
        <v>2070</v>
      </c>
      <c r="E484" s="1" t="s">
        <v>9</v>
      </c>
      <c r="F484" s="0" t="n">
        <v>2023</v>
      </c>
      <c r="G484" s="0" t="s">
        <v>22</v>
      </c>
      <c r="H484" s="0" t="s">
        <v>11</v>
      </c>
      <c r="I484" s="0" t="s">
        <v>9</v>
      </c>
      <c r="J484" s="0" t="str">
        <f aca="false">A484&amp;"_"&amp;C484&amp;"_"&amp;D484&amp;".wav"</f>
        <v>b2s1_196_ir3.wav</v>
      </c>
      <c r="K484" s="0" t="s">
        <v>9</v>
      </c>
      <c r="L484" s="0" t="str">
        <f aca="false">IF(ISBLANK(J485),"",",")</f>
        <v>,</v>
      </c>
      <c r="M484" s="0" t="str">
        <f aca="false">E484&amp;J484&amp;G484&amp;E484&amp;J484&amp;E484&amp;L484</f>
        <v>"b2s1_196_ir3.wav": "b2s1_196_ir3.wav",</v>
      </c>
      <c r="N484" s="0" t="str">
        <f aca="false">IF(OR(B484=113,B484=138),"probe","s")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P484&amp;N484&amp;O484&amp;Q484&amp;J484&amp;R484&amp;L484</f>
        <v>          {%            "class": "sMinus",%            "stim_name": "b2s1_196_ir3.wav"%          },</v>
      </c>
      <c r="AA484" s="5" t="n">
        <f aca="false">F484</f>
        <v>2023</v>
      </c>
      <c r="AB484" s="5" t="s">
        <v>2037</v>
      </c>
      <c r="AC484" s="5" t="str">
        <f aca="false">IF(MID(AB484,10,2)="ir","Minus","Plus")</f>
        <v>Plus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1</v>
      </c>
      <c r="AF484" s="6" t="s">
        <v>16</v>
      </c>
      <c r="AG484" s="5" t="str">
        <f aca="false">AF484&amp;AE484&amp;","</f>
        <v>                            1,</v>
      </c>
    </row>
    <row r="485" customFormat="false" ht="12.8" hidden="false" customHeight="false" outlineLevel="0" collapsed="false">
      <c r="A485" s="0" t="s">
        <v>2067</v>
      </c>
      <c r="B485" s="0" t="n">
        <v>175</v>
      </c>
      <c r="C485" s="0" t="n">
        <f aca="false">C480+1</f>
        <v>196</v>
      </c>
      <c r="D485" s="0" t="s">
        <v>2071</v>
      </c>
      <c r="E485" s="1" t="s">
        <v>9</v>
      </c>
      <c r="F485" s="0" t="n">
        <v>2024</v>
      </c>
      <c r="G485" s="0" t="s">
        <v>22</v>
      </c>
      <c r="H485" s="0" t="s">
        <v>11</v>
      </c>
      <c r="I485" s="0" t="s">
        <v>9</v>
      </c>
      <c r="J485" s="0" t="str">
        <f aca="false">A485&amp;"_"&amp;C485&amp;"_"&amp;D485&amp;".wav"</f>
        <v>b2s1_196_ir4.wav</v>
      </c>
      <c r="K485" s="0" t="s">
        <v>9</v>
      </c>
      <c r="L485" s="0" t="str">
        <f aca="false">IF(ISBLANK(J486),"",",")</f>
        <v>,</v>
      </c>
      <c r="M485" s="0" t="str">
        <f aca="false">E485&amp;J485&amp;G485&amp;E485&amp;J485&amp;E485&amp;L485</f>
        <v>"b2s1_196_ir4.wav": "b2s1_196_ir4.wav",</v>
      </c>
      <c r="N485" s="0" t="str">
        <f aca="false">IF(OR(B485=113,B485=138),"probe","s")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P485&amp;N485&amp;O485&amp;Q485&amp;J485&amp;R485&amp;L485</f>
        <v>          {%            "class": "sMinus",%            "stim_name": "b2s1_196_ir4.wav"%          },</v>
      </c>
      <c r="AA485" s="5" t="n">
        <f aca="false">F485</f>
        <v>2024</v>
      </c>
      <c r="AB485" s="5" t="s">
        <v>2037</v>
      </c>
      <c r="AC485" s="5" t="str">
        <f aca="false">IF(MID(AB485,10,2)="ir","Minus","Plus")</f>
        <v>Plus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1</v>
      </c>
      <c r="AF485" s="6" t="s">
        <v>16</v>
      </c>
      <c r="AG485" s="5" t="str">
        <f aca="false">AF485&amp;AE485&amp;","</f>
        <v>                            1,</v>
      </c>
    </row>
    <row r="486" customFormat="false" ht="12.8" hidden="false" customHeight="false" outlineLevel="0" collapsed="false">
      <c r="A486" s="0" t="s">
        <v>2067</v>
      </c>
      <c r="B486" s="0" t="n">
        <v>175</v>
      </c>
      <c r="C486" s="0" t="n">
        <f aca="false">C481+1</f>
        <v>196</v>
      </c>
      <c r="D486" s="0" t="s">
        <v>2072</v>
      </c>
      <c r="E486" s="1" t="s">
        <v>9</v>
      </c>
      <c r="F486" s="0" t="n">
        <v>2025</v>
      </c>
      <c r="G486" s="0" t="s">
        <v>22</v>
      </c>
      <c r="H486" s="0" t="s">
        <v>11</v>
      </c>
      <c r="I486" s="0" t="s">
        <v>9</v>
      </c>
      <c r="J486" s="0" t="str">
        <f aca="false">A486&amp;"_"&amp;C486&amp;"_"&amp;D486&amp;".wav"</f>
        <v>b2s1_196_reg.wav</v>
      </c>
      <c r="K486" s="0" t="s">
        <v>9</v>
      </c>
      <c r="L486" s="0" t="str">
        <f aca="false">IF(ISBLANK(J487),"",",")</f>
        <v>,</v>
      </c>
      <c r="M486" s="0" t="str">
        <f aca="false">E486&amp;J486&amp;G486&amp;E486&amp;J486&amp;E486&amp;L486</f>
        <v>"b2s1_196_reg.wav": "b2s1_196_reg.wav",</v>
      </c>
      <c r="N486" s="0" t="str">
        <f aca="false">IF(OR(B486=113,B486=138),"probe","s")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P486&amp;N486&amp;O486&amp;Q486&amp;J486&amp;R486&amp;L486</f>
        <v>          {%            "class": "sPlus",%            "stim_name": "b2s1_196_reg.wav"%          },</v>
      </c>
      <c r="AA486" s="5" t="n">
        <f aca="false">F486</f>
        <v>2025</v>
      </c>
      <c r="AB486" s="5" t="s">
        <v>2037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                            1,</v>
      </c>
    </row>
    <row r="487" customFormat="false" ht="12.8" hidden="false" customHeight="false" outlineLevel="0" collapsed="false">
      <c r="A487" s="0" t="s">
        <v>2067</v>
      </c>
      <c r="B487" s="0" t="n">
        <v>175</v>
      </c>
      <c r="C487" s="0" t="n">
        <f aca="false">C482+1</f>
        <v>197</v>
      </c>
      <c r="D487" s="0" t="s">
        <v>2068</v>
      </c>
      <c r="E487" s="1" t="s">
        <v>9</v>
      </c>
      <c r="F487" s="0" t="n">
        <v>2021</v>
      </c>
      <c r="G487" s="0" t="s">
        <v>22</v>
      </c>
      <c r="H487" s="0" t="s">
        <v>11</v>
      </c>
      <c r="I487" s="0" t="s">
        <v>9</v>
      </c>
      <c r="J487" s="0" t="str">
        <f aca="false">A487&amp;"_"&amp;C487&amp;"_"&amp;D487&amp;".wav"</f>
        <v>b2s1_197_ir1.wav</v>
      </c>
      <c r="K487" s="0" t="s">
        <v>9</v>
      </c>
      <c r="L487" s="0" t="str">
        <f aca="false">IF(ISBLANK(J488),"",",")</f>
        <v>,</v>
      </c>
      <c r="M487" s="0" t="str">
        <f aca="false">E487&amp;J487&amp;G487&amp;E487&amp;J487&amp;E487&amp;L487</f>
        <v>"b2s1_197_ir1.wav": "b2s1_197_ir1.wav",</v>
      </c>
      <c r="N487" s="0" t="str">
        <f aca="false">IF(OR(B487=113,B487=138),"probe","s")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P487&amp;N487&amp;O487&amp;Q487&amp;J487&amp;R487&amp;L487</f>
        <v>          {%            "class": "sMinus",%            "stim_name": "b2s1_197_ir1.wav"%          },</v>
      </c>
      <c r="AA487" s="5" t="n">
        <f aca="false">F487</f>
        <v>2021</v>
      </c>
      <c r="AB487" s="5" t="s">
        <v>2037</v>
      </c>
      <c r="AC487" s="5" t="str">
        <f aca="false">IF(MID(AB487,10,2)="ir","Minus","Plus")</f>
        <v>Plus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1</v>
      </c>
      <c r="AF487" s="6" t="s">
        <v>16</v>
      </c>
      <c r="AG487" s="5" t="str">
        <f aca="false">AF487&amp;AE487&amp;","</f>
        <v>                            1,</v>
      </c>
    </row>
    <row r="488" customFormat="false" ht="12.8" hidden="false" customHeight="false" outlineLevel="0" collapsed="false">
      <c r="A488" s="0" t="s">
        <v>2067</v>
      </c>
      <c r="B488" s="0" t="n">
        <v>175</v>
      </c>
      <c r="C488" s="0" t="n">
        <f aca="false">C483+1</f>
        <v>197</v>
      </c>
      <c r="D488" s="0" t="s">
        <v>2069</v>
      </c>
      <c r="E488" s="1" t="s">
        <v>9</v>
      </c>
      <c r="F488" s="0" t="n">
        <v>2022</v>
      </c>
      <c r="G488" s="0" t="s">
        <v>22</v>
      </c>
      <c r="H488" s="0" t="s">
        <v>11</v>
      </c>
      <c r="I488" s="0" t="s">
        <v>9</v>
      </c>
      <c r="J488" s="0" t="str">
        <f aca="false">A488&amp;"_"&amp;C488&amp;"_"&amp;D488&amp;".wav"</f>
        <v>b2s1_197_ir2.wav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"b2s1_197_ir2.wav": "b2s1_197_ir2.wav",</v>
      </c>
      <c r="N488" s="0" t="str">
        <f aca="false">IF(OR(B488=113,B488=138),"probe","s")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          {%            "class": "sMinus",%            "stim_name": "b2s1_197_ir2.wav"%          },</v>
      </c>
      <c r="AA488" s="5" t="n">
        <f aca="false">F488</f>
        <v>2022</v>
      </c>
      <c r="AB488" s="5" t="s">
        <v>2037</v>
      </c>
      <c r="AC488" s="5" t="str">
        <f aca="false">IF(MID(AB488,10,2)="ir","Minus","Plus")</f>
        <v>Plus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1</v>
      </c>
      <c r="AF488" s="6" t="s">
        <v>16</v>
      </c>
      <c r="AG488" s="5" t="str">
        <f aca="false">AF488&amp;AE488&amp;","</f>
        <v>                            1,</v>
      </c>
    </row>
    <row r="489" customFormat="false" ht="12.8" hidden="false" customHeight="false" outlineLevel="0" collapsed="false">
      <c r="A489" s="0" t="s">
        <v>2067</v>
      </c>
      <c r="B489" s="0" t="n">
        <v>175</v>
      </c>
      <c r="C489" s="0" t="n">
        <f aca="false">C484+1</f>
        <v>197</v>
      </c>
      <c r="D489" s="0" t="s">
        <v>2070</v>
      </c>
      <c r="E489" s="1" t="s">
        <v>9</v>
      </c>
      <c r="F489" s="0" t="n">
        <v>2023</v>
      </c>
      <c r="G489" s="0" t="s">
        <v>22</v>
      </c>
      <c r="H489" s="0" t="s">
        <v>11</v>
      </c>
      <c r="I489" s="0" t="s">
        <v>9</v>
      </c>
      <c r="J489" s="0" t="str">
        <f aca="false">A489&amp;"_"&amp;C489&amp;"_"&amp;D489&amp;".wav"</f>
        <v>b2s1_197_ir3.wav</v>
      </c>
      <c r="K489" s="0" t="s">
        <v>9</v>
      </c>
      <c r="L489" s="0" t="str">
        <f aca="false">IF(ISBLANK(J490),"",",")</f>
        <v>,</v>
      </c>
      <c r="M489" s="0" t="str">
        <f aca="false">E489&amp;J489&amp;G489&amp;E489&amp;J489&amp;E489&amp;L489</f>
        <v>"b2s1_197_ir3.wav": "b2s1_197_ir3.wav",</v>
      </c>
      <c r="N489" s="0" t="str">
        <f aca="false">IF(OR(B489=113,B489=138),"probe","s")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P489&amp;N489&amp;O489&amp;Q489&amp;J489&amp;R489&amp;L489</f>
        <v>          {%            "class": "sMinus",%            "stim_name": "b2s1_197_ir3.wav"%          },</v>
      </c>
      <c r="AA489" s="5" t="n">
        <f aca="false">F489</f>
        <v>2023</v>
      </c>
      <c r="AB489" s="5" t="s">
        <v>2037</v>
      </c>
      <c r="AC489" s="5" t="str">
        <f aca="false">IF(MID(AB489,10,2)="ir","Minus","Plus")</f>
        <v>Plus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1</v>
      </c>
      <c r="AF489" s="6" t="s">
        <v>16</v>
      </c>
      <c r="AG489" s="5" t="str">
        <f aca="false">AF489&amp;AE489&amp;","</f>
        <v>                            1,</v>
      </c>
    </row>
    <row r="490" customFormat="false" ht="12.8" hidden="false" customHeight="false" outlineLevel="0" collapsed="false">
      <c r="A490" s="0" t="s">
        <v>2067</v>
      </c>
      <c r="B490" s="0" t="n">
        <v>175</v>
      </c>
      <c r="C490" s="0" t="n">
        <f aca="false">C485+1</f>
        <v>197</v>
      </c>
      <c r="D490" s="0" t="s">
        <v>2071</v>
      </c>
      <c r="E490" s="1" t="s">
        <v>9</v>
      </c>
      <c r="F490" s="0" t="n">
        <v>2024</v>
      </c>
      <c r="G490" s="0" t="s">
        <v>22</v>
      </c>
      <c r="H490" s="0" t="s">
        <v>11</v>
      </c>
      <c r="I490" s="0" t="s">
        <v>9</v>
      </c>
      <c r="J490" s="0" t="str">
        <f aca="false">A490&amp;"_"&amp;C490&amp;"_"&amp;D490&amp;".wav"</f>
        <v>b2s1_197_ir4.wav</v>
      </c>
      <c r="K490" s="0" t="s">
        <v>9</v>
      </c>
      <c r="L490" s="0" t="str">
        <f aca="false">IF(ISBLANK(J491),"",",")</f>
        <v>,</v>
      </c>
      <c r="M490" s="0" t="str">
        <f aca="false">E490&amp;J490&amp;G490&amp;E490&amp;J490&amp;E490&amp;L490</f>
        <v>"b2s1_197_ir4.wav": "b2s1_197_ir4.wav",</v>
      </c>
      <c r="N490" s="0" t="str">
        <f aca="false">IF(OR(B490=113,B490=138),"probe","s")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P490&amp;N490&amp;O490&amp;Q490&amp;J490&amp;R490&amp;L490</f>
        <v>          {%            "class": "sMinus",%            "stim_name": "b2s1_197_ir4.wav"%          },</v>
      </c>
      <c r="AA490" s="5" t="n">
        <f aca="false">F490</f>
        <v>2024</v>
      </c>
      <c r="AB490" s="5" t="s">
        <v>2037</v>
      </c>
      <c r="AC490" s="5" t="str">
        <f aca="false">IF(MID(AB490,10,2)="ir","Minus","Plus")</f>
        <v>Plus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1</v>
      </c>
      <c r="AF490" s="6" t="s">
        <v>16</v>
      </c>
      <c r="AG490" s="5" t="str">
        <f aca="false">AF490&amp;AE490&amp;","</f>
        <v>                            1,</v>
      </c>
    </row>
    <row r="491" customFormat="false" ht="12.8" hidden="false" customHeight="false" outlineLevel="0" collapsed="false">
      <c r="A491" s="0" t="s">
        <v>2067</v>
      </c>
      <c r="B491" s="0" t="n">
        <v>175</v>
      </c>
      <c r="C491" s="0" t="n">
        <f aca="false">C486+1</f>
        <v>197</v>
      </c>
      <c r="D491" s="0" t="s">
        <v>2072</v>
      </c>
      <c r="E491" s="1" t="s">
        <v>9</v>
      </c>
      <c r="F491" s="0" t="n">
        <v>2025</v>
      </c>
      <c r="G491" s="0" t="s">
        <v>22</v>
      </c>
      <c r="H491" s="0" t="s">
        <v>11</v>
      </c>
      <c r="I491" s="0" t="s">
        <v>9</v>
      </c>
      <c r="J491" s="0" t="str">
        <f aca="false">A491&amp;"_"&amp;C491&amp;"_"&amp;D491&amp;".wav"</f>
        <v>b2s1_197_reg.wav</v>
      </c>
      <c r="K491" s="0" t="s">
        <v>9</v>
      </c>
      <c r="L491" s="0" t="str">
        <f aca="false">IF(ISBLANK(J492),"",",")</f>
        <v>,</v>
      </c>
      <c r="M491" s="0" t="str">
        <f aca="false">E491&amp;J491&amp;G491&amp;E491&amp;J491&amp;E491&amp;L491</f>
        <v>"b2s1_197_reg.wav": "b2s1_197_reg.wav",</v>
      </c>
      <c r="N491" s="0" t="str">
        <f aca="false">IF(OR(B491=113,B491=138),"probe","s")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P491&amp;N491&amp;O491&amp;Q491&amp;J491&amp;R491&amp;L491</f>
        <v>          {%            "class": "sPlus",%            "stim_name": "b2s1_197_reg.wav"%          },</v>
      </c>
      <c r="AA491" s="5" t="n">
        <f aca="false">F491</f>
        <v>2025</v>
      </c>
      <c r="AB491" s="5" t="s">
        <v>2037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                            1,</v>
      </c>
    </row>
    <row r="492" customFormat="false" ht="12.8" hidden="false" customHeight="false" outlineLevel="0" collapsed="false">
      <c r="A492" s="0" t="s">
        <v>2067</v>
      </c>
      <c r="B492" s="0" t="n">
        <v>175</v>
      </c>
      <c r="C492" s="0" t="n">
        <f aca="false">C487+1</f>
        <v>198</v>
      </c>
      <c r="D492" s="0" t="s">
        <v>2068</v>
      </c>
      <c r="E492" s="1" t="s">
        <v>9</v>
      </c>
      <c r="F492" s="0" t="n">
        <v>2021</v>
      </c>
      <c r="G492" s="0" t="s">
        <v>22</v>
      </c>
      <c r="H492" s="0" t="s">
        <v>11</v>
      </c>
      <c r="I492" s="0" t="s">
        <v>9</v>
      </c>
      <c r="J492" s="0" t="str">
        <f aca="false">A492&amp;"_"&amp;C492&amp;"_"&amp;D492&amp;".wav"</f>
        <v>b2s1_198_ir1.wav</v>
      </c>
      <c r="K492" s="0" t="s">
        <v>9</v>
      </c>
      <c r="L492" s="0" t="str">
        <f aca="false">IF(ISBLANK(J493),"",",")</f>
        <v>,</v>
      </c>
      <c r="M492" s="0" t="str">
        <f aca="false">E492&amp;J492&amp;G492&amp;E492&amp;J492&amp;E492&amp;L492</f>
        <v>"b2s1_198_ir1.wav": "b2s1_198_ir1.wav",</v>
      </c>
      <c r="N492" s="0" t="str">
        <f aca="false">IF(OR(B492=113,B492=138),"probe","s")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P492&amp;N492&amp;O492&amp;Q492&amp;J492&amp;R492&amp;L492</f>
        <v>          {%            "class": "sMinus",%            "stim_name": "b2s1_198_ir1.wav"%          },</v>
      </c>
      <c r="AA492" s="5" t="n">
        <f aca="false">F492</f>
        <v>2021</v>
      </c>
      <c r="AB492" s="5" t="s">
        <v>2037</v>
      </c>
      <c r="AC492" s="5" t="str">
        <f aca="false">IF(MID(AB492,10,2)="ir","Minus","Plus")</f>
        <v>Plus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1</v>
      </c>
      <c r="AF492" s="6" t="s">
        <v>16</v>
      </c>
      <c r="AG492" s="5" t="str">
        <f aca="false">AF492&amp;AE492&amp;","</f>
        <v>                            1,</v>
      </c>
    </row>
    <row r="493" customFormat="false" ht="12.8" hidden="false" customHeight="false" outlineLevel="0" collapsed="false">
      <c r="A493" s="0" t="s">
        <v>2067</v>
      </c>
      <c r="B493" s="0" t="n">
        <v>175</v>
      </c>
      <c r="C493" s="0" t="n">
        <f aca="false">C488+1</f>
        <v>198</v>
      </c>
      <c r="D493" s="0" t="s">
        <v>2069</v>
      </c>
      <c r="E493" s="1" t="s">
        <v>9</v>
      </c>
      <c r="F493" s="0" t="n">
        <v>2022</v>
      </c>
      <c r="G493" s="0" t="s">
        <v>22</v>
      </c>
      <c r="H493" s="0" t="s">
        <v>11</v>
      </c>
      <c r="I493" s="0" t="s">
        <v>9</v>
      </c>
      <c r="J493" s="0" t="str">
        <f aca="false">A493&amp;"_"&amp;C493&amp;"_"&amp;D493&amp;".wav"</f>
        <v>b2s1_198_ir2.wav</v>
      </c>
      <c r="K493" s="0" t="s">
        <v>9</v>
      </c>
      <c r="L493" s="0" t="str">
        <f aca="false">IF(ISBLANK(J494),"",",")</f>
        <v>,</v>
      </c>
      <c r="M493" s="0" t="str">
        <f aca="false">E493&amp;J493&amp;G493&amp;E493&amp;J493&amp;E493&amp;L493</f>
        <v>"b2s1_198_ir2.wav": "b2s1_198_ir2.wav",</v>
      </c>
      <c r="N493" s="0" t="str">
        <f aca="false">IF(OR(B493=113,B493=138),"probe","s")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P493&amp;N493&amp;O493&amp;Q493&amp;J493&amp;R493&amp;L493</f>
        <v>          {%            "class": "sMinus",%            "stim_name": "b2s1_198_ir2.wav"%          },</v>
      </c>
      <c r="AA493" s="5" t="n">
        <f aca="false">F493</f>
        <v>2022</v>
      </c>
      <c r="AB493" s="5" t="s">
        <v>2037</v>
      </c>
      <c r="AC493" s="5" t="str">
        <f aca="false">IF(MID(AB493,10,2)="ir","Minus","Plus")</f>
        <v>Plus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1</v>
      </c>
      <c r="AF493" s="6" t="s">
        <v>16</v>
      </c>
      <c r="AG493" s="5" t="str">
        <f aca="false">AF493&amp;AE493&amp;","</f>
        <v>                            1,</v>
      </c>
    </row>
    <row r="494" customFormat="false" ht="12.8" hidden="false" customHeight="false" outlineLevel="0" collapsed="false">
      <c r="A494" s="0" t="s">
        <v>2067</v>
      </c>
      <c r="B494" s="0" t="n">
        <v>175</v>
      </c>
      <c r="C494" s="0" t="n">
        <f aca="false">C489+1</f>
        <v>198</v>
      </c>
      <c r="D494" s="0" t="s">
        <v>2070</v>
      </c>
      <c r="E494" s="1" t="s">
        <v>9</v>
      </c>
      <c r="F494" s="0" t="n">
        <v>2023</v>
      </c>
      <c r="G494" s="0" t="s">
        <v>22</v>
      </c>
      <c r="H494" s="0" t="s">
        <v>11</v>
      </c>
      <c r="I494" s="0" t="s">
        <v>9</v>
      </c>
      <c r="J494" s="0" t="str">
        <f aca="false">A494&amp;"_"&amp;C494&amp;"_"&amp;D494&amp;".wav"</f>
        <v>b2s1_198_ir3.wav</v>
      </c>
      <c r="K494" s="0" t="s">
        <v>9</v>
      </c>
      <c r="L494" s="0" t="str">
        <f aca="false">IF(ISBLANK(J495),"",",")</f>
        <v>,</v>
      </c>
      <c r="M494" s="0" t="str">
        <f aca="false">E494&amp;J494&amp;G494&amp;E494&amp;J494&amp;E494&amp;L494</f>
        <v>"b2s1_198_ir3.wav": "b2s1_198_ir3.wav",</v>
      </c>
      <c r="N494" s="0" t="str">
        <f aca="false">IF(OR(B494=113,B494=138),"probe","s")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P494&amp;N494&amp;O494&amp;Q494&amp;J494&amp;R494&amp;L494</f>
        <v>          {%            "class": "sMinus",%            "stim_name": "b2s1_198_ir3.wav"%          },</v>
      </c>
      <c r="AA494" s="5" t="n">
        <f aca="false">F494</f>
        <v>2023</v>
      </c>
      <c r="AB494" s="5" t="s">
        <v>2037</v>
      </c>
      <c r="AC494" s="5" t="str">
        <f aca="false">IF(MID(AB494,10,2)="ir","Minus","Plus")</f>
        <v>Plus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1</v>
      </c>
      <c r="AF494" s="6" t="s">
        <v>16</v>
      </c>
      <c r="AG494" s="5" t="str">
        <f aca="false">AF494&amp;AE494&amp;","</f>
        <v>                            1,</v>
      </c>
    </row>
    <row r="495" customFormat="false" ht="12.8" hidden="false" customHeight="false" outlineLevel="0" collapsed="false">
      <c r="A495" s="0" t="s">
        <v>2067</v>
      </c>
      <c r="B495" s="0" t="n">
        <v>175</v>
      </c>
      <c r="C495" s="0" t="n">
        <f aca="false">C490+1</f>
        <v>198</v>
      </c>
      <c r="D495" s="0" t="s">
        <v>2071</v>
      </c>
      <c r="E495" s="1" t="s">
        <v>9</v>
      </c>
      <c r="F495" s="0" t="n">
        <v>2024</v>
      </c>
      <c r="G495" s="0" t="s">
        <v>22</v>
      </c>
      <c r="H495" s="0" t="s">
        <v>11</v>
      </c>
      <c r="I495" s="0" t="s">
        <v>9</v>
      </c>
      <c r="J495" s="0" t="str">
        <f aca="false">A495&amp;"_"&amp;C495&amp;"_"&amp;D495&amp;".wav"</f>
        <v>b2s1_198_ir4.wav</v>
      </c>
      <c r="K495" s="0" t="s">
        <v>9</v>
      </c>
      <c r="L495" s="0" t="str">
        <f aca="false">IF(ISBLANK(J496),"",",")</f>
        <v>,</v>
      </c>
      <c r="M495" s="0" t="str">
        <f aca="false">E495&amp;J495&amp;G495&amp;E495&amp;J495&amp;E495&amp;L495</f>
        <v>"b2s1_198_ir4.wav": "b2s1_198_ir4.wav",</v>
      </c>
      <c r="N495" s="0" t="str">
        <f aca="false">IF(OR(B495=113,B495=138),"probe","s")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P495&amp;N495&amp;O495&amp;Q495&amp;J495&amp;R495&amp;L495</f>
        <v>          {%            "class": "sMinus",%            "stim_name": "b2s1_198_ir4.wav"%          },</v>
      </c>
      <c r="AA495" s="5" t="n">
        <f aca="false">F495</f>
        <v>2024</v>
      </c>
      <c r="AB495" s="5" t="s">
        <v>2037</v>
      </c>
      <c r="AC495" s="5" t="str">
        <f aca="false">IF(MID(AB495,10,2)="ir","Minus","Plus")</f>
        <v>Plus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1</v>
      </c>
      <c r="AF495" s="6" t="s">
        <v>16</v>
      </c>
      <c r="AG495" s="5" t="str">
        <f aca="false">AF495&amp;AE495&amp;","</f>
        <v>                            1,</v>
      </c>
    </row>
    <row r="496" customFormat="false" ht="12.8" hidden="false" customHeight="false" outlineLevel="0" collapsed="false">
      <c r="A496" s="0" t="s">
        <v>2067</v>
      </c>
      <c r="B496" s="0" t="n">
        <v>175</v>
      </c>
      <c r="C496" s="0" t="n">
        <f aca="false">C491+1</f>
        <v>198</v>
      </c>
      <c r="D496" s="0" t="s">
        <v>2072</v>
      </c>
      <c r="E496" s="1" t="s">
        <v>9</v>
      </c>
      <c r="F496" s="0" t="n">
        <v>2025</v>
      </c>
      <c r="G496" s="0" t="s">
        <v>22</v>
      </c>
      <c r="H496" s="0" t="s">
        <v>11</v>
      </c>
      <c r="I496" s="0" t="s">
        <v>9</v>
      </c>
      <c r="J496" s="0" t="str">
        <f aca="false">A496&amp;"_"&amp;C496&amp;"_"&amp;D496&amp;".wav"</f>
        <v>b2s1_198_reg.wav</v>
      </c>
      <c r="K496" s="0" t="s">
        <v>9</v>
      </c>
      <c r="L496" s="0" t="str">
        <f aca="false">IF(ISBLANK(J497),"",",")</f>
        <v>,</v>
      </c>
      <c r="M496" s="0" t="str">
        <f aca="false">E496&amp;J496&amp;G496&amp;E496&amp;J496&amp;E496&amp;L496</f>
        <v>"b2s1_198_reg.wav": "b2s1_198_reg.wav",</v>
      </c>
      <c r="N496" s="0" t="str">
        <f aca="false">IF(OR(B496=113,B496=138),"probe","s")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P496&amp;N496&amp;O496&amp;Q496&amp;J496&amp;R496&amp;L496</f>
        <v>          {%            "class": "sPlus",%            "stim_name": "b2s1_198_reg.wav"%          },</v>
      </c>
      <c r="AA496" s="5" t="n">
        <f aca="false">F496</f>
        <v>2025</v>
      </c>
      <c r="AB496" s="5" t="s">
        <v>2037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                            1,</v>
      </c>
    </row>
    <row r="497" customFormat="false" ht="12.8" hidden="false" customHeight="false" outlineLevel="0" collapsed="false">
      <c r="A497" s="0" t="s">
        <v>2067</v>
      </c>
      <c r="B497" s="0" t="n">
        <v>175</v>
      </c>
      <c r="C497" s="0" t="n">
        <f aca="false">C492+1</f>
        <v>199</v>
      </c>
      <c r="D497" s="0" t="s">
        <v>2068</v>
      </c>
      <c r="E497" s="1" t="s">
        <v>9</v>
      </c>
      <c r="F497" s="0" t="n">
        <v>2021</v>
      </c>
      <c r="G497" s="0" t="s">
        <v>22</v>
      </c>
      <c r="H497" s="0" t="s">
        <v>11</v>
      </c>
      <c r="I497" s="0" t="s">
        <v>9</v>
      </c>
      <c r="J497" s="0" t="str">
        <f aca="false">A497&amp;"_"&amp;C497&amp;"_"&amp;D497&amp;".wav"</f>
        <v>b2s1_199_ir1.wav</v>
      </c>
      <c r="K497" s="0" t="s">
        <v>9</v>
      </c>
      <c r="L497" s="0" t="str">
        <f aca="false">IF(ISBLANK(J498),"",",")</f>
        <v>,</v>
      </c>
      <c r="M497" s="0" t="str">
        <f aca="false">E497&amp;J497&amp;G497&amp;E497&amp;J497&amp;E497&amp;L497</f>
        <v>"b2s1_199_ir1.wav": "b2s1_199_ir1.wav",</v>
      </c>
      <c r="N497" s="0" t="str">
        <f aca="false">IF(OR(B497=113,B497=138),"probe","s")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P497&amp;N497&amp;O497&amp;Q497&amp;J497&amp;R497&amp;L497</f>
        <v>          {%            "class": "sMinus",%            "stim_name": "b2s1_199_ir1.wav"%          },</v>
      </c>
      <c r="AA497" s="5" t="n">
        <f aca="false">F497</f>
        <v>2021</v>
      </c>
      <c r="AB497" s="5" t="s">
        <v>2037</v>
      </c>
      <c r="AC497" s="5" t="str">
        <f aca="false">IF(MID(AB497,10,2)="ir","Minus","Plus")</f>
        <v>Plus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1</v>
      </c>
      <c r="AF497" s="6" t="s">
        <v>16</v>
      </c>
      <c r="AG497" s="5" t="str">
        <f aca="false">AF497&amp;AE497&amp;","</f>
        <v>                            1,</v>
      </c>
    </row>
    <row r="498" customFormat="false" ht="12.8" hidden="false" customHeight="false" outlineLevel="0" collapsed="false">
      <c r="A498" s="0" t="s">
        <v>2067</v>
      </c>
      <c r="B498" s="0" t="n">
        <v>175</v>
      </c>
      <c r="C498" s="0" t="n">
        <f aca="false">C493+1</f>
        <v>199</v>
      </c>
      <c r="D498" s="0" t="s">
        <v>2069</v>
      </c>
      <c r="E498" s="1" t="s">
        <v>9</v>
      </c>
      <c r="F498" s="0" t="n">
        <v>2022</v>
      </c>
      <c r="G498" s="0" t="s">
        <v>22</v>
      </c>
      <c r="H498" s="0" t="s">
        <v>11</v>
      </c>
      <c r="I498" s="0" t="s">
        <v>9</v>
      </c>
      <c r="J498" s="0" t="str">
        <f aca="false">A498&amp;"_"&amp;C498&amp;"_"&amp;D498&amp;".wav"</f>
        <v>b2s1_199_ir2.wav</v>
      </c>
      <c r="K498" s="0" t="s">
        <v>9</v>
      </c>
      <c r="L498" s="0" t="str">
        <f aca="false">IF(ISBLANK(J499),"",",")</f>
        <v>,</v>
      </c>
      <c r="M498" s="0" t="str">
        <f aca="false">E498&amp;J498&amp;G498&amp;E498&amp;J498&amp;E498&amp;L498</f>
        <v>"b2s1_199_ir2.wav": "b2s1_199_ir2.wav",</v>
      </c>
      <c r="N498" s="0" t="str">
        <f aca="false">IF(OR(B498=113,B498=138),"probe","s")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P498&amp;N498&amp;O498&amp;Q498&amp;J498&amp;R498&amp;L498</f>
        <v>          {%            "class": "sMinus",%            "stim_name": "b2s1_199_ir2.wav"%          },</v>
      </c>
      <c r="AA498" s="5" t="n">
        <f aca="false">F498</f>
        <v>2022</v>
      </c>
      <c r="AB498" s="5" t="s">
        <v>2037</v>
      </c>
      <c r="AC498" s="5" t="str">
        <f aca="false">IF(MID(AB498,10,2)="ir","Minus","Plus")</f>
        <v>Plus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1</v>
      </c>
      <c r="AF498" s="6" t="s">
        <v>16</v>
      </c>
      <c r="AG498" s="5" t="str">
        <f aca="false">AF498&amp;AE498&amp;","</f>
        <v>                            1,</v>
      </c>
    </row>
    <row r="499" customFormat="false" ht="12.8" hidden="false" customHeight="false" outlineLevel="0" collapsed="false">
      <c r="A499" s="0" t="s">
        <v>2067</v>
      </c>
      <c r="B499" s="0" t="n">
        <v>175</v>
      </c>
      <c r="C499" s="0" t="n">
        <f aca="false">C494+1</f>
        <v>199</v>
      </c>
      <c r="D499" s="0" t="s">
        <v>2070</v>
      </c>
      <c r="E499" s="1" t="s">
        <v>9</v>
      </c>
      <c r="F499" s="0" t="n">
        <v>2023</v>
      </c>
      <c r="G499" s="0" t="s">
        <v>22</v>
      </c>
      <c r="H499" s="0" t="s">
        <v>11</v>
      </c>
      <c r="I499" s="0" t="s">
        <v>9</v>
      </c>
      <c r="J499" s="0" t="str">
        <f aca="false">A499&amp;"_"&amp;C499&amp;"_"&amp;D499&amp;".wav"</f>
        <v>b2s1_199_ir3.wav</v>
      </c>
      <c r="K499" s="0" t="s">
        <v>9</v>
      </c>
      <c r="L499" s="0" t="str">
        <f aca="false">IF(ISBLANK(J500),"",",")</f>
        <v>,</v>
      </c>
      <c r="M499" s="0" t="str">
        <f aca="false">E499&amp;J499&amp;G499&amp;E499&amp;J499&amp;E499&amp;L499</f>
        <v>"b2s1_199_ir3.wav": "b2s1_199_ir3.wav",</v>
      </c>
      <c r="N499" s="0" t="str">
        <f aca="false">IF(OR(B499=113,B499=138),"probe","s")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P499&amp;N499&amp;O499&amp;Q499&amp;J499&amp;R499&amp;L499</f>
        <v>          {%            "class": "sMinus",%            "stim_name": "b2s1_199_ir3.wav"%          },</v>
      </c>
      <c r="AA499" s="5" t="n">
        <f aca="false">F499</f>
        <v>2023</v>
      </c>
      <c r="AB499" s="5" t="s">
        <v>2037</v>
      </c>
      <c r="AC499" s="5" t="str">
        <f aca="false">IF(MID(AB499,10,2)="ir","Minus","Plus")</f>
        <v>Plus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1</v>
      </c>
      <c r="AF499" s="6" t="s">
        <v>16</v>
      </c>
      <c r="AG499" s="5" t="str">
        <f aca="false">AF499&amp;AE499&amp;","</f>
        <v>                            1,</v>
      </c>
    </row>
    <row r="500" customFormat="false" ht="12.8" hidden="false" customHeight="false" outlineLevel="0" collapsed="false">
      <c r="A500" s="0" t="s">
        <v>2067</v>
      </c>
      <c r="B500" s="0" t="n">
        <v>175</v>
      </c>
      <c r="C500" s="0" t="n">
        <f aca="false">C495+1</f>
        <v>199</v>
      </c>
      <c r="D500" s="0" t="s">
        <v>2071</v>
      </c>
      <c r="E500" s="1" t="s">
        <v>9</v>
      </c>
      <c r="F500" s="0" t="n">
        <v>2024</v>
      </c>
      <c r="G500" s="0" t="s">
        <v>22</v>
      </c>
      <c r="H500" s="0" t="s">
        <v>11</v>
      </c>
      <c r="I500" s="0" t="s">
        <v>9</v>
      </c>
      <c r="J500" s="0" t="str">
        <f aca="false">A500&amp;"_"&amp;C500&amp;"_"&amp;D500&amp;".wav"</f>
        <v>b2s1_199_ir4.wav</v>
      </c>
      <c r="K500" s="0" t="s">
        <v>9</v>
      </c>
      <c r="L500" s="0" t="str">
        <f aca="false">IF(ISBLANK(J501),"",",")</f>
        <v>,</v>
      </c>
      <c r="M500" s="0" t="str">
        <f aca="false">E500&amp;J500&amp;G500&amp;E500&amp;J500&amp;E500&amp;L500</f>
        <v>"b2s1_199_ir4.wav": "b2s1_199_ir4.wav",</v>
      </c>
      <c r="N500" s="0" t="str">
        <f aca="false">IF(OR(B500=113,B500=138),"probe","s")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P500&amp;N500&amp;O500&amp;Q500&amp;J500&amp;R500&amp;L500</f>
        <v>          {%            "class": "sMinus",%            "stim_name": "b2s1_199_ir4.wav"%          },</v>
      </c>
      <c r="AA500" s="5" t="n">
        <f aca="false">F500</f>
        <v>2024</v>
      </c>
      <c r="AB500" s="5" t="s">
        <v>2037</v>
      </c>
      <c r="AC500" s="5" t="str">
        <f aca="false">IF(MID(AB500,10,2)="ir","Minus","Plus")</f>
        <v>Plus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1</v>
      </c>
      <c r="AF500" s="6" t="s">
        <v>16</v>
      </c>
      <c r="AG500" s="5" t="str">
        <f aca="false">AF500&amp;AE500&amp;","</f>
        <v>                            1,</v>
      </c>
    </row>
    <row r="501" customFormat="false" ht="12.8" hidden="false" customHeight="false" outlineLevel="0" collapsed="false">
      <c r="A501" s="0" t="s">
        <v>2067</v>
      </c>
      <c r="B501" s="0" t="n">
        <v>175</v>
      </c>
      <c r="C501" s="0" t="n">
        <f aca="false">C496+1</f>
        <v>199</v>
      </c>
      <c r="D501" s="0" t="s">
        <v>2072</v>
      </c>
      <c r="E501" s="1" t="s">
        <v>9</v>
      </c>
      <c r="F501" s="0" t="n">
        <v>2025</v>
      </c>
      <c r="G501" s="0" t="s">
        <v>22</v>
      </c>
      <c r="H501" s="0" t="s">
        <v>11</v>
      </c>
      <c r="I501" s="0" t="s">
        <v>9</v>
      </c>
      <c r="J501" s="0" t="str">
        <f aca="false">A501&amp;"_"&amp;C501&amp;"_"&amp;D501&amp;".wav"</f>
        <v>b2s1_199_reg.wav</v>
      </c>
      <c r="K501" s="0" t="s">
        <v>9</v>
      </c>
      <c r="L501" s="0" t="str">
        <f aca="false">IF(ISBLANK(J502),"",",")</f>
        <v>,</v>
      </c>
      <c r="M501" s="0" t="str">
        <f aca="false">E501&amp;J501&amp;G501&amp;E501&amp;J501&amp;E501&amp;L501</f>
        <v>"b2s1_199_reg.wav": "b2s1_199_reg.wav",</v>
      </c>
      <c r="N501" s="0" t="str">
        <f aca="false">IF(OR(B501=113,B501=138),"probe","s")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P501&amp;N501&amp;O501&amp;Q501&amp;J501&amp;R501&amp;L501</f>
        <v>          {%            "class": "sPlus",%            "stim_name": "b2s1_199_reg.wav"%          },</v>
      </c>
      <c r="AA501" s="5" t="n">
        <f aca="false">F501</f>
        <v>2025</v>
      </c>
      <c r="AB501" s="5" t="s">
        <v>2037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                            1,</v>
      </c>
    </row>
    <row r="502" customFormat="false" ht="12.8" hidden="false" customHeight="false" outlineLevel="0" collapsed="false">
      <c r="A502" s="0" t="s">
        <v>2067</v>
      </c>
      <c r="B502" s="0" t="n">
        <v>175</v>
      </c>
      <c r="C502" s="0" t="n">
        <f aca="false">C497+1</f>
        <v>200</v>
      </c>
      <c r="D502" s="0" t="s">
        <v>2068</v>
      </c>
      <c r="E502" s="1" t="s">
        <v>9</v>
      </c>
      <c r="F502" s="0" t="n">
        <v>2021</v>
      </c>
      <c r="G502" s="0" t="s">
        <v>22</v>
      </c>
      <c r="H502" s="0" t="s">
        <v>11</v>
      </c>
      <c r="I502" s="0" t="s">
        <v>9</v>
      </c>
      <c r="J502" s="0" t="str">
        <f aca="false">A502&amp;"_"&amp;C502&amp;"_"&amp;D502&amp;".wav"</f>
        <v>b2s1_200_ir1.wav</v>
      </c>
      <c r="K502" s="0" t="s">
        <v>9</v>
      </c>
      <c r="L502" s="0" t="str">
        <f aca="false">IF(ISBLANK(J503),"",",")</f>
        <v>,</v>
      </c>
      <c r="M502" s="0" t="str">
        <f aca="false">E502&amp;J502&amp;G502&amp;E502&amp;J502&amp;E502&amp;L502</f>
        <v>"b2s1_200_ir1.wav": "b2s1_200_ir1.wav",</v>
      </c>
      <c r="N502" s="0" t="str">
        <f aca="false">IF(OR(B502=113,B502=138),"probe","s")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P502&amp;N502&amp;O502&amp;Q502&amp;J502&amp;R502&amp;L502</f>
        <v>          {%            "class": "sMinus",%            "stim_name": "b2s1_200_ir1.wav"%          },</v>
      </c>
      <c r="AA502" s="5" t="n">
        <f aca="false">F502</f>
        <v>2021</v>
      </c>
      <c r="AB502" s="5" t="s">
        <v>2037</v>
      </c>
      <c r="AC502" s="5" t="str">
        <f aca="false">IF(MID(AB502,10,2)="ir","Minus","Plus")</f>
        <v>Plus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1</v>
      </c>
      <c r="AF502" s="6" t="s">
        <v>16</v>
      </c>
      <c r="AG502" s="5" t="str">
        <f aca="false">AF502&amp;AE502&amp;","</f>
        <v>                            1,</v>
      </c>
    </row>
    <row r="503" customFormat="false" ht="12.8" hidden="false" customHeight="false" outlineLevel="0" collapsed="false">
      <c r="A503" s="0" t="s">
        <v>2067</v>
      </c>
      <c r="B503" s="0" t="n">
        <v>175</v>
      </c>
      <c r="C503" s="0" t="n">
        <f aca="false">C498+1</f>
        <v>200</v>
      </c>
      <c r="D503" s="0" t="s">
        <v>2069</v>
      </c>
      <c r="E503" s="1" t="s">
        <v>9</v>
      </c>
      <c r="F503" s="0" t="n">
        <v>2022</v>
      </c>
      <c r="G503" s="0" t="s">
        <v>22</v>
      </c>
      <c r="H503" s="0" t="s">
        <v>11</v>
      </c>
      <c r="I503" s="0" t="s">
        <v>9</v>
      </c>
      <c r="J503" s="0" t="str">
        <f aca="false">A503&amp;"_"&amp;C503&amp;"_"&amp;D503&amp;".wav"</f>
        <v>b2s1_200_ir2.wav</v>
      </c>
      <c r="K503" s="0" t="s">
        <v>9</v>
      </c>
      <c r="L503" s="0" t="str">
        <f aca="false">IF(ISBLANK(J504),"",",")</f>
        <v>,</v>
      </c>
      <c r="M503" s="0" t="str">
        <f aca="false">E503&amp;J503&amp;G503&amp;E503&amp;J503&amp;E503&amp;L503</f>
        <v>"b2s1_200_ir2.wav": "b2s1_200_ir2.wav",</v>
      </c>
      <c r="N503" s="0" t="str">
        <f aca="false">IF(OR(B503=113,B503=138),"probe","s")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P503&amp;N503&amp;O503&amp;Q503&amp;J503&amp;R503&amp;L503</f>
        <v>          {%            "class": "sMinus",%            "stim_name": "b2s1_200_ir2.wav"%          },</v>
      </c>
      <c r="AA503" s="5" t="n">
        <f aca="false">F503</f>
        <v>2022</v>
      </c>
      <c r="AB503" s="5" t="s">
        <v>2037</v>
      </c>
      <c r="AC503" s="5" t="str">
        <f aca="false">IF(MID(AB503,10,2)="ir","Minus","Plus")</f>
        <v>Plus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1</v>
      </c>
      <c r="AF503" s="6" t="s">
        <v>16</v>
      </c>
      <c r="AG503" s="5" t="str">
        <f aca="false">AF503&amp;AE503&amp;","</f>
        <v>                            1,</v>
      </c>
    </row>
    <row r="504" customFormat="false" ht="12.8" hidden="false" customHeight="false" outlineLevel="0" collapsed="false">
      <c r="A504" s="0" t="s">
        <v>2067</v>
      </c>
      <c r="B504" s="0" t="n">
        <v>175</v>
      </c>
      <c r="C504" s="0" t="n">
        <f aca="false">C499+1</f>
        <v>200</v>
      </c>
      <c r="D504" s="0" t="s">
        <v>2070</v>
      </c>
      <c r="E504" s="1" t="s">
        <v>9</v>
      </c>
      <c r="F504" s="0" t="n">
        <v>2023</v>
      </c>
      <c r="G504" s="0" t="s">
        <v>22</v>
      </c>
      <c r="H504" s="0" t="s">
        <v>11</v>
      </c>
      <c r="I504" s="0" t="s">
        <v>9</v>
      </c>
      <c r="J504" s="0" t="str">
        <f aca="false">A504&amp;"_"&amp;C504&amp;"_"&amp;D504&amp;".wav"</f>
        <v>b2s1_200_ir3.wav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"b2s1_200_ir3.wav": "b2s1_200_ir3.wav",</v>
      </c>
      <c r="N504" s="0" t="str">
        <f aca="false">IF(OR(B504=113,B504=138),"probe","s")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          {%            "class": "sMinus",%            "stim_name": "b2s1_200_ir3.wav"%          },</v>
      </c>
      <c r="AA504" s="5" t="n">
        <f aca="false">F504</f>
        <v>2023</v>
      </c>
      <c r="AB504" s="5" t="s">
        <v>2037</v>
      </c>
      <c r="AC504" s="5" t="str">
        <f aca="false">IF(MID(AB504,10,2)="ir","Minus","Plus")</f>
        <v>Plus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1</v>
      </c>
      <c r="AF504" s="6" t="s">
        <v>16</v>
      </c>
      <c r="AG504" s="5" t="str">
        <f aca="false">AF504&amp;AE504&amp;","</f>
        <v>                            1,</v>
      </c>
    </row>
    <row r="505" customFormat="false" ht="12.8" hidden="false" customHeight="false" outlineLevel="0" collapsed="false">
      <c r="A505" s="0" t="s">
        <v>2067</v>
      </c>
      <c r="B505" s="0" t="n">
        <v>175</v>
      </c>
      <c r="C505" s="0" t="n">
        <f aca="false">C500+1</f>
        <v>200</v>
      </c>
      <c r="D505" s="0" t="s">
        <v>2071</v>
      </c>
      <c r="E505" s="1" t="s">
        <v>9</v>
      </c>
      <c r="F505" s="0" t="n">
        <v>2024</v>
      </c>
      <c r="G505" s="0" t="s">
        <v>22</v>
      </c>
      <c r="H505" s="0" t="s">
        <v>11</v>
      </c>
      <c r="I505" s="0" t="s">
        <v>9</v>
      </c>
      <c r="J505" s="0" t="str">
        <f aca="false">A505&amp;"_"&amp;C505&amp;"_"&amp;D505&amp;".wav"</f>
        <v>b2s1_200_ir4.wav</v>
      </c>
      <c r="K505" s="0" t="s">
        <v>9</v>
      </c>
      <c r="L505" s="0" t="str">
        <f aca="false">IF(ISBLANK(J506),"",",")</f>
        <v>,</v>
      </c>
      <c r="M505" s="0" t="str">
        <f aca="false">E505&amp;J505&amp;G505&amp;E505&amp;J505&amp;E505&amp;L505</f>
        <v>"b2s1_200_ir4.wav": "b2s1_200_ir4.wav",</v>
      </c>
      <c r="N505" s="0" t="str">
        <f aca="false">IF(OR(B505=113,B505=138),"probe","s")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P505&amp;N505&amp;O505&amp;Q505&amp;J505&amp;R505&amp;L505</f>
        <v>          {%            "class": "sMinus",%            "stim_name": "b2s1_200_ir4.wav"%          },</v>
      </c>
      <c r="AA505" s="5" t="n">
        <f aca="false">F505</f>
        <v>2024</v>
      </c>
      <c r="AB505" s="5" t="s">
        <v>2037</v>
      </c>
      <c r="AC505" s="5" t="str">
        <f aca="false">IF(MID(AB505,10,2)="ir","Minus","Plus")</f>
        <v>Plus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1</v>
      </c>
      <c r="AF505" s="6" t="s">
        <v>16</v>
      </c>
      <c r="AG505" s="5" t="str">
        <f aca="false">AF505&amp;AE505&amp;","</f>
        <v>                            1,</v>
      </c>
    </row>
    <row r="506" customFormat="false" ht="12.8" hidden="false" customHeight="false" outlineLevel="0" collapsed="false">
      <c r="A506" s="0" t="s">
        <v>2067</v>
      </c>
      <c r="B506" s="0" t="n">
        <v>175</v>
      </c>
      <c r="C506" s="0" t="n">
        <f aca="false">C501+1</f>
        <v>200</v>
      </c>
      <c r="D506" s="0" t="s">
        <v>2072</v>
      </c>
      <c r="E506" s="1" t="s">
        <v>9</v>
      </c>
      <c r="F506" s="0" t="n">
        <v>2025</v>
      </c>
      <c r="G506" s="0" t="s">
        <v>22</v>
      </c>
      <c r="H506" s="0" t="s">
        <v>11</v>
      </c>
      <c r="I506" s="0" t="s">
        <v>9</v>
      </c>
      <c r="J506" s="0" t="str">
        <f aca="false">A506&amp;"_"&amp;C506&amp;"_"&amp;D506&amp;".wav"</f>
        <v>b2s1_200_reg.wav</v>
      </c>
      <c r="K506" s="0" t="s">
        <v>9</v>
      </c>
      <c r="L506" s="0" t="str">
        <f aca="false">IF(ISBLANK(#REF!),"",",")</f>
        <v>,</v>
      </c>
      <c r="M506" s="0" t="str">
        <f aca="false">E506&amp;J506&amp;G506&amp;E506&amp;J506&amp;E506&amp;L506</f>
        <v>"b2s1_200_reg.wav": "b2s1_200_reg.wav",</v>
      </c>
      <c r="N506" s="0" t="str">
        <f aca="false">IF(OR(B506=113,B506=138),"probe","s")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P506&amp;N506&amp;O506&amp;Q506&amp;J506&amp;R506&amp;L506</f>
        <v>          {%            "class": "sPlus",%            "stim_name": "b2s1_200_reg.wav"%          },</v>
      </c>
      <c r="AA506" s="5" t="n">
        <f aca="false">F506</f>
        <v>2025</v>
      </c>
      <c r="AB506" s="5" t="s">
        <v>2037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                            1,</v>
      </c>
    </row>
  </sheetData>
  <autoFilter ref="A1:AG436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2019-02-11T14:26:47Z</dcterms:modified>
  <cp:revision>17</cp:revision>
  <dc:subject/>
  <dc:title/>
</cp:coreProperties>
</file>