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Propulsive Lander\CAD\Test Stand\"/>
    </mc:Choice>
  </mc:AlternateContent>
  <bookViews>
    <workbookView xWindow="0" yWindow="0" windowWidth="12945" windowHeight="84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J38" i="1" l="1"/>
  <c r="J35" i="1"/>
  <c r="J30" i="1" l="1"/>
  <c r="H32" i="1"/>
  <c r="J17" i="1"/>
  <c r="H19" i="1" s="1"/>
  <c r="H12" i="1"/>
  <c r="E28" i="1"/>
  <c r="H39" i="1" l="1"/>
  <c r="B5" i="1"/>
  <c r="B12" i="1" s="1"/>
</calcChain>
</file>

<file path=xl/sharedStrings.xml><?xml version="1.0" encoding="utf-8"?>
<sst xmlns="http://schemas.openxmlformats.org/spreadsheetml/2006/main" count="101" uniqueCount="39">
  <si>
    <t>Test Frame</t>
  </si>
  <si>
    <t>Cura Weight</t>
  </si>
  <si>
    <t>Component</t>
  </si>
  <si>
    <t>Weight [g]</t>
  </si>
  <si>
    <t>Second Frame</t>
  </si>
  <si>
    <t>Landing Gear (2X)</t>
  </si>
  <si>
    <t>Motor Mount</t>
  </si>
  <si>
    <t>Slider Mount (L)</t>
  </si>
  <si>
    <t>Slider Mount (RR)</t>
  </si>
  <si>
    <t>Total</t>
  </si>
  <si>
    <t>Scale</t>
  </si>
  <si>
    <t>Battery</t>
  </si>
  <si>
    <t>Dist Sense Mount</t>
  </si>
  <si>
    <t>Dist Sense</t>
  </si>
  <si>
    <t>Prop and Motor</t>
  </si>
  <si>
    <t xml:space="preserve">Slider </t>
  </si>
  <si>
    <t>ESC</t>
  </si>
  <si>
    <t>Accel/Gyro</t>
  </si>
  <si>
    <t>Flight Computer</t>
  </si>
  <si>
    <t>Power Module</t>
  </si>
  <si>
    <t>Wires</t>
  </si>
  <si>
    <t>Bread Board</t>
  </si>
  <si>
    <t>Slider (3D Printed)</t>
  </si>
  <si>
    <t>Sense Mount</t>
  </si>
  <si>
    <t>Hardware (fastners)</t>
  </si>
  <si>
    <t>Landing Gear 2</t>
  </si>
  <si>
    <t>Landing Gear 1</t>
  </si>
  <si>
    <t>Y Power Connector</t>
  </si>
  <si>
    <t>Structure</t>
  </si>
  <si>
    <t>Electronics</t>
  </si>
  <si>
    <t>Total Total</t>
  </si>
  <si>
    <t>Telemtry</t>
  </si>
  <si>
    <t>Version 2</t>
  </si>
  <si>
    <t>Servos</t>
  </si>
  <si>
    <t>Recorded</t>
  </si>
  <si>
    <t>Version 1.1</t>
  </si>
  <si>
    <t>Updated Slider</t>
  </si>
  <si>
    <t>Each Wheel Assembly</t>
  </si>
  <si>
    <t>New Slider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</si>
</sst>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13" workbookViewId="0">
      <selection activeCell="D38" sqref="D38"/>
    </sheetView>
  </sheetViews>
  <sheetFormatPr defaultRowHeight="15" x14ac:dyDescent="0.25"/>
  <cols>
    <col min="1" max="1" width="17.5703125" bestFit="1" customWidth="1"/>
    <col min="2" max="2" width="10.28515625" bestFit="1" customWidth="1"/>
    <col min="4" max="4" width="20.5703125" bestFit="1" customWidth="1"/>
    <col min="5" max="5" width="10.28515625" bestFit="1" customWidth="1"/>
    <col min="6" max="6" width="3.7109375" style="2" customWidth="1"/>
    <col min="7" max="7" width="18.85546875" bestFit="1" customWidth="1"/>
    <col min="8" max="8" width="10.28515625" bestFit="1" customWidth="1"/>
    <col min="9" max="9" width="18" bestFit="1" customWidth="1"/>
    <col min="10" max="10" width="10.28515625" bestFit="1" customWidth="1"/>
  </cols>
  <sheetData>
    <row r="1" spans="1:10" x14ac:dyDescent="0.25">
      <c r="A1" t="s">
        <v>1</v>
      </c>
      <c r="D1" t="s">
        <v>10</v>
      </c>
      <c r="G1" s="4" t="s">
        <v>35</v>
      </c>
      <c r="H1" s="4"/>
      <c r="I1" s="4"/>
      <c r="J1" s="4"/>
    </row>
    <row r="2" spans="1:10" x14ac:dyDescent="0.25">
      <c r="A2" t="s">
        <v>2</v>
      </c>
      <c r="B2" t="s">
        <v>3</v>
      </c>
      <c r="D2" t="s">
        <v>2</v>
      </c>
      <c r="E2" t="s">
        <v>3</v>
      </c>
      <c r="G2" t="s">
        <v>28</v>
      </c>
      <c r="H2" t="s">
        <v>3</v>
      </c>
      <c r="I2" t="s">
        <v>29</v>
      </c>
      <c r="J2" t="s">
        <v>3</v>
      </c>
    </row>
    <row r="3" spans="1:10" x14ac:dyDescent="0.25">
      <c r="A3" t="s">
        <v>0</v>
      </c>
      <c r="B3">
        <v>88</v>
      </c>
      <c r="D3" t="s">
        <v>11</v>
      </c>
      <c r="E3">
        <v>210</v>
      </c>
      <c r="G3" t="s">
        <v>12</v>
      </c>
      <c r="H3">
        <v>5</v>
      </c>
      <c r="I3" t="s">
        <v>11</v>
      </c>
      <c r="J3">
        <v>210</v>
      </c>
    </row>
    <row r="4" spans="1:10" x14ac:dyDescent="0.25">
      <c r="A4" t="s">
        <v>4</v>
      </c>
      <c r="B4">
        <v>27</v>
      </c>
      <c r="D4" t="s">
        <v>12</v>
      </c>
      <c r="E4">
        <v>5</v>
      </c>
      <c r="G4" t="s">
        <v>0</v>
      </c>
      <c r="H4">
        <v>76</v>
      </c>
      <c r="I4" t="s">
        <v>13</v>
      </c>
      <c r="J4">
        <v>2</v>
      </c>
    </row>
    <row r="5" spans="1:10" x14ac:dyDescent="0.25">
      <c r="A5" t="s">
        <v>5</v>
      </c>
      <c r="B5">
        <f>8*2</f>
        <v>16</v>
      </c>
      <c r="D5" t="s">
        <v>13</v>
      </c>
      <c r="E5">
        <v>2</v>
      </c>
      <c r="G5" t="s">
        <v>4</v>
      </c>
      <c r="H5">
        <v>26</v>
      </c>
      <c r="I5" t="s">
        <v>14</v>
      </c>
      <c r="J5">
        <v>68</v>
      </c>
    </row>
    <row r="6" spans="1:10" x14ac:dyDescent="0.25">
      <c r="A6" t="s">
        <v>6</v>
      </c>
      <c r="B6">
        <v>4</v>
      </c>
      <c r="D6" t="s">
        <v>14</v>
      </c>
      <c r="E6">
        <v>68</v>
      </c>
      <c r="G6" t="s">
        <v>15</v>
      </c>
      <c r="H6">
        <v>105</v>
      </c>
      <c r="I6" t="s">
        <v>16</v>
      </c>
      <c r="J6">
        <v>31</v>
      </c>
    </row>
    <row r="7" spans="1:10" x14ac:dyDescent="0.25">
      <c r="A7" t="s">
        <v>7</v>
      </c>
      <c r="B7">
        <v>13</v>
      </c>
      <c r="D7" t="s">
        <v>0</v>
      </c>
      <c r="E7">
        <v>76</v>
      </c>
      <c r="G7" t="s">
        <v>7</v>
      </c>
      <c r="H7">
        <v>9</v>
      </c>
      <c r="I7" t="s">
        <v>18</v>
      </c>
      <c r="J7">
        <v>22</v>
      </c>
    </row>
    <row r="8" spans="1:10" x14ac:dyDescent="0.25">
      <c r="A8" s="1" t="s">
        <v>8</v>
      </c>
      <c r="B8">
        <v>13</v>
      </c>
      <c r="D8" t="s">
        <v>16</v>
      </c>
      <c r="E8">
        <v>31</v>
      </c>
      <c r="G8" t="s">
        <v>8</v>
      </c>
      <c r="H8">
        <v>9</v>
      </c>
      <c r="I8" t="s">
        <v>19</v>
      </c>
      <c r="J8">
        <v>25</v>
      </c>
    </row>
    <row r="9" spans="1:10" x14ac:dyDescent="0.25">
      <c r="A9" s="1" t="s">
        <v>23</v>
      </c>
      <c r="B9">
        <v>5</v>
      </c>
      <c r="D9" t="s">
        <v>18</v>
      </c>
      <c r="E9">
        <v>22</v>
      </c>
      <c r="G9" t="s">
        <v>6</v>
      </c>
      <c r="H9">
        <v>61</v>
      </c>
      <c r="I9" t="s">
        <v>20</v>
      </c>
      <c r="J9">
        <v>8</v>
      </c>
    </row>
    <row r="10" spans="1:10" x14ac:dyDescent="0.25">
      <c r="A10" s="1" t="s">
        <v>22</v>
      </c>
      <c r="B10">
        <v>20</v>
      </c>
      <c r="D10" t="s">
        <v>19</v>
      </c>
      <c r="E10">
        <v>25</v>
      </c>
      <c r="G10" t="s">
        <v>24</v>
      </c>
      <c r="H10">
        <v>60</v>
      </c>
      <c r="I10" t="s">
        <v>21</v>
      </c>
      <c r="J10">
        <v>76</v>
      </c>
    </row>
    <row r="11" spans="1:10" x14ac:dyDescent="0.25">
      <c r="D11" t="s">
        <v>20</v>
      </c>
      <c r="E11">
        <v>8</v>
      </c>
      <c r="I11" t="s">
        <v>27</v>
      </c>
      <c r="J11">
        <v>31</v>
      </c>
    </row>
    <row r="12" spans="1:10" x14ac:dyDescent="0.25">
      <c r="A12" t="s">
        <v>9</v>
      </c>
      <c r="B12">
        <f>SUM(B3:B10)</f>
        <v>186</v>
      </c>
      <c r="D12" t="s">
        <v>24</v>
      </c>
      <c r="E12">
        <v>60</v>
      </c>
      <c r="G12" t="s">
        <v>9</v>
      </c>
      <c r="H12">
        <f>SUM(H3:H10)</f>
        <v>351</v>
      </c>
      <c r="I12" t="s">
        <v>14</v>
      </c>
      <c r="J12">
        <v>69</v>
      </c>
    </row>
    <row r="13" spans="1:10" x14ac:dyDescent="0.25">
      <c r="D13" t="s">
        <v>4</v>
      </c>
      <c r="E13">
        <v>26</v>
      </c>
      <c r="I13" t="s">
        <v>16</v>
      </c>
      <c r="J13">
        <v>31</v>
      </c>
    </row>
    <row r="14" spans="1:10" x14ac:dyDescent="0.25">
      <c r="D14" t="s">
        <v>21</v>
      </c>
      <c r="E14">
        <v>76</v>
      </c>
      <c r="I14" t="s">
        <v>31</v>
      </c>
      <c r="J14">
        <v>16</v>
      </c>
    </row>
    <row r="15" spans="1:10" x14ac:dyDescent="0.25">
      <c r="D15" t="s">
        <v>15</v>
      </c>
      <c r="E15">
        <v>105</v>
      </c>
    </row>
    <row r="16" spans="1:10" x14ac:dyDescent="0.25">
      <c r="D16" t="s">
        <v>7</v>
      </c>
      <c r="E16">
        <v>9</v>
      </c>
    </row>
    <row r="17" spans="4:10" x14ac:dyDescent="0.25">
      <c r="D17" t="s">
        <v>8</v>
      </c>
      <c r="E17">
        <v>9</v>
      </c>
      <c r="I17" t="s">
        <v>9</v>
      </c>
      <c r="J17">
        <f>SUM(J3:J14)</f>
        <v>589</v>
      </c>
    </row>
    <row r="18" spans="4:10" x14ac:dyDescent="0.25">
      <c r="D18" t="s">
        <v>27</v>
      </c>
      <c r="E18">
        <v>31</v>
      </c>
    </row>
    <row r="19" spans="4:10" x14ac:dyDescent="0.25">
      <c r="D19" t="s">
        <v>14</v>
      </c>
      <c r="E19">
        <v>69</v>
      </c>
      <c r="G19" t="s">
        <v>30</v>
      </c>
      <c r="H19">
        <f>SUM(H12,J17)</f>
        <v>940</v>
      </c>
    </row>
    <row r="20" spans="4:10" x14ac:dyDescent="0.25">
      <c r="D20" t="s">
        <v>16</v>
      </c>
      <c r="E20">
        <v>31</v>
      </c>
    </row>
    <row r="21" spans="4:10" x14ac:dyDescent="0.25">
      <c r="D21" t="s">
        <v>6</v>
      </c>
      <c r="E21">
        <v>61</v>
      </c>
      <c r="G21" s="4" t="s">
        <v>32</v>
      </c>
      <c r="H21" s="4"/>
      <c r="I21" s="4"/>
      <c r="J21" s="4"/>
    </row>
    <row r="22" spans="4:10" x14ac:dyDescent="0.25">
      <c r="G22" t="s">
        <v>28</v>
      </c>
      <c r="H22" t="s">
        <v>3</v>
      </c>
      <c r="I22" t="s">
        <v>29</v>
      </c>
      <c r="J22" t="s">
        <v>3</v>
      </c>
    </row>
    <row r="23" spans="4:10" x14ac:dyDescent="0.25">
      <c r="D23" t="s">
        <v>17</v>
      </c>
      <c r="E23">
        <v>3</v>
      </c>
      <c r="G23" t="s">
        <v>12</v>
      </c>
      <c r="H23">
        <v>5</v>
      </c>
      <c r="I23" t="s">
        <v>11</v>
      </c>
      <c r="J23">
        <v>210</v>
      </c>
    </row>
    <row r="24" spans="4:10" x14ac:dyDescent="0.25">
      <c r="D24" t="s">
        <v>6</v>
      </c>
      <c r="E24">
        <v>4</v>
      </c>
      <c r="G24" t="s">
        <v>0</v>
      </c>
      <c r="H24">
        <v>76</v>
      </c>
      <c r="I24" t="s">
        <v>13</v>
      </c>
      <c r="J24">
        <v>2</v>
      </c>
    </row>
    <row r="25" spans="4:10" x14ac:dyDescent="0.25">
      <c r="D25" t="s">
        <v>26</v>
      </c>
      <c r="E25">
        <v>8</v>
      </c>
      <c r="G25" t="s">
        <v>4</v>
      </c>
      <c r="H25">
        <v>26</v>
      </c>
      <c r="I25" t="s">
        <v>14</v>
      </c>
      <c r="J25">
        <v>68</v>
      </c>
    </row>
    <row r="26" spans="4:10" x14ac:dyDescent="0.25">
      <c r="D26" t="s">
        <v>25</v>
      </c>
      <c r="E26">
        <v>8</v>
      </c>
      <c r="G26" s="3" t="s">
        <v>15</v>
      </c>
      <c r="H26">
        <v>0</v>
      </c>
      <c r="I26" t="s">
        <v>16</v>
      </c>
      <c r="J26">
        <v>31</v>
      </c>
    </row>
    <row r="27" spans="4:10" x14ac:dyDescent="0.25">
      <c r="G27" s="3" t="s">
        <v>7</v>
      </c>
      <c r="H27">
        <v>0</v>
      </c>
      <c r="I27" t="s">
        <v>18</v>
      </c>
      <c r="J27">
        <v>22</v>
      </c>
    </row>
    <row r="28" spans="4:10" x14ac:dyDescent="0.25">
      <c r="D28" t="s">
        <v>9</v>
      </c>
      <c r="E28">
        <f>SUM(E3:E21)</f>
        <v>924</v>
      </c>
      <c r="G28" s="3" t="s">
        <v>8</v>
      </c>
      <c r="H28">
        <v>0</v>
      </c>
      <c r="I28" t="s">
        <v>19</v>
      </c>
      <c r="J28">
        <v>25</v>
      </c>
    </row>
    <row r="29" spans="4:10" x14ac:dyDescent="0.25">
      <c r="G29" t="s">
        <v>6</v>
      </c>
      <c r="H29">
        <v>61</v>
      </c>
      <c r="I29" t="s">
        <v>20</v>
      </c>
      <c r="J29">
        <v>8</v>
      </c>
    </row>
    <row r="30" spans="4:10" x14ac:dyDescent="0.25">
      <c r="D30" t="s">
        <v>34</v>
      </c>
      <c r="G30" t="s">
        <v>24</v>
      </c>
      <c r="H30">
        <v>60</v>
      </c>
      <c r="I30" t="s">
        <v>21</v>
      </c>
      <c r="J30">
        <f>76/2</f>
        <v>38</v>
      </c>
    </row>
    <row r="31" spans="4:10" x14ac:dyDescent="0.25">
      <c r="I31" t="s">
        <v>27</v>
      </c>
      <c r="J31">
        <v>31</v>
      </c>
    </row>
    <row r="32" spans="4:10" x14ac:dyDescent="0.25">
      <c r="G32" t="s">
        <v>9</v>
      </c>
      <c r="H32">
        <f>SUM(H23:H30)</f>
        <v>228</v>
      </c>
      <c r="I32" t="s">
        <v>14</v>
      </c>
      <c r="J32">
        <v>69</v>
      </c>
    </row>
    <row r="33" spans="4:10" x14ac:dyDescent="0.25">
      <c r="D33" t="s">
        <v>36</v>
      </c>
      <c r="E33">
        <v>11</v>
      </c>
      <c r="I33" t="s">
        <v>16</v>
      </c>
      <c r="J33">
        <v>31</v>
      </c>
    </row>
    <row r="34" spans="4:10" x14ac:dyDescent="0.25">
      <c r="D34" t="s">
        <v>37</v>
      </c>
      <c r="E34">
        <v>19</v>
      </c>
      <c r="I34" t="s">
        <v>31</v>
      </c>
      <c r="J34">
        <v>16</v>
      </c>
    </row>
    <row r="35" spans="4:10" x14ac:dyDescent="0.25">
      <c r="I35" t="s">
        <v>33</v>
      </c>
      <c r="J35">
        <f>39*2</f>
        <v>78</v>
      </c>
    </row>
    <row r="36" spans="4:10" x14ac:dyDescent="0.25">
      <c r="D36" t="s">
        <v>38</v>
      </c>
      <c r="E36">
        <f>E33+(E34*3)</f>
        <v>68</v>
      </c>
      <c r="I36" t="s">
        <v>17</v>
      </c>
      <c r="J36">
        <v>3</v>
      </c>
    </row>
    <row r="38" spans="4:10" x14ac:dyDescent="0.25">
      <c r="I38" t="s">
        <v>9</v>
      </c>
      <c r="J38">
        <f>SUM(J23:J36)</f>
        <v>632</v>
      </c>
    </row>
    <row r="39" spans="4:10" x14ac:dyDescent="0.25">
      <c r="G39" t="s">
        <v>30</v>
      </c>
      <c r="H39">
        <f>SUM(H32,J38)</f>
        <v>860</v>
      </c>
    </row>
  </sheetData>
  <mergeCells count="2">
    <mergeCell ref="G1:J1"/>
    <mergeCell ref="G21:J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Aroutiounian</dc:creator>
  <cp:lastModifiedBy>Armen Aroutiounian</cp:lastModifiedBy>
  <dcterms:created xsi:type="dcterms:W3CDTF">2024-11-07T18:37:04Z</dcterms:created>
  <dcterms:modified xsi:type="dcterms:W3CDTF">2024-12-24T20:48:53Z</dcterms:modified>
</cp:coreProperties>
</file>