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rojects\Propulsive Lander\Data\Power Module Calibration\"/>
    </mc:Choice>
  </mc:AlternateContent>
  <bookViews>
    <workbookView xWindow="0" yWindow="0" windowWidth="17310" windowHeight="111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9" i="1" l="1"/>
  <c r="F29" i="1" l="1"/>
  <c r="C15" i="1"/>
  <c r="D15" i="1" s="1"/>
  <c r="C16" i="1"/>
  <c r="C17" i="1"/>
  <c r="C18" i="1"/>
  <c r="C19" i="1"/>
  <c r="C20" i="1"/>
  <c r="C21" i="1"/>
  <c r="C22" i="1"/>
  <c r="D22" i="1" s="1"/>
  <c r="C23" i="1"/>
  <c r="D23" i="1" s="1"/>
  <c r="C24" i="1"/>
  <c r="D24" i="1" s="1"/>
  <c r="C25" i="1"/>
  <c r="D25" i="1" s="1"/>
  <c r="C26" i="1"/>
  <c r="D26" i="1" s="1"/>
  <c r="C6" i="1"/>
  <c r="C7" i="1"/>
  <c r="C8" i="1"/>
  <c r="C9" i="1"/>
  <c r="C10" i="1"/>
  <c r="C11" i="1"/>
  <c r="C12" i="1"/>
  <c r="C13" i="1"/>
  <c r="C14" i="1"/>
  <c r="C5" i="1"/>
  <c r="D5" i="1" s="1"/>
  <c r="D14" i="1"/>
  <c r="D12" i="1"/>
  <c r="D13" i="1"/>
  <c r="D16" i="1"/>
  <c r="D17" i="1"/>
  <c r="D18" i="1"/>
  <c r="D19" i="1"/>
  <c r="D20" i="1"/>
  <c r="D21" i="1"/>
  <c r="D6" i="1"/>
  <c r="D7" i="1"/>
  <c r="D8" i="1"/>
  <c r="D9" i="1"/>
  <c r="D10" i="1"/>
  <c r="D11" i="1"/>
</calcChain>
</file>

<file path=xl/sharedStrings.xml><?xml version="1.0" encoding="utf-8"?>
<sst xmlns="http://schemas.openxmlformats.org/spreadsheetml/2006/main" count="8" uniqueCount="8">
  <si>
    <t>Battery</t>
  </si>
  <si>
    <t>11.1V (3S)</t>
  </si>
  <si>
    <t>Power Module</t>
  </si>
  <si>
    <t>V2.0</t>
  </si>
  <si>
    <t>Battery Voltage</t>
  </si>
  <si>
    <t>Power Module Voltage</t>
  </si>
  <si>
    <t>Prediction Voltage</t>
  </si>
  <si>
    <t>Difference 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</si>
</sst>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623159420502263E-2"/>
          <c:y val="3.0334364166104636E-2"/>
          <c:w val="0.88250321653217523"/>
          <c:h val="0.8725817735853482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4.1622367532190375E-2"/>
                  <c:y val="0.36639243417095552"/>
                </c:manualLayout>
              </c:layout>
              <c:numFmt formatCode="#,##0.000000000000000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Sheet1!$B$5:$B$100</c:f>
              <c:numCache>
                <c:formatCode>General</c:formatCode>
                <c:ptCount val="96"/>
                <c:pt idx="0">
                  <c:v>1.2128000000000001</c:v>
                </c:pt>
                <c:pt idx="1">
                  <c:v>1.206</c:v>
                </c:pt>
                <c:pt idx="2">
                  <c:v>1.2014</c:v>
                </c:pt>
                <c:pt idx="3">
                  <c:v>1.1912</c:v>
                </c:pt>
                <c:pt idx="4">
                  <c:v>1.1811</c:v>
                </c:pt>
                <c:pt idx="5">
                  <c:v>1.1752</c:v>
                </c:pt>
                <c:pt idx="6">
                  <c:v>1.1695</c:v>
                </c:pt>
                <c:pt idx="7">
                  <c:v>1.1654</c:v>
                </c:pt>
                <c:pt idx="8">
                  <c:v>1.1588000000000001</c:v>
                </c:pt>
                <c:pt idx="9">
                  <c:v>1.1515</c:v>
                </c:pt>
                <c:pt idx="10">
                  <c:v>1.1451</c:v>
                </c:pt>
                <c:pt idx="11">
                  <c:v>1.1395999999999999</c:v>
                </c:pt>
              </c:numCache>
            </c:numRef>
          </c:xVal>
          <c:yVal>
            <c:numRef>
              <c:f>Sheet1!$A$5:$A$100</c:f>
              <c:numCache>
                <c:formatCode>General</c:formatCode>
                <c:ptCount val="96"/>
                <c:pt idx="0">
                  <c:v>12.324</c:v>
                </c:pt>
                <c:pt idx="1">
                  <c:v>12.247</c:v>
                </c:pt>
                <c:pt idx="2">
                  <c:v>12.2</c:v>
                </c:pt>
                <c:pt idx="3">
                  <c:v>12.098000000000001</c:v>
                </c:pt>
                <c:pt idx="4">
                  <c:v>11.994999999999999</c:v>
                </c:pt>
                <c:pt idx="5">
                  <c:v>11.936999999999999</c:v>
                </c:pt>
                <c:pt idx="6">
                  <c:v>11.884</c:v>
                </c:pt>
                <c:pt idx="7">
                  <c:v>11.834</c:v>
                </c:pt>
                <c:pt idx="8">
                  <c:v>11.772</c:v>
                </c:pt>
                <c:pt idx="9">
                  <c:v>11.698</c:v>
                </c:pt>
                <c:pt idx="10">
                  <c:v>11.635</c:v>
                </c:pt>
                <c:pt idx="11">
                  <c:v>11.579000000000001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296272"/>
        <c:axId val="1225688144"/>
      </c:scatterChart>
      <c:valAx>
        <c:axId val="92129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</a:t>
                </a:r>
                <a:r>
                  <a:rPr lang="en-US" baseline="0"/>
                  <a:t> Module [V]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7134310400980906"/>
              <c:y val="0.949796518735432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688144"/>
        <c:crosses val="autoZero"/>
        <c:crossBetween val="midCat"/>
      </c:valAx>
      <c:valAx>
        <c:axId val="12256881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Battery</a:t>
                </a:r>
                <a:r>
                  <a:rPr lang="en-US" baseline="0"/>
                  <a:t> [V]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9464720194647203E-3"/>
              <c:y val="0.408203914674666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29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1</xdr:row>
      <xdr:rowOff>166687</xdr:rowOff>
    </xdr:from>
    <xdr:to>
      <xdr:col>15</xdr:col>
      <xdr:colOff>38099</xdr:colOff>
      <xdr:row>26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workbookViewId="0">
      <selection activeCell="F29" sqref="F29"/>
    </sheetView>
  </sheetViews>
  <sheetFormatPr defaultRowHeight="15" x14ac:dyDescent="0.25"/>
  <cols>
    <col min="1" max="1" width="14.85546875" bestFit="1" customWidth="1"/>
    <col min="2" max="2" width="21.7109375" bestFit="1" customWidth="1"/>
    <col min="3" max="3" width="17.7109375" bestFit="1" customWidth="1"/>
    <col min="4" max="4" width="18" bestFit="1" customWidth="1"/>
  </cols>
  <sheetData>
    <row r="1" spans="1:4" x14ac:dyDescent="0.25">
      <c r="A1" t="s">
        <v>0</v>
      </c>
      <c r="B1" t="s">
        <v>2</v>
      </c>
    </row>
    <row r="2" spans="1:4" x14ac:dyDescent="0.25">
      <c r="A2" t="s">
        <v>1</v>
      </c>
      <c r="B2" t="s">
        <v>3</v>
      </c>
    </row>
    <row r="4" spans="1:4" x14ac:dyDescent="0.25">
      <c r="A4" t="s">
        <v>4</v>
      </c>
      <c r="B4" t="s">
        <v>5</v>
      </c>
      <c r="C4" t="s">
        <v>6</v>
      </c>
      <c r="D4" t="s">
        <v>7</v>
      </c>
    </row>
    <row r="5" spans="1:4" x14ac:dyDescent="0.25">
      <c r="A5">
        <v>12.324</v>
      </c>
      <c r="B5">
        <v>1.2128000000000001</v>
      </c>
      <c r="C5" s="1">
        <f>10.1575*B5</f>
        <v>12.319016000000001</v>
      </c>
      <c r="D5" s="1">
        <f>ABS(A5-C5)</f>
        <v>4.9839999999985451E-3</v>
      </c>
    </row>
    <row r="6" spans="1:4" x14ac:dyDescent="0.25">
      <c r="A6">
        <v>12.247</v>
      </c>
      <c r="B6">
        <v>1.206</v>
      </c>
      <c r="C6" s="1">
        <f t="shared" ref="C6:C26" si="0">10.1575*B6</f>
        <v>12.249945</v>
      </c>
      <c r="D6" s="1">
        <f t="shared" ref="D6:D26" si="1">ABS(A6-C6)</f>
        <v>2.9450000000004195E-3</v>
      </c>
    </row>
    <row r="7" spans="1:4" x14ac:dyDescent="0.25">
      <c r="A7">
        <v>12.2</v>
      </c>
      <c r="B7">
        <v>1.2014</v>
      </c>
      <c r="C7" s="1">
        <f t="shared" si="0"/>
        <v>12.2032205</v>
      </c>
      <c r="D7" s="1">
        <f t="shared" si="1"/>
        <v>3.2205000000011808E-3</v>
      </c>
    </row>
    <row r="8" spans="1:4" x14ac:dyDescent="0.25">
      <c r="A8">
        <v>12.098000000000001</v>
      </c>
      <c r="B8">
        <v>1.1912</v>
      </c>
      <c r="C8" s="1">
        <f t="shared" si="0"/>
        <v>12.099614000000001</v>
      </c>
      <c r="D8" s="1">
        <f t="shared" si="1"/>
        <v>1.6140000000000043E-3</v>
      </c>
    </row>
    <row r="9" spans="1:4" x14ac:dyDescent="0.25">
      <c r="A9">
        <v>11.994999999999999</v>
      </c>
      <c r="B9">
        <v>1.1811</v>
      </c>
      <c r="C9" s="1">
        <f t="shared" si="0"/>
        <v>11.997023250000002</v>
      </c>
      <c r="D9" s="1">
        <f t="shared" si="1"/>
        <v>2.0232500000023634E-3</v>
      </c>
    </row>
    <row r="10" spans="1:4" x14ac:dyDescent="0.25">
      <c r="A10">
        <v>11.936999999999999</v>
      </c>
      <c r="B10">
        <v>1.1752</v>
      </c>
      <c r="C10" s="1">
        <f t="shared" si="0"/>
        <v>11.937094</v>
      </c>
      <c r="D10" s="1">
        <f t="shared" si="1"/>
        <v>9.4000000000704631E-5</v>
      </c>
    </row>
    <row r="11" spans="1:4" x14ac:dyDescent="0.25">
      <c r="A11">
        <v>11.884</v>
      </c>
      <c r="B11">
        <v>1.1695</v>
      </c>
      <c r="C11" s="1">
        <f t="shared" si="0"/>
        <v>11.879196250000001</v>
      </c>
      <c r="D11" s="1">
        <f t="shared" si="1"/>
        <v>4.8037499999988853E-3</v>
      </c>
    </row>
    <row r="12" spans="1:4" x14ac:dyDescent="0.25">
      <c r="A12">
        <v>11.834</v>
      </c>
      <c r="B12">
        <v>1.1654</v>
      </c>
      <c r="C12" s="1">
        <f t="shared" si="0"/>
        <v>11.837550500000001</v>
      </c>
      <c r="D12" s="1">
        <f t="shared" si="1"/>
        <v>3.5505000000011222E-3</v>
      </c>
    </row>
    <row r="13" spans="1:4" x14ac:dyDescent="0.25">
      <c r="A13">
        <v>11.772</v>
      </c>
      <c r="B13">
        <v>1.1588000000000001</v>
      </c>
      <c r="C13" s="1">
        <f t="shared" si="0"/>
        <v>11.770511000000001</v>
      </c>
      <c r="D13" s="1">
        <f t="shared" si="1"/>
        <v>1.4889999999994075E-3</v>
      </c>
    </row>
    <row r="14" spans="1:4" x14ac:dyDescent="0.25">
      <c r="A14">
        <v>11.698</v>
      </c>
      <c r="B14">
        <v>1.1515</v>
      </c>
      <c r="C14" s="1">
        <f t="shared" si="0"/>
        <v>11.696361250000001</v>
      </c>
      <c r="D14" s="1">
        <f t="shared" si="1"/>
        <v>1.6387499999996891E-3</v>
      </c>
    </row>
    <row r="15" spans="1:4" x14ac:dyDescent="0.25">
      <c r="A15">
        <v>11.635</v>
      </c>
      <c r="B15">
        <v>1.1451</v>
      </c>
      <c r="C15" s="1">
        <f t="shared" si="0"/>
        <v>11.63135325</v>
      </c>
      <c r="D15" s="1">
        <f t="shared" si="1"/>
        <v>3.6467499999996988E-3</v>
      </c>
    </row>
    <row r="16" spans="1:4" x14ac:dyDescent="0.25">
      <c r="A16">
        <v>11.579000000000001</v>
      </c>
      <c r="B16">
        <v>1.1395999999999999</v>
      </c>
      <c r="C16" s="1">
        <f t="shared" si="0"/>
        <v>11.575487000000001</v>
      </c>
      <c r="D16" s="1">
        <f t="shared" si="1"/>
        <v>3.5129999999998773E-3</v>
      </c>
    </row>
    <row r="17" spans="3:9" x14ac:dyDescent="0.25">
      <c r="C17" s="1">
        <f t="shared" si="0"/>
        <v>0</v>
      </c>
      <c r="D17" s="1">
        <f t="shared" si="1"/>
        <v>0</v>
      </c>
    </row>
    <row r="18" spans="3:9" x14ac:dyDescent="0.25">
      <c r="C18" s="1">
        <f t="shared" si="0"/>
        <v>0</v>
      </c>
      <c r="D18" s="1">
        <f t="shared" si="1"/>
        <v>0</v>
      </c>
    </row>
    <row r="19" spans="3:9" x14ac:dyDescent="0.25">
      <c r="C19" s="1">
        <f t="shared" si="0"/>
        <v>0</v>
      </c>
      <c r="D19" s="1">
        <f t="shared" si="1"/>
        <v>0</v>
      </c>
    </row>
    <row r="20" spans="3:9" x14ac:dyDescent="0.25">
      <c r="C20" s="1">
        <f t="shared" si="0"/>
        <v>0</v>
      </c>
      <c r="D20" s="1">
        <f t="shared" si="1"/>
        <v>0</v>
      </c>
    </row>
    <row r="21" spans="3:9" x14ac:dyDescent="0.25">
      <c r="C21" s="1">
        <f t="shared" si="0"/>
        <v>0</v>
      </c>
      <c r="D21" s="1">
        <f t="shared" si="1"/>
        <v>0</v>
      </c>
    </row>
    <row r="22" spans="3:9" x14ac:dyDescent="0.25">
      <c r="C22" s="1">
        <f t="shared" si="0"/>
        <v>0</v>
      </c>
      <c r="D22" s="1">
        <f t="shared" si="1"/>
        <v>0</v>
      </c>
    </row>
    <row r="23" spans="3:9" x14ac:dyDescent="0.25">
      <c r="C23" s="1">
        <f t="shared" si="0"/>
        <v>0</v>
      </c>
      <c r="D23" s="1">
        <f t="shared" si="1"/>
        <v>0</v>
      </c>
    </row>
    <row r="24" spans="3:9" x14ac:dyDescent="0.25">
      <c r="C24" s="1">
        <f t="shared" si="0"/>
        <v>0</v>
      </c>
      <c r="D24" s="1">
        <f t="shared" si="1"/>
        <v>0</v>
      </c>
    </row>
    <row r="25" spans="3:9" x14ac:dyDescent="0.25">
      <c r="C25" s="1">
        <f t="shared" si="0"/>
        <v>0</v>
      </c>
      <c r="D25" s="1">
        <f t="shared" si="1"/>
        <v>0</v>
      </c>
    </row>
    <row r="26" spans="3:9" x14ac:dyDescent="0.25">
      <c r="C26" s="1">
        <f t="shared" si="0"/>
        <v>0</v>
      </c>
      <c r="D26" s="1">
        <f t="shared" si="1"/>
        <v>0</v>
      </c>
    </row>
    <row r="27" spans="3:9" x14ac:dyDescent="0.25">
      <c r="C27" s="1"/>
      <c r="D27" s="1"/>
    </row>
    <row r="28" spans="3:9" x14ac:dyDescent="0.25">
      <c r="C28" s="1"/>
      <c r="D28" s="1"/>
    </row>
    <row r="29" spans="3:9" x14ac:dyDescent="0.25">
      <c r="C29" s="1"/>
      <c r="D29" s="1"/>
      <c r="F29" s="1">
        <f>10.158*G29</f>
        <v>16.830790199999999</v>
      </c>
      <c r="G29">
        <v>1.6569</v>
      </c>
      <c r="H29" s="1">
        <v>16.829999999999998</v>
      </c>
      <c r="I29" s="1">
        <f>ABS(F29-H29)</f>
        <v>7.9020000000085133E-4</v>
      </c>
    </row>
    <row r="30" spans="3:9" x14ac:dyDescent="0.25">
      <c r="C30" s="1"/>
      <c r="D30" s="1"/>
    </row>
    <row r="31" spans="3:9" x14ac:dyDescent="0.25">
      <c r="C31" s="1"/>
      <c r="D31" s="1"/>
      <c r="F31">
        <v>16.704000000000001</v>
      </c>
    </row>
    <row r="32" spans="3:9" x14ac:dyDescent="0.25">
      <c r="C32" s="1"/>
      <c r="D32" s="1"/>
    </row>
    <row r="33" spans="3:4" x14ac:dyDescent="0.25">
      <c r="C33" s="1"/>
      <c r="D3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Armen Aroutiounian</dc:creator>
  <cp:lastModifiedBy>Armen Aroutiounian</cp:lastModifiedBy>
  <dcterms:created xsi:type="dcterms:W3CDTF">2025-01-13T21:17:17Z</dcterms:created>
  <dcterms:modified xsi:type="dcterms:W3CDTF">2025-01-22T00:11:52Z</dcterms:modified>
</cp:coreProperties>
</file>