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ayfa1" sheetId="8" r:id="rId8"/>
    <sheet name="Sayfa2" sheetId="9" r:id="rId9"/>
    <sheet name="Sayfa3" sheetId="10" r:id="rId10"/>
    <sheet name="Sayfa4" sheetId="11" r:id="rId11"/>
  </sheets>
  <calcPr calcId="145621"/>
</workbook>
</file>

<file path=xl/calcChain.xml><?xml version="1.0" encoding="utf-8"?>
<calcChain xmlns="http://schemas.openxmlformats.org/spreadsheetml/2006/main">
  <c r="Y66" i="11" l="1"/>
  <c r="X66" i="11"/>
  <c r="Y65" i="11"/>
  <c r="X65" i="11"/>
  <c r="Q65" i="11"/>
  <c r="R65" i="11" s="1"/>
  <c r="O65" i="11"/>
  <c r="P65" i="11" s="1"/>
  <c r="M65" i="11"/>
  <c r="V65" i="11" s="1"/>
  <c r="Y64" i="11"/>
  <c r="X64" i="11"/>
  <c r="Q64" i="11"/>
  <c r="R64" i="11" s="1"/>
  <c r="P64" i="11"/>
  <c r="O64" i="11"/>
  <c r="M64" i="11"/>
  <c r="N64" i="11" s="1"/>
  <c r="W64" i="11" s="1"/>
  <c r="Y63" i="11"/>
  <c r="X63" i="11"/>
  <c r="R63" i="11"/>
  <c r="Q63" i="11"/>
  <c r="P63" i="11"/>
  <c r="O63" i="11"/>
  <c r="M63" i="11"/>
  <c r="Y62" i="11"/>
  <c r="X62" i="11"/>
  <c r="Q62" i="11"/>
  <c r="R62" i="11" s="1"/>
  <c r="O62" i="11"/>
  <c r="Z62" i="11" s="1"/>
  <c r="N62" i="11"/>
  <c r="M62" i="11"/>
  <c r="Y61" i="11"/>
  <c r="X61" i="11"/>
  <c r="Q61" i="11"/>
  <c r="R61" i="11" s="1"/>
  <c r="P61" i="11"/>
  <c r="O61" i="11"/>
  <c r="N61" i="11"/>
  <c r="W61" i="11" s="1"/>
  <c r="M61" i="11"/>
  <c r="Z61" i="11" s="1"/>
  <c r="Y60" i="11"/>
  <c r="X60" i="11"/>
  <c r="Q60" i="11"/>
  <c r="R60" i="11" s="1"/>
  <c r="O60" i="11"/>
  <c r="P60" i="11" s="1"/>
  <c r="M60" i="11"/>
  <c r="Y59" i="11"/>
  <c r="X59" i="11"/>
  <c r="Q59" i="11"/>
  <c r="R59" i="11" s="1"/>
  <c r="O59" i="11"/>
  <c r="P59" i="11" s="1"/>
  <c r="N59" i="11"/>
  <c r="M59" i="11"/>
  <c r="V59" i="11" s="1"/>
  <c r="Z58" i="11"/>
  <c r="Y58" i="11"/>
  <c r="X58" i="11"/>
  <c r="V58" i="11"/>
  <c r="R58" i="11"/>
  <c r="Q58" i="11"/>
  <c r="O58" i="11"/>
  <c r="P58" i="11" s="1"/>
  <c r="M58" i="11"/>
  <c r="N58" i="11" s="1"/>
  <c r="W58" i="11" s="1"/>
  <c r="Y57" i="11"/>
  <c r="X57" i="11"/>
  <c r="R57" i="11"/>
  <c r="Q57" i="11"/>
  <c r="O57" i="11"/>
  <c r="P57" i="11" s="1"/>
  <c r="M57" i="11"/>
  <c r="V57" i="11" s="1"/>
  <c r="Y56" i="11"/>
  <c r="X56" i="11"/>
  <c r="Q56" i="11"/>
  <c r="R56" i="11" s="1"/>
  <c r="P56" i="11"/>
  <c r="O56" i="11"/>
  <c r="M56" i="11"/>
  <c r="N56" i="11" s="1"/>
  <c r="W56" i="11" s="1"/>
  <c r="Y55" i="11"/>
  <c r="X55" i="11"/>
  <c r="V55" i="11"/>
  <c r="R55" i="11"/>
  <c r="Q55" i="11"/>
  <c r="P55" i="11"/>
  <c r="O55" i="11"/>
  <c r="M55" i="11"/>
  <c r="Z55" i="11" s="1"/>
  <c r="Y54" i="11"/>
  <c r="X54" i="11"/>
  <c r="Q54" i="11"/>
  <c r="R54" i="11" s="1"/>
  <c r="O54" i="11"/>
  <c r="Z54" i="11" s="1"/>
  <c r="N54" i="11"/>
  <c r="M54" i="11"/>
  <c r="Y53" i="11"/>
  <c r="X53" i="11"/>
  <c r="Q53" i="11"/>
  <c r="R53" i="11" s="1"/>
  <c r="P53" i="11"/>
  <c r="O53" i="11"/>
  <c r="N53" i="11"/>
  <c r="W53" i="11" s="1"/>
  <c r="M53" i="11"/>
  <c r="Z53" i="11" s="1"/>
  <c r="Y52" i="11"/>
  <c r="X52" i="11"/>
  <c r="Q52" i="11"/>
  <c r="R52" i="11" s="1"/>
  <c r="O52" i="11"/>
  <c r="P52" i="11" s="1"/>
  <c r="M52" i="11"/>
  <c r="Y51" i="11"/>
  <c r="X51" i="11"/>
  <c r="Q51" i="11"/>
  <c r="R51" i="11" s="1"/>
  <c r="O51" i="11"/>
  <c r="P51" i="11" s="1"/>
  <c r="N51" i="11"/>
  <c r="M51" i="11"/>
  <c r="V51" i="11" s="1"/>
  <c r="Y50" i="11"/>
  <c r="X50" i="11"/>
  <c r="V50" i="11"/>
  <c r="R50" i="11"/>
  <c r="Q50" i="11"/>
  <c r="O50" i="11"/>
  <c r="P50" i="11" s="1"/>
  <c r="M50" i="11"/>
  <c r="N50" i="11" s="1"/>
  <c r="W50" i="11" s="1"/>
  <c r="Y43" i="11"/>
  <c r="X43" i="11"/>
  <c r="Y42" i="11"/>
  <c r="X42" i="11"/>
  <c r="R42" i="11"/>
  <c r="Q42" i="11"/>
  <c r="O42" i="11"/>
  <c r="V42" i="11" s="1"/>
  <c r="N42" i="11"/>
  <c r="M42" i="11"/>
  <c r="Y41" i="11"/>
  <c r="X41" i="11"/>
  <c r="R41" i="11"/>
  <c r="Q41" i="11"/>
  <c r="O41" i="11"/>
  <c r="P41" i="11" s="1"/>
  <c r="N41" i="11"/>
  <c r="W41" i="11" s="1"/>
  <c r="M41" i="11"/>
  <c r="V41" i="11" s="1"/>
  <c r="Y40" i="11"/>
  <c r="X40" i="11"/>
  <c r="Q40" i="11"/>
  <c r="R40" i="11" s="1"/>
  <c r="P40" i="11"/>
  <c r="O40" i="11"/>
  <c r="M40" i="11"/>
  <c r="Y39" i="11"/>
  <c r="X39" i="11"/>
  <c r="Q39" i="11"/>
  <c r="R39" i="11" s="1"/>
  <c r="P39" i="11"/>
  <c r="O39" i="11"/>
  <c r="V39" i="11" s="1"/>
  <c r="M39" i="11"/>
  <c r="N39" i="11" s="1"/>
  <c r="W39" i="11" s="1"/>
  <c r="Y38" i="11"/>
  <c r="X38" i="11"/>
  <c r="R38" i="11"/>
  <c r="Q38" i="11"/>
  <c r="O38" i="11"/>
  <c r="Z38" i="11" s="1"/>
  <c r="N38" i="11"/>
  <c r="M38" i="11"/>
  <c r="Y37" i="11"/>
  <c r="X37" i="11"/>
  <c r="R37" i="11"/>
  <c r="Q37" i="11"/>
  <c r="O37" i="11"/>
  <c r="P37" i="11" s="1"/>
  <c r="N37" i="11"/>
  <c r="W37" i="11" s="1"/>
  <c r="M37" i="11"/>
  <c r="Z37" i="11" s="1"/>
  <c r="Y36" i="11"/>
  <c r="X36" i="11"/>
  <c r="Q36" i="11"/>
  <c r="R36" i="11" s="1"/>
  <c r="P36" i="11"/>
  <c r="O36" i="11"/>
  <c r="M36" i="11"/>
  <c r="V36" i="11" s="1"/>
  <c r="Y35" i="11"/>
  <c r="X35" i="11"/>
  <c r="Q35" i="11"/>
  <c r="R35" i="11" s="1"/>
  <c r="P35" i="11"/>
  <c r="O35" i="11"/>
  <c r="Z35" i="11" s="1"/>
  <c r="M35" i="11"/>
  <c r="N35" i="11" s="1"/>
  <c r="W35" i="11" s="1"/>
  <c r="Y34" i="11"/>
  <c r="X34" i="11"/>
  <c r="R34" i="11"/>
  <c r="Q34" i="11"/>
  <c r="O34" i="11"/>
  <c r="V34" i="11" s="1"/>
  <c r="N34" i="11"/>
  <c r="M34" i="11"/>
  <c r="Y33" i="11"/>
  <c r="X33" i="11"/>
  <c r="R33" i="11"/>
  <c r="Q33" i="11"/>
  <c r="O33" i="11"/>
  <c r="P33" i="11" s="1"/>
  <c r="N33" i="11"/>
  <c r="M33" i="11"/>
  <c r="Y32" i="11"/>
  <c r="X32" i="11"/>
  <c r="Q32" i="11"/>
  <c r="R32" i="11" s="1"/>
  <c r="P32" i="11"/>
  <c r="O32" i="11"/>
  <c r="M32" i="11"/>
  <c r="Z32" i="11" s="1"/>
  <c r="Y31" i="11"/>
  <c r="X31" i="11"/>
  <c r="Q31" i="11"/>
  <c r="R31" i="11" s="1"/>
  <c r="P31" i="11"/>
  <c r="O31" i="11"/>
  <c r="V31" i="11" s="1"/>
  <c r="M31" i="11"/>
  <c r="N31" i="11" s="1"/>
  <c r="Y30" i="11"/>
  <c r="X30" i="11"/>
  <c r="R30" i="11"/>
  <c r="Q30" i="11"/>
  <c r="O30" i="11"/>
  <c r="Z30" i="11" s="1"/>
  <c r="N30" i="11"/>
  <c r="M30" i="11"/>
  <c r="Y29" i="11"/>
  <c r="X29" i="11"/>
  <c r="R29" i="11"/>
  <c r="Q29" i="11"/>
  <c r="O29" i="11"/>
  <c r="P29" i="11" s="1"/>
  <c r="N29" i="11"/>
  <c r="W29" i="11" s="1"/>
  <c r="M29" i="11"/>
  <c r="Y28" i="11"/>
  <c r="X28" i="11"/>
  <c r="Q28" i="11"/>
  <c r="R28" i="11" s="1"/>
  <c r="P28" i="11"/>
  <c r="O28" i="11"/>
  <c r="M28" i="11"/>
  <c r="Y27" i="11"/>
  <c r="X27" i="11"/>
  <c r="Q27" i="11"/>
  <c r="R27" i="11" s="1"/>
  <c r="P27" i="11"/>
  <c r="O27" i="11"/>
  <c r="Z27" i="11" s="1"/>
  <c r="M27" i="11"/>
  <c r="N27" i="11" s="1"/>
  <c r="W27" i="11" s="1"/>
  <c r="Q4" i="11"/>
  <c r="M4" i="11"/>
  <c r="Y20" i="11"/>
  <c r="X20" i="11"/>
  <c r="Y19" i="11"/>
  <c r="X19" i="11"/>
  <c r="R19" i="11"/>
  <c r="Q19" i="11"/>
  <c r="O19" i="11"/>
  <c r="V19" i="11" s="1"/>
  <c r="N19" i="11"/>
  <c r="M19" i="11"/>
  <c r="Y18" i="11"/>
  <c r="X18" i="11"/>
  <c r="Q18" i="11"/>
  <c r="R18" i="11" s="1"/>
  <c r="O18" i="11"/>
  <c r="P18" i="11" s="1"/>
  <c r="M18" i="11"/>
  <c r="N18" i="11" s="1"/>
  <c r="W18" i="11" s="1"/>
  <c r="Y17" i="11"/>
  <c r="X17" i="11"/>
  <c r="Q17" i="11"/>
  <c r="R17" i="11" s="1"/>
  <c r="P17" i="11"/>
  <c r="O17" i="11"/>
  <c r="M17" i="11"/>
  <c r="Z17" i="11" s="1"/>
  <c r="Y16" i="11"/>
  <c r="X16" i="11"/>
  <c r="Q16" i="11"/>
  <c r="R16" i="11" s="1"/>
  <c r="O16" i="11"/>
  <c r="V16" i="11" s="1"/>
  <c r="M16" i="11"/>
  <c r="N16" i="11" s="1"/>
  <c r="Y15" i="11"/>
  <c r="X15" i="11"/>
  <c r="R15" i="11"/>
  <c r="Q15" i="11"/>
  <c r="O15" i="11"/>
  <c r="N15" i="11"/>
  <c r="M15" i="11"/>
  <c r="Y14" i="11"/>
  <c r="X14" i="11"/>
  <c r="Q14" i="11"/>
  <c r="R14" i="11" s="1"/>
  <c r="O14" i="11"/>
  <c r="P14" i="11" s="1"/>
  <c r="M14" i="11"/>
  <c r="Z14" i="11" s="1"/>
  <c r="Y13" i="11"/>
  <c r="X13" i="11"/>
  <c r="Q13" i="11"/>
  <c r="R13" i="11" s="1"/>
  <c r="P13" i="11"/>
  <c r="O13" i="11"/>
  <c r="M13" i="11"/>
  <c r="V13" i="11" s="1"/>
  <c r="Y12" i="11"/>
  <c r="X12" i="11"/>
  <c r="Q12" i="11"/>
  <c r="R12" i="11" s="1"/>
  <c r="O12" i="11"/>
  <c r="P12" i="11" s="1"/>
  <c r="M12" i="11"/>
  <c r="N12" i="11" s="1"/>
  <c r="Y11" i="11"/>
  <c r="X11" i="11"/>
  <c r="R11" i="11"/>
  <c r="Q11" i="11"/>
  <c r="O11" i="11"/>
  <c r="V11" i="11" s="1"/>
  <c r="N11" i="11"/>
  <c r="M11" i="11"/>
  <c r="Y10" i="11"/>
  <c r="X10" i="11"/>
  <c r="Q10" i="11"/>
  <c r="R10" i="11" s="1"/>
  <c r="O10" i="11"/>
  <c r="P10" i="11" s="1"/>
  <c r="M10" i="11"/>
  <c r="N10" i="11" s="1"/>
  <c r="W10" i="11" s="1"/>
  <c r="Y9" i="11"/>
  <c r="X9" i="11"/>
  <c r="Q9" i="11"/>
  <c r="R9" i="11" s="1"/>
  <c r="P9" i="11"/>
  <c r="O9" i="11"/>
  <c r="M9" i="11"/>
  <c r="Z9" i="11" s="1"/>
  <c r="Y8" i="11"/>
  <c r="X8" i="11"/>
  <c r="Q8" i="11"/>
  <c r="R8" i="11" s="1"/>
  <c r="O8" i="11"/>
  <c r="V8" i="11" s="1"/>
  <c r="M8" i="11"/>
  <c r="N8" i="11" s="1"/>
  <c r="Y7" i="11"/>
  <c r="X7" i="11"/>
  <c r="R7" i="11"/>
  <c r="Q7" i="11"/>
  <c r="O7" i="11"/>
  <c r="Z7" i="11" s="1"/>
  <c r="N7" i="11"/>
  <c r="M7" i="11"/>
  <c r="Y6" i="11"/>
  <c r="X6" i="11"/>
  <c r="Q6" i="11"/>
  <c r="R6" i="11" s="1"/>
  <c r="O6" i="11"/>
  <c r="P6" i="11" s="1"/>
  <c r="M6" i="11"/>
  <c r="Y5" i="11"/>
  <c r="X5" i="11"/>
  <c r="Q5" i="11"/>
  <c r="R5" i="11" s="1"/>
  <c r="P5" i="11"/>
  <c r="O5" i="11"/>
  <c r="M5" i="11"/>
  <c r="Y4" i="11"/>
  <c r="X4" i="11"/>
  <c r="R4" i="11"/>
  <c r="O4" i="11"/>
  <c r="P4" i="11" s="1"/>
  <c r="N4" i="11"/>
  <c r="F50" i="11"/>
  <c r="G50" i="11"/>
  <c r="F51" i="11"/>
  <c r="G51" i="11"/>
  <c r="F52" i="11"/>
  <c r="G52" i="11"/>
  <c r="F53" i="11"/>
  <c r="G53" i="11"/>
  <c r="F54" i="11"/>
  <c r="G54" i="11"/>
  <c r="F55" i="11"/>
  <c r="G55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B50" i="11"/>
  <c r="C50" i="11"/>
  <c r="B51" i="11"/>
  <c r="C51" i="11"/>
  <c r="B52" i="11"/>
  <c r="C52" i="11"/>
  <c r="B53" i="11"/>
  <c r="C53" i="11"/>
  <c r="B54" i="11"/>
  <c r="C54" i="11"/>
  <c r="B55" i="11"/>
  <c r="C55" i="11"/>
  <c r="B56" i="11"/>
  <c r="C56" i="11"/>
  <c r="B57" i="11"/>
  <c r="C57" i="11"/>
  <c r="B58" i="11"/>
  <c r="C58" i="11"/>
  <c r="B59" i="11"/>
  <c r="C59" i="11"/>
  <c r="B60" i="11"/>
  <c r="C60" i="11"/>
  <c r="B61" i="11"/>
  <c r="C61" i="11"/>
  <c r="B62" i="11"/>
  <c r="C62" i="11"/>
  <c r="B63" i="11"/>
  <c r="C63" i="11"/>
  <c r="B64" i="11"/>
  <c r="C64" i="11"/>
  <c r="B65" i="11"/>
  <c r="C65" i="11"/>
  <c r="B66" i="11"/>
  <c r="C66" i="11"/>
  <c r="D50" i="11"/>
  <c r="E50" i="11"/>
  <c r="H50" i="11"/>
  <c r="I50" i="11"/>
  <c r="D51" i="11"/>
  <c r="E51" i="11"/>
  <c r="H51" i="11"/>
  <c r="I51" i="11"/>
  <c r="D52" i="11"/>
  <c r="E52" i="11"/>
  <c r="H52" i="11"/>
  <c r="I52" i="11"/>
  <c r="D53" i="11"/>
  <c r="E53" i="11"/>
  <c r="H53" i="11"/>
  <c r="I53" i="11"/>
  <c r="D54" i="11"/>
  <c r="E54" i="11"/>
  <c r="H54" i="11"/>
  <c r="I54" i="11"/>
  <c r="D55" i="11"/>
  <c r="E55" i="11"/>
  <c r="H55" i="11"/>
  <c r="I55" i="11"/>
  <c r="D56" i="11"/>
  <c r="E56" i="11"/>
  <c r="H56" i="11"/>
  <c r="I56" i="11"/>
  <c r="D57" i="11"/>
  <c r="E57" i="11"/>
  <c r="H57" i="11"/>
  <c r="I57" i="11"/>
  <c r="D58" i="11"/>
  <c r="E58" i="11"/>
  <c r="H58" i="11"/>
  <c r="I58" i="11"/>
  <c r="D59" i="11"/>
  <c r="E59" i="11"/>
  <c r="H59" i="11"/>
  <c r="I59" i="11"/>
  <c r="D60" i="11"/>
  <c r="E60" i="11"/>
  <c r="H60" i="11"/>
  <c r="I60" i="11"/>
  <c r="D61" i="11"/>
  <c r="E61" i="11"/>
  <c r="H61" i="11"/>
  <c r="I61" i="11"/>
  <c r="D62" i="11"/>
  <c r="E62" i="11"/>
  <c r="H62" i="11"/>
  <c r="I62" i="11"/>
  <c r="D63" i="11"/>
  <c r="E63" i="11"/>
  <c r="H63" i="11"/>
  <c r="I63" i="11"/>
  <c r="D64" i="11"/>
  <c r="E64" i="11"/>
  <c r="H64" i="11"/>
  <c r="I64" i="11"/>
  <c r="D65" i="11"/>
  <c r="E65" i="11"/>
  <c r="H65" i="11"/>
  <c r="I65" i="11"/>
  <c r="D66" i="11"/>
  <c r="E66" i="11"/>
  <c r="H66" i="11"/>
  <c r="I66" i="11"/>
  <c r="F27" i="11"/>
  <c r="G27" i="11"/>
  <c r="F28" i="11"/>
  <c r="G28" i="11"/>
  <c r="F29" i="11"/>
  <c r="G29" i="11"/>
  <c r="F30" i="11"/>
  <c r="G30" i="11"/>
  <c r="F31" i="11"/>
  <c r="G31" i="11"/>
  <c r="F32" i="11"/>
  <c r="G32" i="11"/>
  <c r="F33" i="11"/>
  <c r="G33" i="11"/>
  <c r="F34" i="11"/>
  <c r="G34" i="11"/>
  <c r="F35" i="11"/>
  <c r="G35" i="11"/>
  <c r="F36" i="11"/>
  <c r="G36" i="11"/>
  <c r="F37" i="11"/>
  <c r="G37" i="11"/>
  <c r="F38" i="11"/>
  <c r="G38" i="11"/>
  <c r="F39" i="11"/>
  <c r="G39" i="11"/>
  <c r="F40" i="11"/>
  <c r="G40" i="11"/>
  <c r="F41" i="11"/>
  <c r="G41" i="11"/>
  <c r="F42" i="11"/>
  <c r="G42" i="11"/>
  <c r="F43" i="11"/>
  <c r="G43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B41" i="11"/>
  <c r="C41" i="11"/>
  <c r="B42" i="11"/>
  <c r="C42" i="11"/>
  <c r="B43" i="11"/>
  <c r="C43" i="11"/>
  <c r="D27" i="11"/>
  <c r="E27" i="11"/>
  <c r="H27" i="11"/>
  <c r="I27" i="11"/>
  <c r="D28" i="11"/>
  <c r="E28" i="11"/>
  <c r="H28" i="11"/>
  <c r="I28" i="11"/>
  <c r="D29" i="11"/>
  <c r="E29" i="11"/>
  <c r="H29" i="11"/>
  <c r="I29" i="11"/>
  <c r="D30" i="11"/>
  <c r="E30" i="11"/>
  <c r="H30" i="11"/>
  <c r="I30" i="11"/>
  <c r="D31" i="11"/>
  <c r="E31" i="11"/>
  <c r="H31" i="11"/>
  <c r="I31" i="11"/>
  <c r="D32" i="11"/>
  <c r="E32" i="11"/>
  <c r="H32" i="11"/>
  <c r="I32" i="11"/>
  <c r="D33" i="11"/>
  <c r="E33" i="11"/>
  <c r="H33" i="11"/>
  <c r="I33" i="11"/>
  <c r="D34" i="11"/>
  <c r="E34" i="11"/>
  <c r="H34" i="11"/>
  <c r="I34" i="11"/>
  <c r="D35" i="11"/>
  <c r="E35" i="11"/>
  <c r="H35" i="11"/>
  <c r="I35" i="11"/>
  <c r="D36" i="11"/>
  <c r="E36" i="11"/>
  <c r="H36" i="11"/>
  <c r="I36" i="11"/>
  <c r="D37" i="11"/>
  <c r="E37" i="11"/>
  <c r="H37" i="11"/>
  <c r="I37" i="11"/>
  <c r="D38" i="11"/>
  <c r="E38" i="11"/>
  <c r="H38" i="11"/>
  <c r="I38" i="11"/>
  <c r="D39" i="11"/>
  <c r="E39" i="11"/>
  <c r="H39" i="11"/>
  <c r="I39" i="11"/>
  <c r="D40" i="11"/>
  <c r="E40" i="11"/>
  <c r="H40" i="11"/>
  <c r="I40" i="11"/>
  <c r="D41" i="11"/>
  <c r="E41" i="11"/>
  <c r="H41" i="11"/>
  <c r="I41" i="11"/>
  <c r="D42" i="11"/>
  <c r="E42" i="11"/>
  <c r="H42" i="11"/>
  <c r="I42" i="11"/>
  <c r="D43" i="11"/>
  <c r="E43" i="11"/>
  <c r="H43" i="11"/>
  <c r="I43" i="11"/>
  <c r="H4" i="11"/>
  <c r="I4" i="11"/>
  <c r="H5" i="11"/>
  <c r="I5" i="11"/>
  <c r="H6" i="11"/>
  <c r="I6" i="11"/>
  <c r="H7" i="11"/>
  <c r="I7" i="11"/>
  <c r="H8" i="11"/>
  <c r="I8" i="11"/>
  <c r="H9" i="11"/>
  <c r="I9" i="11"/>
  <c r="H10" i="11"/>
  <c r="I10" i="11"/>
  <c r="H11" i="11"/>
  <c r="I11" i="11"/>
  <c r="H12" i="11"/>
  <c r="I12" i="11"/>
  <c r="H13" i="11"/>
  <c r="I13" i="11"/>
  <c r="H14" i="11"/>
  <c r="I14" i="11"/>
  <c r="H15" i="11"/>
  <c r="I15" i="11"/>
  <c r="H16" i="11"/>
  <c r="I16" i="11"/>
  <c r="H17" i="11"/>
  <c r="I17" i="11"/>
  <c r="H18" i="11"/>
  <c r="I18" i="11"/>
  <c r="H19" i="11"/>
  <c r="I19" i="11"/>
  <c r="H20" i="11"/>
  <c r="I20" i="11"/>
  <c r="F4" i="11"/>
  <c r="G4" i="11"/>
  <c r="F5" i="11"/>
  <c r="G5" i="11"/>
  <c r="F6" i="11"/>
  <c r="G6" i="11"/>
  <c r="F7" i="1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F20" i="11"/>
  <c r="G20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B4" i="11"/>
  <c r="C4" i="11"/>
  <c r="B5" i="1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Z50" i="10"/>
  <c r="Z73" i="10"/>
  <c r="Z74" i="10"/>
  <c r="Z75" i="10"/>
  <c r="Z76" i="10"/>
  <c r="Z77" i="10"/>
  <c r="Z78" i="10"/>
  <c r="Z79" i="10"/>
  <c r="Z80" i="10"/>
  <c r="Z81" i="10"/>
  <c r="Z82" i="10"/>
  <c r="Z83" i="10"/>
  <c r="Z84" i="10"/>
  <c r="Z85" i="10"/>
  <c r="Z86" i="10"/>
  <c r="Z87" i="10"/>
  <c r="Z88" i="10"/>
  <c r="Z96" i="10"/>
  <c r="Z97" i="10"/>
  <c r="Z98" i="10"/>
  <c r="Z99" i="10"/>
  <c r="Z100" i="10"/>
  <c r="Z101" i="10"/>
  <c r="Z102" i="10"/>
  <c r="Z103" i="10"/>
  <c r="Z104" i="10"/>
  <c r="Z105" i="10"/>
  <c r="Z106" i="10"/>
  <c r="Z107" i="10"/>
  <c r="Z108" i="10"/>
  <c r="Z109" i="10"/>
  <c r="Z110" i="10"/>
  <c r="Z111" i="10"/>
  <c r="Z51" i="10"/>
  <c r="Z52" i="10"/>
  <c r="Z53" i="10"/>
  <c r="Z54" i="10"/>
  <c r="Z55" i="10"/>
  <c r="Z56" i="10"/>
  <c r="Z57" i="10"/>
  <c r="Z58" i="10"/>
  <c r="Z59" i="10"/>
  <c r="Z60" i="10"/>
  <c r="Z61" i="10"/>
  <c r="Z62" i="10"/>
  <c r="Z63" i="10"/>
  <c r="Z64" i="10"/>
  <c r="Z65" i="10"/>
  <c r="Y112" i="10"/>
  <c r="X112" i="10"/>
  <c r="Y111" i="10"/>
  <c r="X111" i="10"/>
  <c r="Q111" i="10"/>
  <c r="R111" i="10" s="1"/>
  <c r="O111" i="10"/>
  <c r="P111" i="10" s="1"/>
  <c r="M111" i="10"/>
  <c r="Y110" i="10"/>
  <c r="X110" i="10"/>
  <c r="Q110" i="10"/>
  <c r="R110" i="10" s="1"/>
  <c r="P110" i="10"/>
  <c r="W110" i="10" s="1"/>
  <c r="O110" i="10"/>
  <c r="V110" i="10" s="1"/>
  <c r="N110" i="10"/>
  <c r="M110" i="10"/>
  <c r="Y109" i="10"/>
  <c r="X109" i="10"/>
  <c r="R109" i="10"/>
  <c r="Q109" i="10"/>
  <c r="O109" i="10"/>
  <c r="P109" i="10" s="1"/>
  <c r="M109" i="10"/>
  <c r="N109" i="10" s="1"/>
  <c r="Y108" i="10"/>
  <c r="X108" i="10"/>
  <c r="R108" i="10"/>
  <c r="Q108" i="10"/>
  <c r="O108" i="10"/>
  <c r="P108" i="10" s="1"/>
  <c r="N108" i="10"/>
  <c r="W108" i="10" s="1"/>
  <c r="M108" i="10"/>
  <c r="V108" i="10" s="1"/>
  <c r="Y107" i="10"/>
  <c r="X107" i="10"/>
  <c r="Q107" i="10"/>
  <c r="R107" i="10" s="1"/>
  <c r="P107" i="10"/>
  <c r="O107" i="10"/>
  <c r="M107" i="10"/>
  <c r="Y106" i="10"/>
  <c r="X106" i="10"/>
  <c r="R106" i="10"/>
  <c r="Q106" i="10"/>
  <c r="P106" i="10"/>
  <c r="O106" i="10"/>
  <c r="M106" i="10"/>
  <c r="Y105" i="10"/>
  <c r="X105" i="10"/>
  <c r="R105" i="10"/>
  <c r="Q105" i="10"/>
  <c r="O105" i="10"/>
  <c r="N105" i="10"/>
  <c r="M105" i="10"/>
  <c r="Y104" i="10"/>
  <c r="X104" i="10"/>
  <c r="V104" i="10"/>
  <c r="R104" i="10"/>
  <c r="Q104" i="10"/>
  <c r="P104" i="10"/>
  <c r="O104" i="10"/>
  <c r="N104" i="10"/>
  <c r="W104" i="10" s="1"/>
  <c r="M104" i="10"/>
  <c r="Y103" i="10"/>
  <c r="X103" i="10"/>
  <c r="Q103" i="10"/>
  <c r="R103" i="10" s="1"/>
  <c r="O103" i="10"/>
  <c r="P103" i="10" s="1"/>
  <c r="M103" i="10"/>
  <c r="Y102" i="10"/>
  <c r="X102" i="10"/>
  <c r="Q102" i="10"/>
  <c r="R102" i="10" s="1"/>
  <c r="P102" i="10"/>
  <c r="O102" i="10"/>
  <c r="V102" i="10" s="1"/>
  <c r="M102" i="10"/>
  <c r="N102" i="10" s="1"/>
  <c r="Y101" i="10"/>
  <c r="X101" i="10"/>
  <c r="R101" i="10"/>
  <c r="Q101" i="10"/>
  <c r="O101" i="10"/>
  <c r="P101" i="10" s="1"/>
  <c r="M101" i="10"/>
  <c r="N101" i="10" s="1"/>
  <c r="Y100" i="10"/>
  <c r="X100" i="10"/>
  <c r="R100" i="10"/>
  <c r="Q100" i="10"/>
  <c r="O100" i="10"/>
  <c r="P100" i="10" s="1"/>
  <c r="N100" i="10"/>
  <c r="W100" i="10" s="1"/>
  <c r="M100" i="10"/>
  <c r="V100" i="10" s="1"/>
  <c r="Y99" i="10"/>
  <c r="X99" i="10"/>
  <c r="Q99" i="10"/>
  <c r="R99" i="10" s="1"/>
  <c r="P99" i="10"/>
  <c r="O99" i="10"/>
  <c r="M99" i="10"/>
  <c r="Y98" i="10"/>
  <c r="X98" i="10"/>
  <c r="R98" i="10"/>
  <c r="Q98" i="10"/>
  <c r="P98" i="10"/>
  <c r="O98" i="10"/>
  <c r="M98" i="10"/>
  <c r="Y97" i="10"/>
  <c r="X97" i="10"/>
  <c r="R97" i="10"/>
  <c r="Q97" i="10"/>
  <c r="O97" i="10"/>
  <c r="N97" i="10"/>
  <c r="M97" i="10"/>
  <c r="Y96" i="10"/>
  <c r="X96" i="10"/>
  <c r="R96" i="10"/>
  <c r="Q96" i="10"/>
  <c r="O96" i="10"/>
  <c r="P96" i="10" s="1"/>
  <c r="M96" i="10"/>
  <c r="N96" i="10" s="1"/>
  <c r="Y89" i="10"/>
  <c r="X89" i="10"/>
  <c r="Y88" i="10"/>
  <c r="X88" i="10"/>
  <c r="V88" i="10"/>
  <c r="Q88" i="10"/>
  <c r="R88" i="10" s="1"/>
  <c r="O88" i="10"/>
  <c r="P88" i="10" s="1"/>
  <c r="W88" i="10" s="1"/>
  <c r="N88" i="10"/>
  <c r="M88" i="10"/>
  <c r="Y87" i="10"/>
  <c r="X87" i="10"/>
  <c r="Q87" i="10"/>
  <c r="R87" i="10" s="1"/>
  <c r="O87" i="10"/>
  <c r="V87" i="10" s="1"/>
  <c r="N87" i="10"/>
  <c r="M87" i="10"/>
  <c r="Y86" i="10"/>
  <c r="X86" i="10"/>
  <c r="Q86" i="10"/>
  <c r="R86" i="10" s="1"/>
  <c r="O86" i="10"/>
  <c r="P86" i="10" s="1"/>
  <c r="W86" i="10" s="1"/>
  <c r="N86" i="10"/>
  <c r="M86" i="10"/>
  <c r="Y85" i="10"/>
  <c r="X85" i="10"/>
  <c r="R85" i="10"/>
  <c r="Q85" i="10"/>
  <c r="O85" i="10"/>
  <c r="P85" i="10" s="1"/>
  <c r="M85" i="10"/>
  <c r="Y84" i="10"/>
  <c r="X84" i="10"/>
  <c r="R84" i="10"/>
  <c r="Q84" i="10"/>
  <c r="O84" i="10"/>
  <c r="M84" i="10"/>
  <c r="N84" i="10" s="1"/>
  <c r="Y83" i="10"/>
  <c r="X83" i="10"/>
  <c r="V83" i="10"/>
  <c r="R83" i="10"/>
  <c r="Q83" i="10"/>
  <c r="O83" i="10"/>
  <c r="P83" i="10" s="1"/>
  <c r="M83" i="10"/>
  <c r="Y82" i="10"/>
  <c r="X82" i="10"/>
  <c r="R82" i="10"/>
  <c r="Q82" i="10"/>
  <c r="P82" i="10"/>
  <c r="O82" i="10"/>
  <c r="M82" i="10"/>
  <c r="Y81" i="10"/>
  <c r="X81" i="10"/>
  <c r="Q81" i="10"/>
  <c r="P81" i="10"/>
  <c r="O81" i="10"/>
  <c r="M81" i="10"/>
  <c r="Y80" i="10"/>
  <c r="X80" i="10"/>
  <c r="V80" i="10"/>
  <c r="Q80" i="10"/>
  <c r="R80" i="10" s="1"/>
  <c r="W80" i="10" s="1"/>
  <c r="P80" i="10"/>
  <c r="O80" i="10"/>
  <c r="N80" i="10"/>
  <c r="M80" i="10"/>
  <c r="Y79" i="10"/>
  <c r="X79" i="10"/>
  <c r="Q79" i="10"/>
  <c r="R79" i="10" s="1"/>
  <c r="O79" i="10"/>
  <c r="V79" i="10" s="1"/>
  <c r="N79" i="10"/>
  <c r="M79" i="10"/>
  <c r="Y78" i="10"/>
  <c r="X78" i="10"/>
  <c r="Q78" i="10"/>
  <c r="R78" i="10" s="1"/>
  <c r="O78" i="10"/>
  <c r="P78" i="10" s="1"/>
  <c r="W78" i="10" s="1"/>
  <c r="N78" i="10"/>
  <c r="M78" i="10"/>
  <c r="Y77" i="10"/>
  <c r="X77" i="10"/>
  <c r="Q77" i="10"/>
  <c r="R77" i="10" s="1"/>
  <c r="O77" i="10"/>
  <c r="P77" i="10" s="1"/>
  <c r="M77" i="10"/>
  <c r="Y76" i="10"/>
  <c r="X76" i="10"/>
  <c r="R76" i="10"/>
  <c r="Q76" i="10"/>
  <c r="O76" i="10"/>
  <c r="M76" i="10"/>
  <c r="N76" i="10" s="1"/>
  <c r="Y75" i="10"/>
  <c r="X75" i="10"/>
  <c r="R75" i="10"/>
  <c r="Q75" i="10"/>
  <c r="O75" i="10"/>
  <c r="P75" i="10" s="1"/>
  <c r="M75" i="10"/>
  <c r="Y74" i="10"/>
  <c r="X74" i="10"/>
  <c r="R74" i="10"/>
  <c r="Q74" i="10"/>
  <c r="P74" i="10"/>
  <c r="O74" i="10"/>
  <c r="M74" i="10"/>
  <c r="Y73" i="10"/>
  <c r="X73" i="10"/>
  <c r="Q73" i="10"/>
  <c r="P73" i="10"/>
  <c r="O73" i="10"/>
  <c r="M73" i="10"/>
  <c r="N73" i="10" s="1"/>
  <c r="V66" i="10"/>
  <c r="W66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50" i="10"/>
  <c r="X51" i="10"/>
  <c r="X52" i="10"/>
  <c r="X53" i="10"/>
  <c r="X54" i="10"/>
  <c r="X55" i="10"/>
  <c r="X56" i="10"/>
  <c r="X57" i="10"/>
  <c r="X58" i="10"/>
  <c r="X59" i="10"/>
  <c r="X60" i="10"/>
  <c r="X61" i="10"/>
  <c r="X62" i="10"/>
  <c r="X63" i="10"/>
  <c r="X64" i="10"/>
  <c r="X65" i="10"/>
  <c r="X66" i="10"/>
  <c r="X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50" i="10"/>
  <c r="B96" i="10"/>
  <c r="C96" i="10"/>
  <c r="D96" i="10"/>
  <c r="E96" i="10"/>
  <c r="F96" i="10"/>
  <c r="G96" i="10"/>
  <c r="H96" i="10"/>
  <c r="I96" i="10"/>
  <c r="B97" i="10"/>
  <c r="C97" i="10"/>
  <c r="D97" i="10"/>
  <c r="E97" i="10"/>
  <c r="F97" i="10"/>
  <c r="G97" i="10"/>
  <c r="H97" i="10"/>
  <c r="I97" i="10"/>
  <c r="B98" i="10"/>
  <c r="C98" i="10"/>
  <c r="D98" i="10"/>
  <c r="E98" i="10"/>
  <c r="F98" i="10"/>
  <c r="G98" i="10"/>
  <c r="H98" i="10"/>
  <c r="I98" i="10"/>
  <c r="B99" i="10"/>
  <c r="C99" i="10"/>
  <c r="D99" i="10"/>
  <c r="E99" i="10"/>
  <c r="F99" i="10"/>
  <c r="G99" i="10"/>
  <c r="H99" i="10"/>
  <c r="I99" i="10"/>
  <c r="B100" i="10"/>
  <c r="C100" i="10"/>
  <c r="D100" i="10"/>
  <c r="E100" i="10"/>
  <c r="F100" i="10"/>
  <c r="G100" i="10"/>
  <c r="H100" i="10"/>
  <c r="I100" i="10"/>
  <c r="B101" i="10"/>
  <c r="C101" i="10"/>
  <c r="D101" i="10"/>
  <c r="E101" i="10"/>
  <c r="F101" i="10"/>
  <c r="G101" i="10"/>
  <c r="H101" i="10"/>
  <c r="I101" i="10"/>
  <c r="B102" i="10"/>
  <c r="C102" i="10"/>
  <c r="D102" i="10"/>
  <c r="E102" i="10"/>
  <c r="F102" i="10"/>
  <c r="G102" i="10"/>
  <c r="H102" i="10"/>
  <c r="I102" i="10"/>
  <c r="B103" i="10"/>
  <c r="C103" i="10"/>
  <c r="D103" i="10"/>
  <c r="E103" i="10"/>
  <c r="F103" i="10"/>
  <c r="G103" i="10"/>
  <c r="H103" i="10"/>
  <c r="I103" i="10"/>
  <c r="B104" i="10"/>
  <c r="C104" i="10"/>
  <c r="D104" i="10"/>
  <c r="E104" i="10"/>
  <c r="F104" i="10"/>
  <c r="G104" i="10"/>
  <c r="H104" i="10"/>
  <c r="I104" i="10"/>
  <c r="B105" i="10"/>
  <c r="C105" i="10"/>
  <c r="D105" i="10"/>
  <c r="E105" i="10"/>
  <c r="F105" i="10"/>
  <c r="G105" i="10"/>
  <c r="H105" i="10"/>
  <c r="I105" i="10"/>
  <c r="B106" i="10"/>
  <c r="C106" i="10"/>
  <c r="D106" i="10"/>
  <c r="E106" i="10"/>
  <c r="F106" i="10"/>
  <c r="G106" i="10"/>
  <c r="H106" i="10"/>
  <c r="I106" i="10"/>
  <c r="B107" i="10"/>
  <c r="C107" i="10"/>
  <c r="D107" i="10"/>
  <c r="E107" i="10"/>
  <c r="F107" i="10"/>
  <c r="G107" i="10"/>
  <c r="H107" i="10"/>
  <c r="I107" i="10"/>
  <c r="B108" i="10"/>
  <c r="C108" i="10"/>
  <c r="D108" i="10"/>
  <c r="E108" i="10"/>
  <c r="F108" i="10"/>
  <c r="G108" i="10"/>
  <c r="H108" i="10"/>
  <c r="I108" i="10"/>
  <c r="B109" i="10"/>
  <c r="C109" i="10"/>
  <c r="D109" i="10"/>
  <c r="E109" i="10"/>
  <c r="F109" i="10"/>
  <c r="G109" i="10"/>
  <c r="H109" i="10"/>
  <c r="I109" i="10"/>
  <c r="B110" i="10"/>
  <c r="C110" i="10"/>
  <c r="D110" i="10"/>
  <c r="E110" i="10"/>
  <c r="F110" i="10"/>
  <c r="G110" i="10"/>
  <c r="H110" i="10"/>
  <c r="I110" i="10"/>
  <c r="B111" i="10"/>
  <c r="C111" i="10"/>
  <c r="D111" i="10"/>
  <c r="E111" i="10"/>
  <c r="F111" i="10"/>
  <c r="G111" i="10"/>
  <c r="H111" i="10"/>
  <c r="I111" i="10"/>
  <c r="B112" i="10"/>
  <c r="C112" i="10"/>
  <c r="D112" i="10"/>
  <c r="E112" i="10"/>
  <c r="F112" i="10"/>
  <c r="G112" i="10"/>
  <c r="H112" i="10"/>
  <c r="I112" i="10"/>
  <c r="B73" i="9"/>
  <c r="AJ39" i="10"/>
  <c r="G85" i="10" s="1"/>
  <c r="X39" i="10"/>
  <c r="AJ33" i="10"/>
  <c r="G79" i="10" s="1"/>
  <c r="AF32" i="10"/>
  <c r="B78" i="10" s="1"/>
  <c r="AJ27" i="10"/>
  <c r="G73" i="10" s="1"/>
  <c r="X27" i="10"/>
  <c r="L27" i="10"/>
  <c r="AF27" i="10" s="1"/>
  <c r="M27" i="10"/>
  <c r="N27" i="10"/>
  <c r="O27" i="10"/>
  <c r="P27" i="10"/>
  <c r="Q27" i="10"/>
  <c r="R27" i="10"/>
  <c r="S27" i="10"/>
  <c r="L28" i="10"/>
  <c r="AF28" i="10" s="1"/>
  <c r="M28" i="10"/>
  <c r="N28" i="10"/>
  <c r="O28" i="10"/>
  <c r="P28" i="10"/>
  <c r="AJ28" i="10" s="1"/>
  <c r="Q28" i="10"/>
  <c r="R28" i="10"/>
  <c r="S28" i="10"/>
  <c r="L29" i="10"/>
  <c r="AF29" i="10" s="1"/>
  <c r="M29" i="10"/>
  <c r="N29" i="10"/>
  <c r="O29" i="10"/>
  <c r="P29" i="10"/>
  <c r="AJ29" i="10" s="1"/>
  <c r="Q29" i="10"/>
  <c r="R29" i="10"/>
  <c r="S29" i="10"/>
  <c r="L30" i="10"/>
  <c r="AF30" i="10" s="1"/>
  <c r="M30" i="10"/>
  <c r="N30" i="10"/>
  <c r="O30" i="10"/>
  <c r="P30" i="10"/>
  <c r="AJ30" i="10" s="1"/>
  <c r="Q30" i="10"/>
  <c r="R30" i="10"/>
  <c r="S30" i="10"/>
  <c r="L31" i="10"/>
  <c r="AF31" i="10" s="1"/>
  <c r="M31" i="10"/>
  <c r="N31" i="10"/>
  <c r="O31" i="10"/>
  <c r="P31" i="10"/>
  <c r="AJ31" i="10" s="1"/>
  <c r="Q31" i="10"/>
  <c r="R31" i="10"/>
  <c r="S31" i="10"/>
  <c r="L32" i="10"/>
  <c r="M32" i="10"/>
  <c r="N32" i="10"/>
  <c r="O32" i="10"/>
  <c r="P32" i="10"/>
  <c r="AJ32" i="10" s="1"/>
  <c r="Q32" i="10"/>
  <c r="R32" i="10"/>
  <c r="S32" i="10"/>
  <c r="L33" i="10"/>
  <c r="AF33" i="10" s="1"/>
  <c r="M33" i="10"/>
  <c r="N33" i="10"/>
  <c r="O33" i="10"/>
  <c r="P33" i="10"/>
  <c r="Q33" i="10"/>
  <c r="R33" i="10"/>
  <c r="S33" i="10"/>
  <c r="L34" i="10"/>
  <c r="AF34" i="10" s="1"/>
  <c r="M34" i="10"/>
  <c r="N34" i="10"/>
  <c r="O34" i="10"/>
  <c r="P34" i="10"/>
  <c r="AJ34" i="10" s="1"/>
  <c r="Q34" i="10"/>
  <c r="R34" i="10"/>
  <c r="S34" i="10"/>
  <c r="L35" i="10"/>
  <c r="AF35" i="10" s="1"/>
  <c r="M35" i="10"/>
  <c r="N35" i="10"/>
  <c r="AH35" i="10" s="1"/>
  <c r="O35" i="10"/>
  <c r="P35" i="10"/>
  <c r="AJ35" i="10" s="1"/>
  <c r="Q35" i="10"/>
  <c r="R35" i="10"/>
  <c r="S35" i="10"/>
  <c r="L36" i="10"/>
  <c r="AF36" i="10" s="1"/>
  <c r="M36" i="10"/>
  <c r="N36" i="10"/>
  <c r="AH36" i="10" s="1"/>
  <c r="O36" i="10"/>
  <c r="P36" i="10"/>
  <c r="AJ36" i="10" s="1"/>
  <c r="Q36" i="10"/>
  <c r="R36" i="10"/>
  <c r="S36" i="10"/>
  <c r="L37" i="10"/>
  <c r="AF37" i="10" s="1"/>
  <c r="M37" i="10"/>
  <c r="N37" i="10"/>
  <c r="AH37" i="10" s="1"/>
  <c r="O37" i="10"/>
  <c r="P37" i="10"/>
  <c r="AJ37" i="10" s="1"/>
  <c r="Q37" i="10"/>
  <c r="R37" i="10"/>
  <c r="S37" i="10"/>
  <c r="L38" i="10"/>
  <c r="AF38" i="10" s="1"/>
  <c r="M38" i="10"/>
  <c r="N38" i="10"/>
  <c r="AH38" i="10" s="1"/>
  <c r="O38" i="10"/>
  <c r="P38" i="10"/>
  <c r="AJ38" i="10" s="1"/>
  <c r="Q38" i="10"/>
  <c r="R38" i="10"/>
  <c r="S38" i="10"/>
  <c r="L39" i="10"/>
  <c r="AF39" i="10" s="1"/>
  <c r="M39" i="10"/>
  <c r="N39" i="10"/>
  <c r="AH39" i="10" s="1"/>
  <c r="O39" i="10"/>
  <c r="P39" i="10"/>
  <c r="Q39" i="10"/>
  <c r="R39" i="10"/>
  <c r="S39" i="10"/>
  <c r="L40" i="10"/>
  <c r="AF40" i="10" s="1"/>
  <c r="M40" i="10"/>
  <c r="N40" i="10"/>
  <c r="AH40" i="10" s="1"/>
  <c r="O40" i="10"/>
  <c r="P40" i="10"/>
  <c r="AJ40" i="10" s="1"/>
  <c r="Q40" i="10"/>
  <c r="R40" i="10"/>
  <c r="S40" i="10"/>
  <c r="L41" i="10"/>
  <c r="AF41" i="10" s="1"/>
  <c r="M41" i="10"/>
  <c r="N41" i="10"/>
  <c r="AH41" i="10" s="1"/>
  <c r="O41" i="10"/>
  <c r="P41" i="10"/>
  <c r="AJ41" i="10" s="1"/>
  <c r="Q41" i="10"/>
  <c r="R41" i="10"/>
  <c r="S41" i="10"/>
  <c r="L42" i="10"/>
  <c r="AF42" i="10" s="1"/>
  <c r="M42" i="10"/>
  <c r="N42" i="10"/>
  <c r="AH42" i="10" s="1"/>
  <c r="O42" i="10"/>
  <c r="P42" i="10"/>
  <c r="AJ42" i="10" s="1"/>
  <c r="Q42" i="10"/>
  <c r="R42" i="10"/>
  <c r="S42" i="10"/>
  <c r="L43" i="10"/>
  <c r="M43" i="10"/>
  <c r="N43" i="10"/>
  <c r="O43" i="10"/>
  <c r="P43" i="10"/>
  <c r="Q43" i="10"/>
  <c r="R43" i="10"/>
  <c r="S43" i="10"/>
  <c r="B27" i="10"/>
  <c r="V27" i="10" s="1"/>
  <c r="C27" i="10"/>
  <c r="D27" i="10"/>
  <c r="E27" i="10"/>
  <c r="F27" i="10"/>
  <c r="Z27" i="10" s="1"/>
  <c r="G27" i="10"/>
  <c r="H27" i="10"/>
  <c r="H73" i="10" s="1"/>
  <c r="I27" i="10"/>
  <c r="I73" i="10" s="1"/>
  <c r="B28" i="10"/>
  <c r="V28" i="10" s="1"/>
  <c r="C28" i="10"/>
  <c r="D28" i="10"/>
  <c r="X28" i="10" s="1"/>
  <c r="E28" i="10"/>
  <c r="F28" i="10"/>
  <c r="Z28" i="10" s="1"/>
  <c r="G28" i="10"/>
  <c r="H28" i="10"/>
  <c r="H74" i="10" s="1"/>
  <c r="I28" i="10"/>
  <c r="I74" i="10" s="1"/>
  <c r="B29" i="10"/>
  <c r="V29" i="10" s="1"/>
  <c r="C29" i="10"/>
  <c r="D29" i="10"/>
  <c r="X29" i="10" s="1"/>
  <c r="E29" i="10"/>
  <c r="F29" i="10"/>
  <c r="Z29" i="10" s="1"/>
  <c r="G29" i="10"/>
  <c r="H29" i="10"/>
  <c r="H75" i="10" s="1"/>
  <c r="I29" i="10"/>
  <c r="I75" i="10" s="1"/>
  <c r="B30" i="10"/>
  <c r="V30" i="10" s="1"/>
  <c r="C30" i="10"/>
  <c r="D30" i="10"/>
  <c r="X30" i="10" s="1"/>
  <c r="E30" i="10"/>
  <c r="F30" i="10"/>
  <c r="Z30" i="10" s="1"/>
  <c r="G30" i="10"/>
  <c r="H30" i="10"/>
  <c r="H76" i="10" s="1"/>
  <c r="I30" i="10"/>
  <c r="I76" i="10" s="1"/>
  <c r="B31" i="10"/>
  <c r="V31" i="10" s="1"/>
  <c r="C31" i="10"/>
  <c r="D31" i="10"/>
  <c r="X31" i="10" s="1"/>
  <c r="E31" i="10"/>
  <c r="F31" i="10"/>
  <c r="Z31" i="10" s="1"/>
  <c r="G31" i="10"/>
  <c r="H31" i="10"/>
  <c r="H77" i="10" s="1"/>
  <c r="I31" i="10"/>
  <c r="I77" i="10" s="1"/>
  <c r="B32" i="10"/>
  <c r="V32" i="10" s="1"/>
  <c r="C32" i="10"/>
  <c r="D32" i="10"/>
  <c r="X32" i="10" s="1"/>
  <c r="E32" i="10"/>
  <c r="F32" i="10"/>
  <c r="Z32" i="10" s="1"/>
  <c r="G32" i="10"/>
  <c r="H32" i="10"/>
  <c r="H78" i="10" s="1"/>
  <c r="I32" i="10"/>
  <c r="I78" i="10" s="1"/>
  <c r="B33" i="10"/>
  <c r="V33" i="10" s="1"/>
  <c r="C33" i="10"/>
  <c r="D33" i="10"/>
  <c r="X33" i="10" s="1"/>
  <c r="E33" i="10"/>
  <c r="F33" i="10"/>
  <c r="Z33" i="10" s="1"/>
  <c r="G33" i="10"/>
  <c r="H33" i="10"/>
  <c r="H79" i="10" s="1"/>
  <c r="I33" i="10"/>
  <c r="I79" i="10" s="1"/>
  <c r="B34" i="10"/>
  <c r="V34" i="10" s="1"/>
  <c r="C34" i="10"/>
  <c r="D34" i="10"/>
  <c r="X34" i="10" s="1"/>
  <c r="E34" i="10"/>
  <c r="F34" i="10"/>
  <c r="Z34" i="10" s="1"/>
  <c r="G34" i="10"/>
  <c r="H34" i="10"/>
  <c r="H80" i="10" s="1"/>
  <c r="I34" i="10"/>
  <c r="I80" i="10" s="1"/>
  <c r="B35" i="10"/>
  <c r="V35" i="10" s="1"/>
  <c r="C35" i="10"/>
  <c r="D35" i="10"/>
  <c r="X35" i="10" s="1"/>
  <c r="E35" i="10"/>
  <c r="F35" i="10"/>
  <c r="Z35" i="10" s="1"/>
  <c r="G35" i="10"/>
  <c r="H35" i="10"/>
  <c r="H81" i="10" s="1"/>
  <c r="I35" i="10"/>
  <c r="I81" i="10" s="1"/>
  <c r="B36" i="10"/>
  <c r="V36" i="10" s="1"/>
  <c r="C36" i="10"/>
  <c r="D36" i="10"/>
  <c r="X36" i="10" s="1"/>
  <c r="E36" i="10"/>
  <c r="F36" i="10"/>
  <c r="Z36" i="10" s="1"/>
  <c r="G36" i="10"/>
  <c r="H36" i="10"/>
  <c r="H82" i="10" s="1"/>
  <c r="I36" i="10"/>
  <c r="I82" i="10" s="1"/>
  <c r="B37" i="10"/>
  <c r="V37" i="10" s="1"/>
  <c r="C37" i="10"/>
  <c r="D37" i="10"/>
  <c r="X37" i="10" s="1"/>
  <c r="E37" i="10"/>
  <c r="F37" i="10"/>
  <c r="Z37" i="10" s="1"/>
  <c r="G37" i="10"/>
  <c r="H37" i="10"/>
  <c r="H83" i="10" s="1"/>
  <c r="I37" i="10"/>
  <c r="I83" i="10" s="1"/>
  <c r="B38" i="10"/>
  <c r="V38" i="10" s="1"/>
  <c r="C38" i="10"/>
  <c r="D38" i="10"/>
  <c r="X38" i="10" s="1"/>
  <c r="E38" i="10"/>
  <c r="F38" i="10"/>
  <c r="Z38" i="10" s="1"/>
  <c r="G38" i="10"/>
  <c r="H38" i="10"/>
  <c r="H84" i="10" s="1"/>
  <c r="I38" i="10"/>
  <c r="I84" i="10" s="1"/>
  <c r="B39" i="10"/>
  <c r="V39" i="10" s="1"/>
  <c r="C39" i="10"/>
  <c r="D39" i="10"/>
  <c r="E39" i="10"/>
  <c r="F39" i="10"/>
  <c r="Z39" i="10" s="1"/>
  <c r="G39" i="10"/>
  <c r="H39" i="10"/>
  <c r="H85" i="10" s="1"/>
  <c r="I39" i="10"/>
  <c r="I85" i="10" s="1"/>
  <c r="B40" i="10"/>
  <c r="V40" i="10" s="1"/>
  <c r="C40" i="10"/>
  <c r="D40" i="10"/>
  <c r="X40" i="10" s="1"/>
  <c r="E40" i="10"/>
  <c r="F40" i="10"/>
  <c r="Z40" i="10" s="1"/>
  <c r="G40" i="10"/>
  <c r="H40" i="10"/>
  <c r="H86" i="10" s="1"/>
  <c r="I40" i="10"/>
  <c r="I86" i="10" s="1"/>
  <c r="B41" i="10"/>
  <c r="V41" i="10" s="1"/>
  <c r="C41" i="10"/>
  <c r="D41" i="10"/>
  <c r="X41" i="10" s="1"/>
  <c r="E41" i="10"/>
  <c r="F41" i="10"/>
  <c r="Z41" i="10" s="1"/>
  <c r="G41" i="10"/>
  <c r="H41" i="10"/>
  <c r="H87" i="10" s="1"/>
  <c r="I41" i="10"/>
  <c r="I87" i="10" s="1"/>
  <c r="B42" i="10"/>
  <c r="V42" i="10" s="1"/>
  <c r="C42" i="10"/>
  <c r="D42" i="10"/>
  <c r="X42" i="10" s="1"/>
  <c r="E42" i="10"/>
  <c r="F42" i="10"/>
  <c r="Z42" i="10" s="1"/>
  <c r="G42" i="10"/>
  <c r="H42" i="10"/>
  <c r="H88" i="10" s="1"/>
  <c r="I42" i="10"/>
  <c r="I88" i="10" s="1"/>
  <c r="B43" i="10"/>
  <c r="C43" i="10"/>
  <c r="D43" i="10"/>
  <c r="E43" i="10"/>
  <c r="F43" i="10"/>
  <c r="G43" i="10"/>
  <c r="H43" i="10"/>
  <c r="H89" i="10" s="1"/>
  <c r="I43" i="10"/>
  <c r="I89" i="10" s="1"/>
  <c r="AJ15" i="10"/>
  <c r="G61" i="10" s="1"/>
  <c r="X15" i="10"/>
  <c r="AJ9" i="10"/>
  <c r="G55" i="10" s="1"/>
  <c r="X5" i="10"/>
  <c r="B4" i="10"/>
  <c r="V4" i="10" s="1"/>
  <c r="C4" i="10"/>
  <c r="D4" i="10"/>
  <c r="X4" i="10" s="1"/>
  <c r="E4" i="10"/>
  <c r="F4" i="10"/>
  <c r="Z4" i="10" s="1"/>
  <c r="G4" i="10"/>
  <c r="H4" i="10"/>
  <c r="H50" i="10" s="1"/>
  <c r="I4" i="10"/>
  <c r="I50" i="10" s="1"/>
  <c r="B5" i="10"/>
  <c r="V5" i="10" s="1"/>
  <c r="C5" i="10"/>
  <c r="D5" i="10"/>
  <c r="E5" i="10"/>
  <c r="F5" i="10"/>
  <c r="Z5" i="10" s="1"/>
  <c r="G5" i="10"/>
  <c r="H5" i="10"/>
  <c r="H51" i="10" s="1"/>
  <c r="I5" i="10"/>
  <c r="I51" i="10" s="1"/>
  <c r="B6" i="10"/>
  <c r="V6" i="10" s="1"/>
  <c r="C6" i="10"/>
  <c r="D6" i="10"/>
  <c r="X6" i="10" s="1"/>
  <c r="E6" i="10"/>
  <c r="F6" i="10"/>
  <c r="Z6" i="10" s="1"/>
  <c r="G6" i="10"/>
  <c r="H6" i="10"/>
  <c r="H52" i="10" s="1"/>
  <c r="I6" i="10"/>
  <c r="I52" i="10" s="1"/>
  <c r="B7" i="10"/>
  <c r="V7" i="10" s="1"/>
  <c r="C7" i="10"/>
  <c r="D7" i="10"/>
  <c r="X7" i="10" s="1"/>
  <c r="E7" i="10"/>
  <c r="F7" i="10"/>
  <c r="Z7" i="10" s="1"/>
  <c r="G7" i="10"/>
  <c r="H7" i="10"/>
  <c r="H53" i="10" s="1"/>
  <c r="I7" i="10"/>
  <c r="I53" i="10" s="1"/>
  <c r="B8" i="10"/>
  <c r="V8" i="10" s="1"/>
  <c r="C8" i="10"/>
  <c r="D8" i="10"/>
  <c r="X8" i="10" s="1"/>
  <c r="E8" i="10"/>
  <c r="F8" i="10"/>
  <c r="Z8" i="10" s="1"/>
  <c r="G8" i="10"/>
  <c r="H8" i="10"/>
  <c r="H54" i="10" s="1"/>
  <c r="I8" i="10"/>
  <c r="I54" i="10" s="1"/>
  <c r="B9" i="10"/>
  <c r="V9" i="10" s="1"/>
  <c r="C9" i="10"/>
  <c r="D9" i="10"/>
  <c r="X9" i="10" s="1"/>
  <c r="E9" i="10"/>
  <c r="F9" i="10"/>
  <c r="Z9" i="10" s="1"/>
  <c r="G9" i="10"/>
  <c r="H9" i="10"/>
  <c r="H55" i="10" s="1"/>
  <c r="I9" i="10"/>
  <c r="I55" i="10" s="1"/>
  <c r="B10" i="10"/>
  <c r="V10" i="10" s="1"/>
  <c r="C10" i="10"/>
  <c r="D10" i="10"/>
  <c r="X10" i="10" s="1"/>
  <c r="E10" i="10"/>
  <c r="F10" i="10"/>
  <c r="Z10" i="10" s="1"/>
  <c r="G10" i="10"/>
  <c r="H10" i="10"/>
  <c r="H56" i="10" s="1"/>
  <c r="I10" i="10"/>
  <c r="I56" i="10" s="1"/>
  <c r="B11" i="10"/>
  <c r="V11" i="10" s="1"/>
  <c r="C11" i="10"/>
  <c r="D11" i="10"/>
  <c r="X11" i="10" s="1"/>
  <c r="E11" i="10"/>
  <c r="F11" i="10"/>
  <c r="Z11" i="10" s="1"/>
  <c r="G11" i="10"/>
  <c r="H11" i="10"/>
  <c r="H57" i="10" s="1"/>
  <c r="I11" i="10"/>
  <c r="I57" i="10" s="1"/>
  <c r="B12" i="10"/>
  <c r="V12" i="10" s="1"/>
  <c r="C12" i="10"/>
  <c r="D12" i="10"/>
  <c r="X12" i="10" s="1"/>
  <c r="E12" i="10"/>
  <c r="F12" i="10"/>
  <c r="Z12" i="10" s="1"/>
  <c r="G12" i="10"/>
  <c r="H12" i="10"/>
  <c r="H58" i="10" s="1"/>
  <c r="I12" i="10"/>
  <c r="I58" i="10" s="1"/>
  <c r="B13" i="10"/>
  <c r="V13" i="10" s="1"/>
  <c r="C13" i="10"/>
  <c r="D13" i="10"/>
  <c r="X13" i="10" s="1"/>
  <c r="E13" i="10"/>
  <c r="F13" i="10"/>
  <c r="Z13" i="10" s="1"/>
  <c r="G13" i="10"/>
  <c r="H13" i="10"/>
  <c r="H59" i="10" s="1"/>
  <c r="I13" i="10"/>
  <c r="I59" i="10" s="1"/>
  <c r="B14" i="10"/>
  <c r="V14" i="10" s="1"/>
  <c r="C14" i="10"/>
  <c r="D14" i="10"/>
  <c r="X14" i="10" s="1"/>
  <c r="E14" i="10"/>
  <c r="F14" i="10"/>
  <c r="Z14" i="10" s="1"/>
  <c r="G14" i="10"/>
  <c r="H14" i="10"/>
  <c r="H60" i="10" s="1"/>
  <c r="I14" i="10"/>
  <c r="I60" i="10" s="1"/>
  <c r="B15" i="10"/>
  <c r="V15" i="10" s="1"/>
  <c r="C15" i="10"/>
  <c r="D15" i="10"/>
  <c r="E15" i="10"/>
  <c r="F15" i="10"/>
  <c r="Z15" i="10" s="1"/>
  <c r="G15" i="10"/>
  <c r="H15" i="10"/>
  <c r="H61" i="10" s="1"/>
  <c r="I15" i="10"/>
  <c r="I61" i="10" s="1"/>
  <c r="B16" i="10"/>
  <c r="V16" i="10" s="1"/>
  <c r="C16" i="10"/>
  <c r="D16" i="10"/>
  <c r="X16" i="10" s="1"/>
  <c r="E16" i="10"/>
  <c r="F16" i="10"/>
  <c r="Z16" i="10" s="1"/>
  <c r="G16" i="10"/>
  <c r="H16" i="10"/>
  <c r="H62" i="10" s="1"/>
  <c r="I16" i="10"/>
  <c r="I62" i="10" s="1"/>
  <c r="B17" i="10"/>
  <c r="V17" i="10" s="1"/>
  <c r="C17" i="10"/>
  <c r="D17" i="10"/>
  <c r="X17" i="10" s="1"/>
  <c r="E17" i="10"/>
  <c r="F17" i="10"/>
  <c r="Z17" i="10" s="1"/>
  <c r="G17" i="10"/>
  <c r="H17" i="10"/>
  <c r="H63" i="10" s="1"/>
  <c r="I17" i="10"/>
  <c r="I63" i="10" s="1"/>
  <c r="B18" i="10"/>
  <c r="V18" i="10" s="1"/>
  <c r="C18" i="10"/>
  <c r="D18" i="10"/>
  <c r="X18" i="10" s="1"/>
  <c r="E18" i="10"/>
  <c r="F18" i="10"/>
  <c r="Z18" i="10" s="1"/>
  <c r="G18" i="10"/>
  <c r="H18" i="10"/>
  <c r="H64" i="10" s="1"/>
  <c r="I18" i="10"/>
  <c r="I64" i="10" s="1"/>
  <c r="B19" i="10"/>
  <c r="V19" i="10" s="1"/>
  <c r="C19" i="10"/>
  <c r="D19" i="10"/>
  <c r="X19" i="10" s="1"/>
  <c r="E19" i="10"/>
  <c r="F19" i="10"/>
  <c r="Z19" i="10" s="1"/>
  <c r="G19" i="10"/>
  <c r="H19" i="10"/>
  <c r="H65" i="10" s="1"/>
  <c r="I19" i="10"/>
  <c r="I65" i="10" s="1"/>
  <c r="B20" i="10"/>
  <c r="C20" i="10"/>
  <c r="D20" i="10"/>
  <c r="E20" i="10"/>
  <c r="F20" i="10"/>
  <c r="G20" i="10"/>
  <c r="H20" i="10"/>
  <c r="H66" i="10" s="1"/>
  <c r="I20" i="10"/>
  <c r="I66" i="10" s="1"/>
  <c r="S20" i="10"/>
  <c r="R20" i="10"/>
  <c r="Q20" i="10"/>
  <c r="P20" i="10"/>
  <c r="O20" i="10"/>
  <c r="N20" i="10"/>
  <c r="M20" i="10"/>
  <c r="L20" i="10"/>
  <c r="S19" i="10"/>
  <c r="R19" i="10"/>
  <c r="Q19" i="10"/>
  <c r="AJ19" i="10" s="1"/>
  <c r="P19" i="10"/>
  <c r="O19" i="10"/>
  <c r="N19" i="10"/>
  <c r="M19" i="10"/>
  <c r="L19" i="10"/>
  <c r="AF19" i="10" s="1"/>
  <c r="S18" i="10"/>
  <c r="R18" i="10"/>
  <c r="Q18" i="10"/>
  <c r="P18" i="10"/>
  <c r="O18" i="10"/>
  <c r="N18" i="10"/>
  <c r="M18" i="10"/>
  <c r="L18" i="10"/>
  <c r="AF18" i="10" s="1"/>
  <c r="S17" i="10"/>
  <c r="R17" i="10"/>
  <c r="Q17" i="10"/>
  <c r="P17" i="10"/>
  <c r="AJ17" i="10" s="1"/>
  <c r="O17" i="10"/>
  <c r="N17" i="10"/>
  <c r="M17" i="10"/>
  <c r="L17" i="10"/>
  <c r="AF17" i="10" s="1"/>
  <c r="S16" i="10"/>
  <c r="R16" i="10"/>
  <c r="Q16" i="10"/>
  <c r="P16" i="10"/>
  <c r="O16" i="10"/>
  <c r="N16" i="10"/>
  <c r="M16" i="10"/>
  <c r="L16" i="10"/>
  <c r="AF16" i="10" s="1"/>
  <c r="S15" i="10"/>
  <c r="R15" i="10"/>
  <c r="Q15" i="10"/>
  <c r="P15" i="10"/>
  <c r="O15" i="10"/>
  <c r="N15" i="10"/>
  <c r="M15" i="10"/>
  <c r="L15" i="10"/>
  <c r="AF15" i="10" s="1"/>
  <c r="S14" i="10"/>
  <c r="R14" i="10"/>
  <c r="Q14" i="10"/>
  <c r="P14" i="10"/>
  <c r="O14" i="10"/>
  <c r="N14" i="10"/>
  <c r="M14" i="10"/>
  <c r="L14" i="10"/>
  <c r="AF14" i="10" s="1"/>
  <c r="S13" i="10"/>
  <c r="R13" i="10"/>
  <c r="Q13" i="10"/>
  <c r="P13" i="10"/>
  <c r="AJ13" i="10" s="1"/>
  <c r="O13" i="10"/>
  <c r="N13" i="10"/>
  <c r="M13" i="10"/>
  <c r="L13" i="10"/>
  <c r="AF13" i="10" s="1"/>
  <c r="S12" i="10"/>
  <c r="R12" i="10"/>
  <c r="Q12" i="10"/>
  <c r="P12" i="10"/>
  <c r="O12" i="10"/>
  <c r="N12" i="10"/>
  <c r="M12" i="10"/>
  <c r="L12" i="10"/>
  <c r="AF12" i="10" s="1"/>
  <c r="S11" i="10"/>
  <c r="R11" i="10"/>
  <c r="Q11" i="10"/>
  <c r="AJ11" i="10" s="1"/>
  <c r="P11" i="10"/>
  <c r="O11" i="10"/>
  <c r="N11" i="10"/>
  <c r="M11" i="10"/>
  <c r="L11" i="10"/>
  <c r="AF11" i="10" s="1"/>
  <c r="S10" i="10"/>
  <c r="R10" i="10"/>
  <c r="Q10" i="10"/>
  <c r="P10" i="10"/>
  <c r="O10" i="10"/>
  <c r="N10" i="10"/>
  <c r="M10" i="10"/>
  <c r="L10" i="10"/>
  <c r="AF10" i="10" s="1"/>
  <c r="B56" i="10" s="1"/>
  <c r="S9" i="10"/>
  <c r="R9" i="10"/>
  <c r="Q9" i="10"/>
  <c r="P9" i="10"/>
  <c r="O9" i="10"/>
  <c r="N9" i="10"/>
  <c r="M9" i="10"/>
  <c r="L9" i="10"/>
  <c r="AF9" i="10" s="1"/>
  <c r="S8" i="10"/>
  <c r="R8" i="10"/>
  <c r="Q8" i="10"/>
  <c r="P8" i="10"/>
  <c r="O8" i="10"/>
  <c r="N8" i="10"/>
  <c r="M8" i="10"/>
  <c r="L8" i="10"/>
  <c r="AF8" i="10" s="1"/>
  <c r="S7" i="10"/>
  <c r="R7" i="10"/>
  <c r="Q7" i="10"/>
  <c r="AJ7" i="10" s="1"/>
  <c r="P7" i="10"/>
  <c r="O7" i="10"/>
  <c r="N7" i="10"/>
  <c r="M7" i="10"/>
  <c r="L7" i="10"/>
  <c r="AF7" i="10" s="1"/>
  <c r="S6" i="10"/>
  <c r="R6" i="10"/>
  <c r="Q6" i="10"/>
  <c r="P6" i="10"/>
  <c r="O6" i="10"/>
  <c r="N6" i="10"/>
  <c r="M6" i="10"/>
  <c r="L6" i="10"/>
  <c r="AF6" i="10" s="1"/>
  <c r="S5" i="10"/>
  <c r="R5" i="10"/>
  <c r="Q5" i="10"/>
  <c r="P5" i="10"/>
  <c r="AJ5" i="10" s="1"/>
  <c r="O5" i="10"/>
  <c r="N5" i="10"/>
  <c r="M5" i="10"/>
  <c r="L5" i="10"/>
  <c r="AF5" i="10" s="1"/>
  <c r="S4" i="10"/>
  <c r="R4" i="10"/>
  <c r="Q4" i="10"/>
  <c r="P4" i="10"/>
  <c r="O4" i="10"/>
  <c r="N4" i="10"/>
  <c r="M4" i="10"/>
  <c r="L4" i="10"/>
  <c r="AF4" i="10" s="1"/>
  <c r="B50" i="10" s="1"/>
  <c r="V27" i="8"/>
  <c r="W27" i="8"/>
  <c r="X27" i="8"/>
  <c r="Y27" i="8"/>
  <c r="Z27" i="8"/>
  <c r="AA27" i="8"/>
  <c r="AB27" i="8"/>
  <c r="AC27" i="8"/>
  <c r="V28" i="8"/>
  <c r="W28" i="8"/>
  <c r="X28" i="8"/>
  <c r="Y28" i="8"/>
  <c r="Z28" i="8"/>
  <c r="AA28" i="8"/>
  <c r="AB28" i="8"/>
  <c r="AC28" i="8"/>
  <c r="V29" i="8"/>
  <c r="W29" i="8"/>
  <c r="X29" i="8"/>
  <c r="Y29" i="8"/>
  <c r="Z29" i="8"/>
  <c r="AA29" i="8"/>
  <c r="AB29" i="8"/>
  <c r="AC29" i="8"/>
  <c r="V30" i="8"/>
  <c r="W30" i="8"/>
  <c r="X30" i="8"/>
  <c r="Y30" i="8"/>
  <c r="Z30" i="8"/>
  <c r="AA30" i="8"/>
  <c r="AB30" i="8"/>
  <c r="AC30" i="8"/>
  <c r="V31" i="8"/>
  <c r="W31" i="8"/>
  <c r="X31" i="8"/>
  <c r="Y31" i="8"/>
  <c r="Z31" i="8"/>
  <c r="AA31" i="8"/>
  <c r="AB31" i="8"/>
  <c r="AC31" i="8"/>
  <c r="V32" i="8"/>
  <c r="W32" i="8"/>
  <c r="X32" i="8"/>
  <c r="Y32" i="8"/>
  <c r="Z32" i="8"/>
  <c r="AA32" i="8"/>
  <c r="AB32" i="8"/>
  <c r="AC32" i="8"/>
  <c r="V33" i="8"/>
  <c r="W33" i="8"/>
  <c r="X33" i="8"/>
  <c r="Y33" i="8"/>
  <c r="Z33" i="8"/>
  <c r="AA33" i="8"/>
  <c r="AB33" i="8"/>
  <c r="AC33" i="8"/>
  <c r="V34" i="8"/>
  <c r="W34" i="8"/>
  <c r="X34" i="8"/>
  <c r="Y34" i="8"/>
  <c r="Z34" i="8"/>
  <c r="AA34" i="8"/>
  <c r="AB34" i="8"/>
  <c r="AC34" i="8"/>
  <c r="V35" i="8"/>
  <c r="W35" i="8"/>
  <c r="X35" i="8"/>
  <c r="Y35" i="8"/>
  <c r="Z35" i="8"/>
  <c r="AA35" i="8"/>
  <c r="AB35" i="8"/>
  <c r="AC35" i="8"/>
  <c r="V36" i="8"/>
  <c r="W36" i="8"/>
  <c r="X36" i="8"/>
  <c r="Y36" i="8"/>
  <c r="Z36" i="8"/>
  <c r="AA36" i="8"/>
  <c r="AB36" i="8"/>
  <c r="AC36" i="8"/>
  <c r="V37" i="8"/>
  <c r="W37" i="8"/>
  <c r="X37" i="8"/>
  <c r="Y37" i="8"/>
  <c r="Z37" i="8"/>
  <c r="AA37" i="8"/>
  <c r="AB37" i="8"/>
  <c r="AC37" i="8"/>
  <c r="V38" i="8"/>
  <c r="W38" i="8"/>
  <c r="X38" i="8"/>
  <c r="Y38" i="8"/>
  <c r="Z38" i="8"/>
  <c r="AA38" i="8"/>
  <c r="AB38" i="8"/>
  <c r="AC38" i="8"/>
  <c r="V39" i="8"/>
  <c r="W39" i="8"/>
  <c r="X39" i="8"/>
  <c r="Y39" i="8"/>
  <c r="Z39" i="8"/>
  <c r="AA39" i="8"/>
  <c r="AB39" i="8"/>
  <c r="AC39" i="8"/>
  <c r="V40" i="8"/>
  <c r="W40" i="8"/>
  <c r="X40" i="8"/>
  <c r="Y40" i="8"/>
  <c r="Z40" i="8"/>
  <c r="AA40" i="8"/>
  <c r="AB40" i="8"/>
  <c r="AC40" i="8"/>
  <c r="V41" i="8"/>
  <c r="W41" i="8"/>
  <c r="X41" i="8"/>
  <c r="Y41" i="8"/>
  <c r="Z41" i="8"/>
  <c r="AA41" i="8"/>
  <c r="AB41" i="8"/>
  <c r="AC41" i="8"/>
  <c r="V42" i="8"/>
  <c r="W42" i="8"/>
  <c r="X42" i="8"/>
  <c r="Y42" i="8"/>
  <c r="Z42" i="8"/>
  <c r="AA42" i="8"/>
  <c r="AB42" i="8"/>
  <c r="AC42" i="8"/>
  <c r="V43" i="8"/>
  <c r="W43" i="8"/>
  <c r="X43" i="8"/>
  <c r="Y43" i="8"/>
  <c r="Z43" i="8"/>
  <c r="AA43" i="8"/>
  <c r="AB43" i="8"/>
  <c r="AC43" i="8"/>
  <c r="L27" i="8"/>
  <c r="M27" i="8"/>
  <c r="N27" i="8"/>
  <c r="O27" i="8"/>
  <c r="P27" i="8"/>
  <c r="Q27" i="8"/>
  <c r="R27" i="8"/>
  <c r="S27" i="8"/>
  <c r="L28" i="8"/>
  <c r="M28" i="8"/>
  <c r="N28" i="8"/>
  <c r="O28" i="8"/>
  <c r="P28" i="8"/>
  <c r="Q28" i="8"/>
  <c r="R28" i="8"/>
  <c r="S28" i="8"/>
  <c r="L29" i="8"/>
  <c r="M29" i="8"/>
  <c r="N29" i="8"/>
  <c r="O29" i="8"/>
  <c r="P29" i="8"/>
  <c r="Q29" i="8"/>
  <c r="R29" i="8"/>
  <c r="S29" i="8"/>
  <c r="L30" i="8"/>
  <c r="M30" i="8"/>
  <c r="N30" i="8"/>
  <c r="O30" i="8"/>
  <c r="P30" i="8"/>
  <c r="Q30" i="8"/>
  <c r="R30" i="8"/>
  <c r="S30" i="8"/>
  <c r="L31" i="8"/>
  <c r="M31" i="8"/>
  <c r="N31" i="8"/>
  <c r="O31" i="8"/>
  <c r="P31" i="8"/>
  <c r="Q31" i="8"/>
  <c r="R31" i="8"/>
  <c r="S31" i="8"/>
  <c r="L32" i="8"/>
  <c r="M32" i="8"/>
  <c r="N32" i="8"/>
  <c r="O32" i="8"/>
  <c r="P32" i="8"/>
  <c r="Q32" i="8"/>
  <c r="R32" i="8"/>
  <c r="S32" i="8"/>
  <c r="L33" i="8"/>
  <c r="M33" i="8"/>
  <c r="N33" i="8"/>
  <c r="O33" i="8"/>
  <c r="P33" i="8"/>
  <c r="Q33" i="8"/>
  <c r="R33" i="8"/>
  <c r="S33" i="8"/>
  <c r="L34" i="8"/>
  <c r="M34" i="8"/>
  <c r="N34" i="8"/>
  <c r="O34" i="8"/>
  <c r="P34" i="8"/>
  <c r="Q34" i="8"/>
  <c r="R34" i="8"/>
  <c r="S34" i="8"/>
  <c r="L35" i="8"/>
  <c r="M35" i="8"/>
  <c r="N35" i="8"/>
  <c r="O35" i="8"/>
  <c r="P35" i="8"/>
  <c r="Q35" i="8"/>
  <c r="R35" i="8"/>
  <c r="S35" i="8"/>
  <c r="L36" i="8"/>
  <c r="M36" i="8"/>
  <c r="N36" i="8"/>
  <c r="O36" i="8"/>
  <c r="P36" i="8"/>
  <c r="Q36" i="8"/>
  <c r="R36" i="8"/>
  <c r="S36" i="8"/>
  <c r="L37" i="8"/>
  <c r="M37" i="8"/>
  <c r="N37" i="8"/>
  <c r="O37" i="8"/>
  <c r="P37" i="8"/>
  <c r="Q37" i="8"/>
  <c r="R37" i="8"/>
  <c r="S37" i="8"/>
  <c r="L38" i="8"/>
  <c r="M38" i="8"/>
  <c r="N38" i="8"/>
  <c r="O38" i="8"/>
  <c r="P38" i="8"/>
  <c r="Q38" i="8"/>
  <c r="R38" i="8"/>
  <c r="S38" i="8"/>
  <c r="L39" i="8"/>
  <c r="M39" i="8"/>
  <c r="N39" i="8"/>
  <c r="O39" i="8"/>
  <c r="P39" i="8"/>
  <c r="Q39" i="8"/>
  <c r="R39" i="8"/>
  <c r="S39" i="8"/>
  <c r="L40" i="8"/>
  <c r="M40" i="8"/>
  <c r="N40" i="8"/>
  <c r="O40" i="8"/>
  <c r="P40" i="8"/>
  <c r="Q40" i="8"/>
  <c r="R40" i="8"/>
  <c r="S40" i="8"/>
  <c r="L41" i="8"/>
  <c r="M41" i="8"/>
  <c r="N41" i="8"/>
  <c r="O41" i="8"/>
  <c r="P41" i="8"/>
  <c r="Q41" i="8"/>
  <c r="R41" i="8"/>
  <c r="S41" i="8"/>
  <c r="L42" i="8"/>
  <c r="M42" i="8"/>
  <c r="N42" i="8"/>
  <c r="O42" i="8"/>
  <c r="P42" i="8"/>
  <c r="Q42" i="8"/>
  <c r="R42" i="8"/>
  <c r="S42" i="8"/>
  <c r="L43" i="8"/>
  <c r="M43" i="8"/>
  <c r="N43" i="8"/>
  <c r="O43" i="8"/>
  <c r="P43" i="8"/>
  <c r="Q43" i="8"/>
  <c r="R43" i="8"/>
  <c r="S43" i="8"/>
  <c r="I89" i="9"/>
  <c r="H89" i="9"/>
  <c r="I88" i="9"/>
  <c r="H88" i="9"/>
  <c r="G88" i="9"/>
  <c r="F88" i="9"/>
  <c r="E88" i="9"/>
  <c r="D88" i="9"/>
  <c r="C88" i="9"/>
  <c r="B88" i="9"/>
  <c r="I87" i="9"/>
  <c r="H87" i="9"/>
  <c r="G87" i="9"/>
  <c r="F87" i="9"/>
  <c r="E87" i="9"/>
  <c r="D87" i="9"/>
  <c r="C87" i="9"/>
  <c r="B87" i="9"/>
  <c r="I86" i="9"/>
  <c r="H86" i="9"/>
  <c r="G86" i="9"/>
  <c r="F86" i="9"/>
  <c r="E86" i="9"/>
  <c r="D86" i="9"/>
  <c r="C86" i="9"/>
  <c r="B86" i="9"/>
  <c r="I85" i="9"/>
  <c r="H85" i="9"/>
  <c r="G85" i="9"/>
  <c r="F85" i="9"/>
  <c r="E85" i="9"/>
  <c r="D85" i="9"/>
  <c r="C85" i="9"/>
  <c r="B85" i="9"/>
  <c r="I84" i="9"/>
  <c r="H84" i="9"/>
  <c r="G84" i="9"/>
  <c r="F84" i="9"/>
  <c r="E84" i="9"/>
  <c r="D84" i="9"/>
  <c r="C84" i="9"/>
  <c r="B84" i="9"/>
  <c r="I83" i="9"/>
  <c r="H83" i="9"/>
  <c r="G83" i="9"/>
  <c r="F83" i="9"/>
  <c r="E83" i="9"/>
  <c r="D83" i="9"/>
  <c r="C83" i="9"/>
  <c r="B83" i="9"/>
  <c r="I82" i="9"/>
  <c r="H82" i="9"/>
  <c r="G82" i="9"/>
  <c r="F82" i="9"/>
  <c r="E82" i="9"/>
  <c r="D82" i="9"/>
  <c r="C82" i="9"/>
  <c r="B82" i="9"/>
  <c r="I81" i="9"/>
  <c r="H81" i="9"/>
  <c r="G81" i="9"/>
  <c r="F81" i="9"/>
  <c r="E81" i="9"/>
  <c r="D81" i="9"/>
  <c r="C81" i="9"/>
  <c r="B81" i="9"/>
  <c r="I80" i="9"/>
  <c r="H80" i="9"/>
  <c r="G80" i="9"/>
  <c r="F80" i="9"/>
  <c r="E80" i="9"/>
  <c r="D80" i="9"/>
  <c r="C80" i="9"/>
  <c r="B80" i="9"/>
  <c r="I79" i="9"/>
  <c r="H79" i="9"/>
  <c r="G79" i="9"/>
  <c r="F79" i="9"/>
  <c r="E79" i="9"/>
  <c r="D79" i="9"/>
  <c r="C79" i="9"/>
  <c r="B79" i="9"/>
  <c r="I78" i="9"/>
  <c r="H78" i="9"/>
  <c r="G78" i="9"/>
  <c r="F78" i="9"/>
  <c r="E78" i="9"/>
  <c r="D78" i="9"/>
  <c r="C78" i="9"/>
  <c r="B78" i="9"/>
  <c r="I77" i="9"/>
  <c r="H77" i="9"/>
  <c r="G77" i="9"/>
  <c r="F77" i="9"/>
  <c r="E77" i="9"/>
  <c r="D77" i="9"/>
  <c r="C77" i="9"/>
  <c r="B77" i="9"/>
  <c r="I76" i="9"/>
  <c r="H76" i="9"/>
  <c r="G76" i="9"/>
  <c r="F76" i="9"/>
  <c r="E76" i="9"/>
  <c r="D76" i="9"/>
  <c r="C76" i="9"/>
  <c r="B76" i="9"/>
  <c r="I75" i="9"/>
  <c r="H75" i="9"/>
  <c r="G75" i="9"/>
  <c r="F75" i="9"/>
  <c r="E75" i="9"/>
  <c r="D75" i="9"/>
  <c r="C75" i="9"/>
  <c r="B75" i="9"/>
  <c r="I74" i="9"/>
  <c r="H74" i="9"/>
  <c r="G74" i="9"/>
  <c r="F74" i="9"/>
  <c r="E74" i="9"/>
  <c r="D74" i="9"/>
  <c r="C74" i="9"/>
  <c r="B74" i="9"/>
  <c r="I73" i="9"/>
  <c r="H73" i="9"/>
  <c r="G73" i="9"/>
  <c r="G89" i="9" s="1"/>
  <c r="F73" i="9"/>
  <c r="F89" i="9" s="1"/>
  <c r="E73" i="9"/>
  <c r="E89" i="9" s="1"/>
  <c r="D73" i="9"/>
  <c r="D89" i="9" s="1"/>
  <c r="C73" i="9"/>
  <c r="C89" i="9" s="1"/>
  <c r="B89" i="9"/>
  <c r="G66" i="9"/>
  <c r="F66" i="9"/>
  <c r="E66" i="9"/>
  <c r="D66" i="9"/>
  <c r="C66" i="9"/>
  <c r="B66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50" i="9"/>
  <c r="H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50" i="9"/>
  <c r="AJ42" i="9"/>
  <c r="AH42" i="9"/>
  <c r="AF42" i="9"/>
  <c r="Z42" i="9"/>
  <c r="X42" i="9"/>
  <c r="V42" i="9"/>
  <c r="AJ41" i="9"/>
  <c r="AH41" i="9"/>
  <c r="AF41" i="9"/>
  <c r="Z41" i="9"/>
  <c r="X41" i="9"/>
  <c r="V41" i="9"/>
  <c r="AJ40" i="9"/>
  <c r="AH40" i="9"/>
  <c r="AF40" i="9"/>
  <c r="Z40" i="9"/>
  <c r="X40" i="9"/>
  <c r="V40" i="9"/>
  <c r="AJ39" i="9"/>
  <c r="AH39" i="9"/>
  <c r="AF39" i="9"/>
  <c r="Z39" i="9"/>
  <c r="X39" i="9"/>
  <c r="V39" i="9"/>
  <c r="AJ38" i="9"/>
  <c r="AH38" i="9"/>
  <c r="AF38" i="9"/>
  <c r="Z38" i="9"/>
  <c r="X38" i="9"/>
  <c r="V38" i="9"/>
  <c r="AJ37" i="9"/>
  <c r="AH37" i="9"/>
  <c r="AF37" i="9"/>
  <c r="Z37" i="9"/>
  <c r="X37" i="9"/>
  <c r="V37" i="9"/>
  <c r="AJ36" i="9"/>
  <c r="AH36" i="9"/>
  <c r="AF36" i="9"/>
  <c r="Z36" i="9"/>
  <c r="X36" i="9"/>
  <c r="V36" i="9"/>
  <c r="AJ35" i="9"/>
  <c r="AH35" i="9"/>
  <c r="AF35" i="9"/>
  <c r="Z35" i="9"/>
  <c r="X35" i="9"/>
  <c r="V35" i="9"/>
  <c r="AJ34" i="9"/>
  <c r="AH34" i="9"/>
  <c r="AF34" i="9"/>
  <c r="Z34" i="9"/>
  <c r="X34" i="9"/>
  <c r="V34" i="9"/>
  <c r="AJ33" i="9"/>
  <c r="AH33" i="9"/>
  <c r="AF33" i="9"/>
  <c r="Z33" i="9"/>
  <c r="X33" i="9"/>
  <c r="V33" i="9"/>
  <c r="AJ32" i="9"/>
  <c r="AH32" i="9"/>
  <c r="AF32" i="9"/>
  <c r="Z32" i="9"/>
  <c r="X32" i="9"/>
  <c r="V32" i="9"/>
  <c r="AJ31" i="9"/>
  <c r="AH31" i="9"/>
  <c r="AF31" i="9"/>
  <c r="Z31" i="9"/>
  <c r="X31" i="9"/>
  <c r="V31" i="9"/>
  <c r="AJ30" i="9"/>
  <c r="AH30" i="9"/>
  <c r="AF30" i="9"/>
  <c r="Z30" i="9"/>
  <c r="X30" i="9"/>
  <c r="V30" i="9"/>
  <c r="AJ29" i="9"/>
  <c r="AH29" i="9"/>
  <c r="AF29" i="9"/>
  <c r="Z29" i="9"/>
  <c r="X29" i="9"/>
  <c r="V29" i="9"/>
  <c r="AJ28" i="9"/>
  <c r="AH28" i="9"/>
  <c r="AF28" i="9"/>
  <c r="Z28" i="9"/>
  <c r="X28" i="9"/>
  <c r="V28" i="9"/>
  <c r="AJ27" i="9"/>
  <c r="AH27" i="9"/>
  <c r="AF27" i="9"/>
  <c r="Z27" i="9"/>
  <c r="X27" i="9"/>
  <c r="V27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Z19" i="9"/>
  <c r="Z18" i="9"/>
  <c r="Z17" i="9"/>
  <c r="Z16" i="9"/>
  <c r="Z15" i="9"/>
  <c r="Z14" i="9"/>
  <c r="Z13" i="9"/>
  <c r="Z12" i="9"/>
  <c r="Z11" i="9"/>
  <c r="Z10" i="9"/>
  <c r="Z9" i="9"/>
  <c r="Z8" i="9"/>
  <c r="Z7" i="9"/>
  <c r="Z6" i="9"/>
  <c r="Z5" i="9"/>
  <c r="Z4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4" i="9"/>
  <c r="S43" i="9"/>
  <c r="R43" i="9"/>
  <c r="Q43" i="9"/>
  <c r="P43" i="9"/>
  <c r="O43" i="9"/>
  <c r="N43" i="9"/>
  <c r="M43" i="9"/>
  <c r="L43" i="9"/>
  <c r="S20" i="9"/>
  <c r="R20" i="9"/>
  <c r="Q20" i="9"/>
  <c r="P20" i="9"/>
  <c r="O20" i="9"/>
  <c r="N20" i="9"/>
  <c r="M20" i="9"/>
  <c r="L20" i="9"/>
  <c r="I43" i="9"/>
  <c r="H43" i="9"/>
  <c r="G43" i="9"/>
  <c r="F43" i="9"/>
  <c r="E43" i="9"/>
  <c r="D43" i="9"/>
  <c r="C43" i="9"/>
  <c r="B43" i="9"/>
  <c r="I20" i="9"/>
  <c r="H20" i="9"/>
  <c r="G20" i="9"/>
  <c r="F20" i="9"/>
  <c r="E20" i="9"/>
  <c r="D20" i="9"/>
  <c r="C20" i="9"/>
  <c r="B20" i="9"/>
  <c r="S42" i="9"/>
  <c r="R42" i="9"/>
  <c r="Q42" i="9"/>
  <c r="P42" i="9"/>
  <c r="O42" i="9"/>
  <c r="N42" i="9"/>
  <c r="M42" i="9"/>
  <c r="L42" i="9"/>
  <c r="S19" i="9"/>
  <c r="R19" i="9"/>
  <c r="Q19" i="9"/>
  <c r="P19" i="9"/>
  <c r="O19" i="9"/>
  <c r="N19" i="9"/>
  <c r="M19" i="9"/>
  <c r="L19" i="9"/>
  <c r="I42" i="9"/>
  <c r="H42" i="9"/>
  <c r="G42" i="9"/>
  <c r="F42" i="9"/>
  <c r="E42" i="9"/>
  <c r="D42" i="9"/>
  <c r="C42" i="9"/>
  <c r="B42" i="9"/>
  <c r="I19" i="9"/>
  <c r="H19" i="9"/>
  <c r="G19" i="9"/>
  <c r="F19" i="9"/>
  <c r="E19" i="9"/>
  <c r="D19" i="9"/>
  <c r="C19" i="9"/>
  <c r="B19" i="9"/>
  <c r="S41" i="9"/>
  <c r="R41" i="9"/>
  <c r="Q41" i="9"/>
  <c r="P41" i="9"/>
  <c r="O41" i="9"/>
  <c r="N41" i="9"/>
  <c r="M41" i="9"/>
  <c r="L41" i="9"/>
  <c r="S18" i="9"/>
  <c r="R18" i="9"/>
  <c r="Q18" i="9"/>
  <c r="P18" i="9"/>
  <c r="O18" i="9"/>
  <c r="N18" i="9"/>
  <c r="M18" i="9"/>
  <c r="L18" i="9"/>
  <c r="I41" i="9"/>
  <c r="H41" i="9"/>
  <c r="G41" i="9"/>
  <c r="F41" i="9"/>
  <c r="E41" i="9"/>
  <c r="D41" i="9"/>
  <c r="C41" i="9"/>
  <c r="B41" i="9"/>
  <c r="I18" i="9"/>
  <c r="H18" i="9"/>
  <c r="G18" i="9"/>
  <c r="F18" i="9"/>
  <c r="E18" i="9"/>
  <c r="D18" i="9"/>
  <c r="C18" i="9"/>
  <c r="B18" i="9"/>
  <c r="S40" i="9"/>
  <c r="R40" i="9"/>
  <c r="Q40" i="9"/>
  <c r="P40" i="9"/>
  <c r="O40" i="9"/>
  <c r="N40" i="9"/>
  <c r="M40" i="9"/>
  <c r="L40" i="9"/>
  <c r="S17" i="9"/>
  <c r="R17" i="9"/>
  <c r="Q17" i="9"/>
  <c r="P17" i="9"/>
  <c r="O17" i="9"/>
  <c r="N17" i="9"/>
  <c r="M17" i="9"/>
  <c r="L17" i="9"/>
  <c r="I40" i="9"/>
  <c r="H40" i="9"/>
  <c r="G40" i="9"/>
  <c r="F40" i="9"/>
  <c r="E40" i="9"/>
  <c r="D40" i="9"/>
  <c r="C40" i="9"/>
  <c r="B40" i="9"/>
  <c r="I17" i="9"/>
  <c r="H17" i="9"/>
  <c r="G17" i="9"/>
  <c r="F17" i="9"/>
  <c r="E17" i="9"/>
  <c r="D17" i="9"/>
  <c r="C17" i="9"/>
  <c r="B17" i="9"/>
  <c r="S39" i="9"/>
  <c r="R39" i="9"/>
  <c r="Q39" i="9"/>
  <c r="P39" i="9"/>
  <c r="O39" i="9"/>
  <c r="N39" i="9"/>
  <c r="M39" i="9"/>
  <c r="L39" i="9"/>
  <c r="S16" i="9"/>
  <c r="R16" i="9"/>
  <c r="Q16" i="9"/>
  <c r="P16" i="9"/>
  <c r="O16" i="9"/>
  <c r="N16" i="9"/>
  <c r="M16" i="9"/>
  <c r="L16" i="9"/>
  <c r="I39" i="9"/>
  <c r="H39" i="9"/>
  <c r="G39" i="9"/>
  <c r="F39" i="9"/>
  <c r="E39" i="9"/>
  <c r="D39" i="9"/>
  <c r="C39" i="9"/>
  <c r="B39" i="9"/>
  <c r="I16" i="9"/>
  <c r="H16" i="9"/>
  <c r="G16" i="9"/>
  <c r="F16" i="9"/>
  <c r="E16" i="9"/>
  <c r="D16" i="9"/>
  <c r="C16" i="9"/>
  <c r="B16" i="9"/>
  <c r="S38" i="9"/>
  <c r="R38" i="9"/>
  <c r="Q38" i="9"/>
  <c r="P38" i="9"/>
  <c r="O38" i="9"/>
  <c r="N38" i="9"/>
  <c r="M38" i="9"/>
  <c r="L38" i="9"/>
  <c r="S15" i="9"/>
  <c r="R15" i="9"/>
  <c r="Q15" i="9"/>
  <c r="P15" i="9"/>
  <c r="O15" i="9"/>
  <c r="N15" i="9"/>
  <c r="M15" i="9"/>
  <c r="L15" i="9"/>
  <c r="I38" i="9"/>
  <c r="H38" i="9"/>
  <c r="G38" i="9"/>
  <c r="F38" i="9"/>
  <c r="E38" i="9"/>
  <c r="D38" i="9"/>
  <c r="C38" i="9"/>
  <c r="B38" i="9"/>
  <c r="I15" i="9"/>
  <c r="H15" i="9"/>
  <c r="G15" i="9"/>
  <c r="F15" i="9"/>
  <c r="E15" i="9"/>
  <c r="D15" i="9"/>
  <c r="C15" i="9"/>
  <c r="B15" i="9"/>
  <c r="S37" i="9"/>
  <c r="R37" i="9"/>
  <c r="Q37" i="9"/>
  <c r="P37" i="9"/>
  <c r="O37" i="9"/>
  <c r="N37" i="9"/>
  <c r="M37" i="9"/>
  <c r="L37" i="9"/>
  <c r="S14" i="9"/>
  <c r="R14" i="9"/>
  <c r="Q14" i="9"/>
  <c r="P14" i="9"/>
  <c r="O14" i="9"/>
  <c r="N14" i="9"/>
  <c r="M14" i="9"/>
  <c r="L14" i="9"/>
  <c r="I37" i="9"/>
  <c r="H37" i="9"/>
  <c r="G37" i="9"/>
  <c r="F37" i="9"/>
  <c r="E37" i="9"/>
  <c r="D37" i="9"/>
  <c r="C37" i="9"/>
  <c r="B37" i="9"/>
  <c r="I14" i="9"/>
  <c r="H14" i="9"/>
  <c r="G14" i="9"/>
  <c r="F14" i="9"/>
  <c r="E14" i="9"/>
  <c r="D14" i="9"/>
  <c r="C14" i="9"/>
  <c r="B14" i="9"/>
  <c r="S36" i="9"/>
  <c r="R36" i="9"/>
  <c r="Q36" i="9"/>
  <c r="P36" i="9"/>
  <c r="O36" i="9"/>
  <c r="N36" i="9"/>
  <c r="M36" i="9"/>
  <c r="L36" i="9"/>
  <c r="S13" i="9"/>
  <c r="R13" i="9"/>
  <c r="Q13" i="9"/>
  <c r="P13" i="9"/>
  <c r="O13" i="9"/>
  <c r="N13" i="9"/>
  <c r="M13" i="9"/>
  <c r="L13" i="9"/>
  <c r="I36" i="9"/>
  <c r="H36" i="9"/>
  <c r="G36" i="9"/>
  <c r="F36" i="9"/>
  <c r="E36" i="9"/>
  <c r="D36" i="9"/>
  <c r="C36" i="9"/>
  <c r="B36" i="9"/>
  <c r="I13" i="9"/>
  <c r="H13" i="9"/>
  <c r="G13" i="9"/>
  <c r="F13" i="9"/>
  <c r="E13" i="9"/>
  <c r="D13" i="9"/>
  <c r="C13" i="9"/>
  <c r="B13" i="9"/>
  <c r="S35" i="9"/>
  <c r="R35" i="9"/>
  <c r="Q35" i="9"/>
  <c r="P35" i="9"/>
  <c r="O35" i="9"/>
  <c r="N35" i="9"/>
  <c r="M35" i="9"/>
  <c r="L35" i="9"/>
  <c r="S12" i="9"/>
  <c r="R12" i="9"/>
  <c r="Q12" i="9"/>
  <c r="P12" i="9"/>
  <c r="O12" i="9"/>
  <c r="N12" i="9"/>
  <c r="M12" i="9"/>
  <c r="L12" i="9"/>
  <c r="I35" i="9"/>
  <c r="H35" i="9"/>
  <c r="G35" i="9"/>
  <c r="F35" i="9"/>
  <c r="E35" i="9"/>
  <c r="D35" i="9"/>
  <c r="C35" i="9"/>
  <c r="B35" i="9"/>
  <c r="I12" i="9"/>
  <c r="H12" i="9"/>
  <c r="G12" i="9"/>
  <c r="F12" i="9"/>
  <c r="E12" i="9"/>
  <c r="D12" i="9"/>
  <c r="C12" i="9"/>
  <c r="B12" i="9"/>
  <c r="S34" i="9"/>
  <c r="R34" i="9"/>
  <c r="Q34" i="9"/>
  <c r="P34" i="9"/>
  <c r="O34" i="9"/>
  <c r="N34" i="9"/>
  <c r="M34" i="9"/>
  <c r="L34" i="9"/>
  <c r="S11" i="9"/>
  <c r="R11" i="9"/>
  <c r="Q11" i="9"/>
  <c r="P11" i="9"/>
  <c r="O11" i="9"/>
  <c r="N11" i="9"/>
  <c r="M11" i="9"/>
  <c r="L11" i="9"/>
  <c r="I34" i="9"/>
  <c r="H34" i="9"/>
  <c r="G34" i="9"/>
  <c r="F34" i="9"/>
  <c r="E34" i="9"/>
  <c r="D34" i="9"/>
  <c r="C34" i="9"/>
  <c r="B34" i="9"/>
  <c r="I11" i="9"/>
  <c r="H11" i="9"/>
  <c r="G11" i="9"/>
  <c r="F11" i="9"/>
  <c r="E11" i="9"/>
  <c r="D11" i="9"/>
  <c r="C11" i="9"/>
  <c r="B11" i="9"/>
  <c r="S33" i="9"/>
  <c r="R33" i="9"/>
  <c r="Q33" i="9"/>
  <c r="P33" i="9"/>
  <c r="O33" i="9"/>
  <c r="N33" i="9"/>
  <c r="M33" i="9"/>
  <c r="L33" i="9"/>
  <c r="S10" i="9"/>
  <c r="R10" i="9"/>
  <c r="Q10" i="9"/>
  <c r="P10" i="9"/>
  <c r="O10" i="9"/>
  <c r="N10" i="9"/>
  <c r="M10" i="9"/>
  <c r="L10" i="9"/>
  <c r="I33" i="9"/>
  <c r="H33" i="9"/>
  <c r="G33" i="9"/>
  <c r="F33" i="9"/>
  <c r="E33" i="9"/>
  <c r="D33" i="9"/>
  <c r="C33" i="9"/>
  <c r="B33" i="9"/>
  <c r="I10" i="9"/>
  <c r="H10" i="9"/>
  <c r="G10" i="9"/>
  <c r="F10" i="9"/>
  <c r="E10" i="9"/>
  <c r="D10" i="9"/>
  <c r="C10" i="9"/>
  <c r="B10" i="9"/>
  <c r="S32" i="9"/>
  <c r="R32" i="9"/>
  <c r="Q32" i="9"/>
  <c r="P32" i="9"/>
  <c r="O32" i="9"/>
  <c r="N32" i="9"/>
  <c r="M32" i="9"/>
  <c r="L32" i="9"/>
  <c r="S9" i="9"/>
  <c r="R9" i="9"/>
  <c r="Q9" i="9"/>
  <c r="P9" i="9"/>
  <c r="O9" i="9"/>
  <c r="N9" i="9"/>
  <c r="M9" i="9"/>
  <c r="L9" i="9"/>
  <c r="I32" i="9"/>
  <c r="H32" i="9"/>
  <c r="G32" i="9"/>
  <c r="F32" i="9"/>
  <c r="E32" i="9"/>
  <c r="D32" i="9"/>
  <c r="C32" i="9"/>
  <c r="B32" i="9"/>
  <c r="I9" i="9"/>
  <c r="H9" i="9"/>
  <c r="G9" i="9"/>
  <c r="F9" i="9"/>
  <c r="E9" i="9"/>
  <c r="D9" i="9"/>
  <c r="C9" i="9"/>
  <c r="B9" i="9"/>
  <c r="S31" i="9"/>
  <c r="R31" i="9"/>
  <c r="Q31" i="9"/>
  <c r="P31" i="9"/>
  <c r="O31" i="9"/>
  <c r="N31" i="9"/>
  <c r="M31" i="9"/>
  <c r="L31" i="9"/>
  <c r="S8" i="9"/>
  <c r="R8" i="9"/>
  <c r="Q8" i="9"/>
  <c r="P8" i="9"/>
  <c r="O8" i="9"/>
  <c r="N8" i="9"/>
  <c r="M8" i="9"/>
  <c r="L8" i="9"/>
  <c r="I31" i="9"/>
  <c r="H31" i="9"/>
  <c r="G31" i="9"/>
  <c r="F31" i="9"/>
  <c r="E31" i="9"/>
  <c r="D31" i="9"/>
  <c r="C31" i="9"/>
  <c r="B31" i="9"/>
  <c r="I8" i="9"/>
  <c r="H8" i="9"/>
  <c r="G8" i="9"/>
  <c r="F8" i="9"/>
  <c r="E8" i="9"/>
  <c r="D8" i="9"/>
  <c r="C8" i="9"/>
  <c r="B8" i="9"/>
  <c r="S30" i="9"/>
  <c r="R30" i="9"/>
  <c r="Q30" i="9"/>
  <c r="P30" i="9"/>
  <c r="O30" i="9"/>
  <c r="N30" i="9"/>
  <c r="M30" i="9"/>
  <c r="L30" i="9"/>
  <c r="S7" i="9"/>
  <c r="R7" i="9"/>
  <c r="Q7" i="9"/>
  <c r="P7" i="9"/>
  <c r="O7" i="9"/>
  <c r="N7" i="9"/>
  <c r="M7" i="9"/>
  <c r="L7" i="9"/>
  <c r="I30" i="9"/>
  <c r="H30" i="9"/>
  <c r="G30" i="9"/>
  <c r="F30" i="9"/>
  <c r="E30" i="9"/>
  <c r="D30" i="9"/>
  <c r="C30" i="9"/>
  <c r="B30" i="9"/>
  <c r="I7" i="9"/>
  <c r="H7" i="9"/>
  <c r="G7" i="9"/>
  <c r="F7" i="9"/>
  <c r="E7" i="9"/>
  <c r="D7" i="9"/>
  <c r="C7" i="9"/>
  <c r="B7" i="9"/>
  <c r="S29" i="9"/>
  <c r="R29" i="9"/>
  <c r="Q29" i="9"/>
  <c r="P29" i="9"/>
  <c r="O29" i="9"/>
  <c r="N29" i="9"/>
  <c r="M29" i="9"/>
  <c r="L29" i="9"/>
  <c r="S6" i="9"/>
  <c r="R6" i="9"/>
  <c r="Q6" i="9"/>
  <c r="P6" i="9"/>
  <c r="O6" i="9"/>
  <c r="N6" i="9"/>
  <c r="M6" i="9"/>
  <c r="L6" i="9"/>
  <c r="I29" i="9"/>
  <c r="H29" i="9"/>
  <c r="G29" i="9"/>
  <c r="F29" i="9"/>
  <c r="E29" i="9"/>
  <c r="D29" i="9"/>
  <c r="C29" i="9"/>
  <c r="B29" i="9"/>
  <c r="I6" i="9"/>
  <c r="H6" i="9"/>
  <c r="G6" i="9"/>
  <c r="F6" i="9"/>
  <c r="E6" i="9"/>
  <c r="D6" i="9"/>
  <c r="C6" i="9"/>
  <c r="B6" i="9"/>
  <c r="S28" i="9"/>
  <c r="R28" i="9"/>
  <c r="Q28" i="9"/>
  <c r="P28" i="9"/>
  <c r="O28" i="9"/>
  <c r="N28" i="9"/>
  <c r="M28" i="9"/>
  <c r="L28" i="9"/>
  <c r="S5" i="9"/>
  <c r="R5" i="9"/>
  <c r="Q5" i="9"/>
  <c r="P5" i="9"/>
  <c r="O5" i="9"/>
  <c r="N5" i="9"/>
  <c r="M5" i="9"/>
  <c r="L5" i="9"/>
  <c r="I28" i="9"/>
  <c r="H28" i="9"/>
  <c r="G28" i="9"/>
  <c r="F28" i="9"/>
  <c r="E28" i="9"/>
  <c r="D28" i="9"/>
  <c r="C28" i="9"/>
  <c r="B28" i="9"/>
  <c r="I5" i="9"/>
  <c r="H5" i="9"/>
  <c r="G5" i="9"/>
  <c r="F5" i="9"/>
  <c r="E5" i="9"/>
  <c r="D5" i="9"/>
  <c r="C5" i="9"/>
  <c r="B5" i="9"/>
  <c r="S27" i="9"/>
  <c r="R27" i="9"/>
  <c r="Q27" i="9"/>
  <c r="P27" i="9"/>
  <c r="O27" i="9"/>
  <c r="N27" i="9"/>
  <c r="M27" i="9"/>
  <c r="L27" i="9"/>
  <c r="S4" i="9"/>
  <c r="R4" i="9"/>
  <c r="Q4" i="9"/>
  <c r="P4" i="9"/>
  <c r="O4" i="9"/>
  <c r="N4" i="9"/>
  <c r="M4" i="9"/>
  <c r="L4" i="9"/>
  <c r="I27" i="9"/>
  <c r="H27" i="9"/>
  <c r="G27" i="9"/>
  <c r="F27" i="9"/>
  <c r="E27" i="9"/>
  <c r="D27" i="9"/>
  <c r="C27" i="9"/>
  <c r="B27" i="9"/>
  <c r="I4" i="9"/>
  <c r="H4" i="9"/>
  <c r="G4" i="9"/>
  <c r="F4" i="9"/>
  <c r="E4" i="9"/>
  <c r="D4" i="9"/>
  <c r="C4" i="9"/>
  <c r="B4" i="9"/>
  <c r="K24" i="9"/>
  <c r="K1" i="9"/>
  <c r="A24" i="9"/>
  <c r="A1" i="9"/>
  <c r="V4" i="8"/>
  <c r="W4" i="8"/>
  <c r="X4" i="8"/>
  <c r="Y4" i="8"/>
  <c r="Z4" i="8"/>
  <c r="AA4" i="8"/>
  <c r="AB4" i="8"/>
  <c r="AC4" i="8"/>
  <c r="V5" i="8"/>
  <c r="W5" i="8"/>
  <c r="X5" i="8"/>
  <c r="Y5" i="8"/>
  <c r="Z5" i="8"/>
  <c r="AA5" i="8"/>
  <c r="AB5" i="8"/>
  <c r="AC5" i="8"/>
  <c r="V6" i="8"/>
  <c r="W6" i="8"/>
  <c r="X6" i="8"/>
  <c r="Y6" i="8"/>
  <c r="Z6" i="8"/>
  <c r="AA6" i="8"/>
  <c r="AB6" i="8"/>
  <c r="AC6" i="8"/>
  <c r="V7" i="8"/>
  <c r="W7" i="8"/>
  <c r="X7" i="8"/>
  <c r="Y7" i="8"/>
  <c r="Z7" i="8"/>
  <c r="AA7" i="8"/>
  <c r="AB7" i="8"/>
  <c r="AC7" i="8"/>
  <c r="V8" i="8"/>
  <c r="W8" i="8"/>
  <c r="X8" i="8"/>
  <c r="Y8" i="8"/>
  <c r="Z8" i="8"/>
  <c r="AA8" i="8"/>
  <c r="AB8" i="8"/>
  <c r="AC8" i="8"/>
  <c r="V9" i="8"/>
  <c r="W9" i="8"/>
  <c r="X9" i="8"/>
  <c r="Y9" i="8"/>
  <c r="Z9" i="8"/>
  <c r="AA9" i="8"/>
  <c r="AB9" i="8"/>
  <c r="AC9" i="8"/>
  <c r="V10" i="8"/>
  <c r="W10" i="8"/>
  <c r="X10" i="8"/>
  <c r="Y10" i="8"/>
  <c r="Z10" i="8"/>
  <c r="AA10" i="8"/>
  <c r="AB10" i="8"/>
  <c r="AC10" i="8"/>
  <c r="V11" i="8"/>
  <c r="W11" i="8"/>
  <c r="X11" i="8"/>
  <c r="Y11" i="8"/>
  <c r="Z11" i="8"/>
  <c r="AA11" i="8"/>
  <c r="AB11" i="8"/>
  <c r="AC11" i="8"/>
  <c r="V12" i="8"/>
  <c r="W12" i="8"/>
  <c r="X12" i="8"/>
  <c r="Y12" i="8"/>
  <c r="Z12" i="8"/>
  <c r="AA12" i="8"/>
  <c r="AB12" i="8"/>
  <c r="AC12" i="8"/>
  <c r="V13" i="8"/>
  <c r="W13" i="8"/>
  <c r="X13" i="8"/>
  <c r="Y13" i="8"/>
  <c r="Z13" i="8"/>
  <c r="AA13" i="8"/>
  <c r="AB13" i="8"/>
  <c r="AC13" i="8"/>
  <c r="V14" i="8"/>
  <c r="W14" i="8"/>
  <c r="X14" i="8"/>
  <c r="Y14" i="8"/>
  <c r="Z14" i="8"/>
  <c r="AA14" i="8"/>
  <c r="AB14" i="8"/>
  <c r="AC14" i="8"/>
  <c r="V15" i="8"/>
  <c r="W15" i="8"/>
  <c r="X15" i="8"/>
  <c r="Y15" i="8"/>
  <c r="Z15" i="8"/>
  <c r="AA15" i="8"/>
  <c r="AB15" i="8"/>
  <c r="AC15" i="8"/>
  <c r="V16" i="8"/>
  <c r="W16" i="8"/>
  <c r="X16" i="8"/>
  <c r="Y16" i="8"/>
  <c r="Z16" i="8"/>
  <c r="AA16" i="8"/>
  <c r="AB16" i="8"/>
  <c r="AC16" i="8"/>
  <c r="V17" i="8"/>
  <c r="W17" i="8"/>
  <c r="X17" i="8"/>
  <c r="Y17" i="8"/>
  <c r="Z17" i="8"/>
  <c r="AA17" i="8"/>
  <c r="AB17" i="8"/>
  <c r="AC17" i="8"/>
  <c r="V18" i="8"/>
  <c r="W18" i="8"/>
  <c r="X18" i="8"/>
  <c r="Y18" i="8"/>
  <c r="Z18" i="8"/>
  <c r="AA18" i="8"/>
  <c r="AB18" i="8"/>
  <c r="AC18" i="8"/>
  <c r="V19" i="8"/>
  <c r="W19" i="8"/>
  <c r="X19" i="8"/>
  <c r="Y19" i="8"/>
  <c r="Z19" i="8"/>
  <c r="AA19" i="8"/>
  <c r="AB19" i="8"/>
  <c r="AC19" i="8"/>
  <c r="V20" i="8"/>
  <c r="W20" i="8"/>
  <c r="X20" i="8"/>
  <c r="Y20" i="8"/>
  <c r="Z20" i="8"/>
  <c r="AA20" i="8"/>
  <c r="AB20" i="8"/>
  <c r="AC20" i="8"/>
  <c r="L4" i="8"/>
  <c r="M4" i="8"/>
  <c r="N4" i="8"/>
  <c r="O4" i="8"/>
  <c r="P4" i="8"/>
  <c r="Q4" i="8"/>
  <c r="R4" i="8"/>
  <c r="S4" i="8"/>
  <c r="L5" i="8"/>
  <c r="M5" i="8"/>
  <c r="N5" i="8"/>
  <c r="O5" i="8"/>
  <c r="P5" i="8"/>
  <c r="Q5" i="8"/>
  <c r="R5" i="8"/>
  <c r="S5" i="8"/>
  <c r="L6" i="8"/>
  <c r="M6" i="8"/>
  <c r="N6" i="8"/>
  <c r="O6" i="8"/>
  <c r="P6" i="8"/>
  <c r="Q6" i="8"/>
  <c r="R6" i="8"/>
  <c r="S6" i="8"/>
  <c r="L7" i="8"/>
  <c r="M7" i="8"/>
  <c r="N7" i="8"/>
  <c r="O7" i="8"/>
  <c r="P7" i="8"/>
  <c r="Q7" i="8"/>
  <c r="R7" i="8"/>
  <c r="S7" i="8"/>
  <c r="L8" i="8"/>
  <c r="M8" i="8"/>
  <c r="N8" i="8"/>
  <c r="O8" i="8"/>
  <c r="P8" i="8"/>
  <c r="Q8" i="8"/>
  <c r="R8" i="8"/>
  <c r="S8" i="8"/>
  <c r="L9" i="8"/>
  <c r="M9" i="8"/>
  <c r="N9" i="8"/>
  <c r="O9" i="8"/>
  <c r="P9" i="8"/>
  <c r="Q9" i="8"/>
  <c r="R9" i="8"/>
  <c r="S9" i="8"/>
  <c r="L10" i="8"/>
  <c r="M10" i="8"/>
  <c r="N10" i="8"/>
  <c r="O10" i="8"/>
  <c r="P10" i="8"/>
  <c r="Q10" i="8"/>
  <c r="R10" i="8"/>
  <c r="S10" i="8"/>
  <c r="L11" i="8"/>
  <c r="M11" i="8"/>
  <c r="N11" i="8"/>
  <c r="O11" i="8"/>
  <c r="P11" i="8"/>
  <c r="Q11" i="8"/>
  <c r="R11" i="8"/>
  <c r="S11" i="8"/>
  <c r="L12" i="8"/>
  <c r="M12" i="8"/>
  <c r="N12" i="8"/>
  <c r="O12" i="8"/>
  <c r="P12" i="8"/>
  <c r="Q12" i="8"/>
  <c r="R12" i="8"/>
  <c r="S12" i="8"/>
  <c r="L13" i="8"/>
  <c r="M13" i="8"/>
  <c r="N13" i="8"/>
  <c r="O13" i="8"/>
  <c r="P13" i="8"/>
  <c r="Q13" i="8"/>
  <c r="R13" i="8"/>
  <c r="S13" i="8"/>
  <c r="L14" i="8"/>
  <c r="M14" i="8"/>
  <c r="N14" i="8"/>
  <c r="O14" i="8"/>
  <c r="P14" i="8"/>
  <c r="Q14" i="8"/>
  <c r="R14" i="8"/>
  <c r="S14" i="8"/>
  <c r="L15" i="8"/>
  <c r="M15" i="8"/>
  <c r="N15" i="8"/>
  <c r="O15" i="8"/>
  <c r="P15" i="8"/>
  <c r="Q15" i="8"/>
  <c r="R15" i="8"/>
  <c r="S15" i="8"/>
  <c r="L16" i="8"/>
  <c r="M16" i="8"/>
  <c r="N16" i="8"/>
  <c r="O16" i="8"/>
  <c r="P16" i="8"/>
  <c r="Q16" i="8"/>
  <c r="R16" i="8"/>
  <c r="S16" i="8"/>
  <c r="L17" i="8"/>
  <c r="M17" i="8"/>
  <c r="N17" i="8"/>
  <c r="O17" i="8"/>
  <c r="P17" i="8"/>
  <c r="Q17" i="8"/>
  <c r="R17" i="8"/>
  <c r="S17" i="8"/>
  <c r="L18" i="8"/>
  <c r="M18" i="8"/>
  <c r="N18" i="8"/>
  <c r="O18" i="8"/>
  <c r="P18" i="8"/>
  <c r="Q18" i="8"/>
  <c r="R18" i="8"/>
  <c r="S18" i="8"/>
  <c r="L19" i="8"/>
  <c r="M19" i="8"/>
  <c r="N19" i="8"/>
  <c r="O19" i="8"/>
  <c r="P19" i="8"/>
  <c r="Q19" i="8"/>
  <c r="R19" i="8"/>
  <c r="S19" i="8"/>
  <c r="L20" i="8"/>
  <c r="M20" i="8"/>
  <c r="N20" i="8"/>
  <c r="O20" i="8"/>
  <c r="P20" i="8"/>
  <c r="Q20" i="8"/>
  <c r="R20" i="8"/>
  <c r="S20" i="8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B11" i="8"/>
  <c r="C11" i="8"/>
  <c r="D11" i="8"/>
  <c r="E11" i="8"/>
  <c r="F11" i="8"/>
  <c r="G11" i="8"/>
  <c r="H11" i="8"/>
  <c r="I11" i="8"/>
  <c r="B12" i="8"/>
  <c r="C12" i="8"/>
  <c r="D12" i="8"/>
  <c r="E12" i="8"/>
  <c r="F12" i="8"/>
  <c r="G12" i="8"/>
  <c r="H12" i="8"/>
  <c r="I12" i="8"/>
  <c r="B13" i="8"/>
  <c r="C13" i="8"/>
  <c r="D13" i="8"/>
  <c r="E13" i="8"/>
  <c r="F13" i="8"/>
  <c r="G13" i="8"/>
  <c r="H13" i="8"/>
  <c r="I13" i="8"/>
  <c r="B14" i="8"/>
  <c r="C14" i="8"/>
  <c r="D14" i="8"/>
  <c r="E14" i="8"/>
  <c r="F14" i="8"/>
  <c r="G14" i="8"/>
  <c r="H14" i="8"/>
  <c r="I14" i="8"/>
  <c r="B15" i="8"/>
  <c r="C15" i="8"/>
  <c r="D15" i="8"/>
  <c r="E15" i="8"/>
  <c r="F15" i="8"/>
  <c r="G15" i="8"/>
  <c r="H15" i="8"/>
  <c r="I15" i="8"/>
  <c r="B16" i="8"/>
  <c r="C16" i="8"/>
  <c r="D16" i="8"/>
  <c r="E16" i="8"/>
  <c r="F16" i="8"/>
  <c r="G16" i="8"/>
  <c r="H16" i="8"/>
  <c r="I16" i="8"/>
  <c r="B17" i="8"/>
  <c r="C17" i="8"/>
  <c r="D17" i="8"/>
  <c r="E17" i="8"/>
  <c r="F17" i="8"/>
  <c r="G17" i="8"/>
  <c r="H17" i="8"/>
  <c r="I17" i="8"/>
  <c r="B18" i="8"/>
  <c r="C18" i="8"/>
  <c r="D18" i="8"/>
  <c r="E18" i="8"/>
  <c r="F18" i="8"/>
  <c r="G18" i="8"/>
  <c r="H18" i="8"/>
  <c r="I18" i="8"/>
  <c r="B19" i="8"/>
  <c r="C19" i="8"/>
  <c r="D19" i="8"/>
  <c r="E19" i="8"/>
  <c r="F19" i="8"/>
  <c r="G19" i="8"/>
  <c r="H19" i="8"/>
  <c r="I19" i="8"/>
  <c r="B20" i="8"/>
  <c r="C20" i="8"/>
  <c r="D20" i="8"/>
  <c r="E20" i="8"/>
  <c r="F20" i="8"/>
  <c r="G20" i="8"/>
  <c r="H20" i="8"/>
  <c r="I20" i="8"/>
  <c r="I45" i="7"/>
  <c r="H45" i="7"/>
  <c r="G45" i="7"/>
  <c r="F45" i="7"/>
  <c r="E45" i="7"/>
  <c r="D45" i="7"/>
  <c r="C45" i="7"/>
  <c r="B45" i="7"/>
  <c r="I44" i="7"/>
  <c r="H44" i="7"/>
  <c r="G44" i="7"/>
  <c r="F44" i="7"/>
  <c r="E44" i="7"/>
  <c r="D44" i="7"/>
  <c r="C44" i="7"/>
  <c r="B44" i="7"/>
  <c r="I43" i="7"/>
  <c r="H43" i="7"/>
  <c r="G43" i="7"/>
  <c r="F43" i="7"/>
  <c r="E43" i="7"/>
  <c r="D43" i="7"/>
  <c r="C43" i="7"/>
  <c r="B43" i="7"/>
  <c r="I42" i="7"/>
  <c r="H42" i="7"/>
  <c r="G42" i="7"/>
  <c r="F42" i="7"/>
  <c r="E42" i="7"/>
  <c r="D42" i="7"/>
  <c r="C42" i="7"/>
  <c r="B42" i="7"/>
  <c r="I41" i="7"/>
  <c r="H41" i="7"/>
  <c r="G41" i="7"/>
  <c r="F41" i="7"/>
  <c r="E41" i="7"/>
  <c r="D41" i="7"/>
  <c r="C41" i="7"/>
  <c r="B41" i="7"/>
  <c r="I40" i="7"/>
  <c r="H40" i="7"/>
  <c r="G40" i="7"/>
  <c r="F40" i="7"/>
  <c r="E40" i="7"/>
  <c r="D40" i="7"/>
  <c r="C40" i="7"/>
  <c r="B40" i="7"/>
  <c r="I39" i="7"/>
  <c r="H39" i="7"/>
  <c r="G39" i="7"/>
  <c r="F39" i="7"/>
  <c r="E39" i="7"/>
  <c r="D39" i="7"/>
  <c r="C39" i="7"/>
  <c r="B39" i="7"/>
  <c r="I38" i="7"/>
  <c r="H38" i="7"/>
  <c r="G38" i="7"/>
  <c r="F38" i="7"/>
  <c r="E38" i="7"/>
  <c r="D38" i="7"/>
  <c r="C38" i="7"/>
  <c r="B38" i="7"/>
  <c r="I37" i="7"/>
  <c r="H37" i="7"/>
  <c r="G37" i="7"/>
  <c r="F37" i="7"/>
  <c r="E37" i="7"/>
  <c r="D37" i="7"/>
  <c r="C37" i="7"/>
  <c r="B37" i="7"/>
  <c r="I36" i="7"/>
  <c r="H36" i="7"/>
  <c r="G36" i="7"/>
  <c r="F36" i="7"/>
  <c r="E36" i="7"/>
  <c r="D36" i="7"/>
  <c r="C36" i="7"/>
  <c r="B36" i="7"/>
  <c r="I35" i="7"/>
  <c r="H35" i="7"/>
  <c r="G35" i="7"/>
  <c r="F35" i="7"/>
  <c r="E35" i="7"/>
  <c r="D35" i="7"/>
  <c r="C35" i="7"/>
  <c r="B35" i="7"/>
  <c r="I34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I32" i="7"/>
  <c r="H32" i="7"/>
  <c r="G32" i="7"/>
  <c r="F32" i="7"/>
  <c r="E32" i="7"/>
  <c r="D32" i="7"/>
  <c r="C32" i="7"/>
  <c r="B32" i="7"/>
  <c r="I31" i="7"/>
  <c r="H31" i="7"/>
  <c r="G31" i="7"/>
  <c r="F31" i="7"/>
  <c r="E31" i="7"/>
  <c r="D31" i="7"/>
  <c r="C31" i="7"/>
  <c r="B31" i="7"/>
  <c r="I30" i="7"/>
  <c r="I46" i="7" s="1"/>
  <c r="B46" i="7" s="1"/>
  <c r="H30" i="7"/>
  <c r="H46" i="7" s="1"/>
  <c r="G30" i="7"/>
  <c r="G46" i="7" s="1"/>
  <c r="F30" i="7"/>
  <c r="F46" i="7" s="1"/>
  <c r="E30" i="7"/>
  <c r="E46" i="7" s="1"/>
  <c r="D30" i="7"/>
  <c r="D46" i="7" s="1"/>
  <c r="C30" i="7"/>
  <c r="C46" i="7" s="1"/>
  <c r="B30" i="7"/>
  <c r="I45" i="6"/>
  <c r="H45" i="6"/>
  <c r="G45" i="6"/>
  <c r="F45" i="6"/>
  <c r="E45" i="6"/>
  <c r="D45" i="6"/>
  <c r="C45" i="6"/>
  <c r="B45" i="6"/>
  <c r="I44" i="6"/>
  <c r="H44" i="6"/>
  <c r="G44" i="6"/>
  <c r="F44" i="6"/>
  <c r="E44" i="6"/>
  <c r="D44" i="6"/>
  <c r="C44" i="6"/>
  <c r="B44" i="6"/>
  <c r="I43" i="6"/>
  <c r="H43" i="6"/>
  <c r="G43" i="6"/>
  <c r="F43" i="6"/>
  <c r="E43" i="6"/>
  <c r="D43" i="6"/>
  <c r="C43" i="6"/>
  <c r="B43" i="6"/>
  <c r="I42" i="6"/>
  <c r="H42" i="6"/>
  <c r="G42" i="6"/>
  <c r="F42" i="6"/>
  <c r="E42" i="6"/>
  <c r="D42" i="6"/>
  <c r="C42" i="6"/>
  <c r="B42" i="6"/>
  <c r="I41" i="6"/>
  <c r="H41" i="6"/>
  <c r="G41" i="6"/>
  <c r="F41" i="6"/>
  <c r="E41" i="6"/>
  <c r="D41" i="6"/>
  <c r="C41" i="6"/>
  <c r="B41" i="6"/>
  <c r="I40" i="6"/>
  <c r="H40" i="6"/>
  <c r="G40" i="6"/>
  <c r="F40" i="6"/>
  <c r="E40" i="6"/>
  <c r="D40" i="6"/>
  <c r="C40" i="6"/>
  <c r="B40" i="6"/>
  <c r="I39" i="6"/>
  <c r="H39" i="6"/>
  <c r="G39" i="6"/>
  <c r="F39" i="6"/>
  <c r="E39" i="6"/>
  <c r="D39" i="6"/>
  <c r="C39" i="6"/>
  <c r="B39" i="6"/>
  <c r="I38" i="6"/>
  <c r="H38" i="6"/>
  <c r="G38" i="6"/>
  <c r="F38" i="6"/>
  <c r="E38" i="6"/>
  <c r="D38" i="6"/>
  <c r="C38" i="6"/>
  <c r="B38" i="6"/>
  <c r="I37" i="6"/>
  <c r="H37" i="6"/>
  <c r="G37" i="6"/>
  <c r="F37" i="6"/>
  <c r="E37" i="6"/>
  <c r="D37" i="6"/>
  <c r="C37" i="6"/>
  <c r="B37" i="6"/>
  <c r="I36" i="6"/>
  <c r="H36" i="6"/>
  <c r="G36" i="6"/>
  <c r="F36" i="6"/>
  <c r="E36" i="6"/>
  <c r="D36" i="6"/>
  <c r="C36" i="6"/>
  <c r="B36" i="6"/>
  <c r="I35" i="6"/>
  <c r="H35" i="6"/>
  <c r="G35" i="6"/>
  <c r="F35" i="6"/>
  <c r="E35" i="6"/>
  <c r="D35" i="6"/>
  <c r="C35" i="6"/>
  <c r="B35" i="6"/>
  <c r="I34" i="6"/>
  <c r="H34" i="6"/>
  <c r="G34" i="6"/>
  <c r="F34" i="6"/>
  <c r="E34" i="6"/>
  <c r="D34" i="6"/>
  <c r="C34" i="6"/>
  <c r="B34" i="6"/>
  <c r="I33" i="6"/>
  <c r="H33" i="6"/>
  <c r="G33" i="6"/>
  <c r="F33" i="6"/>
  <c r="E33" i="6"/>
  <c r="D33" i="6"/>
  <c r="C33" i="6"/>
  <c r="B33" i="6"/>
  <c r="I32" i="6"/>
  <c r="H32" i="6"/>
  <c r="G32" i="6"/>
  <c r="F32" i="6"/>
  <c r="E32" i="6"/>
  <c r="D32" i="6"/>
  <c r="C32" i="6"/>
  <c r="B32" i="6"/>
  <c r="I31" i="6"/>
  <c r="H31" i="6"/>
  <c r="G31" i="6"/>
  <c r="F31" i="6"/>
  <c r="E31" i="6"/>
  <c r="D31" i="6"/>
  <c r="C31" i="6"/>
  <c r="B31" i="6"/>
  <c r="I30" i="6"/>
  <c r="I46" i="6" s="1"/>
  <c r="B46" i="6" s="1"/>
  <c r="H30" i="6"/>
  <c r="H46" i="6" s="1"/>
  <c r="G30" i="6"/>
  <c r="G46" i="6" s="1"/>
  <c r="F30" i="6"/>
  <c r="F46" i="6" s="1"/>
  <c r="E30" i="6"/>
  <c r="E46" i="6" s="1"/>
  <c r="D30" i="6"/>
  <c r="D46" i="6" s="1"/>
  <c r="C30" i="6"/>
  <c r="C46" i="6" s="1"/>
  <c r="B30" i="6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41" i="5"/>
  <c r="H41" i="5"/>
  <c r="G41" i="5"/>
  <c r="F41" i="5"/>
  <c r="E41" i="5"/>
  <c r="D41" i="5"/>
  <c r="C41" i="5"/>
  <c r="B41" i="5"/>
  <c r="I40" i="5"/>
  <c r="H40" i="5"/>
  <c r="G40" i="5"/>
  <c r="F40" i="5"/>
  <c r="E40" i="5"/>
  <c r="D40" i="5"/>
  <c r="C40" i="5"/>
  <c r="B40" i="5"/>
  <c r="I39" i="5"/>
  <c r="H39" i="5"/>
  <c r="G39" i="5"/>
  <c r="F39" i="5"/>
  <c r="E39" i="5"/>
  <c r="D39" i="5"/>
  <c r="C39" i="5"/>
  <c r="B39" i="5"/>
  <c r="I38" i="5"/>
  <c r="H38" i="5"/>
  <c r="G38" i="5"/>
  <c r="F38" i="5"/>
  <c r="E38" i="5"/>
  <c r="D38" i="5"/>
  <c r="C38" i="5"/>
  <c r="B38" i="5"/>
  <c r="I37" i="5"/>
  <c r="H37" i="5"/>
  <c r="G37" i="5"/>
  <c r="F37" i="5"/>
  <c r="E37" i="5"/>
  <c r="D37" i="5"/>
  <c r="C37" i="5"/>
  <c r="B37" i="5"/>
  <c r="I36" i="5"/>
  <c r="H36" i="5"/>
  <c r="G36" i="5"/>
  <c r="F36" i="5"/>
  <c r="E36" i="5"/>
  <c r="D36" i="5"/>
  <c r="C36" i="5"/>
  <c r="B36" i="5"/>
  <c r="I35" i="5"/>
  <c r="H35" i="5"/>
  <c r="G35" i="5"/>
  <c r="F35" i="5"/>
  <c r="E35" i="5"/>
  <c r="D35" i="5"/>
  <c r="C35" i="5"/>
  <c r="B35" i="5"/>
  <c r="I34" i="5"/>
  <c r="H34" i="5"/>
  <c r="G34" i="5"/>
  <c r="F34" i="5"/>
  <c r="E34" i="5"/>
  <c r="D34" i="5"/>
  <c r="C34" i="5"/>
  <c r="B34" i="5"/>
  <c r="I33" i="5"/>
  <c r="H33" i="5"/>
  <c r="G33" i="5"/>
  <c r="F33" i="5"/>
  <c r="E33" i="5"/>
  <c r="D33" i="5"/>
  <c r="C33" i="5"/>
  <c r="B33" i="5"/>
  <c r="I32" i="5"/>
  <c r="H32" i="5"/>
  <c r="G32" i="5"/>
  <c r="F32" i="5"/>
  <c r="E32" i="5"/>
  <c r="D32" i="5"/>
  <c r="C32" i="5"/>
  <c r="B32" i="5"/>
  <c r="I31" i="5"/>
  <c r="H31" i="5"/>
  <c r="G31" i="5"/>
  <c r="F31" i="5"/>
  <c r="E31" i="5"/>
  <c r="D31" i="5"/>
  <c r="C31" i="5"/>
  <c r="B31" i="5"/>
  <c r="I30" i="5"/>
  <c r="I46" i="5" s="1"/>
  <c r="H30" i="5"/>
  <c r="H46" i="5" s="1"/>
  <c r="G30" i="5"/>
  <c r="G46" i="5" s="1"/>
  <c r="F30" i="5"/>
  <c r="F46" i="5" s="1"/>
  <c r="E30" i="5"/>
  <c r="E46" i="5" s="1"/>
  <c r="D30" i="5"/>
  <c r="D46" i="5" s="1"/>
  <c r="C30" i="5"/>
  <c r="C46" i="5" s="1"/>
  <c r="B30" i="5"/>
  <c r="B46" i="5" s="1"/>
  <c r="I45" i="4"/>
  <c r="H45" i="4"/>
  <c r="G45" i="4"/>
  <c r="F45" i="4"/>
  <c r="E45" i="4"/>
  <c r="D45" i="4"/>
  <c r="C45" i="4"/>
  <c r="B45" i="4"/>
  <c r="I44" i="4"/>
  <c r="H44" i="4"/>
  <c r="G44" i="4"/>
  <c r="F44" i="4"/>
  <c r="E44" i="4"/>
  <c r="D44" i="4"/>
  <c r="C44" i="4"/>
  <c r="B44" i="4"/>
  <c r="I43" i="4"/>
  <c r="H43" i="4"/>
  <c r="G43" i="4"/>
  <c r="F43" i="4"/>
  <c r="E43" i="4"/>
  <c r="D43" i="4"/>
  <c r="C43" i="4"/>
  <c r="B43" i="4"/>
  <c r="I42" i="4"/>
  <c r="H42" i="4"/>
  <c r="G42" i="4"/>
  <c r="F42" i="4"/>
  <c r="E42" i="4"/>
  <c r="D42" i="4"/>
  <c r="C42" i="4"/>
  <c r="B42" i="4"/>
  <c r="I41" i="4"/>
  <c r="H41" i="4"/>
  <c r="G41" i="4"/>
  <c r="F41" i="4"/>
  <c r="E41" i="4"/>
  <c r="D41" i="4"/>
  <c r="C41" i="4"/>
  <c r="B41" i="4"/>
  <c r="I40" i="4"/>
  <c r="H40" i="4"/>
  <c r="G40" i="4"/>
  <c r="F40" i="4"/>
  <c r="E40" i="4"/>
  <c r="D40" i="4"/>
  <c r="C40" i="4"/>
  <c r="B40" i="4"/>
  <c r="I39" i="4"/>
  <c r="H39" i="4"/>
  <c r="G39" i="4"/>
  <c r="F39" i="4"/>
  <c r="E39" i="4"/>
  <c r="D39" i="4"/>
  <c r="C39" i="4"/>
  <c r="B39" i="4"/>
  <c r="I38" i="4"/>
  <c r="H38" i="4"/>
  <c r="G38" i="4"/>
  <c r="F38" i="4"/>
  <c r="E38" i="4"/>
  <c r="D38" i="4"/>
  <c r="C38" i="4"/>
  <c r="B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D36" i="4"/>
  <c r="C36" i="4"/>
  <c r="B36" i="4"/>
  <c r="I35" i="4"/>
  <c r="H35" i="4"/>
  <c r="G35" i="4"/>
  <c r="F35" i="4"/>
  <c r="E35" i="4"/>
  <c r="D35" i="4"/>
  <c r="C35" i="4"/>
  <c r="B35" i="4"/>
  <c r="I34" i="4"/>
  <c r="H34" i="4"/>
  <c r="G34" i="4"/>
  <c r="F34" i="4"/>
  <c r="E34" i="4"/>
  <c r="D34" i="4"/>
  <c r="C34" i="4"/>
  <c r="B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30" i="4"/>
  <c r="I46" i="4" s="1"/>
  <c r="H30" i="4"/>
  <c r="H46" i="4" s="1"/>
  <c r="G30" i="4"/>
  <c r="G46" i="4" s="1"/>
  <c r="F30" i="4"/>
  <c r="F46" i="4" s="1"/>
  <c r="E30" i="4"/>
  <c r="E46" i="4" s="1"/>
  <c r="D30" i="4"/>
  <c r="D46" i="4" s="1"/>
  <c r="C30" i="4"/>
  <c r="C46" i="4" s="1"/>
  <c r="B30" i="4"/>
  <c r="B46" i="4" s="1"/>
  <c r="I45" i="3"/>
  <c r="H45" i="3"/>
  <c r="G45" i="3"/>
  <c r="F45" i="3"/>
  <c r="E45" i="3"/>
  <c r="D45" i="3"/>
  <c r="C45" i="3"/>
  <c r="B45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I38" i="3"/>
  <c r="H38" i="3"/>
  <c r="G38" i="3"/>
  <c r="F38" i="3"/>
  <c r="E38" i="3"/>
  <c r="D38" i="3"/>
  <c r="C38" i="3"/>
  <c r="B38" i="3"/>
  <c r="I37" i="3"/>
  <c r="H37" i="3"/>
  <c r="G37" i="3"/>
  <c r="F37" i="3"/>
  <c r="E37" i="3"/>
  <c r="D37" i="3"/>
  <c r="C37" i="3"/>
  <c r="B37" i="3"/>
  <c r="I36" i="3"/>
  <c r="H36" i="3"/>
  <c r="G36" i="3"/>
  <c r="F36" i="3"/>
  <c r="E36" i="3"/>
  <c r="D36" i="3"/>
  <c r="C36" i="3"/>
  <c r="B36" i="3"/>
  <c r="I35" i="3"/>
  <c r="H35" i="3"/>
  <c r="G35" i="3"/>
  <c r="F35" i="3"/>
  <c r="E35" i="3"/>
  <c r="D35" i="3"/>
  <c r="C35" i="3"/>
  <c r="B35" i="3"/>
  <c r="I34" i="3"/>
  <c r="H34" i="3"/>
  <c r="G34" i="3"/>
  <c r="F34" i="3"/>
  <c r="E34" i="3"/>
  <c r="D34" i="3"/>
  <c r="C34" i="3"/>
  <c r="B34" i="3"/>
  <c r="I33" i="3"/>
  <c r="H33" i="3"/>
  <c r="G33" i="3"/>
  <c r="F33" i="3"/>
  <c r="E33" i="3"/>
  <c r="D33" i="3"/>
  <c r="C33" i="3"/>
  <c r="B33" i="3"/>
  <c r="I32" i="3"/>
  <c r="H32" i="3"/>
  <c r="G32" i="3"/>
  <c r="F32" i="3"/>
  <c r="E32" i="3"/>
  <c r="D32" i="3"/>
  <c r="C32" i="3"/>
  <c r="B32" i="3"/>
  <c r="I31" i="3"/>
  <c r="H31" i="3"/>
  <c r="G31" i="3"/>
  <c r="F31" i="3"/>
  <c r="E31" i="3"/>
  <c r="D31" i="3"/>
  <c r="C31" i="3"/>
  <c r="B31" i="3"/>
  <c r="I30" i="3"/>
  <c r="I46" i="3" s="1"/>
  <c r="H30" i="3"/>
  <c r="H46" i="3" s="1"/>
  <c r="G30" i="3"/>
  <c r="G46" i="3" s="1"/>
  <c r="F30" i="3"/>
  <c r="F46" i="3" s="1"/>
  <c r="E30" i="3"/>
  <c r="E46" i="3" s="1"/>
  <c r="D30" i="3"/>
  <c r="D46" i="3" s="1"/>
  <c r="C30" i="3"/>
  <c r="C46" i="3" s="1"/>
  <c r="B30" i="3"/>
  <c r="B46" i="3" s="1"/>
  <c r="W21" i="7"/>
  <c r="V21" i="7"/>
  <c r="U21" i="7"/>
  <c r="T21" i="7"/>
  <c r="S21" i="7"/>
  <c r="R21" i="7"/>
  <c r="W20" i="7"/>
  <c r="V20" i="7"/>
  <c r="U20" i="7"/>
  <c r="T20" i="7"/>
  <c r="S20" i="7"/>
  <c r="R20" i="7"/>
  <c r="W19" i="7"/>
  <c r="V19" i="7"/>
  <c r="U19" i="7"/>
  <c r="T19" i="7"/>
  <c r="S19" i="7"/>
  <c r="R19" i="7"/>
  <c r="W18" i="7"/>
  <c r="V18" i="7"/>
  <c r="U18" i="7"/>
  <c r="T18" i="7"/>
  <c r="S18" i="7"/>
  <c r="R18" i="7"/>
  <c r="W17" i="7"/>
  <c r="V17" i="7"/>
  <c r="U17" i="7"/>
  <c r="T17" i="7"/>
  <c r="S17" i="7"/>
  <c r="R17" i="7"/>
  <c r="W16" i="7"/>
  <c r="V16" i="7"/>
  <c r="U16" i="7"/>
  <c r="T16" i="7"/>
  <c r="S16" i="7"/>
  <c r="R16" i="7"/>
  <c r="W15" i="7"/>
  <c r="V15" i="7"/>
  <c r="U15" i="7"/>
  <c r="T15" i="7"/>
  <c r="S15" i="7"/>
  <c r="R15" i="7"/>
  <c r="W14" i="7"/>
  <c r="V14" i="7"/>
  <c r="U14" i="7"/>
  <c r="T14" i="7"/>
  <c r="S14" i="7"/>
  <c r="R14" i="7"/>
  <c r="W13" i="7"/>
  <c r="V13" i="7"/>
  <c r="U13" i="7"/>
  <c r="T13" i="7"/>
  <c r="S13" i="7"/>
  <c r="R13" i="7"/>
  <c r="W12" i="7"/>
  <c r="V12" i="7"/>
  <c r="U12" i="7"/>
  <c r="T12" i="7"/>
  <c r="S12" i="7"/>
  <c r="R12" i="7"/>
  <c r="W11" i="7"/>
  <c r="V11" i="7"/>
  <c r="U11" i="7"/>
  <c r="T11" i="7"/>
  <c r="S11" i="7"/>
  <c r="R11" i="7"/>
  <c r="W10" i="7"/>
  <c r="V10" i="7"/>
  <c r="U10" i="7"/>
  <c r="T10" i="7"/>
  <c r="S10" i="7"/>
  <c r="R10" i="7"/>
  <c r="W9" i="7"/>
  <c r="V9" i="7"/>
  <c r="U9" i="7"/>
  <c r="T9" i="7"/>
  <c r="S9" i="7"/>
  <c r="R9" i="7"/>
  <c r="W8" i="7"/>
  <c r="V8" i="7"/>
  <c r="U8" i="7"/>
  <c r="T8" i="7"/>
  <c r="S8" i="7"/>
  <c r="R8" i="7"/>
  <c r="W7" i="7"/>
  <c r="V7" i="7"/>
  <c r="U7" i="7"/>
  <c r="T7" i="7"/>
  <c r="S7" i="7"/>
  <c r="R7" i="7"/>
  <c r="W6" i="7"/>
  <c r="V6" i="7"/>
  <c r="U6" i="7"/>
  <c r="T6" i="7"/>
  <c r="S6" i="7"/>
  <c r="R6" i="7"/>
  <c r="W21" i="6"/>
  <c r="V21" i="6"/>
  <c r="U21" i="6"/>
  <c r="T21" i="6"/>
  <c r="S21" i="6"/>
  <c r="R21" i="6"/>
  <c r="W20" i="6"/>
  <c r="V20" i="6"/>
  <c r="U20" i="6"/>
  <c r="T20" i="6"/>
  <c r="S20" i="6"/>
  <c r="R20" i="6"/>
  <c r="W19" i="6"/>
  <c r="V19" i="6"/>
  <c r="U19" i="6"/>
  <c r="T19" i="6"/>
  <c r="S19" i="6"/>
  <c r="R19" i="6"/>
  <c r="W18" i="6"/>
  <c r="V18" i="6"/>
  <c r="U18" i="6"/>
  <c r="T18" i="6"/>
  <c r="S18" i="6"/>
  <c r="R18" i="6"/>
  <c r="W17" i="6"/>
  <c r="V17" i="6"/>
  <c r="U17" i="6"/>
  <c r="T17" i="6"/>
  <c r="S17" i="6"/>
  <c r="R17" i="6"/>
  <c r="W16" i="6"/>
  <c r="V16" i="6"/>
  <c r="U16" i="6"/>
  <c r="T16" i="6"/>
  <c r="S16" i="6"/>
  <c r="R16" i="6"/>
  <c r="W15" i="6"/>
  <c r="V15" i="6"/>
  <c r="U15" i="6"/>
  <c r="T15" i="6"/>
  <c r="S15" i="6"/>
  <c r="R15" i="6"/>
  <c r="W14" i="6"/>
  <c r="V14" i="6"/>
  <c r="U14" i="6"/>
  <c r="T14" i="6"/>
  <c r="S14" i="6"/>
  <c r="R14" i="6"/>
  <c r="W13" i="6"/>
  <c r="V13" i="6"/>
  <c r="U13" i="6"/>
  <c r="T13" i="6"/>
  <c r="S13" i="6"/>
  <c r="R13" i="6"/>
  <c r="W12" i="6"/>
  <c r="V12" i="6"/>
  <c r="U12" i="6"/>
  <c r="T12" i="6"/>
  <c r="S12" i="6"/>
  <c r="R12" i="6"/>
  <c r="W11" i="6"/>
  <c r="V11" i="6"/>
  <c r="U11" i="6"/>
  <c r="T11" i="6"/>
  <c r="S11" i="6"/>
  <c r="R11" i="6"/>
  <c r="W10" i="6"/>
  <c r="V10" i="6"/>
  <c r="U10" i="6"/>
  <c r="T10" i="6"/>
  <c r="S10" i="6"/>
  <c r="R10" i="6"/>
  <c r="W9" i="6"/>
  <c r="V9" i="6"/>
  <c r="U9" i="6"/>
  <c r="T9" i="6"/>
  <c r="S9" i="6"/>
  <c r="R9" i="6"/>
  <c r="W8" i="6"/>
  <c r="V8" i="6"/>
  <c r="U8" i="6"/>
  <c r="T8" i="6"/>
  <c r="S8" i="6"/>
  <c r="R8" i="6"/>
  <c r="W7" i="6"/>
  <c r="V7" i="6"/>
  <c r="U7" i="6"/>
  <c r="T7" i="6"/>
  <c r="S7" i="6"/>
  <c r="R7" i="6"/>
  <c r="W6" i="6"/>
  <c r="V6" i="6"/>
  <c r="U6" i="6"/>
  <c r="T6" i="6"/>
  <c r="S6" i="6"/>
  <c r="R6" i="6"/>
  <c r="W21" i="5"/>
  <c r="V21" i="5"/>
  <c r="U21" i="5"/>
  <c r="T21" i="5"/>
  <c r="S21" i="5"/>
  <c r="R21" i="5"/>
  <c r="W20" i="5"/>
  <c r="V20" i="5"/>
  <c r="U20" i="5"/>
  <c r="T20" i="5"/>
  <c r="S20" i="5"/>
  <c r="R20" i="5"/>
  <c r="W19" i="5"/>
  <c r="V19" i="5"/>
  <c r="U19" i="5"/>
  <c r="T19" i="5"/>
  <c r="S19" i="5"/>
  <c r="R19" i="5"/>
  <c r="W18" i="5"/>
  <c r="V18" i="5"/>
  <c r="U18" i="5"/>
  <c r="T18" i="5"/>
  <c r="S18" i="5"/>
  <c r="R18" i="5"/>
  <c r="W17" i="5"/>
  <c r="V17" i="5"/>
  <c r="U17" i="5"/>
  <c r="T17" i="5"/>
  <c r="S17" i="5"/>
  <c r="R17" i="5"/>
  <c r="W16" i="5"/>
  <c r="V16" i="5"/>
  <c r="U16" i="5"/>
  <c r="T16" i="5"/>
  <c r="S16" i="5"/>
  <c r="R16" i="5"/>
  <c r="W15" i="5"/>
  <c r="V15" i="5"/>
  <c r="U15" i="5"/>
  <c r="T15" i="5"/>
  <c r="S15" i="5"/>
  <c r="R15" i="5"/>
  <c r="W14" i="5"/>
  <c r="V14" i="5"/>
  <c r="U14" i="5"/>
  <c r="T14" i="5"/>
  <c r="S14" i="5"/>
  <c r="R14" i="5"/>
  <c r="W13" i="5"/>
  <c r="V13" i="5"/>
  <c r="U13" i="5"/>
  <c r="T13" i="5"/>
  <c r="S13" i="5"/>
  <c r="R13" i="5"/>
  <c r="W12" i="5"/>
  <c r="V12" i="5"/>
  <c r="U12" i="5"/>
  <c r="T12" i="5"/>
  <c r="S12" i="5"/>
  <c r="R12" i="5"/>
  <c r="W11" i="5"/>
  <c r="V11" i="5"/>
  <c r="U11" i="5"/>
  <c r="T11" i="5"/>
  <c r="S11" i="5"/>
  <c r="R11" i="5"/>
  <c r="W10" i="5"/>
  <c r="V10" i="5"/>
  <c r="U10" i="5"/>
  <c r="T10" i="5"/>
  <c r="S10" i="5"/>
  <c r="R10" i="5"/>
  <c r="W9" i="5"/>
  <c r="V9" i="5"/>
  <c r="U9" i="5"/>
  <c r="T9" i="5"/>
  <c r="S9" i="5"/>
  <c r="R9" i="5"/>
  <c r="W8" i="5"/>
  <c r="V8" i="5"/>
  <c r="U8" i="5"/>
  <c r="T8" i="5"/>
  <c r="S8" i="5"/>
  <c r="R8" i="5"/>
  <c r="W7" i="5"/>
  <c r="V7" i="5"/>
  <c r="U7" i="5"/>
  <c r="T7" i="5"/>
  <c r="S7" i="5"/>
  <c r="R7" i="5"/>
  <c r="W6" i="5"/>
  <c r="V6" i="5"/>
  <c r="U6" i="5"/>
  <c r="T6" i="5"/>
  <c r="S6" i="5"/>
  <c r="R6" i="5"/>
  <c r="W21" i="4"/>
  <c r="V21" i="4"/>
  <c r="U21" i="4"/>
  <c r="T21" i="4"/>
  <c r="S21" i="4"/>
  <c r="R21" i="4"/>
  <c r="W20" i="4"/>
  <c r="V20" i="4"/>
  <c r="U20" i="4"/>
  <c r="T20" i="4"/>
  <c r="S20" i="4"/>
  <c r="R20" i="4"/>
  <c r="W19" i="4"/>
  <c r="V19" i="4"/>
  <c r="U19" i="4"/>
  <c r="T19" i="4"/>
  <c r="S19" i="4"/>
  <c r="R19" i="4"/>
  <c r="W18" i="4"/>
  <c r="V18" i="4"/>
  <c r="U18" i="4"/>
  <c r="T18" i="4"/>
  <c r="S18" i="4"/>
  <c r="R18" i="4"/>
  <c r="W17" i="4"/>
  <c r="V17" i="4"/>
  <c r="U17" i="4"/>
  <c r="T17" i="4"/>
  <c r="S17" i="4"/>
  <c r="R17" i="4"/>
  <c r="W16" i="4"/>
  <c r="V16" i="4"/>
  <c r="U16" i="4"/>
  <c r="T16" i="4"/>
  <c r="S16" i="4"/>
  <c r="R16" i="4"/>
  <c r="W15" i="4"/>
  <c r="V15" i="4"/>
  <c r="U15" i="4"/>
  <c r="T15" i="4"/>
  <c r="S15" i="4"/>
  <c r="R15" i="4"/>
  <c r="W14" i="4"/>
  <c r="V14" i="4"/>
  <c r="U14" i="4"/>
  <c r="T14" i="4"/>
  <c r="S14" i="4"/>
  <c r="R14" i="4"/>
  <c r="W13" i="4"/>
  <c r="V13" i="4"/>
  <c r="U13" i="4"/>
  <c r="T13" i="4"/>
  <c r="S13" i="4"/>
  <c r="R13" i="4"/>
  <c r="W12" i="4"/>
  <c r="V12" i="4"/>
  <c r="U12" i="4"/>
  <c r="T12" i="4"/>
  <c r="S12" i="4"/>
  <c r="R12" i="4"/>
  <c r="W11" i="4"/>
  <c r="V11" i="4"/>
  <c r="U11" i="4"/>
  <c r="T11" i="4"/>
  <c r="S11" i="4"/>
  <c r="R11" i="4"/>
  <c r="W10" i="4"/>
  <c r="V10" i="4"/>
  <c r="U10" i="4"/>
  <c r="T10" i="4"/>
  <c r="S10" i="4"/>
  <c r="R10" i="4"/>
  <c r="W9" i="4"/>
  <c r="V9" i="4"/>
  <c r="U9" i="4"/>
  <c r="T9" i="4"/>
  <c r="S9" i="4"/>
  <c r="R9" i="4"/>
  <c r="W8" i="4"/>
  <c r="V8" i="4"/>
  <c r="U8" i="4"/>
  <c r="T8" i="4"/>
  <c r="S8" i="4"/>
  <c r="R8" i="4"/>
  <c r="W7" i="4"/>
  <c r="V7" i="4"/>
  <c r="U7" i="4"/>
  <c r="T7" i="4"/>
  <c r="S7" i="4"/>
  <c r="R7" i="4"/>
  <c r="W6" i="4"/>
  <c r="V6" i="4"/>
  <c r="U6" i="4"/>
  <c r="T6" i="4"/>
  <c r="S6" i="4"/>
  <c r="R6" i="4"/>
  <c r="W21" i="3"/>
  <c r="V21" i="3"/>
  <c r="U21" i="3"/>
  <c r="T21" i="3"/>
  <c r="S21" i="3"/>
  <c r="R21" i="3"/>
  <c r="W20" i="3"/>
  <c r="V20" i="3"/>
  <c r="U20" i="3"/>
  <c r="T20" i="3"/>
  <c r="S20" i="3"/>
  <c r="R20" i="3"/>
  <c r="W19" i="3"/>
  <c r="V19" i="3"/>
  <c r="U19" i="3"/>
  <c r="T19" i="3"/>
  <c r="S19" i="3"/>
  <c r="R1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W13" i="3"/>
  <c r="V13" i="3"/>
  <c r="U13" i="3"/>
  <c r="T13" i="3"/>
  <c r="S13" i="3"/>
  <c r="R13" i="3"/>
  <c r="W12" i="3"/>
  <c r="V12" i="3"/>
  <c r="U12" i="3"/>
  <c r="T12" i="3"/>
  <c r="S12" i="3"/>
  <c r="R12" i="3"/>
  <c r="W11" i="3"/>
  <c r="V11" i="3"/>
  <c r="U11" i="3"/>
  <c r="T11" i="3"/>
  <c r="S11" i="3"/>
  <c r="R11" i="3"/>
  <c r="W10" i="3"/>
  <c r="V10" i="3"/>
  <c r="U10" i="3"/>
  <c r="T10" i="3"/>
  <c r="S10" i="3"/>
  <c r="R10" i="3"/>
  <c r="W9" i="3"/>
  <c r="V9" i="3"/>
  <c r="U9" i="3"/>
  <c r="T9" i="3"/>
  <c r="S9" i="3"/>
  <c r="R9" i="3"/>
  <c r="W8" i="3"/>
  <c r="V8" i="3"/>
  <c r="U8" i="3"/>
  <c r="T8" i="3"/>
  <c r="S8" i="3"/>
  <c r="R8" i="3"/>
  <c r="W7" i="3"/>
  <c r="V7" i="3"/>
  <c r="U7" i="3"/>
  <c r="T7" i="3"/>
  <c r="S7" i="3"/>
  <c r="R7" i="3"/>
  <c r="W6" i="3"/>
  <c r="V6" i="3"/>
  <c r="U6" i="3"/>
  <c r="T6" i="3"/>
  <c r="S6" i="3"/>
  <c r="R6" i="3"/>
  <c r="I45" i="2"/>
  <c r="H45" i="2"/>
  <c r="G45" i="2"/>
  <c r="F45" i="2"/>
  <c r="E45" i="2"/>
  <c r="D45" i="2"/>
  <c r="C45" i="2"/>
  <c r="B45" i="2"/>
  <c r="I44" i="2"/>
  <c r="H44" i="2"/>
  <c r="G44" i="2"/>
  <c r="F44" i="2"/>
  <c r="E44" i="2"/>
  <c r="D44" i="2"/>
  <c r="C44" i="2"/>
  <c r="B44" i="2"/>
  <c r="I43" i="2"/>
  <c r="H43" i="2"/>
  <c r="G43" i="2"/>
  <c r="F43" i="2"/>
  <c r="E43" i="2"/>
  <c r="D43" i="2"/>
  <c r="C43" i="2"/>
  <c r="B43" i="2"/>
  <c r="I42" i="2"/>
  <c r="H42" i="2"/>
  <c r="G42" i="2"/>
  <c r="F42" i="2"/>
  <c r="E42" i="2"/>
  <c r="D42" i="2"/>
  <c r="C42" i="2"/>
  <c r="B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39" i="2"/>
  <c r="H39" i="2"/>
  <c r="G39" i="2"/>
  <c r="F39" i="2"/>
  <c r="E39" i="2"/>
  <c r="D39" i="2"/>
  <c r="C39" i="2"/>
  <c r="B39" i="2"/>
  <c r="I38" i="2"/>
  <c r="H38" i="2"/>
  <c r="G38" i="2"/>
  <c r="F38" i="2"/>
  <c r="E38" i="2"/>
  <c r="D38" i="2"/>
  <c r="C38" i="2"/>
  <c r="B38" i="2"/>
  <c r="I37" i="2"/>
  <c r="H37" i="2"/>
  <c r="G37" i="2"/>
  <c r="F37" i="2"/>
  <c r="E37" i="2"/>
  <c r="D37" i="2"/>
  <c r="C37" i="2"/>
  <c r="B37" i="2"/>
  <c r="I36" i="2"/>
  <c r="H36" i="2"/>
  <c r="G36" i="2"/>
  <c r="F36" i="2"/>
  <c r="E36" i="2"/>
  <c r="D36" i="2"/>
  <c r="C36" i="2"/>
  <c r="B36" i="2"/>
  <c r="I35" i="2"/>
  <c r="H35" i="2"/>
  <c r="G35" i="2"/>
  <c r="F35" i="2"/>
  <c r="E35" i="2"/>
  <c r="D35" i="2"/>
  <c r="C35" i="2"/>
  <c r="B35" i="2"/>
  <c r="I34" i="2"/>
  <c r="H34" i="2"/>
  <c r="G34" i="2"/>
  <c r="F34" i="2"/>
  <c r="E34" i="2"/>
  <c r="D34" i="2"/>
  <c r="C34" i="2"/>
  <c r="B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I31" i="2"/>
  <c r="H31" i="2"/>
  <c r="G31" i="2"/>
  <c r="F31" i="2"/>
  <c r="E31" i="2"/>
  <c r="D31" i="2"/>
  <c r="C31" i="2"/>
  <c r="B31" i="2"/>
  <c r="I30" i="2"/>
  <c r="I46" i="2" s="1"/>
  <c r="B46" i="2" s="1"/>
  <c r="H30" i="2"/>
  <c r="H46" i="2" s="1"/>
  <c r="G30" i="2"/>
  <c r="G46" i="2" s="1"/>
  <c r="F30" i="2"/>
  <c r="F46" i="2" s="1"/>
  <c r="E30" i="2"/>
  <c r="E46" i="2" s="1"/>
  <c r="D30" i="2"/>
  <c r="D46" i="2" s="1"/>
  <c r="C30" i="2"/>
  <c r="C46" i="2" s="1"/>
  <c r="B30" i="2"/>
  <c r="W21" i="2"/>
  <c r="V21" i="2"/>
  <c r="U21" i="2"/>
  <c r="T21" i="2"/>
  <c r="S21" i="2"/>
  <c r="R21" i="2"/>
  <c r="W20" i="2"/>
  <c r="V20" i="2"/>
  <c r="U20" i="2"/>
  <c r="T20" i="2"/>
  <c r="S20" i="2"/>
  <c r="R20" i="2"/>
  <c r="W19" i="2"/>
  <c r="V19" i="2"/>
  <c r="U19" i="2"/>
  <c r="T19" i="2"/>
  <c r="S19" i="2"/>
  <c r="R19" i="2"/>
  <c r="W18" i="2"/>
  <c r="V18" i="2"/>
  <c r="U18" i="2"/>
  <c r="T18" i="2"/>
  <c r="S18" i="2"/>
  <c r="R18" i="2"/>
  <c r="W17" i="2"/>
  <c r="V17" i="2"/>
  <c r="U17" i="2"/>
  <c r="T17" i="2"/>
  <c r="S17" i="2"/>
  <c r="R17" i="2"/>
  <c r="W16" i="2"/>
  <c r="V16" i="2"/>
  <c r="U16" i="2"/>
  <c r="T16" i="2"/>
  <c r="S16" i="2"/>
  <c r="R16" i="2"/>
  <c r="W15" i="2"/>
  <c r="V15" i="2"/>
  <c r="U15" i="2"/>
  <c r="T15" i="2"/>
  <c r="S15" i="2"/>
  <c r="R15" i="2"/>
  <c r="W14" i="2"/>
  <c r="V14" i="2"/>
  <c r="U14" i="2"/>
  <c r="T14" i="2"/>
  <c r="S14" i="2"/>
  <c r="R14" i="2"/>
  <c r="W13" i="2"/>
  <c r="V13" i="2"/>
  <c r="U13" i="2"/>
  <c r="T13" i="2"/>
  <c r="S13" i="2"/>
  <c r="R13" i="2"/>
  <c r="W12" i="2"/>
  <c r="V12" i="2"/>
  <c r="U12" i="2"/>
  <c r="T12" i="2"/>
  <c r="S12" i="2"/>
  <c r="R12" i="2"/>
  <c r="W11" i="2"/>
  <c r="V11" i="2"/>
  <c r="U11" i="2"/>
  <c r="T11" i="2"/>
  <c r="S11" i="2"/>
  <c r="R11" i="2"/>
  <c r="W10" i="2"/>
  <c r="V10" i="2"/>
  <c r="U10" i="2"/>
  <c r="T10" i="2"/>
  <c r="S10" i="2"/>
  <c r="R10" i="2"/>
  <c r="W9" i="2"/>
  <c r="V9" i="2"/>
  <c r="U9" i="2"/>
  <c r="T9" i="2"/>
  <c r="S9" i="2"/>
  <c r="R9" i="2"/>
  <c r="W8" i="2"/>
  <c r="V8" i="2"/>
  <c r="U8" i="2"/>
  <c r="T8" i="2"/>
  <c r="S8" i="2"/>
  <c r="R8" i="2"/>
  <c r="W7" i="2"/>
  <c r="V7" i="2"/>
  <c r="U7" i="2"/>
  <c r="T7" i="2"/>
  <c r="S7" i="2"/>
  <c r="R7" i="2"/>
  <c r="W6" i="2"/>
  <c r="V6" i="2"/>
  <c r="U6" i="2"/>
  <c r="T6" i="2"/>
  <c r="S6" i="2"/>
  <c r="R6" i="2"/>
  <c r="B46" i="1"/>
  <c r="D46" i="1"/>
  <c r="F46" i="1"/>
  <c r="C46" i="1"/>
  <c r="E46" i="1"/>
  <c r="G46" i="1"/>
  <c r="I46" i="1"/>
  <c r="H46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S6" i="1"/>
  <c r="T6" i="1"/>
  <c r="U6" i="1"/>
  <c r="V6" i="1"/>
  <c r="E30" i="1" s="1"/>
  <c r="W6" i="1"/>
  <c r="S7" i="1"/>
  <c r="T7" i="1"/>
  <c r="U7" i="1"/>
  <c r="C31" i="1" s="1"/>
  <c r="V7" i="1"/>
  <c r="E31" i="1" s="1"/>
  <c r="W7" i="1"/>
  <c r="S8" i="1"/>
  <c r="T8" i="1"/>
  <c r="U8" i="1"/>
  <c r="C32" i="1" s="1"/>
  <c r="V8" i="1"/>
  <c r="E32" i="1" s="1"/>
  <c r="W8" i="1"/>
  <c r="S9" i="1"/>
  <c r="T9" i="1"/>
  <c r="U9" i="1"/>
  <c r="C33" i="1" s="1"/>
  <c r="V9" i="1"/>
  <c r="E33" i="1" s="1"/>
  <c r="W9" i="1"/>
  <c r="S10" i="1"/>
  <c r="T10" i="1"/>
  <c r="U10" i="1"/>
  <c r="C34" i="1" s="1"/>
  <c r="V10" i="1"/>
  <c r="E34" i="1" s="1"/>
  <c r="W10" i="1"/>
  <c r="S11" i="1"/>
  <c r="T11" i="1"/>
  <c r="U11" i="1"/>
  <c r="C35" i="1" s="1"/>
  <c r="V11" i="1"/>
  <c r="E35" i="1" s="1"/>
  <c r="W11" i="1"/>
  <c r="S12" i="1"/>
  <c r="T12" i="1"/>
  <c r="U12" i="1"/>
  <c r="C36" i="1" s="1"/>
  <c r="V12" i="1"/>
  <c r="E36" i="1" s="1"/>
  <c r="W12" i="1"/>
  <c r="S13" i="1"/>
  <c r="T13" i="1"/>
  <c r="U13" i="1"/>
  <c r="V13" i="1"/>
  <c r="E37" i="1" s="1"/>
  <c r="W13" i="1"/>
  <c r="S14" i="1"/>
  <c r="T14" i="1"/>
  <c r="U14" i="1"/>
  <c r="C38" i="1" s="1"/>
  <c r="V14" i="1"/>
  <c r="E38" i="1" s="1"/>
  <c r="W14" i="1"/>
  <c r="S15" i="1"/>
  <c r="T15" i="1"/>
  <c r="U15" i="1"/>
  <c r="C39" i="1" s="1"/>
  <c r="V15" i="1"/>
  <c r="E39" i="1" s="1"/>
  <c r="W15" i="1"/>
  <c r="S16" i="1"/>
  <c r="T16" i="1"/>
  <c r="U16" i="1"/>
  <c r="C40" i="1" s="1"/>
  <c r="V16" i="1"/>
  <c r="E40" i="1" s="1"/>
  <c r="W16" i="1"/>
  <c r="S17" i="1"/>
  <c r="T17" i="1"/>
  <c r="U17" i="1"/>
  <c r="C41" i="1" s="1"/>
  <c r="V17" i="1"/>
  <c r="E41" i="1" s="1"/>
  <c r="W17" i="1"/>
  <c r="S18" i="1"/>
  <c r="T18" i="1"/>
  <c r="U18" i="1"/>
  <c r="C42" i="1" s="1"/>
  <c r="V18" i="1"/>
  <c r="E42" i="1" s="1"/>
  <c r="W18" i="1"/>
  <c r="S19" i="1"/>
  <c r="T19" i="1"/>
  <c r="U19" i="1"/>
  <c r="C43" i="1" s="1"/>
  <c r="V19" i="1"/>
  <c r="E43" i="1" s="1"/>
  <c r="W19" i="1"/>
  <c r="S20" i="1"/>
  <c r="T20" i="1"/>
  <c r="U20" i="1"/>
  <c r="C44" i="1" s="1"/>
  <c r="V20" i="1"/>
  <c r="E44" i="1" s="1"/>
  <c r="W20" i="1"/>
  <c r="S21" i="1"/>
  <c r="T21" i="1"/>
  <c r="U21" i="1"/>
  <c r="V21" i="1"/>
  <c r="E45" i="1" s="1"/>
  <c r="W21" i="1"/>
  <c r="R7" i="1"/>
  <c r="R8" i="1"/>
  <c r="R9" i="1"/>
  <c r="R10" i="1"/>
  <c r="R11" i="1"/>
  <c r="R12" i="1"/>
  <c r="R13" i="1"/>
  <c r="B37" i="1" s="1"/>
  <c r="R14" i="1"/>
  <c r="R15" i="1"/>
  <c r="R16" i="1"/>
  <c r="R17" i="1"/>
  <c r="R18" i="1"/>
  <c r="R19" i="1"/>
  <c r="R20" i="1"/>
  <c r="R21" i="1"/>
  <c r="B45" i="1" s="1"/>
  <c r="R6" i="1"/>
  <c r="C30" i="1" s="1"/>
  <c r="W51" i="11" l="1"/>
  <c r="Z63" i="11"/>
  <c r="W59" i="11"/>
  <c r="Z59" i="11"/>
  <c r="Z50" i="11"/>
  <c r="V54" i="11"/>
  <c r="V62" i="11"/>
  <c r="Z56" i="11"/>
  <c r="V60" i="11"/>
  <c r="Z64" i="11"/>
  <c r="Z51" i="11"/>
  <c r="N52" i="11"/>
  <c r="W52" i="11" s="1"/>
  <c r="V53" i="11"/>
  <c r="P54" i="11"/>
  <c r="W54" i="11" s="1"/>
  <c r="Z57" i="11"/>
  <c r="N60" i="11"/>
  <c r="W60" i="11" s="1"/>
  <c r="V61" i="11"/>
  <c r="P62" i="11"/>
  <c r="W62" i="11" s="1"/>
  <c r="Z65" i="11"/>
  <c r="N57" i="11"/>
  <c r="W57" i="11" s="1"/>
  <c r="N55" i="11"/>
  <c r="W55" i="11" s="1"/>
  <c r="V56" i="11"/>
  <c r="N63" i="11"/>
  <c r="V64" i="11"/>
  <c r="N65" i="11"/>
  <c r="W65" i="11" s="1"/>
  <c r="W31" i="11"/>
  <c r="Z29" i="11"/>
  <c r="V28" i="11"/>
  <c r="V33" i="11"/>
  <c r="W33" i="11"/>
  <c r="N28" i="11"/>
  <c r="W28" i="11" s="1"/>
  <c r="V29" i="11"/>
  <c r="P30" i="11"/>
  <c r="W30" i="11" s="1"/>
  <c r="Z33" i="11"/>
  <c r="N36" i="11"/>
  <c r="W36" i="11" s="1"/>
  <c r="V37" i="11"/>
  <c r="P38" i="11"/>
  <c r="W38" i="11" s="1"/>
  <c r="Z41" i="11"/>
  <c r="Z28" i="11"/>
  <c r="V32" i="11"/>
  <c r="Z36" i="11"/>
  <c r="V40" i="11"/>
  <c r="V27" i="11"/>
  <c r="Z31" i="11"/>
  <c r="V35" i="11"/>
  <c r="Z39" i="11"/>
  <c r="V30" i="11"/>
  <c r="Z34" i="11"/>
  <c r="V38" i="11"/>
  <c r="Z42" i="11"/>
  <c r="N32" i="11"/>
  <c r="W32" i="11" s="1"/>
  <c r="P34" i="11"/>
  <c r="W34" i="11" s="1"/>
  <c r="N40" i="11"/>
  <c r="W40" i="11" s="1"/>
  <c r="P42" i="11"/>
  <c r="W42" i="11" s="1"/>
  <c r="W4" i="11"/>
  <c r="V4" i="11"/>
  <c r="W12" i="11"/>
  <c r="V12" i="11"/>
  <c r="W7" i="11"/>
  <c r="V5" i="11"/>
  <c r="N5" i="11"/>
  <c r="W5" i="11" s="1"/>
  <c r="P7" i="11"/>
  <c r="Z10" i="11"/>
  <c r="N13" i="11"/>
  <c r="W13" i="11" s="1"/>
  <c r="V14" i="11"/>
  <c r="P15" i="11"/>
  <c r="W15" i="11" s="1"/>
  <c r="Z18" i="11"/>
  <c r="Z5" i="11"/>
  <c r="V9" i="11"/>
  <c r="Z13" i="11"/>
  <c r="V17" i="11"/>
  <c r="Z8" i="11"/>
  <c r="Z16" i="11"/>
  <c r="N6" i="11"/>
  <c r="W6" i="11" s="1"/>
  <c r="V7" i="11"/>
  <c r="P8" i="11"/>
  <c r="W8" i="11" s="1"/>
  <c r="Z11" i="11"/>
  <c r="N14" i="11"/>
  <c r="W14" i="11" s="1"/>
  <c r="V15" i="11"/>
  <c r="P16" i="11"/>
  <c r="W16" i="11" s="1"/>
  <c r="Z19" i="11"/>
  <c r="N9" i="11"/>
  <c r="W9" i="11" s="1"/>
  <c r="V10" i="11"/>
  <c r="P11" i="11"/>
  <c r="W11" i="11" s="1"/>
  <c r="N17" i="11"/>
  <c r="W17" i="11" s="1"/>
  <c r="V18" i="11"/>
  <c r="P19" i="11"/>
  <c r="W19" i="11" s="1"/>
  <c r="Z4" i="11"/>
  <c r="Z12" i="11"/>
  <c r="V109" i="10"/>
  <c r="W109" i="10"/>
  <c r="W102" i="10"/>
  <c r="W96" i="10"/>
  <c r="V96" i="10"/>
  <c r="W101" i="10"/>
  <c r="V101" i="10"/>
  <c r="V98" i="10"/>
  <c r="P97" i="10"/>
  <c r="W97" i="10" s="1"/>
  <c r="N103" i="10"/>
  <c r="W103" i="10" s="1"/>
  <c r="P105" i="10"/>
  <c r="W105" i="10" s="1"/>
  <c r="N111" i="10"/>
  <c r="W111" i="10" s="1"/>
  <c r="N98" i="10"/>
  <c r="W98" i="10" s="1"/>
  <c r="N106" i="10"/>
  <c r="W106" i="10" s="1"/>
  <c r="V107" i="10"/>
  <c r="V97" i="10"/>
  <c r="V105" i="10"/>
  <c r="N99" i="10"/>
  <c r="W99" i="10" s="1"/>
  <c r="N107" i="10"/>
  <c r="W107" i="10" s="1"/>
  <c r="W84" i="10"/>
  <c r="R73" i="10"/>
  <c r="W73" i="10" s="1"/>
  <c r="N77" i="10"/>
  <c r="W77" i="10" s="1"/>
  <c r="V78" i="10"/>
  <c r="P79" i="10"/>
  <c r="W79" i="10" s="1"/>
  <c r="R81" i="10"/>
  <c r="N85" i="10"/>
  <c r="W85" i="10" s="1"/>
  <c r="V86" i="10"/>
  <c r="P87" i="10"/>
  <c r="W87" i="10" s="1"/>
  <c r="V73" i="10"/>
  <c r="N74" i="10"/>
  <c r="W74" i="10" s="1"/>
  <c r="P76" i="10"/>
  <c r="W76" i="10" s="1"/>
  <c r="N82" i="10"/>
  <c r="W82" i="10" s="1"/>
  <c r="N75" i="10"/>
  <c r="V76" i="10"/>
  <c r="N83" i="10"/>
  <c r="W83" i="10" s="1"/>
  <c r="P84" i="10"/>
  <c r="N81" i="10"/>
  <c r="W81" i="10" s="1"/>
  <c r="AH4" i="10"/>
  <c r="AH5" i="10"/>
  <c r="AH6" i="10"/>
  <c r="AH7" i="10"/>
  <c r="AH8" i="10"/>
  <c r="E54" i="10" s="1"/>
  <c r="AH9" i="10"/>
  <c r="AH10" i="10"/>
  <c r="E56" i="10" s="1"/>
  <c r="AH11" i="10"/>
  <c r="D57" i="10" s="1"/>
  <c r="O57" i="10" s="1"/>
  <c r="AH12" i="10"/>
  <c r="AH13" i="10"/>
  <c r="AH14" i="10"/>
  <c r="AH15" i="10"/>
  <c r="AH16" i="10"/>
  <c r="E62" i="10" s="1"/>
  <c r="AH17" i="10"/>
  <c r="AH18" i="10"/>
  <c r="AH19" i="10"/>
  <c r="D65" i="10" s="1"/>
  <c r="O65" i="10" s="1"/>
  <c r="F76" i="10"/>
  <c r="AJ4" i="10"/>
  <c r="AJ6" i="10"/>
  <c r="AJ8" i="10"/>
  <c r="AJ10" i="10"/>
  <c r="AJ12" i="10"/>
  <c r="AJ14" i="10"/>
  <c r="AJ16" i="10"/>
  <c r="F62" i="10" s="1"/>
  <c r="AJ18" i="10"/>
  <c r="AH34" i="10"/>
  <c r="AH33" i="10"/>
  <c r="AH32" i="10"/>
  <c r="AH31" i="10"/>
  <c r="AH30" i="10"/>
  <c r="AH29" i="10"/>
  <c r="AH28" i="10"/>
  <c r="AH27" i="10"/>
  <c r="B88" i="10"/>
  <c r="B84" i="10"/>
  <c r="B80" i="10"/>
  <c r="B76" i="10"/>
  <c r="B55" i="10"/>
  <c r="C55" i="10"/>
  <c r="B61" i="10"/>
  <c r="M61" i="10" s="1"/>
  <c r="C61" i="10"/>
  <c r="E50" i="10"/>
  <c r="D50" i="10"/>
  <c r="E51" i="10"/>
  <c r="D51" i="10"/>
  <c r="E52" i="10"/>
  <c r="D52" i="10"/>
  <c r="O52" i="10" s="1"/>
  <c r="E53" i="10"/>
  <c r="D53" i="10"/>
  <c r="D54" i="10"/>
  <c r="E55" i="10"/>
  <c r="D55" i="10"/>
  <c r="D56" i="10"/>
  <c r="E57" i="10"/>
  <c r="E58" i="10"/>
  <c r="D58" i="10"/>
  <c r="O58" i="10" s="1"/>
  <c r="E59" i="10"/>
  <c r="D59" i="10"/>
  <c r="E60" i="10"/>
  <c r="D60" i="10"/>
  <c r="O60" i="10" s="1"/>
  <c r="E61" i="10"/>
  <c r="D61" i="10"/>
  <c r="D62" i="10"/>
  <c r="E63" i="10"/>
  <c r="D63" i="10"/>
  <c r="E64" i="10"/>
  <c r="D64" i="10"/>
  <c r="O64" i="10" s="1"/>
  <c r="E65" i="10"/>
  <c r="G51" i="10"/>
  <c r="B62" i="10"/>
  <c r="B74" i="10"/>
  <c r="C80" i="10"/>
  <c r="B86" i="10"/>
  <c r="B51" i="10"/>
  <c r="M51" i="10" s="1"/>
  <c r="C51" i="10"/>
  <c r="B52" i="10"/>
  <c r="M52" i="10" s="1"/>
  <c r="G57" i="10"/>
  <c r="G88" i="10"/>
  <c r="F88" i="10"/>
  <c r="G86" i="10"/>
  <c r="F86" i="10"/>
  <c r="G84" i="10"/>
  <c r="F84" i="10"/>
  <c r="G82" i="10"/>
  <c r="F82" i="10"/>
  <c r="G80" i="10"/>
  <c r="F80" i="10"/>
  <c r="G78" i="10"/>
  <c r="F78" i="10"/>
  <c r="G74" i="10"/>
  <c r="F74" i="10"/>
  <c r="G75" i="10"/>
  <c r="G87" i="10"/>
  <c r="B65" i="10"/>
  <c r="M65" i="10" s="1"/>
  <c r="C65" i="10"/>
  <c r="G50" i="10"/>
  <c r="F50" i="10"/>
  <c r="G52" i="10"/>
  <c r="F52" i="10"/>
  <c r="G54" i="10"/>
  <c r="F54" i="10"/>
  <c r="G56" i="10"/>
  <c r="F56" i="10"/>
  <c r="G58" i="10"/>
  <c r="F58" i="10"/>
  <c r="G60" i="10"/>
  <c r="F60" i="10"/>
  <c r="G62" i="10"/>
  <c r="G64" i="10"/>
  <c r="F64" i="10"/>
  <c r="B58" i="10"/>
  <c r="M58" i="10" s="1"/>
  <c r="G63" i="10"/>
  <c r="C76" i="10"/>
  <c r="G81" i="10"/>
  <c r="C88" i="10"/>
  <c r="B57" i="10"/>
  <c r="C57" i="10"/>
  <c r="G53" i="10"/>
  <c r="B64" i="10"/>
  <c r="E88" i="10"/>
  <c r="D88" i="10"/>
  <c r="E87" i="10"/>
  <c r="D87" i="10"/>
  <c r="E86" i="10"/>
  <c r="D86" i="10"/>
  <c r="E85" i="10"/>
  <c r="D85" i="10"/>
  <c r="E84" i="10"/>
  <c r="D84" i="10"/>
  <c r="E83" i="10"/>
  <c r="D83" i="10"/>
  <c r="E82" i="10"/>
  <c r="D82" i="10"/>
  <c r="E81" i="10"/>
  <c r="D81" i="10"/>
  <c r="E80" i="10"/>
  <c r="D80" i="10"/>
  <c r="E79" i="10"/>
  <c r="D79" i="10"/>
  <c r="E78" i="10"/>
  <c r="D78" i="10"/>
  <c r="E77" i="10"/>
  <c r="D77" i="10"/>
  <c r="E76" i="10"/>
  <c r="D76" i="10"/>
  <c r="E75" i="10"/>
  <c r="D75" i="10"/>
  <c r="E74" i="10"/>
  <c r="D74" i="10"/>
  <c r="E73" i="10"/>
  <c r="D73" i="10"/>
  <c r="G76" i="10"/>
  <c r="B82" i="10"/>
  <c r="B63" i="10"/>
  <c r="C63" i="10"/>
  <c r="B54" i="10"/>
  <c r="G59" i="10"/>
  <c r="G83" i="10"/>
  <c r="B53" i="10"/>
  <c r="C53" i="10"/>
  <c r="B59" i="10"/>
  <c r="C59" i="10"/>
  <c r="B60" i="10"/>
  <c r="G65" i="10"/>
  <c r="B87" i="10"/>
  <c r="C87" i="10"/>
  <c r="B85" i="10"/>
  <c r="C85" i="10"/>
  <c r="B83" i="10"/>
  <c r="C83" i="10"/>
  <c r="B81" i="10"/>
  <c r="C81" i="10"/>
  <c r="B79" i="10"/>
  <c r="C79" i="10"/>
  <c r="C77" i="10"/>
  <c r="B77" i="10"/>
  <c r="B75" i="10"/>
  <c r="C75" i="10"/>
  <c r="B73" i="10"/>
  <c r="C73" i="10"/>
  <c r="G77" i="10"/>
  <c r="C84" i="10"/>
  <c r="C50" i="10"/>
  <c r="M50" i="10" s="1"/>
  <c r="C52" i="10"/>
  <c r="C54" i="10"/>
  <c r="C56" i="10"/>
  <c r="M56" i="10" s="1"/>
  <c r="C58" i="10"/>
  <c r="C60" i="10"/>
  <c r="C62" i="10"/>
  <c r="C64" i="10"/>
  <c r="F51" i="10"/>
  <c r="Q51" i="10" s="1"/>
  <c r="F53" i="10"/>
  <c r="Q53" i="10" s="1"/>
  <c r="F55" i="10"/>
  <c r="Q55" i="10" s="1"/>
  <c r="F57" i="10"/>
  <c r="Q57" i="10" s="1"/>
  <c r="F59" i="10"/>
  <c r="F61" i="10"/>
  <c r="Q61" i="10" s="1"/>
  <c r="F63" i="10"/>
  <c r="Q63" i="10" s="1"/>
  <c r="F65" i="10"/>
  <c r="C74" i="10"/>
  <c r="C78" i="10"/>
  <c r="C82" i="10"/>
  <c r="C86" i="10"/>
  <c r="F73" i="10"/>
  <c r="F75" i="10"/>
  <c r="F77" i="10"/>
  <c r="F79" i="10"/>
  <c r="F81" i="10"/>
  <c r="F83" i="10"/>
  <c r="F85" i="10"/>
  <c r="F87" i="10"/>
  <c r="B30" i="1"/>
  <c r="B38" i="1"/>
  <c r="D30" i="1"/>
  <c r="D38" i="1"/>
  <c r="C37" i="1"/>
  <c r="B44" i="1"/>
  <c r="B36" i="1"/>
  <c r="D44" i="1"/>
  <c r="D36" i="1"/>
  <c r="C45" i="1"/>
  <c r="B43" i="1"/>
  <c r="B35" i="1"/>
  <c r="D43" i="1"/>
  <c r="D35" i="1"/>
  <c r="D37" i="1"/>
  <c r="B42" i="1"/>
  <c r="B34" i="1"/>
  <c r="D42" i="1"/>
  <c r="D34" i="1"/>
  <c r="D45" i="1"/>
  <c r="B41" i="1"/>
  <c r="B33" i="1"/>
  <c r="D41" i="1"/>
  <c r="D33" i="1"/>
  <c r="B40" i="1"/>
  <c r="B32" i="1"/>
  <c r="D40" i="1"/>
  <c r="D32" i="1"/>
  <c r="B39" i="1"/>
  <c r="B31" i="1"/>
  <c r="D39" i="1"/>
  <c r="D31" i="1"/>
  <c r="Z52" i="11" l="1"/>
  <c r="V63" i="11"/>
  <c r="W63" i="11"/>
  <c r="W66" i="11" s="1"/>
  <c r="V52" i="11"/>
  <c r="V66" i="11" s="1"/>
  <c r="Z60" i="11"/>
  <c r="W43" i="11"/>
  <c r="V43" i="11"/>
  <c r="Z40" i="11"/>
  <c r="Z15" i="11"/>
  <c r="V6" i="11"/>
  <c r="Z6" i="11"/>
  <c r="V20" i="11"/>
  <c r="W20" i="11"/>
  <c r="V103" i="10"/>
  <c r="W112" i="10"/>
  <c r="V99" i="10"/>
  <c r="V112" i="10" s="1"/>
  <c r="V111" i="10"/>
  <c r="V106" i="10"/>
  <c r="V85" i="10"/>
  <c r="V74" i="10"/>
  <c r="V89" i="10" s="1"/>
  <c r="V84" i="10"/>
  <c r="V81" i="10"/>
  <c r="V77" i="10"/>
  <c r="V82" i="10"/>
  <c r="V75" i="10"/>
  <c r="W75" i="10"/>
  <c r="W89" i="10" s="1"/>
  <c r="Q60" i="10"/>
  <c r="Q52" i="10"/>
  <c r="G89" i="10"/>
  <c r="O56" i="10"/>
  <c r="M55" i="10"/>
  <c r="M64" i="10"/>
  <c r="M62" i="10"/>
  <c r="O62" i="10"/>
  <c r="O54" i="10"/>
  <c r="Q59" i="10"/>
  <c r="M57" i="10"/>
  <c r="O61" i="10"/>
  <c r="O53" i="10"/>
  <c r="D89" i="10"/>
  <c r="Q62" i="10"/>
  <c r="Q54" i="10"/>
  <c r="M59" i="10"/>
  <c r="E66" i="10"/>
  <c r="B66" i="10"/>
  <c r="D66" i="10"/>
  <c r="O50" i="10"/>
  <c r="M63" i="10"/>
  <c r="C66" i="10"/>
  <c r="Q65" i="10"/>
  <c r="M53" i="10"/>
  <c r="Q58" i="10"/>
  <c r="F66" i="10"/>
  <c r="Q50" i="10"/>
  <c r="G66" i="10"/>
  <c r="C89" i="10"/>
  <c r="E89" i="10"/>
  <c r="Q64" i="10"/>
  <c r="Q56" i="10"/>
  <c r="F89" i="10"/>
  <c r="B89" i="10"/>
  <c r="M60" i="10"/>
  <c r="M54" i="10"/>
  <c r="O63" i="10"/>
  <c r="O59" i="10"/>
  <c r="O55" i="10"/>
  <c r="O51" i="10"/>
</calcChain>
</file>

<file path=xl/sharedStrings.xml><?xml version="1.0" encoding="utf-8"?>
<sst xmlns="http://schemas.openxmlformats.org/spreadsheetml/2006/main" count="865" uniqueCount="28">
  <si>
    <t>l2</t>
  </si>
  <si>
    <t>modelName</t>
  </si>
  <si>
    <t>fpr</t>
  </si>
  <si>
    <t>sCount</t>
  </si>
  <si>
    <t>intHour</t>
  </si>
  <si>
    <t>tpr</t>
  </si>
  <si>
    <t>model_custom_mlp</t>
  </si>
  <si>
    <t>model_cnn</t>
  </si>
  <si>
    <t>model_cnn3d</t>
  </si>
  <si>
    <t>subject</t>
  </si>
  <si>
    <t>Total</t>
  </si>
  <si>
    <t>preictalLen=30, excludedLen=60, onlineWeights=False</t>
  </si>
  <si>
    <t>preictalLen=30, excludedLen=120, onlineWeights=False</t>
  </si>
  <si>
    <t>preictalLen=30, excludedLen=240, onlineWeights=False</t>
  </si>
  <si>
    <t>preictalLen=60, excludedLen=120, onlineWeights=False</t>
  </si>
  <si>
    <t>preictalLen=60, excludedLen=120, onlineWeights=True</t>
  </si>
  <si>
    <t>preictalLen=60, excludedLen=240, onlineWeights=False</t>
  </si>
  <si>
    <t>preictalLen=60, excludedLen=240, onlineWeights=True</t>
  </si>
  <si>
    <t>preictalLen=60, excludedLen=120</t>
  </si>
  <si>
    <t>preictalLen=60, excludedLen=240</t>
  </si>
  <si>
    <t>preictalLen=30, excludedLen=60</t>
  </si>
  <si>
    <t>preictalLen=30, excludedLen=120</t>
  </si>
  <si>
    <t>preictalLen=30, excludedLen=240</t>
  </si>
  <si>
    <t>excludedLen=120</t>
  </si>
  <si>
    <t>excludedLen=240</t>
  </si>
  <si>
    <t>excludedLen=60</t>
  </si>
  <si>
    <t>model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</si>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</sst>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/>
    <xf numFmtId="0" fontId="0" fillId="0" borderId="2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sqref="A1:O1"/>
    </sheetView>
  </sheetViews>
  <sheetFormatPr defaultRowHeight="15" x14ac:dyDescent="0.25"/>
  <cols>
    <col min="1" max="15" width="18.7109375" customWidth="1"/>
  </cols>
  <sheetData>
    <row r="1" spans="1:23" x14ac:dyDescent="0.2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3" x14ac:dyDescent="0.25">
      <c r="A2" s="1"/>
      <c r="B2" s="4" t="s">
        <v>2</v>
      </c>
      <c r="C2" s="2"/>
      <c r="D2" s="2"/>
      <c r="E2" s="2"/>
      <c r="F2" s="2"/>
      <c r="G2" s="2"/>
      <c r="H2" s="4" t="s">
        <v>5</v>
      </c>
      <c r="I2" s="2"/>
      <c r="J2" s="2"/>
      <c r="K2" s="2"/>
      <c r="L2" s="2"/>
      <c r="M2" s="2"/>
      <c r="N2" s="1" t="s">
        <v>3</v>
      </c>
      <c r="O2" s="1" t="s">
        <v>4</v>
      </c>
    </row>
    <row r="3" spans="1:23" x14ac:dyDescent="0.25">
      <c r="A3" s="1" t="s">
        <v>0</v>
      </c>
      <c r="B3" s="2">
        <v>0</v>
      </c>
      <c r="C3" s="2"/>
      <c r="D3" s="2"/>
      <c r="E3" s="2">
        <v>0.01</v>
      </c>
      <c r="F3" s="2"/>
      <c r="G3" s="2"/>
      <c r="H3" s="2">
        <v>0</v>
      </c>
      <c r="I3" s="2"/>
      <c r="J3" s="2"/>
      <c r="K3" s="2">
        <v>0.01</v>
      </c>
      <c r="L3" s="2"/>
      <c r="M3" s="2"/>
      <c r="N3" s="1"/>
      <c r="O3" s="1"/>
    </row>
    <row r="4" spans="1:23" x14ac:dyDescent="0.25">
      <c r="A4" s="1" t="s">
        <v>1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1" t="s">
        <v>6</v>
      </c>
      <c r="L4" s="1" t="s">
        <v>7</v>
      </c>
      <c r="M4" s="1" t="s">
        <v>8</v>
      </c>
      <c r="N4" s="1"/>
      <c r="O4" s="1"/>
    </row>
    <row r="5" spans="1:23" x14ac:dyDescent="0.25">
      <c r="A5" s="1" t="s">
        <v>9</v>
      </c>
    </row>
    <row r="6" spans="1:23" x14ac:dyDescent="0.25">
      <c r="A6" s="1">
        <v>1</v>
      </c>
      <c r="B6">
        <v>0.13998794548247229</v>
      </c>
      <c r="C6">
        <v>3.4996986370618093E-2</v>
      </c>
      <c r="D6">
        <v>0.105113581063983</v>
      </c>
      <c r="E6">
        <v>0.13998794548247229</v>
      </c>
      <c r="F6">
        <v>3.4996986370618093E-2</v>
      </c>
      <c r="G6">
        <v>0.105113581063983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7</v>
      </c>
      <c r="O6">
        <v>28.562777777777779</v>
      </c>
      <c r="R6">
        <f>SQRT(B6*B6+(1-H6)*(1-H6))</f>
        <v>0.13998794548247229</v>
      </c>
      <c r="S6">
        <f t="shared" ref="S6:W21" si="0">SQRT(C6*C6+(1-I6)*(1-I6))</f>
        <v>3.4996986370618093E-2</v>
      </c>
      <c r="T6">
        <f t="shared" si="0"/>
        <v>0.105113581063983</v>
      </c>
      <c r="U6">
        <f t="shared" si="0"/>
        <v>0.13998794548247229</v>
      </c>
      <c r="V6">
        <f t="shared" si="0"/>
        <v>3.4996986370618093E-2</v>
      </c>
      <c r="W6">
        <f t="shared" si="0"/>
        <v>0.105113581063983</v>
      </c>
    </row>
    <row r="7" spans="1:23" x14ac:dyDescent="0.25">
      <c r="A7" s="1">
        <v>2</v>
      </c>
      <c r="B7">
        <v>0.72909378797363478</v>
      </c>
      <c r="C7">
        <v>0.13256250690429719</v>
      </c>
      <c r="D7">
        <v>0.23217674915697731</v>
      </c>
      <c r="E7">
        <v>0</v>
      </c>
      <c r="F7">
        <v>6.6281253452148622E-2</v>
      </c>
      <c r="G7">
        <v>0.1658405351121266</v>
      </c>
      <c r="H7">
        <v>0.66666666666666663</v>
      </c>
      <c r="I7">
        <v>1</v>
      </c>
      <c r="J7">
        <v>1</v>
      </c>
      <c r="K7">
        <v>0</v>
      </c>
      <c r="L7">
        <v>1</v>
      </c>
      <c r="M7">
        <v>1</v>
      </c>
      <c r="N7">
        <v>3</v>
      </c>
      <c r="O7">
        <v>30.16611111111111</v>
      </c>
      <c r="R7">
        <f t="shared" ref="R7:R21" si="1">SQRT(B7*B7+(1-H7)*(1-H7))</f>
        <v>0.80167877779872321</v>
      </c>
      <c r="S7">
        <f t="shared" si="0"/>
        <v>0.13256250690429719</v>
      </c>
      <c r="T7">
        <f t="shared" si="0"/>
        <v>0.23217674915697731</v>
      </c>
      <c r="U7">
        <f t="shared" si="0"/>
        <v>1</v>
      </c>
      <c r="V7">
        <f t="shared" si="0"/>
        <v>6.6281253452148622E-2</v>
      </c>
      <c r="W7">
        <f t="shared" si="0"/>
        <v>0.1658405351121266</v>
      </c>
    </row>
    <row r="8" spans="1:23" x14ac:dyDescent="0.25">
      <c r="A8" s="1">
        <v>3</v>
      </c>
      <c r="B8">
        <v>0.19755977097700619</v>
      </c>
      <c r="C8">
        <v>0.32926628496167709</v>
      </c>
      <c r="D8">
        <v>0.39533649358493328</v>
      </c>
      <c r="E8">
        <v>0.16463314248083849</v>
      </c>
      <c r="F8">
        <v>0.32926628496167709</v>
      </c>
      <c r="G8">
        <v>0.52711532477991108</v>
      </c>
      <c r="H8">
        <v>0.66666666666666663</v>
      </c>
      <c r="I8">
        <v>0.83333333333333337</v>
      </c>
      <c r="J8">
        <v>0.83333333333333337</v>
      </c>
      <c r="K8">
        <v>0.5</v>
      </c>
      <c r="L8">
        <v>0.83333333333333337</v>
      </c>
      <c r="M8">
        <v>0.83333333333333337</v>
      </c>
      <c r="N8">
        <v>6</v>
      </c>
      <c r="O8">
        <v>30.364999999999998</v>
      </c>
      <c r="R8">
        <f t="shared" si="1"/>
        <v>0.38748028881428054</v>
      </c>
      <c r="S8">
        <f t="shared" si="0"/>
        <v>0.36904479970627158</v>
      </c>
      <c r="T8">
        <f t="shared" si="0"/>
        <v>0.42903230756879812</v>
      </c>
      <c r="U8">
        <f t="shared" si="0"/>
        <v>0.52640675489882927</v>
      </c>
      <c r="V8">
        <f t="shared" si="0"/>
        <v>0.36904479970627158</v>
      </c>
      <c r="W8">
        <f t="shared" si="0"/>
        <v>0.55283663355064383</v>
      </c>
    </row>
    <row r="9" spans="1:23" x14ac:dyDescent="0.25">
      <c r="A9" s="1">
        <v>5</v>
      </c>
      <c r="B9">
        <v>0.36873568355774072</v>
      </c>
      <c r="C9">
        <v>0.16760712888988211</v>
      </c>
      <c r="D9">
        <v>0.10070493454179261</v>
      </c>
      <c r="E9">
        <v>0.70394994133750488</v>
      </c>
      <c r="F9">
        <v>6.704285155595284E-2</v>
      </c>
      <c r="G9">
        <v>0.13427324605572341</v>
      </c>
      <c r="H9">
        <v>0.2</v>
      </c>
      <c r="I9">
        <v>1</v>
      </c>
      <c r="J9">
        <v>1</v>
      </c>
      <c r="K9">
        <v>0.6</v>
      </c>
      <c r="L9">
        <v>1</v>
      </c>
      <c r="M9">
        <v>1</v>
      </c>
      <c r="N9">
        <v>5</v>
      </c>
      <c r="O9">
        <v>29.817777777777781</v>
      </c>
      <c r="R9">
        <f t="shared" si="1"/>
        <v>0.88088932581158819</v>
      </c>
      <c r="S9">
        <f t="shared" si="0"/>
        <v>0.16760712888988211</v>
      </c>
      <c r="T9">
        <f t="shared" si="0"/>
        <v>0.10070493454179261</v>
      </c>
      <c r="U9">
        <f t="shared" si="0"/>
        <v>0.80965765599361594</v>
      </c>
      <c r="V9">
        <f t="shared" si="0"/>
        <v>6.704285155595284E-2</v>
      </c>
      <c r="W9">
        <f t="shared" si="0"/>
        <v>0.13427324605572341</v>
      </c>
    </row>
    <row r="10" spans="1:23" x14ac:dyDescent="0.25">
      <c r="A10" s="1">
        <v>7</v>
      </c>
      <c r="B10">
        <v>0.63111334867663982</v>
      </c>
      <c r="C10">
        <v>0.38837744533947072</v>
      </c>
      <c r="D10">
        <v>0.37234568789516759</v>
      </c>
      <c r="E10">
        <v>0.43692462600690452</v>
      </c>
      <c r="F10">
        <v>0.27510069044879171</v>
      </c>
      <c r="G10">
        <v>0.42091251675105912</v>
      </c>
      <c r="H10">
        <v>0.66666666666666663</v>
      </c>
      <c r="I10">
        <v>1</v>
      </c>
      <c r="J10">
        <v>1</v>
      </c>
      <c r="K10">
        <v>0.33333333333333331</v>
      </c>
      <c r="L10">
        <v>0.66666666666666663</v>
      </c>
      <c r="M10">
        <v>1</v>
      </c>
      <c r="N10">
        <v>3</v>
      </c>
      <c r="O10">
        <v>61.787222222222233</v>
      </c>
      <c r="R10">
        <f t="shared" si="1"/>
        <v>0.71373326249303604</v>
      </c>
      <c r="S10">
        <f t="shared" si="0"/>
        <v>0.38837744533947072</v>
      </c>
      <c r="T10">
        <f t="shared" si="0"/>
        <v>0.37234568789516759</v>
      </c>
      <c r="U10">
        <f t="shared" si="0"/>
        <v>0.79708692954766103</v>
      </c>
      <c r="V10">
        <f t="shared" si="0"/>
        <v>0.43219382341319157</v>
      </c>
      <c r="W10">
        <f t="shared" si="0"/>
        <v>0.42091251675105912</v>
      </c>
    </row>
    <row r="11" spans="1:23" x14ac:dyDescent="0.25">
      <c r="A11" s="1">
        <v>9</v>
      </c>
      <c r="B11">
        <v>0.5083217184553579</v>
      </c>
      <c r="C11">
        <v>0.21316717225547269</v>
      </c>
      <c r="D11">
        <v>0.18044619422572181</v>
      </c>
      <c r="E11">
        <v>0.1639747478888251</v>
      </c>
      <c r="F11">
        <v>0.21316717225547269</v>
      </c>
      <c r="G11">
        <v>0.32808398950131229</v>
      </c>
      <c r="H11">
        <v>0.5</v>
      </c>
      <c r="I11">
        <v>0.75</v>
      </c>
      <c r="J11">
        <v>0.75</v>
      </c>
      <c r="K11">
        <v>0.25</v>
      </c>
      <c r="L11">
        <v>0.75</v>
      </c>
      <c r="M11">
        <v>0.75</v>
      </c>
      <c r="N11">
        <v>4</v>
      </c>
      <c r="O11">
        <v>60.976666666666667</v>
      </c>
      <c r="R11">
        <f t="shared" si="1"/>
        <v>0.71301540618236858</v>
      </c>
      <c r="S11">
        <f t="shared" si="0"/>
        <v>0.32854260504140764</v>
      </c>
      <c r="T11">
        <f t="shared" si="0"/>
        <v>0.30831936204290983</v>
      </c>
      <c r="U11">
        <f t="shared" si="0"/>
        <v>0.76771590966007974</v>
      </c>
      <c r="V11">
        <f t="shared" si="0"/>
        <v>0.32854260504140764</v>
      </c>
      <c r="W11">
        <f t="shared" si="0"/>
        <v>0.4124792166486661</v>
      </c>
    </row>
    <row r="12" spans="1:23" x14ac:dyDescent="0.25">
      <c r="A12" s="1">
        <v>10</v>
      </c>
      <c r="B12">
        <v>0.37905567004106439</v>
      </c>
      <c r="C12">
        <v>0.51443269505573019</v>
      </c>
      <c r="D12">
        <v>8.1317953197000276E-2</v>
      </c>
      <c r="E12">
        <v>0.16245243001759899</v>
      </c>
      <c r="F12">
        <v>0.35198026503813118</v>
      </c>
      <c r="G12">
        <v>0.62343764117700207</v>
      </c>
      <c r="H12">
        <v>0.5714285714285714</v>
      </c>
      <c r="I12">
        <v>0.42857142857142849</v>
      </c>
      <c r="J12">
        <v>0.2857142857142857</v>
      </c>
      <c r="K12">
        <v>0.5714285714285714</v>
      </c>
      <c r="L12">
        <v>0.2857142857142857</v>
      </c>
      <c r="M12">
        <v>0.7142857142857143</v>
      </c>
      <c r="N12">
        <v>7</v>
      </c>
      <c r="O12">
        <v>36.919999999999987</v>
      </c>
      <c r="R12">
        <f t="shared" si="1"/>
        <v>0.57215091573642995</v>
      </c>
      <c r="S12">
        <f t="shared" si="0"/>
        <v>0.76887684968868708</v>
      </c>
      <c r="T12">
        <f t="shared" si="0"/>
        <v>0.71889963913247479</v>
      </c>
      <c r="U12">
        <f t="shared" si="0"/>
        <v>0.45832767907511113</v>
      </c>
      <c r="V12">
        <f t="shared" si="0"/>
        <v>0.79630031307853077</v>
      </c>
      <c r="W12">
        <f t="shared" si="0"/>
        <v>0.68578943233150569</v>
      </c>
    </row>
    <row r="13" spans="1:23" x14ac:dyDescent="0.25">
      <c r="A13" s="1">
        <v>13</v>
      </c>
      <c r="B13">
        <v>0.17914904205026119</v>
      </c>
      <c r="C13">
        <v>0.26872356307539191</v>
      </c>
      <c r="D13">
        <v>0.2241873209615145</v>
      </c>
      <c r="E13">
        <v>8.9574521025130624E-2</v>
      </c>
      <c r="F13">
        <v>0.17914904205026119</v>
      </c>
      <c r="G13">
        <v>4.4837464192302903E-2</v>
      </c>
      <c r="H13">
        <v>0.6</v>
      </c>
      <c r="I13">
        <v>0.8</v>
      </c>
      <c r="J13">
        <v>0.6</v>
      </c>
      <c r="K13">
        <v>0.6</v>
      </c>
      <c r="L13">
        <v>0.6</v>
      </c>
      <c r="M13">
        <v>0.6</v>
      </c>
      <c r="N13">
        <v>5</v>
      </c>
      <c r="O13">
        <v>22.31944444444445</v>
      </c>
      <c r="R13">
        <f t="shared" si="1"/>
        <v>0.43828572788481979</v>
      </c>
      <c r="S13">
        <f t="shared" si="0"/>
        <v>0.33498112387406864</v>
      </c>
      <c r="T13">
        <f t="shared" si="0"/>
        <v>0.45854111580086376</v>
      </c>
      <c r="U13">
        <f t="shared" si="0"/>
        <v>0.40990681235724979</v>
      </c>
      <c r="V13">
        <f t="shared" si="0"/>
        <v>0.43828572788481979</v>
      </c>
      <c r="W13">
        <f t="shared" si="0"/>
        <v>0.402505153004525</v>
      </c>
    </row>
    <row r="14" spans="1:23" x14ac:dyDescent="0.25">
      <c r="A14" s="1">
        <v>14</v>
      </c>
      <c r="B14">
        <v>0.36542040263914738</v>
      </c>
      <c r="C14">
        <v>0.48722720351886312</v>
      </c>
      <c r="D14">
        <v>0.36616375656890993</v>
      </c>
      <c r="E14">
        <v>0.36542040263914738</v>
      </c>
      <c r="F14">
        <v>0.42632380307900519</v>
      </c>
      <c r="G14">
        <v>0.48821834209187992</v>
      </c>
      <c r="H14">
        <v>0.5</v>
      </c>
      <c r="I14">
        <v>0.83333333333333337</v>
      </c>
      <c r="J14">
        <v>0.66666666666666663</v>
      </c>
      <c r="K14">
        <v>0.66666666666666663</v>
      </c>
      <c r="L14">
        <v>1</v>
      </c>
      <c r="M14">
        <v>0.83333333333333337</v>
      </c>
      <c r="N14">
        <v>6</v>
      </c>
      <c r="O14">
        <v>16.408333333333331</v>
      </c>
      <c r="R14">
        <f t="shared" si="1"/>
        <v>0.61929966144424509</v>
      </c>
      <c r="S14">
        <f t="shared" si="0"/>
        <v>0.51494477920121629</v>
      </c>
      <c r="T14">
        <f t="shared" si="0"/>
        <v>0.49516361713656537</v>
      </c>
      <c r="U14">
        <f t="shared" si="0"/>
        <v>0.49461417466149082</v>
      </c>
      <c r="V14">
        <f t="shared" si="0"/>
        <v>0.42632380307900519</v>
      </c>
      <c r="W14">
        <f t="shared" si="0"/>
        <v>0.51588266818407613</v>
      </c>
    </row>
    <row r="15" spans="1:23" x14ac:dyDescent="0.25">
      <c r="A15" s="1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0.8</v>
      </c>
      <c r="I15">
        <v>0.8</v>
      </c>
      <c r="J15">
        <v>0.8</v>
      </c>
      <c r="K15">
        <v>0.8</v>
      </c>
      <c r="L15">
        <v>0.8</v>
      </c>
      <c r="M15">
        <v>0.8</v>
      </c>
      <c r="N15">
        <v>5</v>
      </c>
      <c r="O15">
        <v>9.8311111111111114</v>
      </c>
      <c r="R15">
        <f t="shared" si="1"/>
        <v>0.19999999999999996</v>
      </c>
      <c r="S15">
        <f t="shared" si="0"/>
        <v>0.19999999999999996</v>
      </c>
      <c r="T15">
        <f t="shared" si="0"/>
        <v>0.19999999999999996</v>
      </c>
      <c r="U15">
        <f t="shared" si="0"/>
        <v>0.19999999999999996</v>
      </c>
      <c r="V15">
        <f t="shared" si="0"/>
        <v>0.19999999999999996</v>
      </c>
      <c r="W15">
        <f t="shared" si="0"/>
        <v>0.19999999999999996</v>
      </c>
    </row>
    <row r="16" spans="1:23" x14ac:dyDescent="0.25">
      <c r="A16" s="1">
        <v>17</v>
      </c>
      <c r="B16">
        <v>0</v>
      </c>
      <c r="C16">
        <v>0.124073754954334</v>
      </c>
      <c r="D16">
        <v>6.210108676901846E-2</v>
      </c>
      <c r="E16">
        <v>0.18611063243150089</v>
      </c>
      <c r="F16">
        <v>0.124073754954334</v>
      </c>
      <c r="G16">
        <v>0.24840434707607381</v>
      </c>
      <c r="H16">
        <v>0.66666666666666663</v>
      </c>
      <c r="I16">
        <v>0.66666666666666663</v>
      </c>
      <c r="J16">
        <v>0.66666666666666663</v>
      </c>
      <c r="K16">
        <v>0.66666666666666663</v>
      </c>
      <c r="L16">
        <v>0.66666666666666663</v>
      </c>
      <c r="M16">
        <v>1</v>
      </c>
      <c r="N16">
        <v>3</v>
      </c>
      <c r="O16">
        <v>16.113888888888891</v>
      </c>
      <c r="R16">
        <f t="shared" si="1"/>
        <v>0.33333333333333337</v>
      </c>
      <c r="S16">
        <f t="shared" si="0"/>
        <v>0.35567598707191245</v>
      </c>
      <c r="T16">
        <f t="shared" si="0"/>
        <v>0.33906880730760874</v>
      </c>
      <c r="U16">
        <f t="shared" si="0"/>
        <v>0.38176992890373695</v>
      </c>
      <c r="V16">
        <f t="shared" si="0"/>
        <v>0.35567598707191245</v>
      </c>
      <c r="W16">
        <f t="shared" si="0"/>
        <v>0.24840434707607381</v>
      </c>
    </row>
    <row r="17" spans="1:23" x14ac:dyDescent="0.25">
      <c r="A17" s="1">
        <v>18</v>
      </c>
      <c r="B17">
        <v>0.10015765556895111</v>
      </c>
      <c r="C17">
        <v>0.43401650746545478</v>
      </c>
      <c r="D17">
        <v>0.1670223624385265</v>
      </c>
      <c r="E17">
        <v>0.46740239265510519</v>
      </c>
      <c r="F17">
        <v>0.43401650746545478</v>
      </c>
      <c r="G17">
        <v>0.20042683492623181</v>
      </c>
      <c r="H17">
        <v>0.6</v>
      </c>
      <c r="I17">
        <v>0.4</v>
      </c>
      <c r="J17">
        <v>0.4</v>
      </c>
      <c r="K17">
        <v>0.2</v>
      </c>
      <c r="L17">
        <v>0.6</v>
      </c>
      <c r="M17">
        <v>0.4</v>
      </c>
      <c r="N17">
        <v>5</v>
      </c>
      <c r="O17">
        <v>29.947222222222219</v>
      </c>
      <c r="R17">
        <f t="shared" si="1"/>
        <v>0.41234882801951633</v>
      </c>
      <c r="S17">
        <f t="shared" si="0"/>
        <v>0.74052030948010539</v>
      </c>
      <c r="T17">
        <f t="shared" si="0"/>
        <v>0.62281335049479025</v>
      </c>
      <c r="U17">
        <f t="shared" si="0"/>
        <v>0.9265338615828983</v>
      </c>
      <c r="V17">
        <f t="shared" si="0"/>
        <v>0.59022904770310247</v>
      </c>
      <c r="W17">
        <f t="shared" si="0"/>
        <v>0.63259063869025678</v>
      </c>
    </row>
    <row r="18" spans="1:23" x14ac:dyDescent="0.25">
      <c r="A18" s="1">
        <v>19</v>
      </c>
      <c r="B18">
        <v>0.18529193774190891</v>
      </c>
      <c r="C18">
        <v>3.7058387548381783E-2</v>
      </c>
      <c r="D18">
        <v>0.2224190127067158</v>
      </c>
      <c r="E18">
        <v>0</v>
      </c>
      <c r="F18">
        <v>3.7058387548381783E-2</v>
      </c>
      <c r="G18">
        <v>3.7069835451119297E-2</v>
      </c>
      <c r="H18">
        <v>1</v>
      </c>
      <c r="I18">
        <v>1</v>
      </c>
      <c r="J18">
        <v>1</v>
      </c>
      <c r="K18">
        <v>0.66666666666666663</v>
      </c>
      <c r="L18">
        <v>1</v>
      </c>
      <c r="M18">
        <v>1</v>
      </c>
      <c r="N18">
        <v>3</v>
      </c>
      <c r="O18">
        <v>26.981666666666669</v>
      </c>
      <c r="R18">
        <f t="shared" si="1"/>
        <v>0.18529193774190891</v>
      </c>
      <c r="S18">
        <f t="shared" si="0"/>
        <v>3.7058387548381783E-2</v>
      </c>
      <c r="T18">
        <f t="shared" si="0"/>
        <v>0.2224190127067158</v>
      </c>
      <c r="U18">
        <f t="shared" si="0"/>
        <v>0.33333333333333337</v>
      </c>
      <c r="V18">
        <f t="shared" si="0"/>
        <v>3.7058387548381783E-2</v>
      </c>
      <c r="W18">
        <f t="shared" si="0"/>
        <v>3.7069835451119297E-2</v>
      </c>
    </row>
    <row r="19" spans="1:23" x14ac:dyDescent="0.25">
      <c r="A19" s="1">
        <v>20</v>
      </c>
      <c r="B19">
        <v>0</v>
      </c>
      <c r="C19">
        <v>0.14712693785249159</v>
      </c>
      <c r="D19">
        <v>9.8164862432852509E-2</v>
      </c>
      <c r="E19">
        <v>0</v>
      </c>
      <c r="F19">
        <v>0.14712693785249159</v>
      </c>
      <c r="G19">
        <v>9.8164862432852509E-2</v>
      </c>
      <c r="H19">
        <v>0.83333333333333337</v>
      </c>
      <c r="I19">
        <v>1</v>
      </c>
      <c r="J19">
        <v>1</v>
      </c>
      <c r="K19">
        <v>0.83333333333333337</v>
      </c>
      <c r="L19">
        <v>1</v>
      </c>
      <c r="M19">
        <v>0.83333333333333337</v>
      </c>
      <c r="N19">
        <v>6</v>
      </c>
      <c r="O19">
        <v>20.385000000000002</v>
      </c>
      <c r="R19">
        <f t="shared" si="1"/>
        <v>0.16666666666666663</v>
      </c>
      <c r="S19">
        <f t="shared" si="0"/>
        <v>0.14712693785249159</v>
      </c>
      <c r="T19">
        <f t="shared" si="0"/>
        <v>9.8164862432852509E-2</v>
      </c>
      <c r="U19">
        <f t="shared" si="0"/>
        <v>0.16666666666666663</v>
      </c>
      <c r="V19">
        <f t="shared" si="0"/>
        <v>0.14712693785249159</v>
      </c>
      <c r="W19">
        <f t="shared" si="0"/>
        <v>0.19342729381925042</v>
      </c>
    </row>
    <row r="20" spans="1:23" x14ac:dyDescent="0.25">
      <c r="A20" s="1">
        <v>21</v>
      </c>
      <c r="B20">
        <v>0.35283048455386551</v>
      </c>
      <c r="C20">
        <v>7.0566096910773091E-2</v>
      </c>
      <c r="D20">
        <v>0.21182285333228729</v>
      </c>
      <c r="E20">
        <v>0.45867962992002509</v>
      </c>
      <c r="F20">
        <v>0.14113219382154621</v>
      </c>
      <c r="G20">
        <v>0.21182285333228729</v>
      </c>
      <c r="H20">
        <v>0.5</v>
      </c>
      <c r="I20">
        <v>1</v>
      </c>
      <c r="J20">
        <v>1</v>
      </c>
      <c r="K20">
        <v>0.5</v>
      </c>
      <c r="L20">
        <v>1</v>
      </c>
      <c r="M20">
        <v>1</v>
      </c>
      <c r="N20">
        <v>4</v>
      </c>
      <c r="O20">
        <v>28.33666666666667</v>
      </c>
      <c r="R20">
        <f t="shared" si="1"/>
        <v>0.6119553503569648</v>
      </c>
      <c r="S20">
        <f t="shared" si="0"/>
        <v>7.0566096910773091E-2</v>
      </c>
      <c r="T20">
        <f t="shared" si="0"/>
        <v>0.21182285333228729</v>
      </c>
      <c r="U20">
        <f t="shared" si="0"/>
        <v>0.67851824065648458</v>
      </c>
      <c r="V20">
        <f t="shared" si="0"/>
        <v>0.14113219382154621</v>
      </c>
      <c r="W20">
        <f t="shared" si="0"/>
        <v>0.21182285333228729</v>
      </c>
    </row>
    <row r="21" spans="1:23" x14ac:dyDescent="0.25">
      <c r="A21" s="1">
        <v>23</v>
      </c>
      <c r="B21">
        <v>5.811888540893094E-2</v>
      </c>
      <c r="C21">
        <v>0</v>
      </c>
      <c r="D21">
        <v>5.8147047422147567E-2</v>
      </c>
      <c r="E21">
        <v>0.11623777081786189</v>
      </c>
      <c r="F21">
        <v>5.811888540893094E-2</v>
      </c>
      <c r="G21">
        <v>5.8147047422147567E-2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5</v>
      </c>
      <c r="O21">
        <v>17.20333333333333</v>
      </c>
      <c r="R21">
        <f t="shared" si="1"/>
        <v>5.811888540893094E-2</v>
      </c>
      <c r="S21">
        <f t="shared" si="0"/>
        <v>0</v>
      </c>
      <c r="T21">
        <f t="shared" si="0"/>
        <v>5.8147047422147567E-2</v>
      </c>
      <c r="U21">
        <f t="shared" si="0"/>
        <v>0.11623777081786189</v>
      </c>
      <c r="V21">
        <f t="shared" si="0"/>
        <v>5.811888540893094E-2</v>
      </c>
      <c r="W21">
        <f t="shared" si="0"/>
        <v>5.8147047422147567E-2</v>
      </c>
    </row>
    <row r="22" spans="1:23" x14ac:dyDescent="0.25">
      <c r="A22" s="1" t="s">
        <v>10</v>
      </c>
      <c r="B22">
        <v>0.33459602792247328</v>
      </c>
      <c r="C22">
        <v>0.23807087587009931</v>
      </c>
      <c r="D22">
        <v>0.201758863352759</v>
      </c>
      <c r="E22">
        <v>0.24235956856630461</v>
      </c>
      <c r="F22">
        <v>0.199467307681304</v>
      </c>
      <c r="G22">
        <v>0.27045491157509272</v>
      </c>
      <c r="H22">
        <v>0.67532467532467533</v>
      </c>
      <c r="I22">
        <v>0.83116883116883122</v>
      </c>
      <c r="J22">
        <v>0.79220779220779225</v>
      </c>
      <c r="K22">
        <v>0.61038961038961037</v>
      </c>
      <c r="L22">
        <v>0.81818181818181823</v>
      </c>
      <c r="M22">
        <v>0.8441558441558441</v>
      </c>
      <c r="N22">
        <v>77</v>
      </c>
      <c r="O22">
        <v>466.12222222222232</v>
      </c>
    </row>
    <row r="28" spans="1:23" x14ac:dyDescent="0.25">
      <c r="A28" s="6" t="s">
        <v>9</v>
      </c>
      <c r="B28" s="7" t="s">
        <v>6</v>
      </c>
      <c r="C28" s="7"/>
      <c r="D28" s="7" t="s">
        <v>7</v>
      </c>
      <c r="E28" s="7"/>
      <c r="F28" s="7" t="s">
        <v>8</v>
      </c>
      <c r="G28" s="7"/>
      <c r="H28" s="8" t="s">
        <v>3</v>
      </c>
      <c r="I28" s="8" t="s">
        <v>4</v>
      </c>
    </row>
    <row r="29" spans="1:23" x14ac:dyDescent="0.25">
      <c r="A29" s="6"/>
      <c r="B29" s="9" t="s">
        <v>2</v>
      </c>
      <c r="C29" s="9" t="s">
        <v>5</v>
      </c>
      <c r="D29" s="9" t="s">
        <v>2</v>
      </c>
      <c r="E29" s="9" t="s">
        <v>5</v>
      </c>
      <c r="F29" s="9" t="s">
        <v>2</v>
      </c>
      <c r="G29" s="9" t="s">
        <v>5</v>
      </c>
      <c r="H29" s="8"/>
      <c r="I29" s="8"/>
    </row>
    <row r="30" spans="1:23" x14ac:dyDescent="0.25">
      <c r="A30" s="5">
        <v>1</v>
      </c>
      <c r="B30">
        <f>IF(U6&lt;R6,E6,B6)</f>
        <v>0.13998794548247229</v>
      </c>
      <c r="C30">
        <f>IF(U6&lt;R6,K6,H6)</f>
        <v>1</v>
      </c>
      <c r="D30">
        <f>IF(V6&lt;S6,F6,C6)</f>
        <v>3.4996986370618093E-2</v>
      </c>
      <c r="E30">
        <f>IF(V6&lt;S6,L6,I6)</f>
        <v>1</v>
      </c>
      <c r="F30">
        <f>IF(W6&lt;T6,G6,D6)</f>
        <v>0.105113581063983</v>
      </c>
      <c r="G30">
        <f>IF(W6&lt;T6,M6,J6)</f>
        <v>1</v>
      </c>
      <c r="H30">
        <f>N6</f>
        <v>7</v>
      </c>
      <c r="I30">
        <f>O6</f>
        <v>28.562777777777779</v>
      </c>
    </row>
    <row r="31" spans="1:23" x14ac:dyDescent="0.25">
      <c r="A31" s="1">
        <v>2</v>
      </c>
      <c r="B31">
        <f t="shared" ref="B31:B45" si="2">IF(U7&lt;R7,E7,B7)</f>
        <v>0.72909378797363478</v>
      </c>
      <c r="C31">
        <f t="shared" ref="C31:C45" si="3">IF(U7&lt;R7,K7,H7)</f>
        <v>0.66666666666666663</v>
      </c>
      <c r="D31">
        <f t="shared" ref="D31:D45" si="4">IF(V7&lt;S7,F7,C7)</f>
        <v>6.6281253452148622E-2</v>
      </c>
      <c r="E31">
        <f t="shared" ref="E31:E45" si="5">IF(V7&lt;S7,L7,I7)</f>
        <v>1</v>
      </c>
      <c r="F31">
        <f t="shared" ref="F31:G45" si="6">IF(W7&lt;T7,G7,D7)</f>
        <v>0.1658405351121266</v>
      </c>
      <c r="G31">
        <f t="shared" ref="G31:G45" si="7">IF(W7&lt;T7,M7,J7)</f>
        <v>1</v>
      </c>
      <c r="H31">
        <f t="shared" ref="H31:H45" si="8">N7</f>
        <v>3</v>
      </c>
      <c r="I31">
        <f t="shared" ref="I31:I45" si="9">O7</f>
        <v>30.16611111111111</v>
      </c>
    </row>
    <row r="32" spans="1:23" x14ac:dyDescent="0.25">
      <c r="A32" s="1">
        <v>3</v>
      </c>
      <c r="B32">
        <f t="shared" si="2"/>
        <v>0.19755977097700619</v>
      </c>
      <c r="C32">
        <f t="shared" si="3"/>
        <v>0.66666666666666663</v>
      </c>
      <c r="D32">
        <f t="shared" si="4"/>
        <v>0.32926628496167709</v>
      </c>
      <c r="E32">
        <f t="shared" si="5"/>
        <v>0.83333333333333337</v>
      </c>
      <c r="F32">
        <f t="shared" si="6"/>
        <v>0.39533649358493328</v>
      </c>
      <c r="G32">
        <f t="shared" si="7"/>
        <v>0.83333333333333337</v>
      </c>
      <c r="H32">
        <f t="shared" si="8"/>
        <v>6</v>
      </c>
      <c r="I32">
        <f t="shared" si="9"/>
        <v>30.364999999999998</v>
      </c>
    </row>
    <row r="33" spans="1:9" x14ac:dyDescent="0.25">
      <c r="A33" s="1">
        <v>5</v>
      </c>
      <c r="B33">
        <f t="shared" si="2"/>
        <v>0.70394994133750488</v>
      </c>
      <c r="C33">
        <f t="shared" si="3"/>
        <v>0.6</v>
      </c>
      <c r="D33">
        <f t="shared" si="4"/>
        <v>6.704285155595284E-2</v>
      </c>
      <c r="E33">
        <f t="shared" si="5"/>
        <v>1</v>
      </c>
      <c r="F33">
        <f t="shared" si="6"/>
        <v>0.10070493454179261</v>
      </c>
      <c r="G33">
        <f t="shared" si="7"/>
        <v>1</v>
      </c>
      <c r="H33">
        <f t="shared" si="8"/>
        <v>5</v>
      </c>
      <c r="I33">
        <f t="shared" si="9"/>
        <v>29.817777777777781</v>
      </c>
    </row>
    <row r="34" spans="1:9" x14ac:dyDescent="0.25">
      <c r="A34" s="1">
        <v>7</v>
      </c>
      <c r="B34">
        <f t="shared" si="2"/>
        <v>0.63111334867663982</v>
      </c>
      <c r="C34">
        <f t="shared" si="3"/>
        <v>0.66666666666666663</v>
      </c>
      <c r="D34">
        <f t="shared" si="4"/>
        <v>0.38837744533947072</v>
      </c>
      <c r="E34">
        <f t="shared" si="5"/>
        <v>1</v>
      </c>
      <c r="F34">
        <f t="shared" si="6"/>
        <v>0.37234568789516759</v>
      </c>
      <c r="G34">
        <f t="shared" si="7"/>
        <v>1</v>
      </c>
      <c r="H34">
        <f t="shared" si="8"/>
        <v>3</v>
      </c>
      <c r="I34">
        <f t="shared" si="9"/>
        <v>61.787222222222233</v>
      </c>
    </row>
    <row r="35" spans="1:9" x14ac:dyDescent="0.25">
      <c r="A35" s="1">
        <v>9</v>
      </c>
      <c r="B35">
        <f t="shared" si="2"/>
        <v>0.5083217184553579</v>
      </c>
      <c r="C35">
        <f t="shared" si="3"/>
        <v>0.5</v>
      </c>
      <c r="D35">
        <f t="shared" si="4"/>
        <v>0.21316717225547269</v>
      </c>
      <c r="E35">
        <f t="shared" si="5"/>
        <v>0.75</v>
      </c>
      <c r="F35">
        <f t="shared" si="6"/>
        <v>0.18044619422572181</v>
      </c>
      <c r="G35">
        <f t="shared" si="7"/>
        <v>0.75</v>
      </c>
      <c r="H35">
        <f t="shared" si="8"/>
        <v>4</v>
      </c>
      <c r="I35">
        <f t="shared" si="9"/>
        <v>60.976666666666667</v>
      </c>
    </row>
    <row r="36" spans="1:9" x14ac:dyDescent="0.25">
      <c r="A36" s="1">
        <v>10</v>
      </c>
      <c r="B36">
        <f t="shared" si="2"/>
        <v>0.16245243001759899</v>
      </c>
      <c r="C36">
        <f t="shared" si="3"/>
        <v>0.5714285714285714</v>
      </c>
      <c r="D36">
        <f t="shared" si="4"/>
        <v>0.51443269505573019</v>
      </c>
      <c r="E36">
        <f t="shared" si="5"/>
        <v>0.42857142857142849</v>
      </c>
      <c r="F36">
        <f t="shared" si="6"/>
        <v>0.62343764117700207</v>
      </c>
      <c r="G36">
        <f t="shared" si="7"/>
        <v>0.7142857142857143</v>
      </c>
      <c r="H36">
        <f t="shared" si="8"/>
        <v>7</v>
      </c>
      <c r="I36">
        <f t="shared" si="9"/>
        <v>36.919999999999987</v>
      </c>
    </row>
    <row r="37" spans="1:9" x14ac:dyDescent="0.25">
      <c r="A37" s="1">
        <v>13</v>
      </c>
      <c r="B37">
        <f t="shared" si="2"/>
        <v>8.9574521025130624E-2</v>
      </c>
      <c r="C37">
        <f t="shared" si="3"/>
        <v>0.6</v>
      </c>
      <c r="D37">
        <f t="shared" si="4"/>
        <v>0.26872356307539191</v>
      </c>
      <c r="E37">
        <f t="shared" si="5"/>
        <v>0.8</v>
      </c>
      <c r="F37">
        <f t="shared" si="6"/>
        <v>4.4837464192302903E-2</v>
      </c>
      <c r="G37">
        <f t="shared" si="7"/>
        <v>0.6</v>
      </c>
      <c r="H37">
        <f t="shared" si="8"/>
        <v>5</v>
      </c>
      <c r="I37">
        <f t="shared" si="9"/>
        <v>22.31944444444445</v>
      </c>
    </row>
    <row r="38" spans="1:9" x14ac:dyDescent="0.25">
      <c r="A38" s="1">
        <v>14</v>
      </c>
      <c r="B38">
        <f t="shared" si="2"/>
        <v>0.36542040263914738</v>
      </c>
      <c r="C38">
        <f t="shared" si="3"/>
        <v>0.66666666666666663</v>
      </c>
      <c r="D38">
        <f t="shared" si="4"/>
        <v>0.42632380307900519</v>
      </c>
      <c r="E38">
        <f t="shared" si="5"/>
        <v>1</v>
      </c>
      <c r="F38">
        <f t="shared" si="6"/>
        <v>0.36616375656890993</v>
      </c>
      <c r="G38">
        <f t="shared" si="7"/>
        <v>0.66666666666666663</v>
      </c>
      <c r="H38">
        <f t="shared" si="8"/>
        <v>6</v>
      </c>
      <c r="I38">
        <f t="shared" si="9"/>
        <v>16.408333333333331</v>
      </c>
    </row>
    <row r="39" spans="1:9" x14ac:dyDescent="0.25">
      <c r="A39" s="1">
        <v>16</v>
      </c>
      <c r="B39">
        <f t="shared" si="2"/>
        <v>0</v>
      </c>
      <c r="C39">
        <f t="shared" si="3"/>
        <v>0.8</v>
      </c>
      <c r="D39">
        <f t="shared" si="4"/>
        <v>0</v>
      </c>
      <c r="E39">
        <f t="shared" si="5"/>
        <v>0.8</v>
      </c>
      <c r="F39">
        <f t="shared" si="6"/>
        <v>0</v>
      </c>
      <c r="G39">
        <f t="shared" si="7"/>
        <v>0.8</v>
      </c>
      <c r="H39">
        <f t="shared" si="8"/>
        <v>5</v>
      </c>
      <c r="I39">
        <f t="shared" si="9"/>
        <v>9.8311111111111114</v>
      </c>
    </row>
    <row r="40" spans="1:9" x14ac:dyDescent="0.25">
      <c r="A40" s="1">
        <v>17</v>
      </c>
      <c r="B40">
        <f t="shared" si="2"/>
        <v>0</v>
      </c>
      <c r="C40">
        <f t="shared" si="3"/>
        <v>0.66666666666666663</v>
      </c>
      <c r="D40">
        <f t="shared" si="4"/>
        <v>0.124073754954334</v>
      </c>
      <c r="E40">
        <f t="shared" si="5"/>
        <v>0.66666666666666663</v>
      </c>
      <c r="F40">
        <f t="shared" si="6"/>
        <v>0.24840434707607381</v>
      </c>
      <c r="G40">
        <f t="shared" si="7"/>
        <v>1</v>
      </c>
      <c r="H40">
        <f t="shared" si="8"/>
        <v>3</v>
      </c>
      <c r="I40">
        <f t="shared" si="9"/>
        <v>16.113888888888891</v>
      </c>
    </row>
    <row r="41" spans="1:9" x14ac:dyDescent="0.25">
      <c r="A41" s="1">
        <v>18</v>
      </c>
      <c r="B41">
        <f t="shared" si="2"/>
        <v>0.10015765556895111</v>
      </c>
      <c r="C41">
        <f t="shared" si="3"/>
        <v>0.6</v>
      </c>
      <c r="D41">
        <f t="shared" si="4"/>
        <v>0.43401650746545478</v>
      </c>
      <c r="E41">
        <f t="shared" si="5"/>
        <v>0.6</v>
      </c>
      <c r="F41">
        <f t="shared" si="6"/>
        <v>0.1670223624385265</v>
      </c>
      <c r="G41">
        <f t="shared" si="7"/>
        <v>0.4</v>
      </c>
      <c r="H41">
        <f t="shared" si="8"/>
        <v>5</v>
      </c>
      <c r="I41">
        <f t="shared" si="9"/>
        <v>29.947222222222219</v>
      </c>
    </row>
    <row r="42" spans="1:9" x14ac:dyDescent="0.25">
      <c r="A42" s="1">
        <v>19</v>
      </c>
      <c r="B42">
        <f t="shared" si="2"/>
        <v>0.18529193774190891</v>
      </c>
      <c r="C42">
        <f t="shared" si="3"/>
        <v>1</v>
      </c>
      <c r="D42">
        <f t="shared" si="4"/>
        <v>3.7058387548381783E-2</v>
      </c>
      <c r="E42">
        <f t="shared" si="5"/>
        <v>1</v>
      </c>
      <c r="F42">
        <f t="shared" si="6"/>
        <v>3.7069835451119297E-2</v>
      </c>
      <c r="G42">
        <f t="shared" si="7"/>
        <v>1</v>
      </c>
      <c r="H42">
        <f t="shared" si="8"/>
        <v>3</v>
      </c>
      <c r="I42">
        <f t="shared" si="9"/>
        <v>26.981666666666669</v>
      </c>
    </row>
    <row r="43" spans="1:9" x14ac:dyDescent="0.25">
      <c r="A43" s="1">
        <v>20</v>
      </c>
      <c r="B43">
        <f t="shared" si="2"/>
        <v>0</v>
      </c>
      <c r="C43">
        <f t="shared" si="3"/>
        <v>0.83333333333333337</v>
      </c>
      <c r="D43">
        <f t="shared" si="4"/>
        <v>0.14712693785249159</v>
      </c>
      <c r="E43">
        <f t="shared" si="5"/>
        <v>1</v>
      </c>
      <c r="F43">
        <f t="shared" si="6"/>
        <v>9.8164862432852509E-2</v>
      </c>
      <c r="G43">
        <f t="shared" si="7"/>
        <v>1</v>
      </c>
      <c r="H43">
        <f t="shared" si="8"/>
        <v>6</v>
      </c>
      <c r="I43">
        <f t="shared" si="9"/>
        <v>20.385000000000002</v>
      </c>
    </row>
    <row r="44" spans="1:9" x14ac:dyDescent="0.25">
      <c r="A44" s="1">
        <v>21</v>
      </c>
      <c r="B44">
        <f t="shared" si="2"/>
        <v>0.35283048455386551</v>
      </c>
      <c r="C44">
        <f t="shared" si="3"/>
        <v>0.5</v>
      </c>
      <c r="D44">
        <f t="shared" si="4"/>
        <v>7.0566096910773091E-2</v>
      </c>
      <c r="E44">
        <f t="shared" si="5"/>
        <v>1</v>
      </c>
      <c r="F44">
        <f t="shared" si="6"/>
        <v>0.21182285333228729</v>
      </c>
      <c r="G44">
        <f t="shared" si="7"/>
        <v>1</v>
      </c>
      <c r="H44">
        <f t="shared" si="8"/>
        <v>4</v>
      </c>
      <c r="I44">
        <f t="shared" si="9"/>
        <v>28.33666666666667</v>
      </c>
    </row>
    <row r="45" spans="1:9" x14ac:dyDescent="0.25">
      <c r="A45" s="1">
        <v>23</v>
      </c>
      <c r="B45">
        <f t="shared" si="2"/>
        <v>5.811888540893094E-2</v>
      </c>
      <c r="C45">
        <f t="shared" si="3"/>
        <v>1</v>
      </c>
      <c r="D45">
        <f t="shared" si="4"/>
        <v>0</v>
      </c>
      <c r="E45">
        <f t="shared" si="5"/>
        <v>1</v>
      </c>
      <c r="F45">
        <f t="shared" si="6"/>
        <v>5.8147047422147567E-2</v>
      </c>
      <c r="G45">
        <f t="shared" si="7"/>
        <v>1</v>
      </c>
      <c r="H45">
        <f t="shared" si="8"/>
        <v>5</v>
      </c>
      <c r="I45">
        <f t="shared" si="9"/>
        <v>17.20333333333333</v>
      </c>
    </row>
    <row r="46" spans="1:9" x14ac:dyDescent="0.25">
      <c r="A46" s="1" t="s">
        <v>10</v>
      </c>
      <c r="B46">
        <f>SUMPRODUCT(B30:B45,I30:I45)/I46</f>
        <v>0.33459409512274446</v>
      </c>
      <c r="C46">
        <f>SUMPRODUCT(C30:C45,H30:H45)/H46</f>
        <v>0.7142857142857143</v>
      </c>
      <c r="D46">
        <f>SUMPRODUCT(D30:D45,I30:I45)/I46</f>
        <v>0.22520434872383824</v>
      </c>
      <c r="E46">
        <f>SUMPRODUCT(E30:E45,H30:H45)/H46</f>
        <v>0.8571428571428571</v>
      </c>
      <c r="F46">
        <f>SUMPRODUCT(F30:F45,I30:I45)/I46</f>
        <v>0.22752893793466195</v>
      </c>
      <c r="G46">
        <f>SUMPRODUCT(G30:G45,H30:H45)/H46</f>
        <v>0.8441558441558441</v>
      </c>
      <c r="H46">
        <f>SUM(H30:H45)</f>
        <v>77</v>
      </c>
      <c r="I46">
        <f>SUM(I30:I45)</f>
        <v>466.12222222222209</v>
      </c>
    </row>
  </sheetData>
  <mergeCells count="13">
    <mergeCell ref="A1:O1"/>
    <mergeCell ref="B28:C28"/>
    <mergeCell ref="D28:E28"/>
    <mergeCell ref="F28:G28"/>
    <mergeCell ref="A28:A29"/>
    <mergeCell ref="H28:H29"/>
    <mergeCell ref="I28:I29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2"/>
  <sheetViews>
    <sheetView workbookViewId="0">
      <selection activeCell="M47" sqref="M47:AK66"/>
    </sheetView>
  </sheetViews>
  <sheetFormatPr defaultRowHeight="15" x14ac:dyDescent="0.25"/>
  <cols>
    <col min="26" max="26" width="26.140625" customWidth="1"/>
  </cols>
  <sheetData>
    <row r="1" spans="1:36" x14ac:dyDescent="0.25">
      <c r="A1" s="10" t="s">
        <v>21</v>
      </c>
      <c r="B1" s="10"/>
      <c r="C1" s="10"/>
      <c r="D1" s="10"/>
      <c r="E1" s="10"/>
      <c r="F1" s="10"/>
      <c r="G1" s="10"/>
      <c r="H1" s="10"/>
      <c r="I1" s="10"/>
      <c r="K1" s="10" t="s">
        <v>18</v>
      </c>
      <c r="L1" s="10"/>
      <c r="M1" s="10"/>
      <c r="N1" s="10"/>
      <c r="O1" s="10"/>
      <c r="P1" s="10"/>
      <c r="Q1" s="10"/>
      <c r="R1" s="10"/>
      <c r="S1" s="10"/>
    </row>
    <row r="2" spans="1:36" x14ac:dyDescent="0.25">
      <c r="A2" s="6" t="s">
        <v>9</v>
      </c>
      <c r="B2" s="7" t="s">
        <v>6</v>
      </c>
      <c r="C2" s="7"/>
      <c r="D2" s="7" t="s">
        <v>7</v>
      </c>
      <c r="E2" s="7"/>
      <c r="F2" s="7" t="s">
        <v>8</v>
      </c>
      <c r="G2" s="7"/>
      <c r="H2" s="8" t="s">
        <v>3</v>
      </c>
      <c r="I2" s="8" t="s">
        <v>4</v>
      </c>
      <c r="K2" s="6" t="s">
        <v>9</v>
      </c>
      <c r="L2" s="7" t="s">
        <v>6</v>
      </c>
      <c r="M2" s="7"/>
      <c r="N2" s="7" t="s">
        <v>7</v>
      </c>
      <c r="O2" s="7"/>
      <c r="P2" s="7" t="s">
        <v>8</v>
      </c>
      <c r="Q2" s="7"/>
      <c r="R2" s="8" t="s">
        <v>3</v>
      </c>
      <c r="S2" s="8" t="s">
        <v>4</v>
      </c>
    </row>
    <row r="3" spans="1:36" x14ac:dyDescent="0.25">
      <c r="A3" s="6"/>
      <c r="B3" s="9" t="s">
        <v>2</v>
      </c>
      <c r="C3" s="9" t="s">
        <v>5</v>
      </c>
      <c r="D3" s="9" t="s">
        <v>2</v>
      </c>
      <c r="E3" s="9" t="s">
        <v>5</v>
      </c>
      <c r="F3" s="9" t="s">
        <v>2</v>
      </c>
      <c r="G3" s="9" t="s">
        <v>5</v>
      </c>
      <c r="H3" s="8"/>
      <c r="I3" s="8"/>
      <c r="K3" s="6"/>
      <c r="L3" s="9" t="s">
        <v>2</v>
      </c>
      <c r="M3" s="9" t="s">
        <v>5</v>
      </c>
      <c r="N3" s="9" t="s">
        <v>2</v>
      </c>
      <c r="O3" s="9" t="s">
        <v>5</v>
      </c>
      <c r="P3" s="9" t="s">
        <v>2</v>
      </c>
      <c r="Q3" s="9" t="s">
        <v>5</v>
      </c>
      <c r="R3" s="8"/>
      <c r="S3" s="8"/>
    </row>
    <row r="4" spans="1:36" x14ac:dyDescent="0.25">
      <c r="A4" s="5">
        <v>1</v>
      </c>
      <c r="B4">
        <f>Sayfa1!L4</f>
        <v>4.4271730040828378E-2</v>
      </c>
      <c r="C4">
        <f>Sayfa1!M4</f>
        <v>1</v>
      </c>
      <c r="D4">
        <f>Sayfa1!N4</f>
        <v>0</v>
      </c>
      <c r="E4">
        <f>Sayfa1!O4</f>
        <v>1</v>
      </c>
      <c r="F4">
        <f>Sayfa1!P4</f>
        <v>4.4337159465983537E-2</v>
      </c>
      <c r="G4">
        <f>Sayfa1!Q4</f>
        <v>1</v>
      </c>
      <c r="H4">
        <f>Sayfa1!R4</f>
        <v>7</v>
      </c>
      <c r="I4">
        <f>Sayfa1!S4</f>
        <v>22.576666666666672</v>
      </c>
      <c r="K4" s="5">
        <v>1</v>
      </c>
      <c r="L4">
        <f>Sayfa2!B27</f>
        <v>0.1392434439545138</v>
      </c>
      <c r="M4">
        <f>Sayfa2!C27</f>
        <v>1</v>
      </c>
      <c r="N4">
        <f>Sayfa2!D27</f>
        <v>0</v>
      </c>
      <c r="O4">
        <f>Sayfa2!E27</f>
        <v>1</v>
      </c>
      <c r="P4">
        <f>Sayfa2!F27</f>
        <v>0</v>
      </c>
      <c r="Q4">
        <f>Sayfa2!G27</f>
        <v>1</v>
      </c>
      <c r="R4">
        <f>Sayfa2!H27</f>
        <v>7</v>
      </c>
      <c r="S4">
        <f>Sayfa2!I27</f>
        <v>14.35777777777778</v>
      </c>
      <c r="V4">
        <f>SQRT(B4*B4+(1-C4)*(1-C4))</f>
        <v>4.4271730040828378E-2</v>
      </c>
      <c r="X4">
        <f>SQRT(D4*D4+(1-E4)*(1-E4))</f>
        <v>0</v>
      </c>
      <c r="Z4">
        <f>SQRT(F4*F4+(1-G4)*(1-G4))</f>
        <v>4.4337159465983537E-2</v>
      </c>
      <c r="AF4">
        <f>SQRT(L4*L4+(1-M4)*(1-M4))</f>
        <v>0.1392434439545138</v>
      </c>
      <c r="AH4">
        <f>SQRT(N4*N4+(1-O4)*(1-O4))</f>
        <v>0</v>
      </c>
      <c r="AJ4">
        <f>SQRT(P4*P4+(1-Q4)*(1-Q4))</f>
        <v>0</v>
      </c>
    </row>
    <row r="5" spans="1:36" x14ac:dyDescent="0.25">
      <c r="A5" s="1">
        <v>2</v>
      </c>
      <c r="B5">
        <f>Sayfa1!L5</f>
        <v>0.46347646965615591</v>
      </c>
      <c r="C5">
        <f>Sayfa1!M5</f>
        <v>1</v>
      </c>
      <c r="D5">
        <f>Sayfa1!N5</f>
        <v>7.130407225479321E-2</v>
      </c>
      <c r="E5">
        <f>Sayfa1!O5</f>
        <v>1</v>
      </c>
      <c r="F5">
        <f>Sayfa1!P5</f>
        <v>7.134646636806849E-2</v>
      </c>
      <c r="G5">
        <f>Sayfa1!Q5</f>
        <v>1</v>
      </c>
      <c r="H5">
        <f>Sayfa1!R5</f>
        <v>3</v>
      </c>
      <c r="I5">
        <f>Sayfa1!S5</f>
        <v>28.043333333333329</v>
      </c>
      <c r="K5" s="1">
        <v>2</v>
      </c>
      <c r="L5">
        <f>Sayfa2!B28</f>
        <v>0.30735736697188959</v>
      </c>
      <c r="M5">
        <f>Sayfa2!C28</f>
        <v>1</v>
      </c>
      <c r="N5">
        <f>Sayfa2!D28</f>
        <v>3.8419670871486213E-2</v>
      </c>
      <c r="O5">
        <f>Sayfa2!E28</f>
        <v>1</v>
      </c>
      <c r="P5">
        <f>Sayfa2!F28</f>
        <v>3.8444287819568143E-2</v>
      </c>
      <c r="Q5">
        <f>Sayfa2!G28</f>
        <v>1</v>
      </c>
      <c r="R5">
        <f>Sayfa2!H28</f>
        <v>3</v>
      </c>
      <c r="S5">
        <f>Sayfa2!I28</f>
        <v>26.02277777777778</v>
      </c>
      <c r="V5">
        <f t="shared" ref="V5:Z19" si="0">SQRT(B5*B5+(1-C5)*(1-C5))</f>
        <v>0.46347646965615591</v>
      </c>
      <c r="X5">
        <f t="shared" si="0"/>
        <v>7.130407225479321E-2</v>
      </c>
      <c r="Z5">
        <f t="shared" si="0"/>
        <v>7.134646636806849E-2</v>
      </c>
      <c r="AF5">
        <f t="shared" ref="AF5:AJ19" si="1">SQRT(L5*L5+(1-M5)*(1-M5))</f>
        <v>0.30735736697188959</v>
      </c>
      <c r="AH5">
        <f t="shared" si="1"/>
        <v>3.8419670871486213E-2</v>
      </c>
      <c r="AJ5">
        <f t="shared" si="1"/>
        <v>3.8444287819568143E-2</v>
      </c>
    </row>
    <row r="6" spans="1:36" x14ac:dyDescent="0.25">
      <c r="A6" s="1">
        <v>3</v>
      </c>
      <c r="B6">
        <f>Sayfa1!L6</f>
        <v>0.20427077225700291</v>
      </c>
      <c r="C6">
        <f>Sayfa1!M6</f>
        <v>1</v>
      </c>
      <c r="D6">
        <f>Sayfa1!N6</f>
        <v>0</v>
      </c>
      <c r="E6">
        <f>Sayfa1!O6</f>
        <v>0.5</v>
      </c>
      <c r="F6">
        <f>Sayfa1!P6</f>
        <v>0.3747090327586533</v>
      </c>
      <c r="G6">
        <f>Sayfa1!Q6</f>
        <v>0.83333333333333337</v>
      </c>
      <c r="H6">
        <f>Sayfa1!R6</f>
        <v>6</v>
      </c>
      <c r="I6">
        <f>Sayfa1!S6</f>
        <v>29.367222222222221</v>
      </c>
      <c r="K6" s="1">
        <v>3</v>
      </c>
      <c r="L6">
        <f>Sayfa2!B29</f>
        <v>7.3051948051948062E-2</v>
      </c>
      <c r="M6">
        <f>Sayfa2!C29</f>
        <v>1</v>
      </c>
      <c r="N6">
        <f>Sayfa2!D29</f>
        <v>0.10957792207792209</v>
      </c>
      <c r="O6">
        <f>Sayfa2!E29</f>
        <v>1</v>
      </c>
      <c r="P6">
        <f>Sayfa2!F29</f>
        <v>7.309644670050762E-2</v>
      </c>
      <c r="Q6">
        <f>Sayfa2!G29</f>
        <v>1</v>
      </c>
      <c r="R6">
        <f>Sayfa2!H29</f>
        <v>6</v>
      </c>
      <c r="S6">
        <f>Sayfa2!I29</f>
        <v>27.37222222222222</v>
      </c>
      <c r="V6">
        <f t="shared" si="0"/>
        <v>0.20427077225700291</v>
      </c>
      <c r="X6">
        <f t="shared" si="0"/>
        <v>0.5</v>
      </c>
      <c r="Z6">
        <f t="shared" si="0"/>
        <v>0.41010320287545093</v>
      </c>
      <c r="AF6">
        <f t="shared" si="1"/>
        <v>7.3051948051948062E-2</v>
      </c>
      <c r="AH6">
        <f t="shared" si="1"/>
        <v>0.10957792207792209</v>
      </c>
      <c r="AJ6">
        <f t="shared" si="1"/>
        <v>7.309644670050762E-2</v>
      </c>
    </row>
    <row r="7" spans="1:36" x14ac:dyDescent="0.25">
      <c r="A7" s="1">
        <v>5</v>
      </c>
      <c r="B7">
        <f>Sayfa1!L7</f>
        <v>0.7100591715976331</v>
      </c>
      <c r="C7">
        <f>Sayfa1!M7</f>
        <v>1</v>
      </c>
      <c r="D7">
        <f>Sayfa1!N7</f>
        <v>0</v>
      </c>
      <c r="E7">
        <f>Sayfa1!O7</f>
        <v>1</v>
      </c>
      <c r="F7">
        <f>Sayfa1!P7</f>
        <v>8.8888888888888892E-2</v>
      </c>
      <c r="G7">
        <f>Sayfa1!Q7</f>
        <v>1</v>
      </c>
      <c r="H7">
        <f>Sayfa1!R7</f>
        <v>5</v>
      </c>
      <c r="I7">
        <f>Sayfa1!S7</f>
        <v>22.522222222222219</v>
      </c>
      <c r="K7" s="1">
        <v>5</v>
      </c>
      <c r="L7">
        <f>Sayfa2!B30</f>
        <v>0.2077562326869806</v>
      </c>
      <c r="M7">
        <f>Sayfa2!C30</f>
        <v>0.8</v>
      </c>
      <c r="N7">
        <f>Sayfa2!D30</f>
        <v>0</v>
      </c>
      <c r="O7">
        <f>Sayfa2!E30</f>
        <v>1</v>
      </c>
      <c r="P7">
        <f>Sayfa2!F30</f>
        <v>0</v>
      </c>
      <c r="Q7">
        <f>Sayfa2!G30</f>
        <v>1</v>
      </c>
      <c r="R7">
        <f>Sayfa2!H30</f>
        <v>5</v>
      </c>
      <c r="S7">
        <f>Sayfa2!I30</f>
        <v>14.43444444444444</v>
      </c>
      <c r="V7">
        <f t="shared" si="0"/>
        <v>0.7100591715976331</v>
      </c>
      <c r="X7">
        <f t="shared" si="0"/>
        <v>0</v>
      </c>
      <c r="Z7">
        <f t="shared" si="0"/>
        <v>8.8888888888888892E-2</v>
      </c>
      <c r="AF7">
        <f t="shared" si="1"/>
        <v>0.28837935470537207</v>
      </c>
      <c r="AH7">
        <f t="shared" si="1"/>
        <v>0</v>
      </c>
      <c r="AJ7">
        <f t="shared" si="1"/>
        <v>0</v>
      </c>
    </row>
    <row r="8" spans="1:36" x14ac:dyDescent="0.25">
      <c r="A8" s="1">
        <v>7</v>
      </c>
      <c r="B8">
        <f>Sayfa1!L8</f>
        <v>0.69837143660824275</v>
      </c>
      <c r="C8">
        <f>Sayfa1!M8</f>
        <v>0.66666666666666663</v>
      </c>
      <c r="D8">
        <f>Sayfa1!N8</f>
        <v>0.29680786055850322</v>
      </c>
      <c r="E8">
        <f>Sayfa1!O8</f>
        <v>1</v>
      </c>
      <c r="F8">
        <f>Sayfa1!P8</f>
        <v>0.24450114973754941</v>
      </c>
      <c r="G8">
        <f>Sayfa1!Q8</f>
        <v>1</v>
      </c>
      <c r="H8">
        <f>Sayfa1!R8</f>
        <v>3</v>
      </c>
      <c r="I8">
        <f>Sayfa1!S8</f>
        <v>57.270555555555553</v>
      </c>
      <c r="K8" s="1">
        <v>7</v>
      </c>
      <c r="L8">
        <f>Sayfa2!B31</f>
        <v>0.62364660025985275</v>
      </c>
      <c r="M8">
        <f>Sayfa2!C31</f>
        <v>0.66666666666666663</v>
      </c>
      <c r="N8">
        <f>Sayfa2!D31</f>
        <v>0.31182330012992637</v>
      </c>
      <c r="O8">
        <f>Sayfa2!E31</f>
        <v>1</v>
      </c>
      <c r="P8">
        <f>Sayfa2!F31</f>
        <v>0.17545759774721109</v>
      </c>
      <c r="Q8">
        <f>Sayfa2!G31</f>
        <v>1</v>
      </c>
      <c r="R8">
        <f>Sayfa2!H31</f>
        <v>3</v>
      </c>
      <c r="S8">
        <f>Sayfa2!I31</f>
        <v>51.30555555555555</v>
      </c>
      <c r="V8">
        <f t="shared" si="0"/>
        <v>0.77384350781108968</v>
      </c>
      <c r="X8">
        <f t="shared" si="0"/>
        <v>0.29680786055850322</v>
      </c>
      <c r="Z8">
        <f t="shared" si="0"/>
        <v>0.24450114973754941</v>
      </c>
      <c r="AF8">
        <f t="shared" si="1"/>
        <v>0.70713944390536132</v>
      </c>
      <c r="AH8">
        <f t="shared" si="1"/>
        <v>0.31182330012992637</v>
      </c>
      <c r="AJ8">
        <f t="shared" si="1"/>
        <v>0.17545759774721109</v>
      </c>
    </row>
    <row r="9" spans="1:36" x14ac:dyDescent="0.25">
      <c r="A9" s="1">
        <v>9</v>
      </c>
      <c r="B9">
        <f>Sayfa1!L9</f>
        <v>0.16074458479276851</v>
      </c>
      <c r="C9">
        <f>Sayfa1!M9</f>
        <v>0.5</v>
      </c>
      <c r="D9">
        <f>Sayfa1!N9</f>
        <v>0.28576815074269951</v>
      </c>
      <c r="E9">
        <f>Sayfa1!O9</f>
        <v>1</v>
      </c>
      <c r="F9">
        <f>Sayfa1!P9</f>
        <v>0.30376429479034311</v>
      </c>
      <c r="G9">
        <f>Sayfa1!Q9</f>
        <v>1</v>
      </c>
      <c r="H9">
        <f>Sayfa1!R9</f>
        <v>4</v>
      </c>
      <c r="I9">
        <f>Sayfa1!S9</f>
        <v>55.981111111111112</v>
      </c>
      <c r="K9" s="1">
        <v>9</v>
      </c>
      <c r="L9">
        <f>Sayfa2!B32</f>
        <v>0</v>
      </c>
      <c r="M9">
        <f>Sayfa2!C32</f>
        <v>0.5</v>
      </c>
      <c r="N9">
        <f>Sayfa2!D32</f>
        <v>4.1170147068914253E-2</v>
      </c>
      <c r="O9">
        <f>Sayfa2!E32</f>
        <v>1</v>
      </c>
      <c r="P9">
        <f>Sayfa2!F32</f>
        <v>0</v>
      </c>
      <c r="Q9">
        <f>Sayfa2!G32</f>
        <v>1</v>
      </c>
      <c r="R9">
        <f>Sayfa2!H32</f>
        <v>4</v>
      </c>
      <c r="S9">
        <f>Sayfa2!I32</f>
        <v>48.573333333333331</v>
      </c>
      <c r="V9">
        <f t="shared" si="0"/>
        <v>0.52520360008305311</v>
      </c>
      <c r="X9">
        <f t="shared" si="0"/>
        <v>0.28576815074269951</v>
      </c>
      <c r="Z9">
        <f t="shared" si="0"/>
        <v>0.30376429479034311</v>
      </c>
      <c r="AF9">
        <f t="shared" si="1"/>
        <v>0.5</v>
      </c>
      <c r="AH9">
        <f t="shared" si="1"/>
        <v>4.1170147068914253E-2</v>
      </c>
      <c r="AJ9">
        <f t="shared" si="1"/>
        <v>0</v>
      </c>
    </row>
    <row r="10" spans="1:36" x14ac:dyDescent="0.25">
      <c r="A10" s="1">
        <v>10</v>
      </c>
      <c r="B10">
        <f>Sayfa1!L10</f>
        <v>0.31651134165640937</v>
      </c>
      <c r="C10">
        <f>Sayfa1!M10</f>
        <v>0.7142857142857143</v>
      </c>
      <c r="D10">
        <f>Sayfa1!N10</f>
        <v>0.50641814665025497</v>
      </c>
      <c r="E10">
        <f>Sayfa1!O10</f>
        <v>0.5714285714285714</v>
      </c>
      <c r="F10">
        <f>Sayfa1!P10</f>
        <v>0.38021475092413309</v>
      </c>
      <c r="G10">
        <f>Sayfa1!Q10</f>
        <v>0.7142857142857143</v>
      </c>
      <c r="H10">
        <f>Sayfa1!R10</f>
        <v>7</v>
      </c>
      <c r="I10">
        <f>Sayfa1!S10</f>
        <v>31.583333333333329</v>
      </c>
      <c r="K10" s="1">
        <v>10</v>
      </c>
      <c r="L10">
        <f>Sayfa2!B33</f>
        <v>8.2794783928612489E-2</v>
      </c>
      <c r="M10">
        <f>Sayfa2!C33</f>
        <v>0.7142857142857143</v>
      </c>
      <c r="N10">
        <f>Sayfa2!D33</f>
        <v>0.28978174375014371</v>
      </c>
      <c r="O10">
        <f>Sayfa2!E33</f>
        <v>0.5714285714285714</v>
      </c>
      <c r="P10">
        <f>Sayfa2!F33</f>
        <v>0.62138961128627657</v>
      </c>
      <c r="Q10">
        <f>Sayfa2!G33</f>
        <v>0.7142857142857143</v>
      </c>
      <c r="R10">
        <f>Sayfa2!H33</f>
        <v>7</v>
      </c>
      <c r="S10">
        <f>Sayfa2!I33</f>
        <v>24.15055555555556</v>
      </c>
      <c r="V10">
        <f t="shared" si="0"/>
        <v>0.42639428051788497</v>
      </c>
      <c r="X10">
        <f t="shared" si="0"/>
        <v>0.66342505880049052</v>
      </c>
      <c r="Z10">
        <f t="shared" si="0"/>
        <v>0.47560057809208456</v>
      </c>
      <c r="AF10">
        <f t="shared" si="1"/>
        <v>0.29746870307144935</v>
      </c>
      <c r="AH10">
        <f t="shared" si="1"/>
        <v>0.51734604318447153</v>
      </c>
      <c r="AJ10">
        <f t="shared" si="1"/>
        <v>0.68392814101755917</v>
      </c>
    </row>
    <row r="11" spans="1:36" x14ac:dyDescent="0.25">
      <c r="A11" s="1">
        <v>13</v>
      </c>
      <c r="B11">
        <f>Sayfa1!L11</f>
        <v>4.9925112331502743E-2</v>
      </c>
      <c r="C11">
        <f>Sayfa1!M11</f>
        <v>0.8</v>
      </c>
      <c r="D11">
        <f>Sayfa1!N11</f>
        <v>0</v>
      </c>
      <c r="E11">
        <f>Sayfa1!O11</f>
        <v>0.8</v>
      </c>
      <c r="F11">
        <f>Sayfa1!P11</f>
        <v>9.99750062484379E-2</v>
      </c>
      <c r="G11">
        <f>Sayfa1!Q11</f>
        <v>0.8</v>
      </c>
      <c r="H11">
        <f>Sayfa1!R11</f>
        <v>5</v>
      </c>
      <c r="I11">
        <f>Sayfa1!S11</f>
        <v>20.021666666666661</v>
      </c>
      <c r="K11" s="1">
        <v>13</v>
      </c>
      <c r="L11">
        <f>Sayfa2!B34</f>
        <v>0.19856591285162711</v>
      </c>
      <c r="M11">
        <f>Sayfa2!C34</f>
        <v>0.8</v>
      </c>
      <c r="N11">
        <f>Sayfa2!D34</f>
        <v>0.19856591285162711</v>
      </c>
      <c r="O11">
        <f>Sayfa2!E34</f>
        <v>0.6</v>
      </c>
      <c r="P11">
        <f>Sayfa2!F34</f>
        <v>0</v>
      </c>
      <c r="Q11">
        <f>Sayfa2!G34</f>
        <v>0.8</v>
      </c>
      <c r="R11">
        <f>Sayfa2!H34</f>
        <v>5</v>
      </c>
      <c r="S11">
        <f>Sayfa2!I34</f>
        <v>15.1</v>
      </c>
      <c r="V11">
        <f t="shared" si="0"/>
        <v>0.20613713115621152</v>
      </c>
      <c r="X11">
        <f t="shared" si="0"/>
        <v>0.19999999999999996</v>
      </c>
      <c r="Z11">
        <f t="shared" si="0"/>
        <v>0.22359562132200886</v>
      </c>
      <c r="AF11">
        <f t="shared" si="1"/>
        <v>0.28183048406196221</v>
      </c>
      <c r="AH11">
        <f t="shared" si="1"/>
        <v>0.44657409435232581</v>
      </c>
      <c r="AJ11">
        <f t="shared" si="1"/>
        <v>0.19999999999999996</v>
      </c>
    </row>
    <row r="12" spans="1:36" x14ac:dyDescent="0.25">
      <c r="A12" s="1">
        <v>14</v>
      </c>
      <c r="B12">
        <f>Sayfa1!L12</f>
        <v>0.4655252676770289</v>
      </c>
      <c r="C12">
        <f>Sayfa1!M12</f>
        <v>0.5</v>
      </c>
      <c r="D12">
        <f>Sayfa1!N12</f>
        <v>0.27931516060621742</v>
      </c>
      <c r="E12">
        <f>Sayfa1!O12</f>
        <v>1</v>
      </c>
      <c r="F12">
        <f>Sayfa1!P12</f>
        <v>0.3735796191563327</v>
      </c>
      <c r="G12">
        <f>Sayfa1!Q12</f>
        <v>0.66666666666666663</v>
      </c>
      <c r="H12">
        <f>Sayfa1!R12</f>
        <v>6</v>
      </c>
      <c r="I12">
        <f>Sayfa1!S12</f>
        <v>10.72944444444445</v>
      </c>
      <c r="K12" s="1">
        <v>14</v>
      </c>
      <c r="L12">
        <f>Sayfa2!B35</f>
        <v>0.212339270968503</v>
      </c>
      <c r="M12">
        <f>Sayfa2!C35</f>
        <v>0.83333333333333337</v>
      </c>
      <c r="N12">
        <f>Sayfa2!D35</f>
        <v>0</v>
      </c>
      <c r="O12">
        <f>Sayfa2!E35</f>
        <v>1</v>
      </c>
      <c r="P12">
        <f>Sayfa2!F35</f>
        <v>0</v>
      </c>
      <c r="Q12">
        <f>Sayfa2!G35</f>
        <v>1</v>
      </c>
      <c r="R12">
        <f>Sayfa2!H35</f>
        <v>6</v>
      </c>
      <c r="S12">
        <f>Sayfa2!I35</f>
        <v>4.7038888888888888</v>
      </c>
      <c r="V12">
        <f t="shared" si="0"/>
        <v>0.68316452985043752</v>
      </c>
      <c r="X12">
        <f t="shared" si="0"/>
        <v>0.27931516060621742</v>
      </c>
      <c r="Z12">
        <f t="shared" si="0"/>
        <v>0.50067239085064574</v>
      </c>
      <c r="AF12">
        <f t="shared" si="1"/>
        <v>0.26993655508880804</v>
      </c>
      <c r="AH12">
        <f t="shared" si="1"/>
        <v>0</v>
      </c>
      <c r="AJ12">
        <f t="shared" si="1"/>
        <v>0</v>
      </c>
    </row>
    <row r="13" spans="1:36" x14ac:dyDescent="0.25">
      <c r="A13" s="1">
        <v>16</v>
      </c>
      <c r="B13">
        <f>Sayfa1!L13</f>
        <v>0</v>
      </c>
      <c r="C13">
        <f>Sayfa1!M13</f>
        <v>0.8</v>
      </c>
      <c r="D13">
        <f>Sayfa1!N13</f>
        <v>0</v>
      </c>
      <c r="E13">
        <f>Sayfa1!O13</f>
        <v>0.8</v>
      </c>
      <c r="F13">
        <f>Sayfa1!P13</f>
        <v>0</v>
      </c>
      <c r="G13">
        <f>Sayfa1!Q13</f>
        <v>0.8</v>
      </c>
      <c r="H13">
        <f>Sayfa1!R13</f>
        <v>5</v>
      </c>
      <c r="I13">
        <f>Sayfa1!S13</f>
        <v>7.6322222222222216</v>
      </c>
      <c r="K13" s="1">
        <v>16</v>
      </c>
      <c r="L13">
        <f>Sayfa2!B36</f>
        <v>0.3546099290780142</v>
      </c>
      <c r="M13">
        <f>Sayfa2!C36</f>
        <v>1</v>
      </c>
      <c r="N13">
        <f>Sayfa2!D36</f>
        <v>0</v>
      </c>
      <c r="O13">
        <f>Sayfa2!E36</f>
        <v>1</v>
      </c>
      <c r="P13">
        <f>Sayfa2!F36</f>
        <v>0</v>
      </c>
      <c r="Q13">
        <f>Sayfa2!G36</f>
        <v>1</v>
      </c>
      <c r="R13">
        <f>Sayfa2!H36</f>
        <v>5</v>
      </c>
      <c r="S13">
        <f>Sayfa2!I36</f>
        <v>5.6372222222222206</v>
      </c>
      <c r="V13">
        <f t="shared" si="0"/>
        <v>0.19999999999999996</v>
      </c>
      <c r="X13">
        <f t="shared" si="0"/>
        <v>0.19999999999999996</v>
      </c>
      <c r="Z13">
        <f t="shared" si="0"/>
        <v>0.19999999999999996</v>
      </c>
      <c r="AF13">
        <f t="shared" si="1"/>
        <v>0.3546099290780142</v>
      </c>
      <c r="AH13">
        <f t="shared" si="1"/>
        <v>0</v>
      </c>
      <c r="AJ13">
        <f t="shared" si="1"/>
        <v>0</v>
      </c>
    </row>
    <row r="14" spans="1:36" x14ac:dyDescent="0.25">
      <c r="A14" s="1">
        <v>17</v>
      </c>
      <c r="B14">
        <f>Sayfa1!L14</f>
        <v>0</v>
      </c>
      <c r="C14">
        <f>Sayfa1!M14</f>
        <v>0.66666666666666663</v>
      </c>
      <c r="D14">
        <f>Sayfa1!N14</f>
        <v>0</v>
      </c>
      <c r="E14">
        <f>Sayfa1!O14</f>
        <v>0.66666666666666663</v>
      </c>
      <c r="F14">
        <f>Sayfa1!P14</f>
        <v>0.26481297583581592</v>
      </c>
      <c r="G14">
        <f>Sayfa1!Q14</f>
        <v>0.66666666666666663</v>
      </c>
      <c r="H14">
        <f>Sayfa1!R14</f>
        <v>3</v>
      </c>
      <c r="I14">
        <f>Sayfa1!S14</f>
        <v>15.11611111111111</v>
      </c>
      <c r="K14" s="1">
        <v>17</v>
      </c>
      <c r="L14">
        <f>Sayfa2!B37</f>
        <v>0.2543211039419771</v>
      </c>
      <c r="M14">
        <f>Sayfa2!C37</f>
        <v>0.66666666666666663</v>
      </c>
      <c r="N14">
        <f>Sayfa2!D37</f>
        <v>0</v>
      </c>
      <c r="O14">
        <f>Sayfa2!E37</f>
        <v>0.66666666666666663</v>
      </c>
      <c r="P14">
        <f>Sayfa2!F37</f>
        <v>0</v>
      </c>
      <c r="Q14">
        <f>Sayfa2!G37</f>
        <v>0.66666666666666663</v>
      </c>
      <c r="R14">
        <f>Sayfa2!H37</f>
        <v>3</v>
      </c>
      <c r="S14">
        <f>Sayfa2!I37</f>
        <v>11.79055555555556</v>
      </c>
      <c r="V14">
        <f t="shared" si="0"/>
        <v>0.33333333333333337</v>
      </c>
      <c r="X14">
        <f t="shared" si="0"/>
        <v>0.33333333333333337</v>
      </c>
      <c r="Z14">
        <f t="shared" si="0"/>
        <v>0.42571941849313327</v>
      </c>
      <c r="AF14">
        <f t="shared" si="1"/>
        <v>0.41927358016142285</v>
      </c>
      <c r="AH14">
        <f t="shared" si="1"/>
        <v>0.33333333333333337</v>
      </c>
      <c r="AJ14">
        <f t="shared" si="1"/>
        <v>0.33333333333333337</v>
      </c>
    </row>
    <row r="15" spans="1:36" x14ac:dyDescent="0.25">
      <c r="A15" s="1">
        <v>18</v>
      </c>
      <c r="B15">
        <f>Sayfa1!L15</f>
        <v>0.41442824251726779</v>
      </c>
      <c r="C15">
        <f>Sayfa1!M15</f>
        <v>0.6</v>
      </c>
      <c r="D15">
        <f>Sayfa1!N15</f>
        <v>0.103607060629317</v>
      </c>
      <c r="E15">
        <f>Sayfa1!O15</f>
        <v>0.6</v>
      </c>
      <c r="F15">
        <f>Sayfa1!P15</f>
        <v>6.9111153772317135E-2</v>
      </c>
      <c r="G15">
        <f>Sayfa1!Q15</f>
        <v>0.4</v>
      </c>
      <c r="H15">
        <f>Sayfa1!R15</f>
        <v>5</v>
      </c>
      <c r="I15">
        <f>Sayfa1!S15</f>
        <v>28.95</v>
      </c>
      <c r="K15" s="1">
        <v>18</v>
      </c>
      <c r="L15">
        <f>Sayfa2!B38</f>
        <v>0.5676800807367226</v>
      </c>
      <c r="M15">
        <f>Sayfa2!C38</f>
        <v>0.6</v>
      </c>
      <c r="N15">
        <f>Sayfa2!D38</f>
        <v>0.30276270972625208</v>
      </c>
      <c r="O15">
        <f>Sayfa2!E38</f>
        <v>0.6</v>
      </c>
      <c r="P15">
        <f>Sayfa2!F38</f>
        <v>0</v>
      </c>
      <c r="Q15">
        <f>Sayfa2!G38</f>
        <v>0.6</v>
      </c>
      <c r="R15">
        <f>Sayfa2!H38</f>
        <v>5</v>
      </c>
      <c r="S15">
        <f>Sayfa2!I38</f>
        <v>26.417777777777779</v>
      </c>
      <c r="V15">
        <f t="shared" si="0"/>
        <v>0.57597809697587576</v>
      </c>
      <c r="X15">
        <f t="shared" si="0"/>
        <v>0.41320022145716112</v>
      </c>
      <c r="Z15">
        <f t="shared" si="0"/>
        <v>0.60396717756492435</v>
      </c>
      <c r="AF15">
        <f t="shared" si="1"/>
        <v>0.69444990752771496</v>
      </c>
      <c r="AH15">
        <f t="shared" si="1"/>
        <v>0.50166249451277778</v>
      </c>
      <c r="AJ15">
        <f t="shared" si="1"/>
        <v>0.4</v>
      </c>
    </row>
    <row r="16" spans="1:36" x14ac:dyDescent="0.25">
      <c r="A16" s="1">
        <v>19</v>
      </c>
      <c r="B16">
        <f>Sayfa1!L16</f>
        <v>7.4116775096763565E-2</v>
      </c>
      <c r="C16">
        <f>Sayfa1!M16</f>
        <v>1</v>
      </c>
      <c r="D16">
        <f>Sayfa1!N16</f>
        <v>3.7058387548381783E-2</v>
      </c>
      <c r="E16">
        <f>Sayfa1!O16</f>
        <v>1</v>
      </c>
      <c r="F16">
        <f>Sayfa1!P16</f>
        <v>0</v>
      </c>
      <c r="G16">
        <f>Sayfa1!Q16</f>
        <v>1</v>
      </c>
      <c r="H16">
        <f>Sayfa1!R16</f>
        <v>3</v>
      </c>
      <c r="I16">
        <f>Sayfa1!S16</f>
        <v>26.981666666666669</v>
      </c>
      <c r="K16" s="1">
        <v>19</v>
      </c>
      <c r="L16">
        <f>Sayfa2!B39</f>
        <v>0.1482335501935271</v>
      </c>
      <c r="M16">
        <f>Sayfa2!C39</f>
        <v>1</v>
      </c>
      <c r="N16">
        <f>Sayfa2!D39</f>
        <v>0</v>
      </c>
      <c r="O16">
        <f>Sayfa2!E39</f>
        <v>1</v>
      </c>
      <c r="P16">
        <f>Sayfa2!F39</f>
        <v>3.7069835451119297E-2</v>
      </c>
      <c r="Q16">
        <f>Sayfa2!G39</f>
        <v>1</v>
      </c>
      <c r="R16">
        <f>Sayfa2!H39</f>
        <v>3</v>
      </c>
      <c r="S16">
        <f>Sayfa2!I39</f>
        <v>26.981666666666669</v>
      </c>
      <c r="V16">
        <f t="shared" si="0"/>
        <v>7.4116775096763565E-2</v>
      </c>
      <c r="X16">
        <f t="shared" si="0"/>
        <v>3.7058387548381783E-2</v>
      </c>
      <c r="Z16">
        <f t="shared" si="0"/>
        <v>0</v>
      </c>
      <c r="AF16">
        <f t="shared" si="1"/>
        <v>0.1482335501935271</v>
      </c>
      <c r="AH16">
        <f t="shared" si="1"/>
        <v>0</v>
      </c>
      <c r="AJ16">
        <f t="shared" si="1"/>
        <v>3.7069835451119297E-2</v>
      </c>
    </row>
    <row r="17" spans="1:36" x14ac:dyDescent="0.25">
      <c r="A17" s="1">
        <v>20</v>
      </c>
      <c r="B17">
        <f>Sayfa1!L17</f>
        <v>0</v>
      </c>
      <c r="C17">
        <f>Sayfa1!M17</f>
        <v>0.83333333333333337</v>
      </c>
      <c r="D17">
        <f>Sayfa1!N17</f>
        <v>0.14982520392874979</v>
      </c>
      <c r="E17">
        <f>Sayfa1!O17</f>
        <v>0.83333333333333337</v>
      </c>
      <c r="F17">
        <f>Sayfa1!P17</f>
        <v>9.9966677774075308E-2</v>
      </c>
      <c r="G17">
        <f>Sayfa1!Q17</f>
        <v>1</v>
      </c>
      <c r="H17">
        <f>Sayfa1!R17</f>
        <v>6</v>
      </c>
      <c r="I17">
        <f>Sayfa1!S17</f>
        <v>20.017777777777781</v>
      </c>
      <c r="K17" s="1">
        <v>20</v>
      </c>
      <c r="L17">
        <f>Sayfa2!B40</f>
        <v>0.1049470891758738</v>
      </c>
      <c r="M17">
        <f>Sayfa2!C40</f>
        <v>1</v>
      </c>
      <c r="N17">
        <f>Sayfa2!D40</f>
        <v>5.2473544587936918E-2</v>
      </c>
      <c r="O17">
        <f>Sayfa2!E40</f>
        <v>1</v>
      </c>
      <c r="P17">
        <f>Sayfa2!F40</f>
        <v>0.10503895194467951</v>
      </c>
      <c r="Q17">
        <f>Sayfa2!G40</f>
        <v>0.83333333333333337</v>
      </c>
      <c r="R17">
        <f>Sayfa2!H40</f>
        <v>6</v>
      </c>
      <c r="S17">
        <f>Sayfa2!I40</f>
        <v>19.051666666666669</v>
      </c>
      <c r="V17">
        <f t="shared" si="0"/>
        <v>0.16666666666666663</v>
      </c>
      <c r="X17">
        <f t="shared" si="0"/>
        <v>0.2241101727054558</v>
      </c>
      <c r="Z17">
        <f t="shared" si="0"/>
        <v>9.9966677774075308E-2</v>
      </c>
      <c r="AF17">
        <f t="shared" si="1"/>
        <v>0.1049470891758738</v>
      </c>
      <c r="AH17">
        <f t="shared" si="1"/>
        <v>5.2473544587936918E-2</v>
      </c>
      <c r="AJ17">
        <f t="shared" si="1"/>
        <v>0.19700497253474203</v>
      </c>
    </row>
    <row r="18" spans="1:36" x14ac:dyDescent="0.25">
      <c r="A18" s="1">
        <v>21</v>
      </c>
      <c r="B18">
        <f>Sayfa1!L18</f>
        <v>0.18936604456414249</v>
      </c>
      <c r="C18">
        <f>Sayfa1!M18</f>
        <v>0.75</v>
      </c>
      <c r="D18">
        <f>Sayfa1!N18</f>
        <v>7.5746417825656998E-2</v>
      </c>
      <c r="E18">
        <f>Sayfa1!O18</f>
        <v>1</v>
      </c>
      <c r="F18">
        <f>Sayfa1!P18</f>
        <v>7.5794260690148857E-2</v>
      </c>
      <c r="G18">
        <f>Sayfa1!Q18</f>
        <v>1</v>
      </c>
      <c r="H18">
        <f>Sayfa1!R18</f>
        <v>4</v>
      </c>
      <c r="I18">
        <f>Sayfa1!S18</f>
        <v>26.39833333333333</v>
      </c>
      <c r="K18" s="1">
        <v>21</v>
      </c>
      <c r="L18">
        <f>Sayfa2!B41</f>
        <v>0.2134927412467976</v>
      </c>
      <c r="M18">
        <f>Sayfa2!C41</f>
        <v>1</v>
      </c>
      <c r="N18">
        <f>Sayfa2!D41</f>
        <v>0</v>
      </c>
      <c r="O18">
        <f>Sayfa2!E41</f>
        <v>1</v>
      </c>
      <c r="P18">
        <f>Sayfa2!F41</f>
        <v>0</v>
      </c>
      <c r="Q18">
        <f>Sayfa2!G41</f>
        <v>1</v>
      </c>
      <c r="R18">
        <f>Sayfa2!H41</f>
        <v>4</v>
      </c>
      <c r="S18">
        <f>Sayfa2!I41</f>
        <v>23.414444444444449</v>
      </c>
      <c r="V18">
        <f t="shared" si="0"/>
        <v>0.31362317968203307</v>
      </c>
      <c r="X18">
        <f t="shared" si="0"/>
        <v>7.5746417825656998E-2</v>
      </c>
      <c r="Z18">
        <f t="shared" si="0"/>
        <v>7.5794260690148857E-2</v>
      </c>
      <c r="AF18">
        <f t="shared" si="1"/>
        <v>0.2134927412467976</v>
      </c>
      <c r="AH18">
        <f t="shared" si="1"/>
        <v>0</v>
      </c>
      <c r="AJ18">
        <f t="shared" si="1"/>
        <v>0</v>
      </c>
    </row>
    <row r="19" spans="1:36" x14ac:dyDescent="0.25">
      <c r="A19" s="1">
        <v>23</v>
      </c>
      <c r="B19">
        <f>Sayfa1!L19</f>
        <v>0</v>
      </c>
      <c r="C19">
        <f>Sayfa1!M19</f>
        <v>1</v>
      </c>
      <c r="D19">
        <f>Sayfa1!N19</f>
        <v>0</v>
      </c>
      <c r="E19">
        <f>Sayfa1!O19</f>
        <v>1</v>
      </c>
      <c r="F19">
        <f>Sayfa1!P19</f>
        <v>0</v>
      </c>
      <c r="G19">
        <f>Sayfa1!Q19</f>
        <v>1</v>
      </c>
      <c r="H19">
        <f>Sayfa1!R19</f>
        <v>5</v>
      </c>
      <c r="I19">
        <f>Sayfa1!S19</f>
        <v>16.21166666666667</v>
      </c>
      <c r="K19" s="1">
        <v>23</v>
      </c>
      <c r="L19">
        <f>Sayfa2!B42</f>
        <v>0</v>
      </c>
      <c r="M19">
        <f>Sayfa2!C42</f>
        <v>1</v>
      </c>
      <c r="N19">
        <f>Sayfa2!D42</f>
        <v>0</v>
      </c>
      <c r="O19">
        <f>Sayfa2!E42</f>
        <v>1</v>
      </c>
      <c r="P19">
        <f>Sayfa2!F42</f>
        <v>0</v>
      </c>
      <c r="Q19">
        <f>Sayfa2!G42</f>
        <v>1</v>
      </c>
      <c r="R19">
        <f>Sayfa2!H42</f>
        <v>5</v>
      </c>
      <c r="S19">
        <f>Sayfa2!I42</f>
        <v>14.21166666666667</v>
      </c>
      <c r="V19">
        <f t="shared" si="0"/>
        <v>0</v>
      </c>
      <c r="X19">
        <f t="shared" si="0"/>
        <v>0</v>
      </c>
      <c r="Z19">
        <f t="shared" si="0"/>
        <v>0</v>
      </c>
      <c r="AF19">
        <f t="shared" si="1"/>
        <v>0</v>
      </c>
      <c r="AH19">
        <f t="shared" si="1"/>
        <v>0</v>
      </c>
      <c r="AJ19">
        <f t="shared" si="1"/>
        <v>0</v>
      </c>
    </row>
    <row r="20" spans="1:36" x14ac:dyDescent="0.25">
      <c r="A20" s="1" t="s">
        <v>10</v>
      </c>
      <c r="B20">
        <f>Sayfa1!L20</f>
        <v>0.28604928548068576</v>
      </c>
      <c r="C20">
        <f>Sayfa1!M20</f>
        <v>0.80519480519480524</v>
      </c>
      <c r="D20">
        <f>Sayfa1!N20</f>
        <v>0.15017742217582128</v>
      </c>
      <c r="E20">
        <f>Sayfa1!O20</f>
        <v>0.8441558441558441</v>
      </c>
      <c r="F20">
        <f>Sayfa1!P20</f>
        <v>0.17892031514361323</v>
      </c>
      <c r="G20">
        <f>Sayfa1!Q20</f>
        <v>0.8571428571428571</v>
      </c>
      <c r="H20">
        <f>Sayfa1!R20</f>
        <v>77</v>
      </c>
      <c r="I20">
        <f>Sayfa1!S20</f>
        <v>419.40333333333325</v>
      </c>
      <c r="K20" s="1" t="s">
        <v>10</v>
      </c>
      <c r="L20">
        <f>Sayfa2!B43</f>
        <v>0.23755416233824309</v>
      </c>
      <c r="M20">
        <f>Sayfa2!C43</f>
        <v>0.8571428571428571</v>
      </c>
      <c r="N20">
        <f>Sayfa2!D43</f>
        <v>0.11595195290129129</v>
      </c>
      <c r="O20">
        <f>Sayfa2!E43</f>
        <v>0.89610389610389607</v>
      </c>
      <c r="P20">
        <f>Sayfa2!F43</f>
        <v>8.4891928661867094E-2</v>
      </c>
      <c r="Q20">
        <f>Sayfa2!G43</f>
        <v>0.90909090909090906</v>
      </c>
      <c r="R20">
        <f>Sayfa2!H43</f>
        <v>77</v>
      </c>
      <c r="S20">
        <f>Sayfa2!I43</f>
        <v>353.52555555555551</v>
      </c>
    </row>
    <row r="24" spans="1:36" x14ac:dyDescent="0.25">
      <c r="A24" s="10" t="s">
        <v>22</v>
      </c>
      <c r="B24" s="10"/>
      <c r="C24" s="10"/>
      <c r="D24" s="10"/>
      <c r="E24" s="10"/>
      <c r="F24" s="10"/>
      <c r="G24" s="10"/>
      <c r="H24" s="10"/>
      <c r="I24" s="10"/>
      <c r="K24" s="10" t="s">
        <v>19</v>
      </c>
      <c r="L24" s="10"/>
      <c r="M24" s="10"/>
      <c r="N24" s="10"/>
      <c r="O24" s="10"/>
      <c r="P24" s="10"/>
      <c r="Q24" s="10"/>
      <c r="R24" s="10"/>
      <c r="S24" s="10"/>
    </row>
    <row r="25" spans="1:36" x14ac:dyDescent="0.25">
      <c r="A25" s="6" t="s">
        <v>9</v>
      </c>
      <c r="B25" s="7" t="s">
        <v>6</v>
      </c>
      <c r="C25" s="7"/>
      <c r="D25" s="7" t="s">
        <v>7</v>
      </c>
      <c r="E25" s="7"/>
      <c r="F25" s="7" t="s">
        <v>8</v>
      </c>
      <c r="G25" s="7"/>
      <c r="H25" s="8" t="s">
        <v>3</v>
      </c>
      <c r="I25" s="8" t="s">
        <v>4</v>
      </c>
      <c r="K25" s="6" t="s">
        <v>9</v>
      </c>
      <c r="L25" s="7" t="s">
        <v>6</v>
      </c>
      <c r="M25" s="7"/>
      <c r="N25" s="7" t="s">
        <v>7</v>
      </c>
      <c r="O25" s="7"/>
      <c r="P25" s="7" t="s">
        <v>8</v>
      </c>
      <c r="Q25" s="7"/>
      <c r="R25" s="8" t="s">
        <v>3</v>
      </c>
      <c r="S25" s="8" t="s">
        <v>4</v>
      </c>
    </row>
    <row r="26" spans="1:36" x14ac:dyDescent="0.25">
      <c r="A26" s="6"/>
      <c r="B26" s="9" t="s">
        <v>2</v>
      </c>
      <c r="C26" s="9" t="s">
        <v>5</v>
      </c>
      <c r="D26" s="9" t="s">
        <v>2</v>
      </c>
      <c r="E26" s="9" t="s">
        <v>5</v>
      </c>
      <c r="F26" s="9" t="s">
        <v>2</v>
      </c>
      <c r="G26" s="9" t="s">
        <v>5</v>
      </c>
      <c r="H26" s="8"/>
      <c r="I26" s="8"/>
      <c r="K26" s="6"/>
      <c r="L26" s="9" t="s">
        <v>2</v>
      </c>
      <c r="M26" s="9" t="s">
        <v>5</v>
      </c>
      <c r="N26" s="9" t="s">
        <v>2</v>
      </c>
      <c r="O26" s="9" t="s">
        <v>5</v>
      </c>
      <c r="P26" s="9" t="s">
        <v>2</v>
      </c>
      <c r="Q26" s="9" t="s">
        <v>5</v>
      </c>
      <c r="R26" s="8"/>
      <c r="S26" s="8"/>
    </row>
    <row r="27" spans="1:36" x14ac:dyDescent="0.25">
      <c r="A27" s="5">
        <v>1</v>
      </c>
      <c r="B27">
        <f>Sayfa1!V4</f>
        <v>0.1392434439545138</v>
      </c>
      <c r="C27">
        <f>Sayfa1!W4</f>
        <v>1</v>
      </c>
      <c r="D27">
        <f>Sayfa1!X4</f>
        <v>0</v>
      </c>
      <c r="E27">
        <f>Sayfa1!Y4</f>
        <v>1</v>
      </c>
      <c r="F27">
        <f>Sayfa1!Z4</f>
        <v>0</v>
      </c>
      <c r="G27">
        <f>Sayfa1!AA4</f>
        <v>1</v>
      </c>
      <c r="H27">
        <f>Sayfa1!AB4</f>
        <v>7</v>
      </c>
      <c r="I27">
        <f>Sayfa1!AC4</f>
        <v>14.35777777777778</v>
      </c>
      <c r="K27" s="5">
        <v>1</v>
      </c>
      <c r="L27">
        <f>Sayfa1!V27</f>
        <v>0.1392434439545138</v>
      </c>
      <c r="M27">
        <f>Sayfa1!W27</f>
        <v>1</v>
      </c>
      <c r="N27">
        <f>Sayfa1!X27</f>
        <v>0</v>
      </c>
      <c r="O27">
        <f>Sayfa1!Y27</f>
        <v>1</v>
      </c>
      <c r="P27">
        <f>Sayfa1!Z27</f>
        <v>0</v>
      </c>
      <c r="Q27">
        <f>Sayfa1!AA27</f>
        <v>1</v>
      </c>
      <c r="R27">
        <f>Sayfa1!AB27</f>
        <v>7</v>
      </c>
      <c r="S27">
        <f>Sayfa1!AC27</f>
        <v>14.35777777777778</v>
      </c>
      <c r="V27">
        <f>SQRT(B27*B27+(1-C27)*(1-C27))</f>
        <v>0.1392434439545138</v>
      </c>
      <c r="X27">
        <f>SQRT(D27*D27+(1-E27)*(1-E27))</f>
        <v>0</v>
      </c>
      <c r="Z27">
        <f>SQRT(F27*F27+(1-G27)*(1-G27))</f>
        <v>0</v>
      </c>
      <c r="AF27">
        <f>SQRT(L27*L27+(1-M27)*(1-M27))</f>
        <v>0.1392434439545138</v>
      </c>
      <c r="AH27">
        <f>SQRT(N27*N27+(1-O27)*(1-O27))</f>
        <v>0</v>
      </c>
      <c r="AJ27">
        <f>SQRT(P27*P27+(1-Q27)*(1-Q27))</f>
        <v>0</v>
      </c>
    </row>
    <row r="28" spans="1:36" x14ac:dyDescent="0.25">
      <c r="A28" s="1">
        <v>2</v>
      </c>
      <c r="B28">
        <f>Sayfa1!V5</f>
        <v>0.1152590126144586</v>
      </c>
      <c r="C28">
        <f>Sayfa1!W5</f>
        <v>0.66666666666666663</v>
      </c>
      <c r="D28">
        <f>Sayfa1!X5</f>
        <v>7.6839341742972411E-2</v>
      </c>
      <c r="E28">
        <f>Sayfa1!Y5</f>
        <v>1</v>
      </c>
      <c r="F28">
        <f>Sayfa1!Z5</f>
        <v>0.1153328634587044</v>
      </c>
      <c r="G28">
        <f>Sayfa1!AA5</f>
        <v>1</v>
      </c>
      <c r="H28">
        <f>Sayfa1!AB5</f>
        <v>3</v>
      </c>
      <c r="I28">
        <f>Sayfa1!AC5</f>
        <v>26.02277777777778</v>
      </c>
      <c r="K28" s="1">
        <v>2</v>
      </c>
      <c r="L28">
        <f>Sayfa1!V28</f>
        <v>0.30735736697188959</v>
      </c>
      <c r="M28">
        <f>Sayfa1!W28</f>
        <v>1</v>
      </c>
      <c r="N28">
        <f>Sayfa1!X28</f>
        <v>3.8419670871486213E-2</v>
      </c>
      <c r="O28">
        <f>Sayfa1!Y28</f>
        <v>1</v>
      </c>
      <c r="P28">
        <f>Sayfa1!Z28</f>
        <v>3.8444287819568143E-2</v>
      </c>
      <c r="Q28">
        <f>Sayfa1!AA28</f>
        <v>1</v>
      </c>
      <c r="R28">
        <f>Sayfa1!AB28</f>
        <v>3</v>
      </c>
      <c r="S28">
        <f>Sayfa1!AC28</f>
        <v>26.02277777777778</v>
      </c>
      <c r="V28">
        <f t="shared" ref="V28:V42" si="2">SQRT(B28*B28+(1-C28)*(1-C28))</f>
        <v>0.35269781839411918</v>
      </c>
      <c r="X28">
        <f t="shared" ref="X28:X42" si="3">SQRT(D28*D28+(1-E28)*(1-E28))</f>
        <v>7.6839341742972411E-2</v>
      </c>
      <c r="Z28">
        <f t="shared" ref="Z28:Z42" si="4">SQRT(F28*F28+(1-G28)*(1-G28))</f>
        <v>0.1153328634587044</v>
      </c>
      <c r="AF28">
        <f t="shared" ref="AF28:AF42" si="5">SQRT(L28*L28+(1-M28)*(1-M28))</f>
        <v>0.30735736697188959</v>
      </c>
      <c r="AH28">
        <f t="shared" ref="AH28:AH42" si="6">SQRT(N28*N28+(1-O28)*(1-O28))</f>
        <v>3.8419670871486213E-2</v>
      </c>
      <c r="AJ28">
        <f t="shared" ref="AJ28:AJ42" si="7">SQRT(P28*P28+(1-Q28)*(1-Q28))</f>
        <v>3.8444287819568143E-2</v>
      </c>
    </row>
    <row r="29" spans="1:36" x14ac:dyDescent="0.25">
      <c r="A29" s="1">
        <v>3</v>
      </c>
      <c r="B29">
        <f>Sayfa1!V6</f>
        <v>0.1461038961038961</v>
      </c>
      <c r="C29">
        <f>Sayfa1!W6</f>
        <v>0.83333333333333337</v>
      </c>
      <c r="D29">
        <f>Sayfa1!X6</f>
        <v>0.32873376623376632</v>
      </c>
      <c r="E29">
        <f>Sayfa1!Y6</f>
        <v>0.66666666666666663</v>
      </c>
      <c r="F29">
        <f>Sayfa1!Z6</f>
        <v>0.21928934010152279</v>
      </c>
      <c r="G29">
        <f>Sayfa1!AA6</f>
        <v>0.83333333333333337</v>
      </c>
      <c r="H29">
        <f>Sayfa1!AB6</f>
        <v>6</v>
      </c>
      <c r="I29">
        <f>Sayfa1!AC6</f>
        <v>27.37222222222222</v>
      </c>
      <c r="K29" s="1">
        <v>3</v>
      </c>
      <c r="L29">
        <f>Sayfa1!V29</f>
        <v>7.3051948051948062E-2</v>
      </c>
      <c r="M29">
        <f>Sayfa1!W29</f>
        <v>1</v>
      </c>
      <c r="N29">
        <f>Sayfa1!X29</f>
        <v>3.6525974025974031E-2</v>
      </c>
      <c r="O29">
        <f>Sayfa1!Y29</f>
        <v>1</v>
      </c>
      <c r="P29">
        <f>Sayfa1!Z29</f>
        <v>7.309644670050762E-2</v>
      </c>
      <c r="Q29">
        <f>Sayfa1!AA29</f>
        <v>1</v>
      </c>
      <c r="R29">
        <f>Sayfa1!AB29</f>
        <v>6</v>
      </c>
      <c r="S29">
        <f>Sayfa1!AC29</f>
        <v>27.37222222222222</v>
      </c>
      <c r="V29">
        <f t="shared" si="2"/>
        <v>0.22163963146178489</v>
      </c>
      <c r="X29">
        <f t="shared" si="3"/>
        <v>0.46816343318690284</v>
      </c>
      <c r="Z29">
        <f t="shared" si="4"/>
        <v>0.27543709347133893</v>
      </c>
      <c r="AF29">
        <f t="shared" si="5"/>
        <v>7.3051948051948062E-2</v>
      </c>
      <c r="AH29">
        <f t="shared" si="6"/>
        <v>3.6525974025974031E-2</v>
      </c>
      <c r="AJ29">
        <f t="shared" si="7"/>
        <v>7.309644670050762E-2</v>
      </c>
    </row>
    <row r="30" spans="1:36" x14ac:dyDescent="0.25">
      <c r="A30" s="1">
        <v>5</v>
      </c>
      <c r="B30">
        <f>Sayfa1!V7</f>
        <v>0.2077562326869806</v>
      </c>
      <c r="C30">
        <f>Sayfa1!W7</f>
        <v>1</v>
      </c>
      <c r="D30">
        <f>Sayfa1!X7</f>
        <v>0</v>
      </c>
      <c r="E30">
        <f>Sayfa1!Y7</f>
        <v>1</v>
      </c>
      <c r="F30">
        <f>Sayfa1!Z7</f>
        <v>0</v>
      </c>
      <c r="G30">
        <f>Sayfa1!AA7</f>
        <v>1</v>
      </c>
      <c r="H30">
        <f>Sayfa1!AB7</f>
        <v>5</v>
      </c>
      <c r="I30">
        <f>Sayfa1!AC7</f>
        <v>14.43444444444444</v>
      </c>
      <c r="K30" s="1">
        <v>5</v>
      </c>
      <c r="L30">
        <f>Sayfa1!V30</f>
        <v>0.2077562326869806</v>
      </c>
      <c r="M30">
        <f>Sayfa1!W30</f>
        <v>1</v>
      </c>
      <c r="N30">
        <f>Sayfa1!X30</f>
        <v>0</v>
      </c>
      <c r="O30">
        <f>Sayfa1!Y30</f>
        <v>1</v>
      </c>
      <c r="P30">
        <f>Sayfa1!Z30</f>
        <v>0</v>
      </c>
      <c r="Q30">
        <f>Sayfa1!AA30</f>
        <v>1</v>
      </c>
      <c r="R30">
        <f>Sayfa1!AB30</f>
        <v>5</v>
      </c>
      <c r="S30">
        <f>Sayfa1!AC30</f>
        <v>14.43444444444444</v>
      </c>
      <c r="V30">
        <f t="shared" si="2"/>
        <v>0.2077562326869806</v>
      </c>
      <c r="X30">
        <f t="shared" si="3"/>
        <v>0</v>
      </c>
      <c r="Z30">
        <f t="shared" si="4"/>
        <v>0</v>
      </c>
      <c r="AF30">
        <f t="shared" si="5"/>
        <v>0.2077562326869806</v>
      </c>
      <c r="AH30">
        <f t="shared" si="6"/>
        <v>0</v>
      </c>
      <c r="AJ30">
        <f t="shared" si="7"/>
        <v>0</v>
      </c>
    </row>
    <row r="31" spans="1:36" x14ac:dyDescent="0.25">
      <c r="A31" s="1">
        <v>7</v>
      </c>
      <c r="B31">
        <f>Sayfa1!V8</f>
        <v>0.1754006063230836</v>
      </c>
      <c r="C31">
        <f>Sayfa1!W8</f>
        <v>0.33333333333333331</v>
      </c>
      <c r="D31">
        <f>Sayfa1!X8</f>
        <v>0.19488956258120399</v>
      </c>
      <c r="E31">
        <f>Sayfa1!Y8</f>
        <v>1</v>
      </c>
      <c r="F31">
        <f>Sayfa1!Z8</f>
        <v>0.11697173183147409</v>
      </c>
      <c r="G31">
        <f>Sayfa1!AA8</f>
        <v>1</v>
      </c>
      <c r="H31">
        <f>Sayfa1!AB8</f>
        <v>3</v>
      </c>
      <c r="I31">
        <f>Sayfa1!AC8</f>
        <v>51.30555555555555</v>
      </c>
      <c r="K31" s="1">
        <v>7</v>
      </c>
      <c r="L31">
        <f>Sayfa1!V31</f>
        <v>0.54569077522737119</v>
      </c>
      <c r="M31">
        <f>Sayfa1!W31</f>
        <v>1</v>
      </c>
      <c r="N31">
        <f>Sayfa1!X31</f>
        <v>0.31182330012992637</v>
      </c>
      <c r="O31">
        <f>Sayfa1!Y31</f>
        <v>1</v>
      </c>
      <c r="P31">
        <f>Sayfa1!Z31</f>
        <v>0.1364670204700531</v>
      </c>
      <c r="Q31">
        <f>Sayfa1!AA31</f>
        <v>1</v>
      </c>
      <c r="R31">
        <f>Sayfa1!AB31</f>
        <v>3</v>
      </c>
      <c r="S31">
        <f>Sayfa1!AC31</f>
        <v>51.30555555555555</v>
      </c>
      <c r="V31">
        <f t="shared" si="2"/>
        <v>0.68935463815292486</v>
      </c>
      <c r="X31">
        <f t="shared" si="3"/>
        <v>0.19488956258120399</v>
      </c>
      <c r="Z31">
        <f t="shared" si="4"/>
        <v>0.11697173183147409</v>
      </c>
      <c r="AF31">
        <f t="shared" si="5"/>
        <v>0.54569077522737119</v>
      </c>
      <c r="AH31">
        <f t="shared" si="6"/>
        <v>0.31182330012992637</v>
      </c>
      <c r="AJ31">
        <f t="shared" si="7"/>
        <v>0.1364670204700531</v>
      </c>
    </row>
    <row r="32" spans="1:36" x14ac:dyDescent="0.25">
      <c r="A32" s="1">
        <v>9</v>
      </c>
      <c r="B32">
        <f>Sayfa1!V9</f>
        <v>4.1170147068914253E-2</v>
      </c>
      <c r="C32">
        <f>Sayfa1!W9</f>
        <v>0.5</v>
      </c>
      <c r="D32">
        <f>Sayfa1!X9</f>
        <v>0</v>
      </c>
      <c r="E32">
        <f>Sayfa1!Y9</f>
        <v>1</v>
      </c>
      <c r="F32">
        <f>Sayfa1!Z9</f>
        <v>0.1235528302750194</v>
      </c>
      <c r="G32">
        <f>Sayfa1!AA9</f>
        <v>1</v>
      </c>
      <c r="H32">
        <f>Sayfa1!AB9</f>
        <v>4</v>
      </c>
      <c r="I32">
        <f>Sayfa1!AC9</f>
        <v>48.573333333333331</v>
      </c>
      <c r="K32" s="1">
        <v>9</v>
      </c>
      <c r="L32">
        <f>Sayfa1!V32</f>
        <v>0</v>
      </c>
      <c r="M32">
        <f>Sayfa1!W32</f>
        <v>0.5</v>
      </c>
      <c r="N32">
        <f>Sayfa1!X32</f>
        <v>4.1170147068914253E-2</v>
      </c>
      <c r="O32">
        <f>Sayfa1!Y32</f>
        <v>1</v>
      </c>
      <c r="P32">
        <f>Sayfa1!Z32</f>
        <v>0</v>
      </c>
      <c r="Q32">
        <f>Sayfa1!AA32</f>
        <v>1</v>
      </c>
      <c r="R32">
        <f>Sayfa1!AB32</f>
        <v>4</v>
      </c>
      <c r="S32">
        <f>Sayfa1!AC32</f>
        <v>48.573333333333331</v>
      </c>
      <c r="V32">
        <f t="shared" si="2"/>
        <v>0.50169211774720557</v>
      </c>
      <c r="X32">
        <f t="shared" si="3"/>
        <v>0</v>
      </c>
      <c r="Z32">
        <f t="shared" si="4"/>
        <v>0.1235528302750194</v>
      </c>
      <c r="AF32">
        <f t="shared" si="5"/>
        <v>0.5</v>
      </c>
      <c r="AH32">
        <f t="shared" si="6"/>
        <v>4.1170147068914253E-2</v>
      </c>
      <c r="AJ32">
        <f t="shared" si="7"/>
        <v>0</v>
      </c>
    </row>
    <row r="33" spans="1:36" x14ac:dyDescent="0.25">
      <c r="A33" s="1">
        <v>10</v>
      </c>
      <c r="B33">
        <f>Sayfa1!V10</f>
        <v>0.24838435178583751</v>
      </c>
      <c r="C33">
        <f>Sayfa1!W10</f>
        <v>0.7142857142857143</v>
      </c>
      <c r="D33">
        <f>Sayfa1!X10</f>
        <v>0.62096087946459366</v>
      </c>
      <c r="E33">
        <f>Sayfa1!Y10</f>
        <v>0.7142857142857143</v>
      </c>
      <c r="F33">
        <f>Sayfa1!Z10</f>
        <v>0.4971116890290212</v>
      </c>
      <c r="G33">
        <f>Sayfa1!AA10</f>
        <v>0.8571428571428571</v>
      </c>
      <c r="H33">
        <f>Sayfa1!AB10</f>
        <v>7</v>
      </c>
      <c r="I33">
        <f>Sayfa1!AC10</f>
        <v>24.15055555555556</v>
      </c>
      <c r="K33" s="1">
        <v>10</v>
      </c>
      <c r="L33">
        <f>Sayfa1!V33</f>
        <v>8.2794783928612489E-2</v>
      </c>
      <c r="M33">
        <f>Sayfa1!W33</f>
        <v>0.8571428571428571</v>
      </c>
      <c r="N33">
        <f>Sayfa1!X33</f>
        <v>0.28978174375014371</v>
      </c>
      <c r="O33">
        <f>Sayfa1!Y33</f>
        <v>0.5714285714285714</v>
      </c>
      <c r="P33">
        <f>Sayfa1!Z33</f>
        <v>0.41425974085751771</v>
      </c>
      <c r="Q33">
        <f>Sayfa1!AA33</f>
        <v>0.8571428571428571</v>
      </c>
      <c r="R33">
        <f>Sayfa1!AB33</f>
        <v>7</v>
      </c>
      <c r="S33">
        <f>Sayfa1!AC33</f>
        <v>24.15055555555556</v>
      </c>
      <c r="V33">
        <f t="shared" si="2"/>
        <v>0.37858610549423916</v>
      </c>
      <c r="X33">
        <f t="shared" si="3"/>
        <v>0.68353863598677878</v>
      </c>
      <c r="Z33">
        <f t="shared" si="4"/>
        <v>0.51723127770330402</v>
      </c>
      <c r="AF33">
        <f t="shared" si="5"/>
        <v>0.16511553382735303</v>
      </c>
      <c r="AH33">
        <f t="shared" si="6"/>
        <v>0.51734604318447153</v>
      </c>
      <c r="AJ33">
        <f t="shared" si="7"/>
        <v>0.4382000640810586</v>
      </c>
    </row>
    <row r="34" spans="1:36" x14ac:dyDescent="0.25">
      <c r="A34" s="1">
        <v>13</v>
      </c>
      <c r="B34">
        <f>Sayfa1!V11</f>
        <v>0.33094318808604523</v>
      </c>
      <c r="C34">
        <f>Sayfa1!W11</f>
        <v>0.8</v>
      </c>
      <c r="D34">
        <f>Sayfa1!X11</f>
        <v>0.26475455046883623</v>
      </c>
      <c r="E34">
        <f>Sayfa1!Y11</f>
        <v>1</v>
      </c>
      <c r="F34">
        <f>Sayfa1!Z11</f>
        <v>0</v>
      </c>
      <c r="G34">
        <f>Sayfa1!AA11</f>
        <v>0.8</v>
      </c>
      <c r="H34">
        <f>Sayfa1!AB11</f>
        <v>5</v>
      </c>
      <c r="I34">
        <f>Sayfa1!AC11</f>
        <v>15.1</v>
      </c>
      <c r="K34" s="1">
        <v>13</v>
      </c>
      <c r="L34">
        <f>Sayfa1!V34</f>
        <v>0.19856591285162711</v>
      </c>
      <c r="M34">
        <f>Sayfa1!W34</f>
        <v>0.8</v>
      </c>
      <c r="N34">
        <f>Sayfa1!X34</f>
        <v>0.19856591285162711</v>
      </c>
      <c r="O34">
        <f>Sayfa1!Y34</f>
        <v>0.8</v>
      </c>
      <c r="P34">
        <f>Sayfa1!Z34</f>
        <v>0</v>
      </c>
      <c r="Q34">
        <f>Sayfa1!AA34</f>
        <v>0.8</v>
      </c>
      <c r="R34">
        <f>Sayfa1!AB34</f>
        <v>5</v>
      </c>
      <c r="S34">
        <f>Sayfa1!AC34</f>
        <v>15.1</v>
      </c>
      <c r="V34">
        <f t="shared" si="2"/>
        <v>0.38668254905096955</v>
      </c>
      <c r="X34">
        <f t="shared" si="3"/>
        <v>0.26475455046883623</v>
      </c>
      <c r="Z34">
        <f t="shared" si="4"/>
        <v>0.19999999999999996</v>
      </c>
      <c r="AF34">
        <f t="shared" si="5"/>
        <v>0.28183048406196221</v>
      </c>
      <c r="AH34">
        <f t="shared" si="6"/>
        <v>0.28183048406196221</v>
      </c>
      <c r="AJ34">
        <f t="shared" si="7"/>
        <v>0.19999999999999996</v>
      </c>
    </row>
    <row r="35" spans="1:36" x14ac:dyDescent="0.25">
      <c r="A35" s="1">
        <v>14</v>
      </c>
      <c r="B35">
        <f>Sayfa1!V12</f>
        <v>0</v>
      </c>
      <c r="C35">
        <f>Sayfa1!W12</f>
        <v>0.83333333333333337</v>
      </c>
      <c r="D35">
        <f>Sayfa1!X12</f>
        <v>0</v>
      </c>
      <c r="E35">
        <f>Sayfa1!Y12</f>
        <v>1</v>
      </c>
      <c r="F35">
        <f>Sayfa1!Z12</f>
        <v>0</v>
      </c>
      <c r="G35">
        <f>Sayfa1!AA12</f>
        <v>1</v>
      </c>
      <c r="H35">
        <f>Sayfa1!AB12</f>
        <v>6</v>
      </c>
      <c r="I35">
        <f>Sayfa1!AC12</f>
        <v>4.7038888888888888</v>
      </c>
      <c r="K35" s="1">
        <v>14</v>
      </c>
      <c r="L35">
        <f>Sayfa1!V35</f>
        <v>0.212339270968503</v>
      </c>
      <c r="M35">
        <f>Sayfa1!W35</f>
        <v>0.83333333333333337</v>
      </c>
      <c r="N35">
        <f>Sayfa1!X35</f>
        <v>0</v>
      </c>
      <c r="O35">
        <f>Sayfa1!Y35</f>
        <v>1</v>
      </c>
      <c r="P35">
        <f>Sayfa1!Z35</f>
        <v>0</v>
      </c>
      <c r="Q35">
        <f>Sayfa1!AA35</f>
        <v>1</v>
      </c>
      <c r="R35">
        <f>Sayfa1!AB35</f>
        <v>6</v>
      </c>
      <c r="S35">
        <f>Sayfa1!AC35</f>
        <v>4.7038888888888888</v>
      </c>
      <c r="V35">
        <f t="shared" si="2"/>
        <v>0.16666666666666663</v>
      </c>
      <c r="X35">
        <f t="shared" si="3"/>
        <v>0</v>
      </c>
      <c r="Z35">
        <f t="shared" si="4"/>
        <v>0</v>
      </c>
      <c r="AF35">
        <f t="shared" si="5"/>
        <v>0.26993655508880804</v>
      </c>
      <c r="AH35">
        <f t="shared" si="6"/>
        <v>0</v>
      </c>
      <c r="AJ35">
        <f t="shared" si="7"/>
        <v>0</v>
      </c>
    </row>
    <row r="36" spans="1:36" x14ac:dyDescent="0.25">
      <c r="A36" s="1">
        <v>16</v>
      </c>
      <c r="B36">
        <f>Sayfa1!V13</f>
        <v>0.3546099290780142</v>
      </c>
      <c r="C36">
        <f>Sayfa1!W13</f>
        <v>0.8</v>
      </c>
      <c r="D36">
        <f>Sayfa1!X13</f>
        <v>0</v>
      </c>
      <c r="E36">
        <f>Sayfa1!Y13</f>
        <v>0.8</v>
      </c>
      <c r="F36">
        <f>Sayfa1!Z13</f>
        <v>0</v>
      </c>
      <c r="G36">
        <f>Sayfa1!AA13</f>
        <v>0.8</v>
      </c>
      <c r="H36">
        <f>Sayfa1!AB13</f>
        <v>5</v>
      </c>
      <c r="I36">
        <f>Sayfa1!AC13</f>
        <v>5.6372222222222206</v>
      </c>
      <c r="K36" s="1">
        <v>16</v>
      </c>
      <c r="L36">
        <f>Sayfa1!V36</f>
        <v>0.3546099290780142</v>
      </c>
      <c r="M36">
        <f>Sayfa1!W36</f>
        <v>1</v>
      </c>
      <c r="N36">
        <f>Sayfa1!X36</f>
        <v>0</v>
      </c>
      <c r="O36">
        <f>Sayfa1!Y36</f>
        <v>1</v>
      </c>
      <c r="P36">
        <f>Sayfa1!Z36</f>
        <v>0</v>
      </c>
      <c r="Q36">
        <f>Sayfa1!AA36</f>
        <v>1</v>
      </c>
      <c r="R36">
        <f>Sayfa1!AB36</f>
        <v>5</v>
      </c>
      <c r="S36">
        <f>Sayfa1!AC36</f>
        <v>5.6372222222222206</v>
      </c>
      <c r="V36">
        <f t="shared" si="2"/>
        <v>0.40712185129358291</v>
      </c>
      <c r="X36">
        <f t="shared" si="3"/>
        <v>0.19999999999999996</v>
      </c>
      <c r="Z36">
        <f t="shared" si="4"/>
        <v>0.19999999999999996</v>
      </c>
      <c r="AF36">
        <f t="shared" si="5"/>
        <v>0.3546099290780142</v>
      </c>
      <c r="AH36">
        <f t="shared" si="6"/>
        <v>0</v>
      </c>
      <c r="AJ36">
        <f t="shared" si="7"/>
        <v>0</v>
      </c>
    </row>
    <row r="37" spans="1:36" x14ac:dyDescent="0.25">
      <c r="A37" s="1">
        <v>17</v>
      </c>
      <c r="B37">
        <f>Sayfa1!V14</f>
        <v>0.16954740262798471</v>
      </c>
      <c r="C37">
        <f>Sayfa1!W14</f>
        <v>1</v>
      </c>
      <c r="D37">
        <f>Sayfa1!X14</f>
        <v>0</v>
      </c>
      <c r="E37">
        <f>Sayfa1!Y14</f>
        <v>0.66666666666666663</v>
      </c>
      <c r="F37">
        <f>Sayfa1!Z14</f>
        <v>8.4893647125406785E-2</v>
      </c>
      <c r="G37">
        <f>Sayfa1!AA14</f>
        <v>0.66666666666666663</v>
      </c>
      <c r="H37">
        <f>Sayfa1!AB14</f>
        <v>3</v>
      </c>
      <c r="I37">
        <f>Sayfa1!AC14</f>
        <v>11.79055555555556</v>
      </c>
      <c r="K37" s="1">
        <v>17</v>
      </c>
      <c r="L37">
        <f>Sayfa1!V37</f>
        <v>0.2543211039419771</v>
      </c>
      <c r="M37">
        <f>Sayfa1!W37</f>
        <v>0.66666666666666663</v>
      </c>
      <c r="N37">
        <f>Sayfa1!X37</f>
        <v>0</v>
      </c>
      <c r="O37">
        <f>Sayfa1!Y37</f>
        <v>0.66666666666666663</v>
      </c>
      <c r="P37">
        <f>Sayfa1!Z37</f>
        <v>0</v>
      </c>
      <c r="Q37">
        <f>Sayfa1!AA37</f>
        <v>0.66666666666666663</v>
      </c>
      <c r="R37">
        <f>Sayfa1!AB37</f>
        <v>3</v>
      </c>
      <c r="S37">
        <f>Sayfa1!AC37</f>
        <v>11.79055555555556</v>
      </c>
      <c r="V37">
        <f t="shared" si="2"/>
        <v>0.16954740262798471</v>
      </c>
      <c r="X37">
        <f t="shared" si="3"/>
        <v>0.33333333333333337</v>
      </c>
      <c r="Z37">
        <f t="shared" si="4"/>
        <v>0.34397389789541333</v>
      </c>
      <c r="AF37">
        <f t="shared" si="5"/>
        <v>0.41927358016142285</v>
      </c>
      <c r="AH37">
        <f t="shared" si="6"/>
        <v>0.33333333333333337</v>
      </c>
      <c r="AJ37">
        <f t="shared" si="7"/>
        <v>0.33333333333333337</v>
      </c>
    </row>
    <row r="38" spans="1:36" x14ac:dyDescent="0.25">
      <c r="A38" s="1">
        <v>18</v>
      </c>
      <c r="B38">
        <f>Sayfa1!V15</f>
        <v>0.41629872587359662</v>
      </c>
      <c r="C38">
        <f>Sayfa1!W15</f>
        <v>0.6</v>
      </c>
      <c r="D38">
        <f>Sayfa1!X15</f>
        <v>0.34060804844203357</v>
      </c>
      <c r="E38">
        <f>Sayfa1!Y15</f>
        <v>0.6</v>
      </c>
      <c r="F38">
        <f>Sayfa1!Z15</f>
        <v>0.15147689977278461</v>
      </c>
      <c r="G38">
        <f>Sayfa1!AA15</f>
        <v>0.6</v>
      </c>
      <c r="H38">
        <f>Sayfa1!AB15</f>
        <v>5</v>
      </c>
      <c r="I38">
        <f>Sayfa1!AC15</f>
        <v>26.417777777777779</v>
      </c>
      <c r="K38" s="1">
        <v>18</v>
      </c>
      <c r="L38">
        <f>Sayfa1!V38</f>
        <v>0.5676800807367226</v>
      </c>
      <c r="M38">
        <f>Sayfa1!W38</f>
        <v>0.6</v>
      </c>
      <c r="N38">
        <f>Sayfa1!X38</f>
        <v>0.18922669357890751</v>
      </c>
      <c r="O38">
        <f>Sayfa1!Y38</f>
        <v>0.6</v>
      </c>
      <c r="P38">
        <f>Sayfa1!Z38</f>
        <v>0</v>
      </c>
      <c r="Q38">
        <f>Sayfa1!AA38</f>
        <v>0.6</v>
      </c>
      <c r="R38">
        <f>Sayfa1!AB38</f>
        <v>5</v>
      </c>
      <c r="S38">
        <f>Sayfa1!AC38</f>
        <v>26.417777777777779</v>
      </c>
      <c r="V38">
        <f t="shared" si="2"/>
        <v>0.57732541011459038</v>
      </c>
      <c r="X38">
        <f t="shared" si="3"/>
        <v>0.52537019582718114</v>
      </c>
      <c r="Z38">
        <f t="shared" si="4"/>
        <v>0.4277209968715287</v>
      </c>
      <c r="AF38">
        <f t="shared" si="5"/>
        <v>0.69444990752771496</v>
      </c>
      <c r="AH38">
        <f t="shared" si="6"/>
        <v>0.44250055543785</v>
      </c>
      <c r="AJ38">
        <f t="shared" si="7"/>
        <v>0.4</v>
      </c>
    </row>
    <row r="39" spans="1:36" x14ac:dyDescent="0.25">
      <c r="A39" s="1">
        <v>19</v>
      </c>
      <c r="B39">
        <f>Sayfa1!V16</f>
        <v>7.4116775096763565E-2</v>
      </c>
      <c r="C39">
        <f>Sayfa1!W16</f>
        <v>1</v>
      </c>
      <c r="D39">
        <f>Sayfa1!X16</f>
        <v>3.7058387548381783E-2</v>
      </c>
      <c r="E39">
        <f>Sayfa1!Y16</f>
        <v>1</v>
      </c>
      <c r="F39">
        <f>Sayfa1!Z16</f>
        <v>0.18534917725559649</v>
      </c>
      <c r="G39">
        <f>Sayfa1!AA16</f>
        <v>1</v>
      </c>
      <c r="H39">
        <f>Sayfa1!AB16</f>
        <v>3</v>
      </c>
      <c r="I39">
        <f>Sayfa1!AC16</f>
        <v>26.981666666666669</v>
      </c>
      <c r="K39" s="1">
        <v>19</v>
      </c>
      <c r="L39">
        <f>Sayfa1!V39</f>
        <v>0.1482335501935271</v>
      </c>
      <c r="M39">
        <f>Sayfa1!W39</f>
        <v>1</v>
      </c>
      <c r="N39">
        <f>Sayfa1!X39</f>
        <v>0</v>
      </c>
      <c r="O39">
        <f>Sayfa1!Y39</f>
        <v>1</v>
      </c>
      <c r="P39">
        <f>Sayfa1!Z39</f>
        <v>0</v>
      </c>
      <c r="Q39">
        <f>Sayfa1!AA39</f>
        <v>1</v>
      </c>
      <c r="R39">
        <f>Sayfa1!AB39</f>
        <v>3</v>
      </c>
      <c r="S39">
        <f>Sayfa1!AC39</f>
        <v>26.981666666666669</v>
      </c>
      <c r="V39">
        <f t="shared" si="2"/>
        <v>7.4116775096763565E-2</v>
      </c>
      <c r="X39">
        <f t="shared" si="3"/>
        <v>3.7058387548381783E-2</v>
      </c>
      <c r="Z39">
        <f t="shared" si="4"/>
        <v>0.18534917725559649</v>
      </c>
      <c r="AF39">
        <f t="shared" si="5"/>
        <v>0.1482335501935271</v>
      </c>
      <c r="AH39">
        <f t="shared" si="6"/>
        <v>0</v>
      </c>
      <c r="AJ39">
        <f t="shared" si="7"/>
        <v>0</v>
      </c>
    </row>
    <row r="40" spans="1:36" x14ac:dyDescent="0.25">
      <c r="A40" s="1">
        <v>20</v>
      </c>
      <c r="B40">
        <f>Sayfa1!V17</f>
        <v>0</v>
      </c>
      <c r="C40">
        <f>Sayfa1!W17</f>
        <v>0.83333333333333337</v>
      </c>
      <c r="D40">
        <f>Sayfa1!X17</f>
        <v>0.15742063376381071</v>
      </c>
      <c r="E40">
        <f>Sayfa1!Y17</f>
        <v>1</v>
      </c>
      <c r="F40">
        <f>Sayfa1!Z17</f>
        <v>0.15755842791701921</v>
      </c>
      <c r="G40">
        <f>Sayfa1!AA17</f>
        <v>1</v>
      </c>
      <c r="H40">
        <f>Sayfa1!AB17</f>
        <v>6</v>
      </c>
      <c r="I40">
        <f>Sayfa1!AC17</f>
        <v>19.051666666666669</v>
      </c>
      <c r="K40" s="1">
        <v>20</v>
      </c>
      <c r="L40">
        <f>Sayfa1!V40</f>
        <v>0.1049470891758738</v>
      </c>
      <c r="M40">
        <f>Sayfa1!W40</f>
        <v>1</v>
      </c>
      <c r="N40">
        <f>Sayfa1!X40</f>
        <v>5.2473544587936918E-2</v>
      </c>
      <c r="O40">
        <f>Sayfa1!Y40</f>
        <v>1</v>
      </c>
      <c r="P40">
        <f>Sayfa1!Z40</f>
        <v>0.15755842791701921</v>
      </c>
      <c r="Q40">
        <f>Sayfa1!AA40</f>
        <v>1</v>
      </c>
      <c r="R40">
        <f>Sayfa1!AB40</f>
        <v>6</v>
      </c>
      <c r="S40">
        <f>Sayfa1!AC40</f>
        <v>19.051666666666669</v>
      </c>
      <c r="V40">
        <f t="shared" si="2"/>
        <v>0.16666666666666663</v>
      </c>
      <c r="X40">
        <f t="shared" si="3"/>
        <v>0.15742063376381071</v>
      </c>
      <c r="Z40">
        <f t="shared" si="4"/>
        <v>0.15755842791701921</v>
      </c>
      <c r="AF40">
        <f t="shared" si="5"/>
        <v>0.1049470891758738</v>
      </c>
      <c r="AH40">
        <f t="shared" si="6"/>
        <v>5.2473544587936918E-2</v>
      </c>
      <c r="AJ40">
        <f t="shared" si="7"/>
        <v>0.15755842791701921</v>
      </c>
    </row>
    <row r="41" spans="1:36" x14ac:dyDescent="0.25">
      <c r="A41" s="1">
        <v>21</v>
      </c>
      <c r="B41">
        <f>Sayfa1!V18</f>
        <v>0.2561912894961571</v>
      </c>
      <c r="C41">
        <f>Sayfa1!W18</f>
        <v>0.75</v>
      </c>
      <c r="D41">
        <f>Sayfa1!X18</f>
        <v>4.2698548249359522E-2</v>
      </c>
      <c r="E41">
        <f>Sayfa1!Y18</f>
        <v>1</v>
      </c>
      <c r="F41">
        <f>Sayfa1!Z18</f>
        <v>8.5457911978350662E-2</v>
      </c>
      <c r="G41">
        <f>Sayfa1!AA18</f>
        <v>1</v>
      </c>
      <c r="H41">
        <f>Sayfa1!AB18</f>
        <v>4</v>
      </c>
      <c r="I41">
        <f>Sayfa1!AC18</f>
        <v>23.414444444444449</v>
      </c>
      <c r="K41" s="1">
        <v>21</v>
      </c>
      <c r="L41">
        <f>Sayfa1!V41</f>
        <v>0.2134927412467976</v>
      </c>
      <c r="M41">
        <f>Sayfa1!W41</f>
        <v>1</v>
      </c>
      <c r="N41">
        <f>Sayfa1!X41</f>
        <v>0</v>
      </c>
      <c r="O41">
        <f>Sayfa1!Y41</f>
        <v>1</v>
      </c>
      <c r="P41">
        <f>Sayfa1!Z41</f>
        <v>0</v>
      </c>
      <c r="Q41">
        <f>Sayfa1!AA41</f>
        <v>1</v>
      </c>
      <c r="R41">
        <f>Sayfa1!AB41</f>
        <v>4</v>
      </c>
      <c r="S41">
        <f>Sayfa1!AC41</f>
        <v>23.414444444444449</v>
      </c>
      <c r="V41">
        <f t="shared" si="2"/>
        <v>0.35795806571958089</v>
      </c>
      <c r="X41">
        <f t="shared" si="3"/>
        <v>4.2698548249359522E-2</v>
      </c>
      <c r="Z41">
        <f t="shared" si="4"/>
        <v>8.5457911978350662E-2</v>
      </c>
      <c r="AF41">
        <f t="shared" si="5"/>
        <v>0.2134927412467976</v>
      </c>
      <c r="AH41">
        <f t="shared" si="6"/>
        <v>0</v>
      </c>
      <c r="AJ41">
        <f t="shared" si="7"/>
        <v>0</v>
      </c>
    </row>
    <row r="42" spans="1:36" x14ac:dyDescent="0.25">
      <c r="A42" s="1">
        <v>23</v>
      </c>
      <c r="B42">
        <f>Sayfa1!V19</f>
        <v>0</v>
      </c>
      <c r="C42">
        <f>Sayfa1!W19</f>
        <v>1</v>
      </c>
      <c r="D42">
        <f>Sayfa1!X19</f>
        <v>0</v>
      </c>
      <c r="E42">
        <f>Sayfa1!Y19</f>
        <v>1</v>
      </c>
      <c r="F42">
        <f>Sayfa1!Z19</f>
        <v>0</v>
      </c>
      <c r="G42">
        <f>Sayfa1!AA19</f>
        <v>1</v>
      </c>
      <c r="H42">
        <f>Sayfa1!AB19</f>
        <v>5</v>
      </c>
      <c r="I42">
        <f>Sayfa1!AC19</f>
        <v>14.21166666666667</v>
      </c>
      <c r="K42" s="1">
        <v>23</v>
      </c>
      <c r="L42">
        <f>Sayfa1!V42</f>
        <v>0</v>
      </c>
      <c r="M42">
        <f>Sayfa1!W42</f>
        <v>1</v>
      </c>
      <c r="N42">
        <f>Sayfa1!X42</f>
        <v>0</v>
      </c>
      <c r="O42">
        <f>Sayfa1!Y42</f>
        <v>1</v>
      </c>
      <c r="P42">
        <f>Sayfa1!Z42</f>
        <v>0</v>
      </c>
      <c r="Q42">
        <f>Sayfa1!AA42</f>
        <v>1</v>
      </c>
      <c r="R42">
        <f>Sayfa1!AB42</f>
        <v>5</v>
      </c>
      <c r="S42">
        <f>Sayfa1!AC42</f>
        <v>14.21166666666667</v>
      </c>
      <c r="V42">
        <f t="shared" si="2"/>
        <v>0</v>
      </c>
      <c r="X42">
        <f t="shared" si="3"/>
        <v>0</v>
      </c>
      <c r="Z42">
        <f t="shared" si="4"/>
        <v>0</v>
      </c>
      <c r="AF42">
        <f t="shared" si="5"/>
        <v>0</v>
      </c>
      <c r="AH42">
        <f t="shared" si="6"/>
        <v>0</v>
      </c>
      <c r="AJ42">
        <f t="shared" si="7"/>
        <v>0</v>
      </c>
    </row>
    <row r="43" spans="1:36" x14ac:dyDescent="0.25">
      <c r="A43" s="1" t="s">
        <v>10</v>
      </c>
      <c r="B43">
        <f>Sayfa1!V20</f>
        <v>0.16119177093526554</v>
      </c>
      <c r="C43">
        <f>Sayfa1!W20</f>
        <v>0.80519480519480524</v>
      </c>
      <c r="D43">
        <f>Sayfa1!X20</f>
        <v>0.15271286671402109</v>
      </c>
      <c r="E43">
        <f>Sayfa1!Y20</f>
        <v>0.89610389610389607</v>
      </c>
      <c r="F43">
        <f>Sayfa1!Z20</f>
        <v>0.13582687154252929</v>
      </c>
      <c r="G43">
        <f>Sayfa1!AA20</f>
        <v>0.90909090909090906</v>
      </c>
      <c r="H43">
        <f>Sayfa1!AB20</f>
        <v>77</v>
      </c>
      <c r="I43">
        <f>Sayfa1!AC20</f>
        <v>353.52555555555551</v>
      </c>
      <c r="K43" s="1" t="s">
        <v>10</v>
      </c>
      <c r="L43">
        <f>Sayfa1!V43</f>
        <v>0.22624078810197906</v>
      </c>
      <c r="M43">
        <f>Sayfa1!W43</f>
        <v>0.89610389610389607</v>
      </c>
      <c r="N43">
        <f>Sayfa1!X43</f>
        <v>0.1018116359662308</v>
      </c>
      <c r="O43">
        <f>Sayfa1!Y43</f>
        <v>0.90909090909090906</v>
      </c>
      <c r="P43">
        <f>Sayfa1!Z43</f>
        <v>6.5084712591067295E-2</v>
      </c>
      <c r="Q43">
        <f>Sayfa1!AA43</f>
        <v>0.93506493506493504</v>
      </c>
      <c r="R43">
        <f>Sayfa1!AB43</f>
        <v>77</v>
      </c>
      <c r="S43">
        <f>Sayfa1!AC43</f>
        <v>353.52555555555551</v>
      </c>
    </row>
    <row r="47" spans="1:36" x14ac:dyDescent="0.25">
      <c r="A47" s="10" t="s">
        <v>23</v>
      </c>
      <c r="B47" s="10"/>
      <c r="C47" s="10"/>
      <c r="D47" s="10"/>
      <c r="E47" s="10"/>
      <c r="F47" s="10"/>
      <c r="G47" s="10"/>
      <c r="H47" s="10"/>
      <c r="I47" s="10"/>
      <c r="AB47" s="14"/>
      <c r="AC47" s="14"/>
    </row>
    <row r="48" spans="1:36" x14ac:dyDescent="0.25">
      <c r="A48" s="6" t="s">
        <v>9</v>
      </c>
      <c r="B48" s="7" t="s">
        <v>6</v>
      </c>
      <c r="C48" s="7"/>
      <c r="D48" s="7" t="s">
        <v>7</v>
      </c>
      <c r="E48" s="7"/>
      <c r="F48" s="7" t="s">
        <v>8</v>
      </c>
      <c r="G48" s="7"/>
      <c r="H48" s="8" t="s">
        <v>3</v>
      </c>
      <c r="I48" s="8" t="s">
        <v>4</v>
      </c>
      <c r="U48" s="11" t="s">
        <v>23</v>
      </c>
      <c r="V48" s="11"/>
      <c r="W48" s="11"/>
      <c r="X48" s="11"/>
      <c r="Y48" s="11"/>
      <c r="Z48" s="11"/>
      <c r="AA48" s="14"/>
    </row>
    <row r="49" spans="1:37" x14ac:dyDescent="0.25">
      <c r="A49" s="6"/>
      <c r="B49" s="9" t="s">
        <v>2</v>
      </c>
      <c r="C49" s="9" t="s">
        <v>5</v>
      </c>
      <c r="D49" s="9" t="s">
        <v>2</v>
      </c>
      <c r="E49" s="9" t="s">
        <v>5</v>
      </c>
      <c r="F49" s="9" t="s">
        <v>2</v>
      </c>
      <c r="G49" s="9" t="s">
        <v>5</v>
      </c>
      <c r="H49" s="8"/>
      <c r="I49" s="8"/>
      <c r="U49" s="17" t="s">
        <v>9</v>
      </c>
      <c r="V49" s="9" t="s">
        <v>2</v>
      </c>
      <c r="W49" s="9" t="s">
        <v>5</v>
      </c>
      <c r="X49" s="15" t="s">
        <v>3</v>
      </c>
      <c r="Y49" s="16" t="s">
        <v>4</v>
      </c>
      <c r="Z49" s="12" t="s">
        <v>26</v>
      </c>
      <c r="AA49" s="12"/>
    </row>
    <row r="50" spans="1:37" x14ac:dyDescent="0.25">
      <c r="A50" s="5">
        <v>1</v>
      </c>
      <c r="B50">
        <f>IF(AF4&lt;V4,L4,B4)</f>
        <v>4.4271730040828378E-2</v>
      </c>
      <c r="C50">
        <f>IF(AF4&lt;V4,M4,C4)</f>
        <v>1</v>
      </c>
      <c r="D50">
        <f>IF(AH4&lt;X4,N4,D4)</f>
        <v>0</v>
      </c>
      <c r="E50">
        <f>IF(AH4&lt;X4,O4,E4)</f>
        <v>1</v>
      </c>
      <c r="F50">
        <f>IF(AJ4&lt;Z4,P4,F4)</f>
        <v>0</v>
      </c>
      <c r="G50">
        <f>IF(AJ4&lt;Z4,Q4,G4)</f>
        <v>1</v>
      </c>
      <c r="H50">
        <f>H4</f>
        <v>7</v>
      </c>
      <c r="I50">
        <f>I4</f>
        <v>22.576666666666672</v>
      </c>
      <c r="M50">
        <f>SQRT(B50*B50+(1-C50)*(1-C50))</f>
        <v>4.4271730040828378E-2</v>
      </c>
      <c r="N50">
        <f>M50</f>
        <v>4.4271730040828378E-2</v>
      </c>
      <c r="O50">
        <f>SQRT(D50*D50+(1-E50)*(1-E50))</f>
        <v>0</v>
      </c>
      <c r="P50">
        <f>O50</f>
        <v>0</v>
      </c>
      <c r="Q50">
        <f>SQRT(F50*F50+(1-G50)*(1-G50))</f>
        <v>0</v>
      </c>
      <c r="R50">
        <f>Q50</f>
        <v>0</v>
      </c>
      <c r="U50" s="5">
        <v>1</v>
      </c>
      <c r="V50">
        <f>INDEX(B50:G50,MATCH(MIN(M50,O50,Q50),M50:R50,0))</f>
        <v>0</v>
      </c>
      <c r="W50">
        <f>INDEX(C50:G50,MATCH(MIN(N50,P50,R50),M50:R50,0))</f>
        <v>1</v>
      </c>
      <c r="X50">
        <f>H50</f>
        <v>7</v>
      </c>
      <c r="Y50">
        <f>I50</f>
        <v>22.576666666666672</v>
      </c>
      <c r="Z50" s="13" t="str">
        <f t="shared" ref="Z50:Z65" si="8">INDEX(AF50:AK50,MATCH(MIN(M50,O50,Q50),M50:R50,0))</f>
        <v>model_cnn</v>
      </c>
      <c r="AA50" s="13"/>
      <c r="AF50" s="7" t="s">
        <v>6</v>
      </c>
      <c r="AG50" s="7"/>
      <c r="AH50" s="7" t="s">
        <v>7</v>
      </c>
      <c r="AI50" s="7"/>
      <c r="AJ50" s="7" t="s">
        <v>8</v>
      </c>
      <c r="AK50" s="7"/>
    </row>
    <row r="51" spans="1:37" x14ac:dyDescent="0.25">
      <c r="A51" s="1">
        <v>2</v>
      </c>
      <c r="B51">
        <f t="shared" ref="B51:B65" si="9">IF(AF5&lt;V5,L5,B5)</f>
        <v>0.30735736697188959</v>
      </c>
      <c r="C51">
        <f t="shared" ref="C51:C65" si="10">IF(AF5&lt;V5,M5,C5)</f>
        <v>1</v>
      </c>
      <c r="D51">
        <f t="shared" ref="D51:D65" si="11">IF(AH5&lt;X5,N5,D5)</f>
        <v>3.8419670871486213E-2</v>
      </c>
      <c r="E51">
        <f t="shared" ref="E51:E65" si="12">IF(AH5&lt;X5,O5,E5)</f>
        <v>1</v>
      </c>
      <c r="F51">
        <f t="shared" ref="F51:F65" si="13">IF(AJ5&lt;Z5,P5,F5)</f>
        <v>3.8444287819568143E-2</v>
      </c>
      <c r="G51">
        <f t="shared" ref="G51:G65" si="14">IF(AJ5&lt;Z5,Q5,G5)</f>
        <v>1</v>
      </c>
      <c r="H51">
        <f t="shared" ref="H51:I66" si="15">H5</f>
        <v>3</v>
      </c>
      <c r="I51">
        <f t="shared" si="15"/>
        <v>28.043333333333329</v>
      </c>
      <c r="M51">
        <f t="shared" ref="M51:Q65" si="16">SQRT(B51*B51+(1-C51)*(1-C51))</f>
        <v>0.30735736697188959</v>
      </c>
      <c r="N51">
        <f t="shared" ref="N51:N65" si="17">M51</f>
        <v>0.30735736697188959</v>
      </c>
      <c r="O51">
        <f t="shared" si="16"/>
        <v>3.8419670871486213E-2</v>
      </c>
      <c r="P51">
        <f t="shared" ref="P51:P65" si="18">O51</f>
        <v>3.8419670871486213E-2</v>
      </c>
      <c r="Q51">
        <f t="shared" si="16"/>
        <v>3.8444287819568143E-2</v>
      </c>
      <c r="R51">
        <f t="shared" ref="R51:R65" si="19">Q51</f>
        <v>3.8444287819568143E-2</v>
      </c>
      <c r="U51" s="1">
        <v>2</v>
      </c>
      <c r="V51">
        <f t="shared" ref="V51:V65" si="20">INDEX(B51:G51,MATCH(MIN(M51,O51,Q51),M51:R51,0))</f>
        <v>3.8419670871486213E-2</v>
      </c>
      <c r="W51">
        <f t="shared" ref="W51:W65" si="21">INDEX(C51:G51,MATCH(MIN(N51,P51,R51),M51:R51,0))</f>
        <v>1</v>
      </c>
      <c r="X51">
        <f t="shared" ref="X51:X66" si="22">H51</f>
        <v>3</v>
      </c>
      <c r="Y51">
        <f t="shared" ref="Y51:Y66" si="23">I51</f>
        <v>28.043333333333329</v>
      </c>
      <c r="Z51" s="13" t="str">
        <f t="shared" si="8"/>
        <v>model_cnn</v>
      </c>
      <c r="AF51" s="7" t="s">
        <v>6</v>
      </c>
      <c r="AG51" s="7"/>
      <c r="AH51" s="7" t="s">
        <v>7</v>
      </c>
      <c r="AI51" s="7"/>
      <c r="AJ51" s="7" t="s">
        <v>8</v>
      </c>
      <c r="AK51" s="7"/>
    </row>
    <row r="52" spans="1:37" x14ac:dyDescent="0.25">
      <c r="A52" s="1">
        <v>3</v>
      </c>
      <c r="B52">
        <f t="shared" si="9"/>
        <v>7.3051948051948062E-2</v>
      </c>
      <c r="C52">
        <f t="shared" si="10"/>
        <v>1</v>
      </c>
      <c r="D52">
        <f t="shared" si="11"/>
        <v>0.10957792207792209</v>
      </c>
      <c r="E52">
        <f t="shared" si="12"/>
        <v>1</v>
      </c>
      <c r="F52">
        <f t="shared" si="13"/>
        <v>7.309644670050762E-2</v>
      </c>
      <c r="G52">
        <f t="shared" si="14"/>
        <v>1</v>
      </c>
      <c r="H52">
        <f t="shared" si="15"/>
        <v>6</v>
      </c>
      <c r="I52">
        <f t="shared" si="15"/>
        <v>29.367222222222221</v>
      </c>
      <c r="M52">
        <f t="shared" si="16"/>
        <v>7.3051948051948062E-2</v>
      </c>
      <c r="N52">
        <f t="shared" si="17"/>
        <v>7.3051948051948062E-2</v>
      </c>
      <c r="O52">
        <f t="shared" si="16"/>
        <v>0.10957792207792209</v>
      </c>
      <c r="P52">
        <f t="shared" si="18"/>
        <v>0.10957792207792209</v>
      </c>
      <c r="Q52">
        <f t="shared" si="16"/>
        <v>7.309644670050762E-2</v>
      </c>
      <c r="R52">
        <f t="shared" si="19"/>
        <v>7.309644670050762E-2</v>
      </c>
      <c r="U52" s="1">
        <v>3</v>
      </c>
      <c r="V52">
        <f t="shared" si="20"/>
        <v>7.3051948051948062E-2</v>
      </c>
      <c r="W52">
        <f t="shared" si="21"/>
        <v>1</v>
      </c>
      <c r="X52">
        <f t="shared" si="22"/>
        <v>6</v>
      </c>
      <c r="Y52">
        <f t="shared" si="23"/>
        <v>29.367222222222221</v>
      </c>
      <c r="Z52" s="13" t="str">
        <f t="shared" si="8"/>
        <v>model_custom_mlp</v>
      </c>
      <c r="AF52" s="7" t="s">
        <v>6</v>
      </c>
      <c r="AG52" s="7"/>
      <c r="AH52" s="7" t="s">
        <v>7</v>
      </c>
      <c r="AI52" s="7"/>
      <c r="AJ52" s="7" t="s">
        <v>8</v>
      </c>
      <c r="AK52" s="7"/>
    </row>
    <row r="53" spans="1:37" x14ac:dyDescent="0.25">
      <c r="A53" s="1">
        <v>5</v>
      </c>
      <c r="B53">
        <f t="shared" si="9"/>
        <v>0.2077562326869806</v>
      </c>
      <c r="C53">
        <f t="shared" si="10"/>
        <v>0.8</v>
      </c>
      <c r="D53">
        <f t="shared" si="11"/>
        <v>0</v>
      </c>
      <c r="E53">
        <f t="shared" si="12"/>
        <v>1</v>
      </c>
      <c r="F53">
        <f t="shared" si="13"/>
        <v>0</v>
      </c>
      <c r="G53">
        <f t="shared" si="14"/>
        <v>1</v>
      </c>
      <c r="H53">
        <f t="shared" si="15"/>
        <v>5</v>
      </c>
      <c r="I53">
        <f t="shared" si="15"/>
        <v>22.522222222222219</v>
      </c>
      <c r="M53">
        <f t="shared" si="16"/>
        <v>0.28837935470537207</v>
      </c>
      <c r="N53">
        <f t="shared" si="17"/>
        <v>0.28837935470537207</v>
      </c>
      <c r="O53">
        <f t="shared" si="16"/>
        <v>0</v>
      </c>
      <c r="P53">
        <f t="shared" si="18"/>
        <v>0</v>
      </c>
      <c r="Q53">
        <f t="shared" si="16"/>
        <v>0</v>
      </c>
      <c r="R53">
        <f t="shared" si="19"/>
        <v>0</v>
      </c>
      <c r="U53" s="1">
        <v>5</v>
      </c>
      <c r="V53">
        <f t="shared" si="20"/>
        <v>0</v>
      </c>
      <c r="W53">
        <f t="shared" si="21"/>
        <v>1</v>
      </c>
      <c r="X53">
        <f t="shared" si="22"/>
        <v>5</v>
      </c>
      <c r="Y53">
        <f t="shared" si="23"/>
        <v>22.522222222222219</v>
      </c>
      <c r="Z53" s="13" t="str">
        <f t="shared" si="8"/>
        <v>model_cnn</v>
      </c>
      <c r="AF53" s="7" t="s">
        <v>6</v>
      </c>
      <c r="AG53" s="7"/>
      <c r="AH53" s="7" t="s">
        <v>7</v>
      </c>
      <c r="AI53" s="7"/>
      <c r="AJ53" s="7" t="s">
        <v>8</v>
      </c>
      <c r="AK53" s="7"/>
    </row>
    <row r="54" spans="1:37" x14ac:dyDescent="0.25">
      <c r="A54" s="1">
        <v>7</v>
      </c>
      <c r="B54">
        <f t="shared" si="9"/>
        <v>0.62364660025985275</v>
      </c>
      <c r="C54">
        <f t="shared" si="10"/>
        <v>0.66666666666666663</v>
      </c>
      <c r="D54">
        <f t="shared" si="11"/>
        <v>0.29680786055850322</v>
      </c>
      <c r="E54">
        <f t="shared" si="12"/>
        <v>1</v>
      </c>
      <c r="F54">
        <f t="shared" si="13"/>
        <v>0.17545759774721109</v>
      </c>
      <c r="G54">
        <f t="shared" si="14"/>
        <v>1</v>
      </c>
      <c r="H54">
        <f t="shared" si="15"/>
        <v>3</v>
      </c>
      <c r="I54">
        <f t="shared" si="15"/>
        <v>57.270555555555553</v>
      </c>
      <c r="M54">
        <f t="shared" si="16"/>
        <v>0.70713944390536132</v>
      </c>
      <c r="N54">
        <f t="shared" si="17"/>
        <v>0.70713944390536132</v>
      </c>
      <c r="O54">
        <f t="shared" si="16"/>
        <v>0.29680786055850322</v>
      </c>
      <c r="P54">
        <f t="shared" si="18"/>
        <v>0.29680786055850322</v>
      </c>
      <c r="Q54">
        <f t="shared" si="16"/>
        <v>0.17545759774721109</v>
      </c>
      <c r="R54">
        <f t="shared" si="19"/>
        <v>0.17545759774721109</v>
      </c>
      <c r="U54" s="1">
        <v>7</v>
      </c>
      <c r="V54">
        <f t="shared" si="20"/>
        <v>0.17545759774721109</v>
      </c>
      <c r="W54">
        <f t="shared" si="21"/>
        <v>1</v>
      </c>
      <c r="X54">
        <f t="shared" si="22"/>
        <v>3</v>
      </c>
      <c r="Y54">
        <f t="shared" si="23"/>
        <v>57.270555555555553</v>
      </c>
      <c r="Z54" s="13" t="str">
        <f t="shared" si="8"/>
        <v>model_cnn3d</v>
      </c>
      <c r="AF54" s="7" t="s">
        <v>6</v>
      </c>
      <c r="AG54" s="7"/>
      <c r="AH54" s="7" t="s">
        <v>7</v>
      </c>
      <c r="AI54" s="7"/>
      <c r="AJ54" s="7" t="s">
        <v>8</v>
      </c>
      <c r="AK54" s="7"/>
    </row>
    <row r="55" spans="1:37" x14ac:dyDescent="0.25">
      <c r="A55" s="1">
        <v>9</v>
      </c>
      <c r="B55">
        <f t="shared" si="9"/>
        <v>0</v>
      </c>
      <c r="C55">
        <f t="shared" si="10"/>
        <v>0.5</v>
      </c>
      <c r="D55">
        <f t="shared" si="11"/>
        <v>4.1170147068914253E-2</v>
      </c>
      <c r="E55">
        <f t="shared" si="12"/>
        <v>1</v>
      </c>
      <c r="F55">
        <f t="shared" si="13"/>
        <v>0</v>
      </c>
      <c r="G55">
        <f t="shared" si="14"/>
        <v>1</v>
      </c>
      <c r="H55">
        <f t="shared" si="15"/>
        <v>4</v>
      </c>
      <c r="I55">
        <f t="shared" si="15"/>
        <v>55.981111111111112</v>
      </c>
      <c r="M55">
        <f t="shared" si="16"/>
        <v>0.5</v>
      </c>
      <c r="N55">
        <f t="shared" si="17"/>
        <v>0.5</v>
      </c>
      <c r="O55">
        <f t="shared" si="16"/>
        <v>4.1170147068914253E-2</v>
      </c>
      <c r="P55">
        <f t="shared" si="18"/>
        <v>4.1170147068914253E-2</v>
      </c>
      <c r="Q55">
        <f t="shared" si="16"/>
        <v>0</v>
      </c>
      <c r="R55">
        <f t="shared" si="19"/>
        <v>0</v>
      </c>
      <c r="U55" s="1">
        <v>9</v>
      </c>
      <c r="V55">
        <f t="shared" si="20"/>
        <v>0</v>
      </c>
      <c r="W55">
        <f t="shared" si="21"/>
        <v>1</v>
      </c>
      <c r="X55">
        <f t="shared" si="22"/>
        <v>4</v>
      </c>
      <c r="Y55">
        <f t="shared" si="23"/>
        <v>55.981111111111112</v>
      </c>
      <c r="Z55" s="13" t="str">
        <f t="shared" si="8"/>
        <v>model_cnn3d</v>
      </c>
      <c r="AF55" s="7" t="s">
        <v>6</v>
      </c>
      <c r="AG55" s="7"/>
      <c r="AH55" s="7" t="s">
        <v>7</v>
      </c>
      <c r="AI55" s="7"/>
      <c r="AJ55" s="7" t="s">
        <v>8</v>
      </c>
      <c r="AK55" s="7"/>
    </row>
    <row r="56" spans="1:37" x14ac:dyDescent="0.25">
      <c r="A56" s="1">
        <v>10</v>
      </c>
      <c r="B56">
        <f t="shared" si="9"/>
        <v>8.2794783928612489E-2</v>
      </c>
      <c r="C56">
        <f t="shared" si="10"/>
        <v>0.7142857142857143</v>
      </c>
      <c r="D56">
        <f t="shared" si="11"/>
        <v>0.28978174375014371</v>
      </c>
      <c r="E56">
        <f t="shared" si="12"/>
        <v>0.5714285714285714</v>
      </c>
      <c r="F56">
        <f t="shared" si="13"/>
        <v>0.38021475092413309</v>
      </c>
      <c r="G56">
        <f t="shared" si="14"/>
        <v>0.7142857142857143</v>
      </c>
      <c r="H56">
        <f t="shared" si="15"/>
        <v>7</v>
      </c>
      <c r="I56">
        <f t="shared" si="15"/>
        <v>31.583333333333329</v>
      </c>
      <c r="M56">
        <f t="shared" si="16"/>
        <v>0.29746870307144935</v>
      </c>
      <c r="N56">
        <f t="shared" si="17"/>
        <v>0.29746870307144935</v>
      </c>
      <c r="O56">
        <f t="shared" si="16"/>
        <v>0.51734604318447153</v>
      </c>
      <c r="P56">
        <f t="shared" si="18"/>
        <v>0.51734604318447153</v>
      </c>
      <c r="Q56">
        <f t="shared" si="16"/>
        <v>0.47560057809208456</v>
      </c>
      <c r="R56">
        <f t="shared" si="19"/>
        <v>0.47560057809208456</v>
      </c>
      <c r="U56" s="1">
        <v>10</v>
      </c>
      <c r="V56">
        <f t="shared" si="20"/>
        <v>8.2794783928612489E-2</v>
      </c>
      <c r="W56">
        <f t="shared" si="21"/>
        <v>0.7142857142857143</v>
      </c>
      <c r="X56">
        <f t="shared" si="22"/>
        <v>7</v>
      </c>
      <c r="Y56">
        <f t="shared" si="23"/>
        <v>31.583333333333329</v>
      </c>
      <c r="Z56" s="13" t="str">
        <f t="shared" si="8"/>
        <v>model_custom_mlp</v>
      </c>
      <c r="AF56" s="7" t="s">
        <v>6</v>
      </c>
      <c r="AG56" s="7"/>
      <c r="AH56" s="7" t="s">
        <v>7</v>
      </c>
      <c r="AI56" s="7"/>
      <c r="AJ56" s="7" t="s">
        <v>8</v>
      </c>
      <c r="AK56" s="7"/>
    </row>
    <row r="57" spans="1:37" x14ac:dyDescent="0.25">
      <c r="A57" s="1">
        <v>13</v>
      </c>
      <c r="B57">
        <f t="shared" si="9"/>
        <v>4.9925112331502743E-2</v>
      </c>
      <c r="C57">
        <f t="shared" si="10"/>
        <v>0.8</v>
      </c>
      <c r="D57">
        <f t="shared" si="11"/>
        <v>0</v>
      </c>
      <c r="E57">
        <f t="shared" si="12"/>
        <v>0.8</v>
      </c>
      <c r="F57">
        <f t="shared" si="13"/>
        <v>0</v>
      </c>
      <c r="G57">
        <f t="shared" si="14"/>
        <v>0.8</v>
      </c>
      <c r="H57">
        <f t="shared" si="15"/>
        <v>5</v>
      </c>
      <c r="I57">
        <f t="shared" si="15"/>
        <v>20.021666666666661</v>
      </c>
      <c r="M57">
        <f t="shared" si="16"/>
        <v>0.20613713115621152</v>
      </c>
      <c r="N57">
        <f t="shared" si="17"/>
        <v>0.20613713115621152</v>
      </c>
      <c r="O57">
        <f t="shared" si="16"/>
        <v>0.19999999999999996</v>
      </c>
      <c r="P57">
        <f t="shared" si="18"/>
        <v>0.19999999999999996</v>
      </c>
      <c r="Q57">
        <f t="shared" si="16"/>
        <v>0.19999999999999996</v>
      </c>
      <c r="R57">
        <f t="shared" si="19"/>
        <v>0.19999999999999996</v>
      </c>
      <c r="U57" s="1">
        <v>13</v>
      </c>
      <c r="V57">
        <f t="shared" si="20"/>
        <v>0</v>
      </c>
      <c r="W57">
        <f t="shared" si="21"/>
        <v>0.8</v>
      </c>
      <c r="X57">
        <f t="shared" si="22"/>
        <v>5</v>
      </c>
      <c r="Y57">
        <f t="shared" si="23"/>
        <v>20.021666666666661</v>
      </c>
      <c r="Z57" s="13" t="str">
        <f t="shared" si="8"/>
        <v>model_cnn</v>
      </c>
      <c r="AF57" s="7" t="s">
        <v>6</v>
      </c>
      <c r="AG57" s="7"/>
      <c r="AH57" s="7" t="s">
        <v>7</v>
      </c>
      <c r="AI57" s="7"/>
      <c r="AJ57" s="7" t="s">
        <v>8</v>
      </c>
      <c r="AK57" s="7"/>
    </row>
    <row r="58" spans="1:37" x14ac:dyDescent="0.25">
      <c r="A58" s="1">
        <v>14</v>
      </c>
      <c r="B58">
        <f t="shared" si="9"/>
        <v>0.212339270968503</v>
      </c>
      <c r="C58">
        <f t="shared" si="10"/>
        <v>0.83333333333333337</v>
      </c>
      <c r="D58">
        <f t="shared" si="11"/>
        <v>0</v>
      </c>
      <c r="E58">
        <f t="shared" si="12"/>
        <v>1</v>
      </c>
      <c r="F58">
        <f t="shared" si="13"/>
        <v>0</v>
      </c>
      <c r="G58">
        <f t="shared" si="14"/>
        <v>1</v>
      </c>
      <c r="H58">
        <f t="shared" si="15"/>
        <v>6</v>
      </c>
      <c r="I58">
        <f t="shared" si="15"/>
        <v>10.72944444444445</v>
      </c>
      <c r="M58">
        <f t="shared" si="16"/>
        <v>0.26993655508880804</v>
      </c>
      <c r="N58">
        <f t="shared" si="17"/>
        <v>0.26993655508880804</v>
      </c>
      <c r="O58">
        <f t="shared" si="16"/>
        <v>0</v>
      </c>
      <c r="P58">
        <f t="shared" si="18"/>
        <v>0</v>
      </c>
      <c r="Q58">
        <f t="shared" si="16"/>
        <v>0</v>
      </c>
      <c r="R58">
        <f t="shared" si="19"/>
        <v>0</v>
      </c>
      <c r="U58" s="1">
        <v>14</v>
      </c>
      <c r="V58">
        <f t="shared" si="20"/>
        <v>0</v>
      </c>
      <c r="W58">
        <f t="shared" si="21"/>
        <v>1</v>
      </c>
      <c r="X58">
        <f t="shared" si="22"/>
        <v>6</v>
      </c>
      <c r="Y58">
        <f t="shared" si="23"/>
        <v>10.72944444444445</v>
      </c>
      <c r="Z58" s="13" t="str">
        <f t="shared" si="8"/>
        <v>model_cnn</v>
      </c>
      <c r="AF58" s="7" t="s">
        <v>6</v>
      </c>
      <c r="AG58" s="7"/>
      <c r="AH58" s="7" t="s">
        <v>7</v>
      </c>
      <c r="AI58" s="7"/>
      <c r="AJ58" s="7" t="s">
        <v>8</v>
      </c>
      <c r="AK58" s="7"/>
    </row>
    <row r="59" spans="1:37" x14ac:dyDescent="0.25">
      <c r="A59" s="1">
        <v>16</v>
      </c>
      <c r="B59">
        <f t="shared" si="9"/>
        <v>0</v>
      </c>
      <c r="C59">
        <f t="shared" si="10"/>
        <v>0.8</v>
      </c>
      <c r="D59">
        <f t="shared" si="11"/>
        <v>0</v>
      </c>
      <c r="E59">
        <f t="shared" si="12"/>
        <v>1</v>
      </c>
      <c r="F59">
        <f t="shared" si="13"/>
        <v>0</v>
      </c>
      <c r="G59">
        <f t="shared" si="14"/>
        <v>1</v>
      </c>
      <c r="H59">
        <f t="shared" si="15"/>
        <v>5</v>
      </c>
      <c r="I59">
        <f t="shared" si="15"/>
        <v>7.6322222222222216</v>
      </c>
      <c r="M59">
        <f t="shared" si="16"/>
        <v>0.19999999999999996</v>
      </c>
      <c r="N59">
        <f t="shared" si="17"/>
        <v>0.19999999999999996</v>
      </c>
      <c r="O59">
        <f t="shared" si="16"/>
        <v>0</v>
      </c>
      <c r="P59">
        <f t="shared" si="18"/>
        <v>0</v>
      </c>
      <c r="Q59">
        <f t="shared" si="16"/>
        <v>0</v>
      </c>
      <c r="R59">
        <f t="shared" si="19"/>
        <v>0</v>
      </c>
      <c r="U59" s="1">
        <v>16</v>
      </c>
      <c r="V59">
        <f t="shared" si="20"/>
        <v>0</v>
      </c>
      <c r="W59">
        <f t="shared" si="21"/>
        <v>1</v>
      </c>
      <c r="X59">
        <f t="shared" si="22"/>
        <v>5</v>
      </c>
      <c r="Y59">
        <f t="shared" si="23"/>
        <v>7.6322222222222216</v>
      </c>
      <c r="Z59" s="13" t="str">
        <f t="shared" si="8"/>
        <v>model_cnn</v>
      </c>
      <c r="AF59" s="7" t="s">
        <v>6</v>
      </c>
      <c r="AG59" s="7"/>
      <c r="AH59" s="7" t="s">
        <v>7</v>
      </c>
      <c r="AI59" s="7"/>
      <c r="AJ59" s="7" t="s">
        <v>8</v>
      </c>
      <c r="AK59" s="7"/>
    </row>
    <row r="60" spans="1:37" x14ac:dyDescent="0.25">
      <c r="A60" s="1">
        <v>17</v>
      </c>
      <c r="B60">
        <f t="shared" si="9"/>
        <v>0</v>
      </c>
      <c r="C60">
        <f t="shared" si="10"/>
        <v>0.66666666666666663</v>
      </c>
      <c r="D60">
        <f t="shared" si="11"/>
        <v>0</v>
      </c>
      <c r="E60">
        <f t="shared" si="12"/>
        <v>0.66666666666666663</v>
      </c>
      <c r="F60">
        <f t="shared" si="13"/>
        <v>0</v>
      </c>
      <c r="G60">
        <f t="shared" si="14"/>
        <v>0.66666666666666663</v>
      </c>
      <c r="H60">
        <f t="shared" si="15"/>
        <v>3</v>
      </c>
      <c r="I60">
        <f t="shared" si="15"/>
        <v>15.11611111111111</v>
      </c>
      <c r="M60">
        <f t="shared" si="16"/>
        <v>0.33333333333333337</v>
      </c>
      <c r="N60">
        <f t="shared" si="17"/>
        <v>0.33333333333333337</v>
      </c>
      <c r="O60">
        <f t="shared" si="16"/>
        <v>0.33333333333333337</v>
      </c>
      <c r="P60">
        <f t="shared" si="18"/>
        <v>0.33333333333333337</v>
      </c>
      <c r="Q60">
        <f t="shared" si="16"/>
        <v>0.33333333333333337</v>
      </c>
      <c r="R60">
        <f t="shared" si="19"/>
        <v>0.33333333333333337</v>
      </c>
      <c r="U60" s="1">
        <v>17</v>
      </c>
      <c r="V60">
        <f t="shared" si="20"/>
        <v>0</v>
      </c>
      <c r="W60">
        <f t="shared" si="21"/>
        <v>0.66666666666666663</v>
      </c>
      <c r="X60">
        <f t="shared" si="22"/>
        <v>3</v>
      </c>
      <c r="Y60">
        <f t="shared" si="23"/>
        <v>15.11611111111111</v>
      </c>
      <c r="Z60" s="13" t="str">
        <f t="shared" si="8"/>
        <v>model_custom_mlp</v>
      </c>
      <c r="AF60" s="7" t="s">
        <v>6</v>
      </c>
      <c r="AG60" s="7"/>
      <c r="AH60" s="7" t="s">
        <v>7</v>
      </c>
      <c r="AI60" s="7"/>
      <c r="AJ60" s="7" t="s">
        <v>8</v>
      </c>
      <c r="AK60" s="7"/>
    </row>
    <row r="61" spans="1:37" x14ac:dyDescent="0.25">
      <c r="A61" s="1">
        <v>18</v>
      </c>
      <c r="B61">
        <f t="shared" si="9"/>
        <v>0.41442824251726779</v>
      </c>
      <c r="C61">
        <f t="shared" si="10"/>
        <v>0.6</v>
      </c>
      <c r="D61">
        <f t="shared" si="11"/>
        <v>0.103607060629317</v>
      </c>
      <c r="E61">
        <f t="shared" si="12"/>
        <v>0.6</v>
      </c>
      <c r="F61">
        <f t="shared" si="13"/>
        <v>0</v>
      </c>
      <c r="G61">
        <f t="shared" si="14"/>
        <v>0.6</v>
      </c>
      <c r="H61">
        <f t="shared" si="15"/>
        <v>5</v>
      </c>
      <c r="I61">
        <f t="shared" si="15"/>
        <v>28.95</v>
      </c>
      <c r="M61">
        <f t="shared" si="16"/>
        <v>0.57597809697587576</v>
      </c>
      <c r="N61">
        <f t="shared" si="17"/>
        <v>0.57597809697587576</v>
      </c>
      <c r="O61">
        <f t="shared" si="16"/>
        <v>0.41320022145716112</v>
      </c>
      <c r="P61">
        <f t="shared" si="18"/>
        <v>0.41320022145716112</v>
      </c>
      <c r="Q61">
        <f t="shared" si="16"/>
        <v>0.4</v>
      </c>
      <c r="R61">
        <f t="shared" si="19"/>
        <v>0.4</v>
      </c>
      <c r="U61" s="1">
        <v>18</v>
      </c>
      <c r="V61">
        <f t="shared" si="20"/>
        <v>0</v>
      </c>
      <c r="W61">
        <f t="shared" si="21"/>
        <v>0.6</v>
      </c>
      <c r="X61">
        <f t="shared" si="22"/>
        <v>5</v>
      </c>
      <c r="Y61">
        <f t="shared" si="23"/>
        <v>28.95</v>
      </c>
      <c r="Z61" s="13" t="str">
        <f t="shared" si="8"/>
        <v>model_cnn3d</v>
      </c>
      <c r="AF61" s="7" t="s">
        <v>6</v>
      </c>
      <c r="AG61" s="7"/>
      <c r="AH61" s="7" t="s">
        <v>7</v>
      </c>
      <c r="AI61" s="7"/>
      <c r="AJ61" s="7" t="s">
        <v>8</v>
      </c>
      <c r="AK61" s="7"/>
    </row>
    <row r="62" spans="1:37" x14ac:dyDescent="0.25">
      <c r="A62" s="1">
        <v>19</v>
      </c>
      <c r="B62">
        <f t="shared" si="9"/>
        <v>7.4116775096763565E-2</v>
      </c>
      <c r="C62">
        <f t="shared" si="10"/>
        <v>1</v>
      </c>
      <c r="D62">
        <f t="shared" si="11"/>
        <v>0</v>
      </c>
      <c r="E62">
        <f t="shared" si="12"/>
        <v>1</v>
      </c>
      <c r="F62">
        <f t="shared" si="13"/>
        <v>0</v>
      </c>
      <c r="G62">
        <f t="shared" si="14"/>
        <v>1</v>
      </c>
      <c r="H62">
        <f t="shared" si="15"/>
        <v>3</v>
      </c>
      <c r="I62">
        <f t="shared" si="15"/>
        <v>26.981666666666669</v>
      </c>
      <c r="M62">
        <f t="shared" si="16"/>
        <v>7.4116775096763565E-2</v>
      </c>
      <c r="N62">
        <f t="shared" si="17"/>
        <v>7.4116775096763565E-2</v>
      </c>
      <c r="O62">
        <f t="shared" si="16"/>
        <v>0</v>
      </c>
      <c r="P62">
        <f t="shared" si="18"/>
        <v>0</v>
      </c>
      <c r="Q62">
        <f t="shared" si="16"/>
        <v>0</v>
      </c>
      <c r="R62">
        <f t="shared" si="19"/>
        <v>0</v>
      </c>
      <c r="U62" s="1">
        <v>19</v>
      </c>
      <c r="V62">
        <f t="shared" si="20"/>
        <v>0</v>
      </c>
      <c r="W62">
        <f t="shared" si="21"/>
        <v>1</v>
      </c>
      <c r="X62">
        <f t="shared" si="22"/>
        <v>3</v>
      </c>
      <c r="Y62">
        <f t="shared" si="23"/>
        <v>26.981666666666669</v>
      </c>
      <c r="Z62" s="13" t="str">
        <f t="shared" si="8"/>
        <v>model_cnn</v>
      </c>
      <c r="AF62" s="7" t="s">
        <v>6</v>
      </c>
      <c r="AG62" s="7"/>
      <c r="AH62" s="7" t="s">
        <v>7</v>
      </c>
      <c r="AI62" s="7"/>
      <c r="AJ62" s="7" t="s">
        <v>8</v>
      </c>
      <c r="AK62" s="7"/>
    </row>
    <row r="63" spans="1:37" x14ac:dyDescent="0.25">
      <c r="A63" s="1">
        <v>20</v>
      </c>
      <c r="B63">
        <f t="shared" si="9"/>
        <v>0.1049470891758738</v>
      </c>
      <c r="C63">
        <f t="shared" si="10"/>
        <v>1</v>
      </c>
      <c r="D63">
        <f t="shared" si="11"/>
        <v>5.2473544587936918E-2</v>
      </c>
      <c r="E63">
        <f t="shared" si="12"/>
        <v>1</v>
      </c>
      <c r="F63">
        <f t="shared" si="13"/>
        <v>9.9966677774075308E-2</v>
      </c>
      <c r="G63">
        <f t="shared" si="14"/>
        <v>1</v>
      </c>
      <c r="H63">
        <f t="shared" si="15"/>
        <v>6</v>
      </c>
      <c r="I63">
        <f t="shared" si="15"/>
        <v>20.017777777777781</v>
      </c>
      <c r="M63">
        <f t="shared" si="16"/>
        <v>0.1049470891758738</v>
      </c>
      <c r="N63">
        <f t="shared" si="17"/>
        <v>0.1049470891758738</v>
      </c>
      <c r="O63">
        <f t="shared" si="16"/>
        <v>5.2473544587936918E-2</v>
      </c>
      <c r="P63">
        <f t="shared" si="18"/>
        <v>5.2473544587936918E-2</v>
      </c>
      <c r="Q63">
        <f t="shared" si="16"/>
        <v>9.9966677774075308E-2</v>
      </c>
      <c r="R63">
        <f t="shared" si="19"/>
        <v>9.9966677774075308E-2</v>
      </c>
      <c r="U63" s="1">
        <v>20</v>
      </c>
      <c r="V63">
        <f t="shared" si="20"/>
        <v>5.2473544587936918E-2</v>
      </c>
      <c r="W63">
        <f t="shared" si="21"/>
        <v>1</v>
      </c>
      <c r="X63">
        <f t="shared" si="22"/>
        <v>6</v>
      </c>
      <c r="Y63">
        <f t="shared" si="23"/>
        <v>20.017777777777781</v>
      </c>
      <c r="Z63" s="13" t="str">
        <f t="shared" si="8"/>
        <v>model_cnn</v>
      </c>
      <c r="AF63" s="7" t="s">
        <v>6</v>
      </c>
      <c r="AG63" s="7"/>
      <c r="AH63" s="7" t="s">
        <v>7</v>
      </c>
      <c r="AI63" s="7"/>
      <c r="AJ63" s="7" t="s">
        <v>8</v>
      </c>
      <c r="AK63" s="7"/>
    </row>
    <row r="64" spans="1:37" x14ac:dyDescent="0.25">
      <c r="A64" s="1">
        <v>21</v>
      </c>
      <c r="B64">
        <f t="shared" si="9"/>
        <v>0.2134927412467976</v>
      </c>
      <c r="C64">
        <f t="shared" si="10"/>
        <v>1</v>
      </c>
      <c r="D64">
        <f t="shared" si="11"/>
        <v>0</v>
      </c>
      <c r="E64">
        <f t="shared" si="12"/>
        <v>1</v>
      </c>
      <c r="F64">
        <f t="shared" si="13"/>
        <v>0</v>
      </c>
      <c r="G64">
        <f t="shared" si="14"/>
        <v>1</v>
      </c>
      <c r="H64">
        <f t="shared" si="15"/>
        <v>4</v>
      </c>
      <c r="I64">
        <f t="shared" si="15"/>
        <v>26.39833333333333</v>
      </c>
      <c r="M64">
        <f t="shared" si="16"/>
        <v>0.2134927412467976</v>
      </c>
      <c r="N64">
        <f t="shared" si="17"/>
        <v>0.2134927412467976</v>
      </c>
      <c r="O64">
        <f t="shared" si="16"/>
        <v>0</v>
      </c>
      <c r="P64">
        <f t="shared" si="18"/>
        <v>0</v>
      </c>
      <c r="Q64">
        <f t="shared" si="16"/>
        <v>0</v>
      </c>
      <c r="R64">
        <f t="shared" si="19"/>
        <v>0</v>
      </c>
      <c r="U64" s="1">
        <v>21</v>
      </c>
      <c r="V64">
        <f t="shared" si="20"/>
        <v>0</v>
      </c>
      <c r="W64">
        <f t="shared" si="21"/>
        <v>1</v>
      </c>
      <c r="X64">
        <f t="shared" si="22"/>
        <v>4</v>
      </c>
      <c r="Y64">
        <f t="shared" si="23"/>
        <v>26.39833333333333</v>
      </c>
      <c r="Z64" s="13" t="str">
        <f t="shared" si="8"/>
        <v>model_cnn</v>
      </c>
      <c r="AF64" s="7" t="s">
        <v>6</v>
      </c>
      <c r="AG64" s="7"/>
      <c r="AH64" s="7" t="s">
        <v>7</v>
      </c>
      <c r="AI64" s="7"/>
      <c r="AJ64" s="7" t="s">
        <v>8</v>
      </c>
      <c r="AK64" s="7"/>
    </row>
    <row r="65" spans="1:37" x14ac:dyDescent="0.25">
      <c r="A65" s="1">
        <v>23</v>
      </c>
      <c r="B65">
        <f t="shared" si="9"/>
        <v>0</v>
      </c>
      <c r="C65">
        <f t="shared" si="10"/>
        <v>1</v>
      </c>
      <c r="D65">
        <f t="shared" si="11"/>
        <v>0</v>
      </c>
      <c r="E65">
        <f t="shared" si="12"/>
        <v>1</v>
      </c>
      <c r="F65">
        <f t="shared" si="13"/>
        <v>0</v>
      </c>
      <c r="G65">
        <f t="shared" si="14"/>
        <v>1</v>
      </c>
      <c r="H65">
        <f t="shared" si="15"/>
        <v>5</v>
      </c>
      <c r="I65">
        <f t="shared" si="15"/>
        <v>16.21166666666667</v>
      </c>
      <c r="M65">
        <f t="shared" si="16"/>
        <v>0</v>
      </c>
      <c r="N65">
        <f t="shared" si="17"/>
        <v>0</v>
      </c>
      <c r="O65">
        <f t="shared" si="16"/>
        <v>0</v>
      </c>
      <c r="P65">
        <f t="shared" si="18"/>
        <v>0</v>
      </c>
      <c r="Q65">
        <f t="shared" si="16"/>
        <v>0</v>
      </c>
      <c r="R65">
        <f t="shared" si="19"/>
        <v>0</v>
      </c>
      <c r="U65" s="1">
        <v>23</v>
      </c>
      <c r="V65">
        <f t="shared" si="20"/>
        <v>0</v>
      </c>
      <c r="W65">
        <f t="shared" si="21"/>
        <v>1</v>
      </c>
      <c r="X65">
        <f t="shared" si="22"/>
        <v>5</v>
      </c>
      <c r="Y65">
        <f t="shared" si="23"/>
        <v>16.21166666666667</v>
      </c>
      <c r="Z65" s="13" t="str">
        <f t="shared" si="8"/>
        <v>model_custom_mlp</v>
      </c>
      <c r="AF65" s="7" t="s">
        <v>6</v>
      </c>
      <c r="AG65" s="7"/>
      <c r="AH65" s="7" t="s">
        <v>7</v>
      </c>
      <c r="AI65" s="7"/>
      <c r="AJ65" s="7" t="s">
        <v>8</v>
      </c>
      <c r="AK65" s="7"/>
    </row>
    <row r="66" spans="1:37" x14ac:dyDescent="0.25">
      <c r="A66" s="1" t="s">
        <v>10</v>
      </c>
      <c r="B66">
        <f>SUMPRODUCT(B50:B65,I50:I65)/I66</f>
        <v>0.1902389236588457</v>
      </c>
      <c r="C66">
        <f>SUMPRODUCT(C50:C65,H50:H65)/H66</f>
        <v>0.8441558441558441</v>
      </c>
      <c r="D66">
        <f>SUMPRODUCT(D50:D65,I50:I65)/I66</f>
        <v>8.7745172992232986E-2</v>
      </c>
      <c r="E66">
        <f>SUMPRODUCT(E50:E65,H50:H65)/H66</f>
        <v>0.90909090909090906</v>
      </c>
      <c r="F66">
        <f>SUMPRODUCT(F50:F65,I50:I65)/I66</f>
        <v>6.5051604173324132E-2</v>
      </c>
      <c r="G66">
        <f>SUMPRODUCT(G50:G65,H50:H65)/H66</f>
        <v>0.92207792207792205</v>
      </c>
      <c r="H66">
        <f t="shared" si="15"/>
        <v>77</v>
      </c>
      <c r="I66">
        <f t="shared" si="15"/>
        <v>419.40333333333325</v>
      </c>
      <c r="U66" s="1" t="s">
        <v>10</v>
      </c>
      <c r="V66">
        <f>SUMPRODUCT(V50:V65,Y50:Y65)/Y66</f>
        <v>4.0382706087915672E-2</v>
      </c>
      <c r="W66">
        <f>SUMPRODUCT(W50:W65,X50:X65)/X66</f>
        <v>0.92207792207792205</v>
      </c>
      <c r="X66">
        <f t="shared" si="22"/>
        <v>77</v>
      </c>
      <c r="Y66">
        <f t="shared" si="23"/>
        <v>419.40333333333325</v>
      </c>
    </row>
    <row r="70" spans="1:37" x14ac:dyDescent="0.25">
      <c r="A70" s="10" t="s">
        <v>24</v>
      </c>
      <c r="B70" s="10"/>
      <c r="C70" s="10"/>
      <c r="D70" s="10"/>
      <c r="E70" s="10"/>
      <c r="F70" s="10"/>
      <c r="G70" s="10"/>
      <c r="H70" s="10"/>
      <c r="I70" s="10"/>
    </row>
    <row r="71" spans="1:37" x14ac:dyDescent="0.25">
      <c r="A71" s="6" t="s">
        <v>9</v>
      </c>
      <c r="B71" s="7" t="s">
        <v>6</v>
      </c>
      <c r="C71" s="7"/>
      <c r="D71" s="7" t="s">
        <v>7</v>
      </c>
      <c r="E71" s="7"/>
      <c r="F71" s="7" t="s">
        <v>8</v>
      </c>
      <c r="G71" s="7"/>
      <c r="H71" s="8" t="s">
        <v>3</v>
      </c>
      <c r="I71" s="8" t="s">
        <v>4</v>
      </c>
      <c r="U71" s="11" t="s">
        <v>23</v>
      </c>
      <c r="V71" s="11"/>
      <c r="W71" s="11"/>
      <c r="X71" s="11"/>
      <c r="Y71" s="11"/>
      <c r="Z71" s="11"/>
      <c r="AA71" s="14"/>
    </row>
    <row r="72" spans="1:37" x14ac:dyDescent="0.25">
      <c r="A72" s="6"/>
      <c r="B72" s="9" t="s">
        <v>2</v>
      </c>
      <c r="C72" s="9" t="s">
        <v>5</v>
      </c>
      <c r="D72" s="9" t="s">
        <v>2</v>
      </c>
      <c r="E72" s="9" t="s">
        <v>5</v>
      </c>
      <c r="F72" s="9" t="s">
        <v>2</v>
      </c>
      <c r="G72" s="9" t="s">
        <v>5</v>
      </c>
      <c r="H72" s="8"/>
      <c r="I72" s="8"/>
      <c r="U72" s="17" t="s">
        <v>9</v>
      </c>
      <c r="V72" s="9" t="s">
        <v>2</v>
      </c>
      <c r="W72" s="9" t="s">
        <v>5</v>
      </c>
      <c r="X72" s="15" t="s">
        <v>3</v>
      </c>
      <c r="Y72" s="16" t="s">
        <v>4</v>
      </c>
      <c r="Z72" s="12" t="s">
        <v>26</v>
      </c>
      <c r="AA72" s="12"/>
    </row>
    <row r="73" spans="1:37" x14ac:dyDescent="0.25">
      <c r="A73" s="5">
        <v>1</v>
      </c>
      <c r="B73">
        <f>IF(AF27&lt;V27,L27,B27)</f>
        <v>0.1392434439545138</v>
      </c>
      <c r="C73">
        <f>IF(AF27&lt;V27,M27,C27)</f>
        <v>1</v>
      </c>
      <c r="D73">
        <f>IF(AH27&lt;X27,N27,D27)</f>
        <v>0</v>
      </c>
      <c r="E73">
        <f>IF(AH27&lt;X27,O27,E27)</f>
        <v>1</v>
      </c>
      <c r="F73">
        <f>IF(AJ27&lt;Z27,P27,F27)</f>
        <v>0</v>
      </c>
      <c r="G73">
        <f>IF(AJ27&lt;Z27,Q27,G27)</f>
        <v>1</v>
      </c>
      <c r="H73">
        <f>H27</f>
        <v>7</v>
      </c>
      <c r="I73">
        <f>I27</f>
        <v>14.35777777777778</v>
      </c>
      <c r="M73">
        <f>SQRT(B73*B73+(1-C73)*(1-C73))</f>
        <v>0.1392434439545138</v>
      </c>
      <c r="N73">
        <f>M73</f>
        <v>0.1392434439545138</v>
      </c>
      <c r="O73">
        <f>SQRT(D73*D73+(1-E73)*(1-E73))</f>
        <v>0</v>
      </c>
      <c r="P73">
        <f>O73</f>
        <v>0</v>
      </c>
      <c r="Q73">
        <f>SQRT(F73*F73+(1-G73)*(1-G73))</f>
        <v>0</v>
      </c>
      <c r="R73">
        <f>Q73</f>
        <v>0</v>
      </c>
      <c r="U73" s="5">
        <v>1</v>
      </c>
      <c r="V73">
        <f>INDEX(B73:G73,MATCH(MIN(M73,O73,Q73),M73:R73,0))</f>
        <v>0</v>
      </c>
      <c r="W73">
        <f>INDEX(C73:G73,MATCH(MIN(N73,P73,R73),M73:R73,0))</f>
        <v>1</v>
      </c>
      <c r="X73">
        <f>H73</f>
        <v>7</v>
      </c>
      <c r="Y73">
        <f>I73</f>
        <v>14.35777777777778</v>
      </c>
      <c r="Z73" s="13" t="str">
        <f>INDEX(AF73:AK73,MATCH(MIN(Q73,O73,M73),M73:R73,0))</f>
        <v>model_cnn</v>
      </c>
      <c r="AA73" s="13"/>
      <c r="AF73" s="7" t="s">
        <v>6</v>
      </c>
      <c r="AG73" s="7"/>
      <c r="AH73" s="7" t="s">
        <v>7</v>
      </c>
      <c r="AI73" s="7"/>
      <c r="AJ73" s="7" t="s">
        <v>8</v>
      </c>
      <c r="AK73" s="7"/>
    </row>
    <row r="74" spans="1:37" x14ac:dyDescent="0.25">
      <c r="A74" s="1">
        <v>2</v>
      </c>
      <c r="B74">
        <f t="shared" ref="B74:B88" si="24">IF(AF28&lt;V28,L28,B28)</f>
        <v>0.30735736697188959</v>
      </c>
      <c r="C74">
        <f t="shared" ref="C74:C88" si="25">IF(AF28&lt;V28,M28,C28)</f>
        <v>1</v>
      </c>
      <c r="D74">
        <f t="shared" ref="D74:D88" si="26">IF(AH28&lt;X28,N28,D28)</f>
        <v>3.8419670871486213E-2</v>
      </c>
      <c r="E74">
        <f t="shared" ref="E74:E88" si="27">IF(AH28&lt;X28,O28,E28)</f>
        <v>1</v>
      </c>
      <c r="F74">
        <f t="shared" ref="F74:F88" si="28">IF(AJ28&lt;Z28,P28,F28)</f>
        <v>3.8444287819568143E-2</v>
      </c>
      <c r="G74">
        <f t="shared" ref="G74:G88" si="29">IF(AJ28&lt;Z28,Q28,G28)</f>
        <v>1</v>
      </c>
      <c r="H74">
        <f t="shared" ref="H74:I89" si="30">H28</f>
        <v>3</v>
      </c>
      <c r="I74">
        <f t="shared" si="30"/>
        <v>26.02277777777778</v>
      </c>
      <c r="M74">
        <f t="shared" ref="M74:M88" si="31">SQRT(B74*B74+(1-C74)*(1-C74))</f>
        <v>0.30735736697188959</v>
      </c>
      <c r="N74">
        <f t="shared" ref="N74:N88" si="32">M74</f>
        <v>0.30735736697188959</v>
      </c>
      <c r="O74">
        <f t="shared" ref="O74:O88" si="33">SQRT(D74*D74+(1-E74)*(1-E74))</f>
        <v>3.8419670871486213E-2</v>
      </c>
      <c r="P74">
        <f t="shared" ref="P74:P88" si="34">O74</f>
        <v>3.8419670871486213E-2</v>
      </c>
      <c r="Q74">
        <f t="shared" ref="Q74:Q88" si="35">SQRT(F74*F74+(1-G74)*(1-G74))</f>
        <v>3.8444287819568143E-2</v>
      </c>
      <c r="R74">
        <f t="shared" ref="R74:R88" si="36">Q74</f>
        <v>3.8444287819568143E-2</v>
      </c>
      <c r="U74" s="1">
        <v>2</v>
      </c>
      <c r="V74">
        <f t="shared" ref="V74:V88" si="37">INDEX(B74:G74,MATCH(MIN(M74,O74,Q74),M74:R74,0))</f>
        <v>3.8419670871486213E-2</v>
      </c>
      <c r="W74">
        <f t="shared" ref="W74:W88" si="38">INDEX(C74:G74,MATCH(MIN(N74,P74,R74),M74:R74,0))</f>
        <v>1</v>
      </c>
      <c r="X74">
        <f t="shared" ref="X74:X89" si="39">H74</f>
        <v>3</v>
      </c>
      <c r="Y74">
        <f t="shared" ref="Y74:Y89" si="40">I74</f>
        <v>26.02277777777778</v>
      </c>
      <c r="Z74" s="13" t="str">
        <f t="shared" ref="Z74:Z88" si="41">INDEX(AF74:AK74,MATCH(MIN(M74,O74,Q74),M74:R74,0))</f>
        <v>model_cnn</v>
      </c>
      <c r="AF74" s="7" t="s">
        <v>6</v>
      </c>
      <c r="AG74" s="7"/>
      <c r="AH74" s="7" t="s">
        <v>7</v>
      </c>
      <c r="AI74" s="7"/>
      <c r="AJ74" s="7" t="s">
        <v>8</v>
      </c>
      <c r="AK74" s="7"/>
    </row>
    <row r="75" spans="1:37" x14ac:dyDescent="0.25">
      <c r="A75" s="1">
        <v>3</v>
      </c>
      <c r="B75">
        <f t="shared" si="24"/>
        <v>7.3051948051948062E-2</v>
      </c>
      <c r="C75">
        <f t="shared" si="25"/>
        <v>1</v>
      </c>
      <c r="D75">
        <f t="shared" si="26"/>
        <v>3.6525974025974031E-2</v>
      </c>
      <c r="E75">
        <f t="shared" si="27"/>
        <v>1</v>
      </c>
      <c r="F75">
        <f t="shared" si="28"/>
        <v>7.309644670050762E-2</v>
      </c>
      <c r="G75">
        <f t="shared" si="29"/>
        <v>1</v>
      </c>
      <c r="H75">
        <f t="shared" si="30"/>
        <v>6</v>
      </c>
      <c r="I75">
        <f t="shared" si="30"/>
        <v>27.37222222222222</v>
      </c>
      <c r="M75">
        <f t="shared" si="31"/>
        <v>7.3051948051948062E-2</v>
      </c>
      <c r="N75">
        <f t="shared" si="32"/>
        <v>7.3051948051948062E-2</v>
      </c>
      <c r="O75">
        <f t="shared" si="33"/>
        <v>3.6525974025974031E-2</v>
      </c>
      <c r="P75">
        <f t="shared" si="34"/>
        <v>3.6525974025974031E-2</v>
      </c>
      <c r="Q75">
        <f t="shared" si="35"/>
        <v>7.309644670050762E-2</v>
      </c>
      <c r="R75">
        <f t="shared" si="36"/>
        <v>7.309644670050762E-2</v>
      </c>
      <c r="U75" s="1">
        <v>3</v>
      </c>
      <c r="V75">
        <f t="shared" si="37"/>
        <v>3.6525974025974031E-2</v>
      </c>
      <c r="W75">
        <f t="shared" si="38"/>
        <v>1</v>
      </c>
      <c r="X75">
        <f t="shared" si="39"/>
        <v>6</v>
      </c>
      <c r="Y75">
        <f t="shared" si="40"/>
        <v>27.37222222222222</v>
      </c>
      <c r="Z75" s="13" t="str">
        <f t="shared" si="41"/>
        <v>model_cnn</v>
      </c>
      <c r="AF75" s="7" t="s">
        <v>6</v>
      </c>
      <c r="AG75" s="7"/>
      <c r="AH75" s="7" t="s">
        <v>7</v>
      </c>
      <c r="AI75" s="7"/>
      <c r="AJ75" s="7" t="s">
        <v>8</v>
      </c>
      <c r="AK75" s="7"/>
    </row>
    <row r="76" spans="1:37" x14ac:dyDescent="0.25">
      <c r="A76" s="1">
        <v>5</v>
      </c>
      <c r="B76">
        <f t="shared" si="24"/>
        <v>0.2077562326869806</v>
      </c>
      <c r="C76">
        <f t="shared" si="25"/>
        <v>1</v>
      </c>
      <c r="D76">
        <f t="shared" si="26"/>
        <v>0</v>
      </c>
      <c r="E76">
        <f t="shared" si="27"/>
        <v>1</v>
      </c>
      <c r="F76">
        <f t="shared" si="28"/>
        <v>0</v>
      </c>
      <c r="G76">
        <f t="shared" si="29"/>
        <v>1</v>
      </c>
      <c r="H76">
        <f t="shared" si="30"/>
        <v>5</v>
      </c>
      <c r="I76">
        <f t="shared" si="30"/>
        <v>14.43444444444444</v>
      </c>
      <c r="M76">
        <f t="shared" si="31"/>
        <v>0.2077562326869806</v>
      </c>
      <c r="N76">
        <f t="shared" si="32"/>
        <v>0.2077562326869806</v>
      </c>
      <c r="O76">
        <f t="shared" si="33"/>
        <v>0</v>
      </c>
      <c r="P76">
        <f t="shared" si="34"/>
        <v>0</v>
      </c>
      <c r="Q76">
        <f t="shared" si="35"/>
        <v>0</v>
      </c>
      <c r="R76">
        <f t="shared" si="36"/>
        <v>0</v>
      </c>
      <c r="U76" s="1">
        <v>5</v>
      </c>
      <c r="V76">
        <f t="shared" si="37"/>
        <v>0</v>
      </c>
      <c r="W76">
        <f t="shared" si="38"/>
        <v>1</v>
      </c>
      <c r="X76">
        <f t="shared" si="39"/>
        <v>5</v>
      </c>
      <c r="Y76">
        <f t="shared" si="40"/>
        <v>14.43444444444444</v>
      </c>
      <c r="Z76" s="13" t="str">
        <f t="shared" si="41"/>
        <v>model_cnn</v>
      </c>
      <c r="AF76" s="7" t="s">
        <v>6</v>
      </c>
      <c r="AG76" s="7"/>
      <c r="AH76" s="7" t="s">
        <v>7</v>
      </c>
      <c r="AI76" s="7"/>
      <c r="AJ76" s="7" t="s">
        <v>8</v>
      </c>
      <c r="AK76" s="7"/>
    </row>
    <row r="77" spans="1:37" x14ac:dyDescent="0.25">
      <c r="A77" s="1">
        <v>7</v>
      </c>
      <c r="B77">
        <f t="shared" si="24"/>
        <v>0.54569077522737119</v>
      </c>
      <c r="C77">
        <f t="shared" si="25"/>
        <v>1</v>
      </c>
      <c r="D77">
        <f t="shared" si="26"/>
        <v>0.19488956258120399</v>
      </c>
      <c r="E77">
        <f t="shared" si="27"/>
        <v>1</v>
      </c>
      <c r="F77">
        <f t="shared" si="28"/>
        <v>0.11697173183147409</v>
      </c>
      <c r="G77">
        <f t="shared" si="29"/>
        <v>1</v>
      </c>
      <c r="H77">
        <f t="shared" si="30"/>
        <v>3</v>
      </c>
      <c r="I77">
        <f t="shared" si="30"/>
        <v>51.30555555555555</v>
      </c>
      <c r="M77">
        <f t="shared" si="31"/>
        <v>0.54569077522737119</v>
      </c>
      <c r="N77">
        <f t="shared" si="32"/>
        <v>0.54569077522737119</v>
      </c>
      <c r="O77">
        <f t="shared" si="33"/>
        <v>0.19488956258120399</v>
      </c>
      <c r="P77">
        <f t="shared" si="34"/>
        <v>0.19488956258120399</v>
      </c>
      <c r="Q77">
        <f t="shared" si="35"/>
        <v>0.11697173183147409</v>
      </c>
      <c r="R77">
        <f t="shared" si="36"/>
        <v>0.11697173183147409</v>
      </c>
      <c r="U77" s="1">
        <v>7</v>
      </c>
      <c r="V77">
        <f t="shared" si="37"/>
        <v>0.11697173183147409</v>
      </c>
      <c r="W77">
        <f t="shared" si="38"/>
        <v>1</v>
      </c>
      <c r="X77">
        <f t="shared" si="39"/>
        <v>3</v>
      </c>
      <c r="Y77">
        <f t="shared" si="40"/>
        <v>51.30555555555555</v>
      </c>
      <c r="Z77" s="13" t="str">
        <f t="shared" si="41"/>
        <v>model_cnn3d</v>
      </c>
      <c r="AF77" s="7" t="s">
        <v>6</v>
      </c>
      <c r="AG77" s="7"/>
      <c r="AH77" s="7" t="s">
        <v>7</v>
      </c>
      <c r="AI77" s="7"/>
      <c r="AJ77" s="7" t="s">
        <v>8</v>
      </c>
      <c r="AK77" s="7"/>
    </row>
    <row r="78" spans="1:37" x14ac:dyDescent="0.25">
      <c r="A78" s="1">
        <v>9</v>
      </c>
      <c r="B78">
        <f t="shared" si="24"/>
        <v>0</v>
      </c>
      <c r="C78">
        <f t="shared" si="25"/>
        <v>0.5</v>
      </c>
      <c r="D78">
        <f t="shared" si="26"/>
        <v>0</v>
      </c>
      <c r="E78">
        <f t="shared" si="27"/>
        <v>1</v>
      </c>
      <c r="F78">
        <f t="shared" si="28"/>
        <v>0</v>
      </c>
      <c r="G78">
        <f t="shared" si="29"/>
        <v>1</v>
      </c>
      <c r="H78">
        <f t="shared" si="30"/>
        <v>4</v>
      </c>
      <c r="I78">
        <f t="shared" si="30"/>
        <v>48.573333333333331</v>
      </c>
      <c r="M78">
        <f t="shared" si="31"/>
        <v>0.5</v>
      </c>
      <c r="N78">
        <f t="shared" si="32"/>
        <v>0.5</v>
      </c>
      <c r="O78">
        <f t="shared" si="33"/>
        <v>0</v>
      </c>
      <c r="P78">
        <f t="shared" si="34"/>
        <v>0</v>
      </c>
      <c r="Q78">
        <f t="shared" si="35"/>
        <v>0</v>
      </c>
      <c r="R78">
        <f t="shared" si="36"/>
        <v>0</v>
      </c>
      <c r="U78" s="1">
        <v>9</v>
      </c>
      <c r="V78">
        <f t="shared" si="37"/>
        <v>0</v>
      </c>
      <c r="W78">
        <f t="shared" si="38"/>
        <v>1</v>
      </c>
      <c r="X78">
        <f t="shared" si="39"/>
        <v>4</v>
      </c>
      <c r="Y78">
        <f t="shared" si="40"/>
        <v>48.573333333333331</v>
      </c>
      <c r="Z78" s="13" t="str">
        <f t="shared" si="41"/>
        <v>model_cnn</v>
      </c>
      <c r="AF78" s="7" t="s">
        <v>6</v>
      </c>
      <c r="AG78" s="7"/>
      <c r="AH78" s="7" t="s">
        <v>7</v>
      </c>
      <c r="AI78" s="7"/>
      <c r="AJ78" s="7" t="s">
        <v>8</v>
      </c>
      <c r="AK78" s="7"/>
    </row>
    <row r="79" spans="1:37" x14ac:dyDescent="0.25">
      <c r="A79" s="1">
        <v>10</v>
      </c>
      <c r="B79">
        <f t="shared" si="24"/>
        <v>8.2794783928612489E-2</v>
      </c>
      <c r="C79">
        <f t="shared" si="25"/>
        <v>0.8571428571428571</v>
      </c>
      <c r="D79">
        <f t="shared" si="26"/>
        <v>0.28978174375014371</v>
      </c>
      <c r="E79">
        <f t="shared" si="27"/>
        <v>0.5714285714285714</v>
      </c>
      <c r="F79">
        <f t="shared" si="28"/>
        <v>0.41425974085751771</v>
      </c>
      <c r="G79">
        <f t="shared" si="29"/>
        <v>0.8571428571428571</v>
      </c>
      <c r="H79">
        <f t="shared" si="30"/>
        <v>7</v>
      </c>
      <c r="I79">
        <f t="shared" si="30"/>
        <v>24.15055555555556</v>
      </c>
      <c r="M79">
        <f t="shared" si="31"/>
        <v>0.16511553382735303</v>
      </c>
      <c r="N79">
        <f t="shared" si="32"/>
        <v>0.16511553382735303</v>
      </c>
      <c r="O79">
        <f t="shared" si="33"/>
        <v>0.51734604318447153</v>
      </c>
      <c r="P79">
        <f t="shared" si="34"/>
        <v>0.51734604318447153</v>
      </c>
      <c r="Q79">
        <f t="shared" si="35"/>
        <v>0.4382000640810586</v>
      </c>
      <c r="R79">
        <f t="shared" si="36"/>
        <v>0.4382000640810586</v>
      </c>
      <c r="U79" s="1">
        <v>10</v>
      </c>
      <c r="V79">
        <f t="shared" si="37"/>
        <v>8.2794783928612489E-2</v>
      </c>
      <c r="W79">
        <f t="shared" si="38"/>
        <v>0.8571428571428571</v>
      </c>
      <c r="X79">
        <f t="shared" si="39"/>
        <v>7</v>
      </c>
      <c r="Y79">
        <f t="shared" si="40"/>
        <v>24.15055555555556</v>
      </c>
      <c r="Z79" s="13" t="str">
        <f t="shared" si="41"/>
        <v>model_custom_mlp</v>
      </c>
      <c r="AF79" s="7" t="s">
        <v>6</v>
      </c>
      <c r="AG79" s="7"/>
      <c r="AH79" s="7" t="s">
        <v>7</v>
      </c>
      <c r="AI79" s="7"/>
      <c r="AJ79" s="7" t="s">
        <v>8</v>
      </c>
      <c r="AK79" s="7"/>
    </row>
    <row r="80" spans="1:37" x14ac:dyDescent="0.25">
      <c r="A80" s="1">
        <v>13</v>
      </c>
      <c r="B80">
        <f t="shared" si="24"/>
        <v>0.19856591285162711</v>
      </c>
      <c r="C80">
        <f t="shared" si="25"/>
        <v>0.8</v>
      </c>
      <c r="D80">
        <f t="shared" si="26"/>
        <v>0.26475455046883623</v>
      </c>
      <c r="E80">
        <f t="shared" si="27"/>
        <v>1</v>
      </c>
      <c r="F80">
        <f t="shared" si="28"/>
        <v>0</v>
      </c>
      <c r="G80">
        <f t="shared" si="29"/>
        <v>0.8</v>
      </c>
      <c r="H80">
        <f t="shared" si="30"/>
        <v>5</v>
      </c>
      <c r="I80">
        <f t="shared" si="30"/>
        <v>15.1</v>
      </c>
      <c r="M80">
        <f t="shared" si="31"/>
        <v>0.28183048406196221</v>
      </c>
      <c r="N80">
        <f t="shared" si="32"/>
        <v>0.28183048406196221</v>
      </c>
      <c r="O80">
        <f t="shared" si="33"/>
        <v>0.26475455046883623</v>
      </c>
      <c r="P80">
        <f t="shared" si="34"/>
        <v>0.26475455046883623</v>
      </c>
      <c r="Q80">
        <f t="shared" si="35"/>
        <v>0.19999999999999996</v>
      </c>
      <c r="R80">
        <f t="shared" si="36"/>
        <v>0.19999999999999996</v>
      </c>
      <c r="U80" s="1">
        <v>13</v>
      </c>
      <c r="V80">
        <f t="shared" si="37"/>
        <v>0</v>
      </c>
      <c r="W80">
        <f t="shared" si="38"/>
        <v>0.8</v>
      </c>
      <c r="X80">
        <f t="shared" si="39"/>
        <v>5</v>
      </c>
      <c r="Y80">
        <f t="shared" si="40"/>
        <v>15.1</v>
      </c>
      <c r="Z80" s="13" t="str">
        <f t="shared" si="41"/>
        <v>model_cnn3d</v>
      </c>
      <c r="AF80" s="7" t="s">
        <v>6</v>
      </c>
      <c r="AG80" s="7"/>
      <c r="AH80" s="7" t="s">
        <v>7</v>
      </c>
      <c r="AI80" s="7"/>
      <c r="AJ80" s="7" t="s">
        <v>8</v>
      </c>
      <c r="AK80" s="7"/>
    </row>
    <row r="81" spans="1:37" x14ac:dyDescent="0.25">
      <c r="A81" s="1">
        <v>14</v>
      </c>
      <c r="B81">
        <f t="shared" si="24"/>
        <v>0</v>
      </c>
      <c r="C81">
        <f t="shared" si="25"/>
        <v>0.83333333333333337</v>
      </c>
      <c r="D81">
        <f t="shared" si="26"/>
        <v>0</v>
      </c>
      <c r="E81">
        <f t="shared" si="27"/>
        <v>1</v>
      </c>
      <c r="F81">
        <f t="shared" si="28"/>
        <v>0</v>
      </c>
      <c r="G81">
        <f t="shared" si="29"/>
        <v>1</v>
      </c>
      <c r="H81">
        <f t="shared" si="30"/>
        <v>6</v>
      </c>
      <c r="I81">
        <f t="shared" si="30"/>
        <v>4.7038888888888888</v>
      </c>
      <c r="M81">
        <f t="shared" si="31"/>
        <v>0.16666666666666663</v>
      </c>
      <c r="N81">
        <f t="shared" si="32"/>
        <v>0.16666666666666663</v>
      </c>
      <c r="O81">
        <f t="shared" si="33"/>
        <v>0</v>
      </c>
      <c r="P81">
        <f t="shared" si="34"/>
        <v>0</v>
      </c>
      <c r="Q81">
        <f t="shared" si="35"/>
        <v>0</v>
      </c>
      <c r="R81">
        <f t="shared" si="36"/>
        <v>0</v>
      </c>
      <c r="U81" s="1">
        <v>14</v>
      </c>
      <c r="V81">
        <f t="shared" si="37"/>
        <v>0</v>
      </c>
      <c r="W81">
        <f t="shared" si="38"/>
        <v>1</v>
      </c>
      <c r="X81">
        <f t="shared" si="39"/>
        <v>6</v>
      </c>
      <c r="Y81">
        <f t="shared" si="40"/>
        <v>4.7038888888888888</v>
      </c>
      <c r="Z81" s="13" t="str">
        <f t="shared" si="41"/>
        <v>model_cnn</v>
      </c>
      <c r="AF81" s="7" t="s">
        <v>6</v>
      </c>
      <c r="AG81" s="7"/>
      <c r="AH81" s="7" t="s">
        <v>7</v>
      </c>
      <c r="AI81" s="7"/>
      <c r="AJ81" s="7" t="s">
        <v>8</v>
      </c>
      <c r="AK81" s="7"/>
    </row>
    <row r="82" spans="1:37" x14ac:dyDescent="0.25">
      <c r="A82" s="1">
        <v>16</v>
      </c>
      <c r="B82">
        <f t="shared" si="24"/>
        <v>0.3546099290780142</v>
      </c>
      <c r="C82">
        <f t="shared" si="25"/>
        <v>1</v>
      </c>
      <c r="D82">
        <f t="shared" si="26"/>
        <v>0</v>
      </c>
      <c r="E82">
        <f t="shared" si="27"/>
        <v>1</v>
      </c>
      <c r="F82">
        <f t="shared" si="28"/>
        <v>0</v>
      </c>
      <c r="G82">
        <f t="shared" si="29"/>
        <v>1</v>
      </c>
      <c r="H82">
        <f t="shared" si="30"/>
        <v>5</v>
      </c>
      <c r="I82">
        <f t="shared" si="30"/>
        <v>5.6372222222222206</v>
      </c>
      <c r="M82">
        <f t="shared" si="31"/>
        <v>0.3546099290780142</v>
      </c>
      <c r="N82">
        <f t="shared" si="32"/>
        <v>0.3546099290780142</v>
      </c>
      <c r="O82">
        <f t="shared" si="33"/>
        <v>0</v>
      </c>
      <c r="P82">
        <f t="shared" si="34"/>
        <v>0</v>
      </c>
      <c r="Q82">
        <f t="shared" si="35"/>
        <v>0</v>
      </c>
      <c r="R82">
        <f t="shared" si="36"/>
        <v>0</v>
      </c>
      <c r="U82" s="1">
        <v>16</v>
      </c>
      <c r="V82">
        <f t="shared" si="37"/>
        <v>0</v>
      </c>
      <c r="W82">
        <f t="shared" si="38"/>
        <v>1</v>
      </c>
      <c r="X82">
        <f t="shared" si="39"/>
        <v>5</v>
      </c>
      <c r="Y82">
        <f t="shared" si="40"/>
        <v>5.6372222222222206</v>
      </c>
      <c r="Z82" s="13" t="str">
        <f t="shared" si="41"/>
        <v>model_cnn</v>
      </c>
      <c r="AF82" s="7" t="s">
        <v>6</v>
      </c>
      <c r="AG82" s="7"/>
      <c r="AH82" s="7" t="s">
        <v>7</v>
      </c>
      <c r="AI82" s="7"/>
      <c r="AJ82" s="7" t="s">
        <v>8</v>
      </c>
      <c r="AK82" s="7"/>
    </row>
    <row r="83" spans="1:37" x14ac:dyDescent="0.25">
      <c r="A83" s="1">
        <v>17</v>
      </c>
      <c r="B83">
        <f t="shared" si="24"/>
        <v>0.16954740262798471</v>
      </c>
      <c r="C83">
        <f t="shared" si="25"/>
        <v>1</v>
      </c>
      <c r="D83">
        <f t="shared" si="26"/>
        <v>0</v>
      </c>
      <c r="E83">
        <f t="shared" si="27"/>
        <v>0.66666666666666663</v>
      </c>
      <c r="F83">
        <f t="shared" si="28"/>
        <v>0</v>
      </c>
      <c r="G83">
        <f t="shared" si="29"/>
        <v>0.66666666666666663</v>
      </c>
      <c r="H83">
        <f t="shared" si="30"/>
        <v>3</v>
      </c>
      <c r="I83">
        <f t="shared" si="30"/>
        <v>11.79055555555556</v>
      </c>
      <c r="M83">
        <f t="shared" si="31"/>
        <v>0.16954740262798471</v>
      </c>
      <c r="N83">
        <f t="shared" si="32"/>
        <v>0.16954740262798471</v>
      </c>
      <c r="O83">
        <f t="shared" si="33"/>
        <v>0.33333333333333337</v>
      </c>
      <c r="P83">
        <f t="shared" si="34"/>
        <v>0.33333333333333337</v>
      </c>
      <c r="Q83">
        <f t="shared" si="35"/>
        <v>0.33333333333333337</v>
      </c>
      <c r="R83">
        <f t="shared" si="36"/>
        <v>0.33333333333333337</v>
      </c>
      <c r="U83" s="1">
        <v>17</v>
      </c>
      <c r="V83">
        <f t="shared" si="37"/>
        <v>0.16954740262798471</v>
      </c>
      <c r="W83">
        <f t="shared" si="38"/>
        <v>1</v>
      </c>
      <c r="X83">
        <f t="shared" si="39"/>
        <v>3</v>
      </c>
      <c r="Y83">
        <f t="shared" si="40"/>
        <v>11.79055555555556</v>
      </c>
      <c r="Z83" s="13" t="str">
        <f t="shared" si="41"/>
        <v>model_custom_mlp</v>
      </c>
      <c r="AF83" s="7" t="s">
        <v>6</v>
      </c>
      <c r="AG83" s="7"/>
      <c r="AH83" s="7" t="s">
        <v>7</v>
      </c>
      <c r="AI83" s="7"/>
      <c r="AJ83" s="7" t="s">
        <v>8</v>
      </c>
      <c r="AK83" s="7"/>
    </row>
    <row r="84" spans="1:37" x14ac:dyDescent="0.25">
      <c r="A84" s="1">
        <v>18</v>
      </c>
      <c r="B84">
        <f t="shared" si="24"/>
        <v>0.41629872587359662</v>
      </c>
      <c r="C84">
        <f t="shared" si="25"/>
        <v>0.6</v>
      </c>
      <c r="D84">
        <f t="shared" si="26"/>
        <v>0.18922669357890751</v>
      </c>
      <c r="E84">
        <f t="shared" si="27"/>
        <v>0.6</v>
      </c>
      <c r="F84">
        <f t="shared" si="28"/>
        <v>0</v>
      </c>
      <c r="G84">
        <f t="shared" si="29"/>
        <v>0.6</v>
      </c>
      <c r="H84">
        <f t="shared" si="30"/>
        <v>5</v>
      </c>
      <c r="I84">
        <f t="shared" si="30"/>
        <v>26.417777777777779</v>
      </c>
      <c r="M84">
        <f t="shared" si="31"/>
        <v>0.57732541011459038</v>
      </c>
      <c r="N84">
        <f t="shared" si="32"/>
        <v>0.57732541011459038</v>
      </c>
      <c r="O84">
        <f t="shared" si="33"/>
        <v>0.44250055543785</v>
      </c>
      <c r="P84">
        <f t="shared" si="34"/>
        <v>0.44250055543785</v>
      </c>
      <c r="Q84">
        <f t="shared" si="35"/>
        <v>0.4</v>
      </c>
      <c r="R84">
        <f t="shared" si="36"/>
        <v>0.4</v>
      </c>
      <c r="U84" s="1">
        <v>18</v>
      </c>
      <c r="V84">
        <f t="shared" si="37"/>
        <v>0</v>
      </c>
      <c r="W84">
        <f t="shared" si="38"/>
        <v>0.6</v>
      </c>
      <c r="X84">
        <f t="shared" si="39"/>
        <v>5</v>
      </c>
      <c r="Y84">
        <f t="shared" si="40"/>
        <v>26.417777777777779</v>
      </c>
      <c r="Z84" s="13" t="str">
        <f t="shared" si="41"/>
        <v>model_cnn3d</v>
      </c>
      <c r="AF84" s="7" t="s">
        <v>6</v>
      </c>
      <c r="AG84" s="7"/>
      <c r="AH84" s="7" t="s">
        <v>7</v>
      </c>
      <c r="AI84" s="7"/>
      <c r="AJ84" s="7" t="s">
        <v>8</v>
      </c>
      <c r="AK84" s="7"/>
    </row>
    <row r="85" spans="1:37" x14ac:dyDescent="0.25">
      <c r="A85" s="1">
        <v>19</v>
      </c>
      <c r="B85">
        <f t="shared" si="24"/>
        <v>7.4116775096763565E-2</v>
      </c>
      <c r="C85">
        <f t="shared" si="25"/>
        <v>1</v>
      </c>
      <c r="D85">
        <f t="shared" si="26"/>
        <v>0</v>
      </c>
      <c r="E85">
        <f t="shared" si="27"/>
        <v>1</v>
      </c>
      <c r="F85">
        <f t="shared" si="28"/>
        <v>0</v>
      </c>
      <c r="G85">
        <f t="shared" si="29"/>
        <v>1</v>
      </c>
      <c r="H85">
        <f t="shared" si="30"/>
        <v>3</v>
      </c>
      <c r="I85">
        <f t="shared" si="30"/>
        <v>26.981666666666669</v>
      </c>
      <c r="M85">
        <f t="shared" si="31"/>
        <v>7.4116775096763565E-2</v>
      </c>
      <c r="N85">
        <f t="shared" si="32"/>
        <v>7.4116775096763565E-2</v>
      </c>
      <c r="O85">
        <f t="shared" si="33"/>
        <v>0</v>
      </c>
      <c r="P85">
        <f t="shared" si="34"/>
        <v>0</v>
      </c>
      <c r="Q85">
        <f t="shared" si="35"/>
        <v>0</v>
      </c>
      <c r="R85">
        <f t="shared" si="36"/>
        <v>0</v>
      </c>
      <c r="U85" s="1">
        <v>19</v>
      </c>
      <c r="V85">
        <f t="shared" si="37"/>
        <v>0</v>
      </c>
      <c r="W85">
        <f t="shared" si="38"/>
        <v>1</v>
      </c>
      <c r="X85">
        <f t="shared" si="39"/>
        <v>3</v>
      </c>
      <c r="Y85">
        <f t="shared" si="40"/>
        <v>26.981666666666669</v>
      </c>
      <c r="Z85" s="13" t="str">
        <f t="shared" si="41"/>
        <v>model_cnn</v>
      </c>
      <c r="AF85" s="7" t="s">
        <v>6</v>
      </c>
      <c r="AG85" s="7"/>
      <c r="AH85" s="7" t="s">
        <v>7</v>
      </c>
      <c r="AI85" s="7"/>
      <c r="AJ85" s="7" t="s">
        <v>8</v>
      </c>
      <c r="AK85" s="7"/>
    </row>
    <row r="86" spans="1:37" x14ac:dyDescent="0.25">
      <c r="A86" s="1">
        <v>20</v>
      </c>
      <c r="B86">
        <f t="shared" si="24"/>
        <v>0.1049470891758738</v>
      </c>
      <c r="C86">
        <f t="shared" si="25"/>
        <v>1</v>
      </c>
      <c r="D86">
        <f t="shared" si="26"/>
        <v>5.2473544587936918E-2</v>
      </c>
      <c r="E86">
        <f t="shared" si="27"/>
        <v>1</v>
      </c>
      <c r="F86">
        <f t="shared" si="28"/>
        <v>0.15755842791701921</v>
      </c>
      <c r="G86">
        <f t="shared" si="29"/>
        <v>1</v>
      </c>
      <c r="H86">
        <f t="shared" si="30"/>
        <v>6</v>
      </c>
      <c r="I86">
        <f t="shared" si="30"/>
        <v>19.051666666666669</v>
      </c>
      <c r="M86">
        <f t="shared" si="31"/>
        <v>0.1049470891758738</v>
      </c>
      <c r="N86">
        <f t="shared" si="32"/>
        <v>0.1049470891758738</v>
      </c>
      <c r="O86">
        <f t="shared" si="33"/>
        <v>5.2473544587936918E-2</v>
      </c>
      <c r="P86">
        <f t="shared" si="34"/>
        <v>5.2473544587936918E-2</v>
      </c>
      <c r="Q86">
        <f t="shared" si="35"/>
        <v>0.15755842791701921</v>
      </c>
      <c r="R86">
        <f t="shared" si="36"/>
        <v>0.15755842791701921</v>
      </c>
      <c r="U86" s="1">
        <v>20</v>
      </c>
      <c r="V86">
        <f t="shared" si="37"/>
        <v>5.2473544587936918E-2</v>
      </c>
      <c r="W86">
        <f t="shared" si="38"/>
        <v>1</v>
      </c>
      <c r="X86">
        <f t="shared" si="39"/>
        <v>6</v>
      </c>
      <c r="Y86">
        <f t="shared" si="40"/>
        <v>19.051666666666669</v>
      </c>
      <c r="Z86" s="13" t="str">
        <f t="shared" si="41"/>
        <v>model_cnn</v>
      </c>
      <c r="AF86" s="7" t="s">
        <v>6</v>
      </c>
      <c r="AG86" s="7"/>
      <c r="AH86" s="7" t="s">
        <v>7</v>
      </c>
      <c r="AI86" s="7"/>
      <c r="AJ86" s="7" t="s">
        <v>8</v>
      </c>
      <c r="AK86" s="7"/>
    </row>
    <row r="87" spans="1:37" x14ac:dyDescent="0.25">
      <c r="A87" s="1">
        <v>21</v>
      </c>
      <c r="B87">
        <f t="shared" si="24"/>
        <v>0.2134927412467976</v>
      </c>
      <c r="C87">
        <f t="shared" si="25"/>
        <v>1</v>
      </c>
      <c r="D87">
        <f t="shared" si="26"/>
        <v>0</v>
      </c>
      <c r="E87">
        <f t="shared" si="27"/>
        <v>1</v>
      </c>
      <c r="F87">
        <f t="shared" si="28"/>
        <v>0</v>
      </c>
      <c r="G87">
        <f t="shared" si="29"/>
        <v>1</v>
      </c>
      <c r="H87">
        <f t="shared" si="30"/>
        <v>4</v>
      </c>
      <c r="I87">
        <f t="shared" si="30"/>
        <v>23.414444444444449</v>
      </c>
      <c r="M87">
        <f t="shared" si="31"/>
        <v>0.2134927412467976</v>
      </c>
      <c r="N87">
        <f t="shared" si="32"/>
        <v>0.2134927412467976</v>
      </c>
      <c r="O87">
        <f t="shared" si="33"/>
        <v>0</v>
      </c>
      <c r="P87">
        <f t="shared" si="34"/>
        <v>0</v>
      </c>
      <c r="Q87">
        <f t="shared" si="35"/>
        <v>0</v>
      </c>
      <c r="R87">
        <f t="shared" si="36"/>
        <v>0</v>
      </c>
      <c r="U87" s="1">
        <v>21</v>
      </c>
      <c r="V87">
        <f t="shared" si="37"/>
        <v>0</v>
      </c>
      <c r="W87">
        <f t="shared" si="38"/>
        <v>1</v>
      </c>
      <c r="X87">
        <f t="shared" si="39"/>
        <v>4</v>
      </c>
      <c r="Y87">
        <f t="shared" si="40"/>
        <v>23.414444444444449</v>
      </c>
      <c r="Z87" s="13" t="str">
        <f t="shared" si="41"/>
        <v>model_cnn</v>
      </c>
      <c r="AF87" s="7" t="s">
        <v>6</v>
      </c>
      <c r="AG87" s="7"/>
      <c r="AH87" s="7" t="s">
        <v>7</v>
      </c>
      <c r="AI87" s="7"/>
      <c r="AJ87" s="7" t="s">
        <v>8</v>
      </c>
      <c r="AK87" s="7"/>
    </row>
    <row r="88" spans="1:37" x14ac:dyDescent="0.25">
      <c r="A88" s="1">
        <v>23</v>
      </c>
      <c r="B88">
        <f t="shared" si="24"/>
        <v>0</v>
      </c>
      <c r="C88">
        <f t="shared" si="25"/>
        <v>1</v>
      </c>
      <c r="D88">
        <f t="shared" si="26"/>
        <v>0</v>
      </c>
      <c r="E88">
        <f t="shared" si="27"/>
        <v>1</v>
      </c>
      <c r="F88">
        <f t="shared" si="28"/>
        <v>0</v>
      </c>
      <c r="G88">
        <f t="shared" si="29"/>
        <v>1</v>
      </c>
      <c r="H88">
        <f t="shared" si="30"/>
        <v>5</v>
      </c>
      <c r="I88">
        <f t="shared" si="30"/>
        <v>14.21166666666667</v>
      </c>
      <c r="M88">
        <f t="shared" si="31"/>
        <v>0</v>
      </c>
      <c r="N88">
        <f t="shared" si="32"/>
        <v>0</v>
      </c>
      <c r="O88">
        <f t="shared" si="33"/>
        <v>0</v>
      </c>
      <c r="P88">
        <f t="shared" si="34"/>
        <v>0</v>
      </c>
      <c r="Q88">
        <f t="shared" si="35"/>
        <v>0</v>
      </c>
      <c r="R88">
        <f t="shared" si="36"/>
        <v>0</v>
      </c>
      <c r="U88" s="1">
        <v>23</v>
      </c>
      <c r="V88">
        <f t="shared" si="37"/>
        <v>0</v>
      </c>
      <c r="W88">
        <f t="shared" si="38"/>
        <v>1</v>
      </c>
      <c r="X88">
        <f t="shared" si="39"/>
        <v>5</v>
      </c>
      <c r="Y88">
        <f t="shared" si="40"/>
        <v>14.21166666666667</v>
      </c>
      <c r="Z88" s="13" t="str">
        <f t="shared" si="41"/>
        <v>model_custom_mlp</v>
      </c>
      <c r="AF88" s="7" t="s">
        <v>6</v>
      </c>
      <c r="AG88" s="7"/>
      <c r="AH88" s="7" t="s">
        <v>7</v>
      </c>
      <c r="AI88" s="7"/>
      <c r="AJ88" s="7" t="s">
        <v>8</v>
      </c>
      <c r="AK88" s="7"/>
    </row>
    <row r="89" spans="1:37" x14ac:dyDescent="0.25">
      <c r="A89" s="1" t="s">
        <v>10</v>
      </c>
      <c r="B89">
        <f>SUMPRODUCT(B73:B88,I73:I88)/I89</f>
        <v>0.20361921984688974</v>
      </c>
      <c r="C89">
        <f>SUMPRODUCT(C73:C88,H73:H88)/H89</f>
        <v>0.90909090909090906</v>
      </c>
      <c r="D89">
        <f>SUMPRODUCT(D73:D88,I73:I88)/I89</f>
        <v>8.2012011562654627E-2</v>
      </c>
      <c r="E89">
        <f>SUMPRODUCT(E73:E88,H73:H88)/H89</f>
        <v>0.92207792207792205</v>
      </c>
      <c r="F89">
        <f>SUMPRODUCT(F73:F88,I73:I88)/I89</f>
        <v>6.2255450042433727E-2</v>
      </c>
      <c r="G89">
        <f>SUMPRODUCT(G73:G88,H73:H88)/H89</f>
        <v>0.93506493506493504</v>
      </c>
      <c r="H89">
        <f t="shared" si="30"/>
        <v>77</v>
      </c>
      <c r="I89">
        <f t="shared" si="30"/>
        <v>353.52555555555551</v>
      </c>
      <c r="U89" s="1" t="s">
        <v>10</v>
      </c>
      <c r="V89">
        <f>SUMPRODUCT(V73:V88,Y73:Y88)/Y89</f>
        <v>3.6770156205706041E-2</v>
      </c>
      <c r="W89">
        <f>SUMPRODUCT(W73:W88,X73:X88)/X89</f>
        <v>0.94805194805194803</v>
      </c>
      <c r="X89">
        <f t="shared" si="39"/>
        <v>77</v>
      </c>
      <c r="Y89">
        <f t="shared" si="40"/>
        <v>353.52555555555551</v>
      </c>
    </row>
    <row r="93" spans="1:37" x14ac:dyDescent="0.25">
      <c r="A93" s="10" t="s">
        <v>25</v>
      </c>
      <c r="B93" s="10"/>
      <c r="C93" s="10"/>
      <c r="D93" s="10"/>
      <c r="E93" s="10"/>
      <c r="F93" s="10"/>
      <c r="G93" s="10"/>
      <c r="H93" s="10"/>
      <c r="I93" s="10"/>
    </row>
    <row r="94" spans="1:37" x14ac:dyDescent="0.25">
      <c r="A94" s="6" t="s">
        <v>9</v>
      </c>
      <c r="B94" s="7" t="s">
        <v>6</v>
      </c>
      <c r="C94" s="7"/>
      <c r="D94" s="7" t="s">
        <v>7</v>
      </c>
      <c r="E94" s="7"/>
      <c r="F94" s="7" t="s">
        <v>8</v>
      </c>
      <c r="G94" s="7"/>
      <c r="H94" s="8" t="s">
        <v>3</v>
      </c>
      <c r="I94" s="8" t="s">
        <v>4</v>
      </c>
      <c r="U94" s="11" t="s">
        <v>23</v>
      </c>
      <c r="V94" s="11"/>
      <c r="W94" s="11"/>
      <c r="X94" s="11"/>
      <c r="Y94" s="11"/>
      <c r="Z94" s="11"/>
      <c r="AA94" s="14"/>
    </row>
    <row r="95" spans="1:37" x14ac:dyDescent="0.25">
      <c r="A95" s="6"/>
      <c r="B95" s="9" t="s">
        <v>2</v>
      </c>
      <c r="C95" s="9" t="s">
        <v>5</v>
      </c>
      <c r="D95" s="9" t="s">
        <v>2</v>
      </c>
      <c r="E95" s="9" t="s">
        <v>5</v>
      </c>
      <c r="F95" s="9" t="s">
        <v>2</v>
      </c>
      <c r="G95" s="9" t="s">
        <v>5</v>
      </c>
      <c r="H95" s="8"/>
      <c r="I95" s="8"/>
      <c r="U95" s="17" t="s">
        <v>9</v>
      </c>
      <c r="V95" s="9" t="s">
        <v>2</v>
      </c>
      <c r="W95" s="9" t="s">
        <v>5</v>
      </c>
      <c r="X95" s="15" t="s">
        <v>3</v>
      </c>
      <c r="Y95" s="16" t="s">
        <v>4</v>
      </c>
      <c r="Z95" s="12" t="s">
        <v>26</v>
      </c>
      <c r="AA95" s="12"/>
    </row>
    <row r="96" spans="1:37" x14ac:dyDescent="0.25">
      <c r="A96" s="5">
        <v>1</v>
      </c>
      <c r="B96">
        <f>Sayfa1!B4</f>
        <v>0.13998794548247229</v>
      </c>
      <c r="C96">
        <f>Sayfa1!C4</f>
        <v>1</v>
      </c>
      <c r="D96">
        <f>Sayfa1!D4</f>
        <v>3.4996986370618093E-2</v>
      </c>
      <c r="E96">
        <f>Sayfa1!E4</f>
        <v>1</v>
      </c>
      <c r="F96">
        <f>Sayfa1!F4</f>
        <v>0.105113581063983</v>
      </c>
      <c r="G96">
        <f>Sayfa1!G4</f>
        <v>1</v>
      </c>
      <c r="H96">
        <f>Sayfa1!H4</f>
        <v>7</v>
      </c>
      <c r="I96">
        <f>Sayfa1!I4</f>
        <v>28.562777777777779</v>
      </c>
      <c r="M96">
        <f>SQRT(B96*B96+(1-C96)*(1-C96))</f>
        <v>0.13998794548247229</v>
      </c>
      <c r="N96">
        <f>M96</f>
        <v>0.13998794548247229</v>
      </c>
      <c r="O96">
        <f>SQRT(D96*D96+(1-E96)*(1-E96))</f>
        <v>3.4996986370618093E-2</v>
      </c>
      <c r="P96">
        <f>O96</f>
        <v>3.4996986370618093E-2</v>
      </c>
      <c r="Q96">
        <f>SQRT(F96*F96+(1-G96)*(1-G96))</f>
        <v>0.105113581063983</v>
      </c>
      <c r="R96">
        <f>Q96</f>
        <v>0.105113581063983</v>
      </c>
      <c r="U96" s="5">
        <v>1</v>
      </c>
      <c r="V96">
        <f>INDEX(B96:G96,MATCH(MIN(M96,O96,Q96),M96:R96,0))</f>
        <v>3.4996986370618093E-2</v>
      </c>
      <c r="W96">
        <f>INDEX(C96:G96,MATCH(MIN(N96,P96,R96),M96:R96,0))</f>
        <v>1</v>
      </c>
      <c r="X96">
        <f>H96</f>
        <v>7</v>
      </c>
      <c r="Y96">
        <f>I96</f>
        <v>28.562777777777779</v>
      </c>
      <c r="Z96" s="13" t="str">
        <f>INDEX(AF96:AK96,MATCH(MIN(Q96,O96,M96),M96:R96,0))</f>
        <v>model_cnn</v>
      </c>
      <c r="AA96" s="13"/>
      <c r="AF96" s="7" t="s">
        <v>6</v>
      </c>
      <c r="AG96" s="7"/>
      <c r="AH96" s="7" t="s">
        <v>7</v>
      </c>
      <c r="AI96" s="7"/>
      <c r="AJ96" s="7" t="s">
        <v>8</v>
      </c>
      <c r="AK96" s="7"/>
    </row>
    <row r="97" spans="1:37" x14ac:dyDescent="0.25">
      <c r="A97" s="1">
        <v>2</v>
      </c>
      <c r="B97">
        <f>Sayfa1!B5</f>
        <v>0.72909378797363478</v>
      </c>
      <c r="C97">
        <f>Sayfa1!C5</f>
        <v>0.66666666666666663</v>
      </c>
      <c r="D97">
        <f>Sayfa1!D5</f>
        <v>6.6281253452148622E-2</v>
      </c>
      <c r="E97">
        <f>Sayfa1!E5</f>
        <v>1</v>
      </c>
      <c r="F97">
        <f>Sayfa1!F5</f>
        <v>0.1658405351121266</v>
      </c>
      <c r="G97">
        <f>Sayfa1!G5</f>
        <v>1</v>
      </c>
      <c r="H97">
        <f>Sayfa1!H5</f>
        <v>3</v>
      </c>
      <c r="I97">
        <f>Sayfa1!I5</f>
        <v>30.16611111111111</v>
      </c>
      <c r="M97">
        <f t="shared" ref="M97:M111" si="42">SQRT(B97*B97+(1-C97)*(1-C97))</f>
        <v>0.80167877779872321</v>
      </c>
      <c r="N97">
        <f t="shared" ref="N97:N111" si="43">M97</f>
        <v>0.80167877779872321</v>
      </c>
      <c r="O97">
        <f t="shared" ref="O97:O111" si="44">SQRT(D97*D97+(1-E97)*(1-E97))</f>
        <v>6.6281253452148622E-2</v>
      </c>
      <c r="P97">
        <f t="shared" ref="P97:P111" si="45">O97</f>
        <v>6.6281253452148622E-2</v>
      </c>
      <c r="Q97">
        <f t="shared" ref="Q97:Q111" si="46">SQRT(F97*F97+(1-G97)*(1-G97))</f>
        <v>0.1658405351121266</v>
      </c>
      <c r="R97">
        <f t="shared" ref="R97:R111" si="47">Q97</f>
        <v>0.1658405351121266</v>
      </c>
      <c r="U97" s="1">
        <v>2</v>
      </c>
      <c r="V97">
        <f t="shared" ref="V97:V111" si="48">INDEX(B97:G97,MATCH(MIN(M97,O97,Q97),M97:R97,0))</f>
        <v>6.6281253452148622E-2</v>
      </c>
      <c r="W97">
        <f t="shared" ref="W97:W111" si="49">INDEX(C97:G97,MATCH(MIN(N97,P97,R97),M97:R97,0))</f>
        <v>1</v>
      </c>
      <c r="X97">
        <f t="shared" ref="X97:X112" si="50">H97</f>
        <v>3</v>
      </c>
      <c r="Y97">
        <f t="shared" ref="Y97:Y112" si="51">I97</f>
        <v>30.16611111111111</v>
      </c>
      <c r="Z97" s="13" t="str">
        <f t="shared" ref="Z97:Z111" si="52">INDEX(AF97:AK97,MATCH(MIN(M97,O97,Q97),M97:R97,0))</f>
        <v>model_cnn</v>
      </c>
      <c r="AF97" s="7" t="s">
        <v>6</v>
      </c>
      <c r="AG97" s="7"/>
      <c r="AH97" s="7" t="s">
        <v>7</v>
      </c>
      <c r="AI97" s="7"/>
      <c r="AJ97" s="7" t="s">
        <v>8</v>
      </c>
      <c r="AK97" s="7"/>
    </row>
    <row r="98" spans="1:37" x14ac:dyDescent="0.25">
      <c r="A98" s="1">
        <v>3</v>
      </c>
      <c r="B98">
        <f>Sayfa1!B6</f>
        <v>0.19755977097700619</v>
      </c>
      <c r="C98">
        <f>Sayfa1!C6</f>
        <v>0.66666666666666663</v>
      </c>
      <c r="D98">
        <f>Sayfa1!D6</f>
        <v>0.32926628496167709</v>
      </c>
      <c r="E98">
        <f>Sayfa1!E6</f>
        <v>0.83333333333333337</v>
      </c>
      <c r="F98">
        <f>Sayfa1!F6</f>
        <v>0.39533649358493328</v>
      </c>
      <c r="G98">
        <f>Sayfa1!G6</f>
        <v>0.83333333333333337</v>
      </c>
      <c r="H98">
        <f>Sayfa1!H6</f>
        <v>6</v>
      </c>
      <c r="I98">
        <f>Sayfa1!I6</f>
        <v>30.364999999999998</v>
      </c>
      <c r="M98">
        <f t="shared" si="42"/>
        <v>0.38748028881428054</v>
      </c>
      <c r="N98">
        <f t="shared" si="43"/>
        <v>0.38748028881428054</v>
      </c>
      <c r="O98">
        <f t="shared" si="44"/>
        <v>0.36904479970627158</v>
      </c>
      <c r="P98">
        <f t="shared" si="45"/>
        <v>0.36904479970627158</v>
      </c>
      <c r="Q98">
        <f t="shared" si="46"/>
        <v>0.42903230756879812</v>
      </c>
      <c r="R98">
        <f t="shared" si="47"/>
        <v>0.42903230756879812</v>
      </c>
      <c r="U98" s="1">
        <v>3</v>
      </c>
      <c r="V98">
        <f t="shared" si="48"/>
        <v>0.32926628496167709</v>
      </c>
      <c r="W98">
        <f t="shared" si="49"/>
        <v>0.83333333333333337</v>
      </c>
      <c r="X98">
        <f t="shared" si="50"/>
        <v>6</v>
      </c>
      <c r="Y98">
        <f t="shared" si="51"/>
        <v>30.364999999999998</v>
      </c>
      <c r="Z98" s="13" t="str">
        <f t="shared" si="52"/>
        <v>model_cnn</v>
      </c>
      <c r="AF98" s="7" t="s">
        <v>6</v>
      </c>
      <c r="AG98" s="7"/>
      <c r="AH98" s="7" t="s">
        <v>7</v>
      </c>
      <c r="AI98" s="7"/>
      <c r="AJ98" s="7" t="s">
        <v>8</v>
      </c>
      <c r="AK98" s="7"/>
    </row>
    <row r="99" spans="1:37" x14ac:dyDescent="0.25">
      <c r="A99" s="1">
        <v>5</v>
      </c>
      <c r="B99">
        <f>Sayfa1!B7</f>
        <v>0.70394994133750488</v>
      </c>
      <c r="C99">
        <f>Sayfa1!C7</f>
        <v>0.6</v>
      </c>
      <c r="D99">
        <f>Sayfa1!D7</f>
        <v>6.704285155595284E-2</v>
      </c>
      <c r="E99">
        <f>Sayfa1!E7</f>
        <v>1</v>
      </c>
      <c r="F99">
        <f>Sayfa1!F7</f>
        <v>0.10070493454179261</v>
      </c>
      <c r="G99">
        <f>Sayfa1!G7</f>
        <v>1</v>
      </c>
      <c r="H99">
        <f>Sayfa1!H7</f>
        <v>5</v>
      </c>
      <c r="I99">
        <f>Sayfa1!I7</f>
        <v>29.817777777777781</v>
      </c>
      <c r="M99">
        <f t="shared" si="42"/>
        <v>0.80965765599361594</v>
      </c>
      <c r="N99">
        <f t="shared" si="43"/>
        <v>0.80965765599361594</v>
      </c>
      <c r="O99">
        <f t="shared" si="44"/>
        <v>6.704285155595284E-2</v>
      </c>
      <c r="P99">
        <f t="shared" si="45"/>
        <v>6.704285155595284E-2</v>
      </c>
      <c r="Q99">
        <f t="shared" si="46"/>
        <v>0.10070493454179261</v>
      </c>
      <c r="R99">
        <f t="shared" si="47"/>
        <v>0.10070493454179261</v>
      </c>
      <c r="U99" s="1">
        <v>5</v>
      </c>
      <c r="V99">
        <f t="shared" si="48"/>
        <v>6.704285155595284E-2</v>
      </c>
      <c r="W99">
        <f t="shared" si="49"/>
        <v>1</v>
      </c>
      <c r="X99">
        <f t="shared" si="50"/>
        <v>5</v>
      </c>
      <c r="Y99">
        <f t="shared" si="51"/>
        <v>29.817777777777781</v>
      </c>
      <c r="Z99" s="13" t="str">
        <f t="shared" si="52"/>
        <v>model_cnn</v>
      </c>
      <c r="AF99" s="7" t="s">
        <v>6</v>
      </c>
      <c r="AG99" s="7"/>
      <c r="AH99" s="7" t="s">
        <v>7</v>
      </c>
      <c r="AI99" s="7"/>
      <c r="AJ99" s="7" t="s">
        <v>8</v>
      </c>
      <c r="AK99" s="7"/>
    </row>
    <row r="100" spans="1:37" x14ac:dyDescent="0.25">
      <c r="A100" s="1">
        <v>7</v>
      </c>
      <c r="B100">
        <f>Sayfa1!B8</f>
        <v>0.63111334867663982</v>
      </c>
      <c r="C100">
        <f>Sayfa1!C8</f>
        <v>0.66666666666666663</v>
      </c>
      <c r="D100">
        <f>Sayfa1!D8</f>
        <v>0.38837744533947072</v>
      </c>
      <c r="E100">
        <f>Sayfa1!E8</f>
        <v>1</v>
      </c>
      <c r="F100">
        <f>Sayfa1!F8</f>
        <v>0.37234568789516759</v>
      </c>
      <c r="G100">
        <f>Sayfa1!G8</f>
        <v>1</v>
      </c>
      <c r="H100">
        <f>Sayfa1!H8</f>
        <v>3</v>
      </c>
      <c r="I100">
        <f>Sayfa1!I8</f>
        <v>61.787222222222233</v>
      </c>
      <c r="M100">
        <f t="shared" si="42"/>
        <v>0.71373326249303604</v>
      </c>
      <c r="N100">
        <f t="shared" si="43"/>
        <v>0.71373326249303604</v>
      </c>
      <c r="O100">
        <f t="shared" si="44"/>
        <v>0.38837744533947072</v>
      </c>
      <c r="P100">
        <f t="shared" si="45"/>
        <v>0.38837744533947072</v>
      </c>
      <c r="Q100">
        <f t="shared" si="46"/>
        <v>0.37234568789516759</v>
      </c>
      <c r="R100">
        <f t="shared" si="47"/>
        <v>0.37234568789516759</v>
      </c>
      <c r="U100" s="1">
        <v>7</v>
      </c>
      <c r="V100">
        <f t="shared" si="48"/>
        <v>0.37234568789516759</v>
      </c>
      <c r="W100">
        <f t="shared" si="49"/>
        <v>1</v>
      </c>
      <c r="X100">
        <f t="shared" si="50"/>
        <v>3</v>
      </c>
      <c r="Y100">
        <f t="shared" si="51"/>
        <v>61.787222222222233</v>
      </c>
      <c r="Z100" s="13" t="str">
        <f t="shared" si="52"/>
        <v>model_cnn3d</v>
      </c>
      <c r="AF100" s="7" t="s">
        <v>6</v>
      </c>
      <c r="AG100" s="7"/>
      <c r="AH100" s="7" t="s">
        <v>7</v>
      </c>
      <c r="AI100" s="7"/>
      <c r="AJ100" s="7" t="s">
        <v>8</v>
      </c>
      <c r="AK100" s="7"/>
    </row>
    <row r="101" spans="1:37" x14ac:dyDescent="0.25">
      <c r="A101" s="1">
        <v>9</v>
      </c>
      <c r="B101">
        <f>Sayfa1!B9</f>
        <v>0.5083217184553579</v>
      </c>
      <c r="C101">
        <f>Sayfa1!C9</f>
        <v>0.5</v>
      </c>
      <c r="D101">
        <f>Sayfa1!D9</f>
        <v>0.21316717225547269</v>
      </c>
      <c r="E101">
        <f>Sayfa1!E9</f>
        <v>0.75</v>
      </c>
      <c r="F101">
        <f>Sayfa1!F9</f>
        <v>0.18044619422572181</v>
      </c>
      <c r="G101">
        <f>Sayfa1!G9</f>
        <v>0.75</v>
      </c>
      <c r="H101">
        <f>Sayfa1!H9</f>
        <v>4</v>
      </c>
      <c r="I101">
        <f>Sayfa1!I9</f>
        <v>60.976666666666667</v>
      </c>
      <c r="M101">
        <f t="shared" si="42"/>
        <v>0.71301540618236858</v>
      </c>
      <c r="N101">
        <f t="shared" si="43"/>
        <v>0.71301540618236858</v>
      </c>
      <c r="O101">
        <f t="shared" si="44"/>
        <v>0.32854260504140764</v>
      </c>
      <c r="P101">
        <f t="shared" si="45"/>
        <v>0.32854260504140764</v>
      </c>
      <c r="Q101">
        <f t="shared" si="46"/>
        <v>0.30831936204290983</v>
      </c>
      <c r="R101">
        <f t="shared" si="47"/>
        <v>0.30831936204290983</v>
      </c>
      <c r="U101" s="1">
        <v>9</v>
      </c>
      <c r="V101">
        <f t="shared" si="48"/>
        <v>0.18044619422572181</v>
      </c>
      <c r="W101">
        <f t="shared" si="49"/>
        <v>0.75</v>
      </c>
      <c r="X101">
        <f t="shared" si="50"/>
        <v>4</v>
      </c>
      <c r="Y101">
        <f t="shared" si="51"/>
        <v>60.976666666666667</v>
      </c>
      <c r="Z101" s="13" t="str">
        <f t="shared" si="52"/>
        <v>model_cnn3d</v>
      </c>
      <c r="AF101" s="7" t="s">
        <v>6</v>
      </c>
      <c r="AG101" s="7"/>
      <c r="AH101" s="7" t="s">
        <v>7</v>
      </c>
      <c r="AI101" s="7"/>
      <c r="AJ101" s="7" t="s">
        <v>8</v>
      </c>
      <c r="AK101" s="7"/>
    </row>
    <row r="102" spans="1:37" x14ac:dyDescent="0.25">
      <c r="A102" s="1">
        <v>10</v>
      </c>
      <c r="B102">
        <f>Sayfa1!B10</f>
        <v>0.16245243001759899</v>
      </c>
      <c r="C102">
        <f>Sayfa1!C10</f>
        <v>0.5714285714285714</v>
      </c>
      <c r="D102">
        <f>Sayfa1!D10</f>
        <v>0.51443269505573019</v>
      </c>
      <c r="E102">
        <f>Sayfa1!E10</f>
        <v>0.42857142857142849</v>
      </c>
      <c r="F102">
        <f>Sayfa1!F10</f>
        <v>0.62343764117700207</v>
      </c>
      <c r="G102">
        <f>Sayfa1!G10</f>
        <v>0.7142857142857143</v>
      </c>
      <c r="H102">
        <f>Sayfa1!H10</f>
        <v>7</v>
      </c>
      <c r="I102">
        <f>Sayfa1!I10</f>
        <v>36.919999999999987</v>
      </c>
      <c r="M102">
        <f t="shared" si="42"/>
        <v>0.45832767907511113</v>
      </c>
      <c r="N102">
        <f t="shared" si="43"/>
        <v>0.45832767907511113</v>
      </c>
      <c r="O102">
        <f t="shared" si="44"/>
        <v>0.76887684968868708</v>
      </c>
      <c r="P102">
        <f t="shared" si="45"/>
        <v>0.76887684968868708</v>
      </c>
      <c r="Q102">
        <f t="shared" si="46"/>
        <v>0.68578943233150569</v>
      </c>
      <c r="R102">
        <f t="shared" si="47"/>
        <v>0.68578943233150569</v>
      </c>
      <c r="U102" s="1">
        <v>10</v>
      </c>
      <c r="V102">
        <f t="shared" si="48"/>
        <v>0.16245243001759899</v>
      </c>
      <c r="W102">
        <f t="shared" si="49"/>
        <v>0.5714285714285714</v>
      </c>
      <c r="X102">
        <f t="shared" si="50"/>
        <v>7</v>
      </c>
      <c r="Y102">
        <f t="shared" si="51"/>
        <v>36.919999999999987</v>
      </c>
      <c r="Z102" s="13" t="str">
        <f t="shared" si="52"/>
        <v>model_custom_mlp</v>
      </c>
      <c r="AF102" s="7" t="s">
        <v>6</v>
      </c>
      <c r="AG102" s="7"/>
      <c r="AH102" s="7" t="s">
        <v>7</v>
      </c>
      <c r="AI102" s="7"/>
      <c r="AJ102" s="7" t="s">
        <v>8</v>
      </c>
      <c r="AK102" s="7"/>
    </row>
    <row r="103" spans="1:37" x14ac:dyDescent="0.25">
      <c r="A103" s="1">
        <v>13</v>
      </c>
      <c r="B103">
        <f>Sayfa1!B11</f>
        <v>8.9574521025130624E-2</v>
      </c>
      <c r="C103">
        <f>Sayfa1!C11</f>
        <v>0.6</v>
      </c>
      <c r="D103">
        <f>Sayfa1!D11</f>
        <v>0.26872356307539191</v>
      </c>
      <c r="E103">
        <f>Sayfa1!E11</f>
        <v>0.8</v>
      </c>
      <c r="F103">
        <f>Sayfa1!F11</f>
        <v>4.4837464192302903E-2</v>
      </c>
      <c r="G103">
        <f>Sayfa1!G11</f>
        <v>0.6</v>
      </c>
      <c r="H103">
        <f>Sayfa1!H11</f>
        <v>5</v>
      </c>
      <c r="I103">
        <f>Sayfa1!I11</f>
        <v>22.31944444444445</v>
      </c>
      <c r="M103">
        <f t="shared" si="42"/>
        <v>0.40990681235724979</v>
      </c>
      <c r="N103">
        <f t="shared" si="43"/>
        <v>0.40990681235724979</v>
      </c>
      <c r="O103">
        <f t="shared" si="44"/>
        <v>0.33498112387406864</v>
      </c>
      <c r="P103">
        <f t="shared" si="45"/>
        <v>0.33498112387406864</v>
      </c>
      <c r="Q103">
        <f t="shared" si="46"/>
        <v>0.402505153004525</v>
      </c>
      <c r="R103">
        <f t="shared" si="47"/>
        <v>0.402505153004525</v>
      </c>
      <c r="U103" s="1">
        <v>13</v>
      </c>
      <c r="V103">
        <f t="shared" si="48"/>
        <v>0.26872356307539191</v>
      </c>
      <c r="W103">
        <f t="shared" si="49"/>
        <v>0.8</v>
      </c>
      <c r="X103">
        <f t="shared" si="50"/>
        <v>5</v>
      </c>
      <c r="Y103">
        <f t="shared" si="51"/>
        <v>22.31944444444445</v>
      </c>
      <c r="Z103" s="13" t="str">
        <f t="shared" si="52"/>
        <v>model_cnn</v>
      </c>
      <c r="AF103" s="7" t="s">
        <v>6</v>
      </c>
      <c r="AG103" s="7"/>
      <c r="AH103" s="7" t="s">
        <v>7</v>
      </c>
      <c r="AI103" s="7"/>
      <c r="AJ103" s="7" t="s">
        <v>8</v>
      </c>
      <c r="AK103" s="7"/>
    </row>
    <row r="104" spans="1:37" x14ac:dyDescent="0.25">
      <c r="A104" s="1">
        <v>14</v>
      </c>
      <c r="B104">
        <f>Sayfa1!B12</f>
        <v>0.36542040263914738</v>
      </c>
      <c r="C104">
        <f>Sayfa1!C12</f>
        <v>0.66666666666666663</v>
      </c>
      <c r="D104">
        <f>Sayfa1!D12</f>
        <v>0.42632380307900519</v>
      </c>
      <c r="E104">
        <f>Sayfa1!E12</f>
        <v>1</v>
      </c>
      <c r="F104">
        <f>Sayfa1!F12</f>
        <v>0.36616375656890993</v>
      </c>
      <c r="G104">
        <f>Sayfa1!G12</f>
        <v>0.66666666666666663</v>
      </c>
      <c r="H104">
        <f>Sayfa1!H12</f>
        <v>6</v>
      </c>
      <c r="I104">
        <f>Sayfa1!I12</f>
        <v>16.408333333333331</v>
      </c>
      <c r="M104">
        <f t="shared" si="42"/>
        <v>0.49461417466149082</v>
      </c>
      <c r="N104">
        <f t="shared" si="43"/>
        <v>0.49461417466149082</v>
      </c>
      <c r="O104">
        <f t="shared" si="44"/>
        <v>0.42632380307900519</v>
      </c>
      <c r="P104">
        <f t="shared" si="45"/>
        <v>0.42632380307900519</v>
      </c>
      <c r="Q104">
        <f t="shared" si="46"/>
        <v>0.49516361713656537</v>
      </c>
      <c r="R104">
        <f t="shared" si="47"/>
        <v>0.49516361713656537</v>
      </c>
      <c r="U104" s="1">
        <v>14</v>
      </c>
      <c r="V104">
        <f t="shared" si="48"/>
        <v>0.42632380307900519</v>
      </c>
      <c r="W104">
        <f t="shared" si="49"/>
        <v>1</v>
      </c>
      <c r="X104">
        <f t="shared" si="50"/>
        <v>6</v>
      </c>
      <c r="Y104">
        <f t="shared" si="51"/>
        <v>16.408333333333331</v>
      </c>
      <c r="Z104" s="13" t="str">
        <f t="shared" si="52"/>
        <v>model_cnn</v>
      </c>
      <c r="AF104" s="7" t="s">
        <v>6</v>
      </c>
      <c r="AG104" s="7"/>
      <c r="AH104" s="7" t="s">
        <v>7</v>
      </c>
      <c r="AI104" s="7"/>
      <c r="AJ104" s="7" t="s">
        <v>8</v>
      </c>
      <c r="AK104" s="7"/>
    </row>
    <row r="105" spans="1:37" x14ac:dyDescent="0.25">
      <c r="A105" s="1">
        <v>16</v>
      </c>
      <c r="B105">
        <f>Sayfa1!B13</f>
        <v>0</v>
      </c>
      <c r="C105">
        <f>Sayfa1!C13</f>
        <v>0.8</v>
      </c>
      <c r="D105">
        <f>Sayfa1!D13</f>
        <v>0</v>
      </c>
      <c r="E105">
        <f>Sayfa1!E13</f>
        <v>0.8</v>
      </c>
      <c r="F105">
        <f>Sayfa1!F13</f>
        <v>0</v>
      </c>
      <c r="G105">
        <f>Sayfa1!G13</f>
        <v>0.8</v>
      </c>
      <c r="H105">
        <f>Sayfa1!H13</f>
        <v>5</v>
      </c>
      <c r="I105">
        <f>Sayfa1!I13</f>
        <v>9.8311111111111114</v>
      </c>
      <c r="M105">
        <f t="shared" si="42"/>
        <v>0.19999999999999996</v>
      </c>
      <c r="N105">
        <f t="shared" si="43"/>
        <v>0.19999999999999996</v>
      </c>
      <c r="O105">
        <f t="shared" si="44"/>
        <v>0.19999999999999996</v>
      </c>
      <c r="P105">
        <f t="shared" si="45"/>
        <v>0.19999999999999996</v>
      </c>
      <c r="Q105">
        <f t="shared" si="46"/>
        <v>0.19999999999999996</v>
      </c>
      <c r="R105">
        <f t="shared" si="47"/>
        <v>0.19999999999999996</v>
      </c>
      <c r="U105" s="1">
        <v>16</v>
      </c>
      <c r="V105">
        <f t="shared" si="48"/>
        <v>0</v>
      </c>
      <c r="W105">
        <f t="shared" si="49"/>
        <v>0.8</v>
      </c>
      <c r="X105">
        <f t="shared" si="50"/>
        <v>5</v>
      </c>
      <c r="Y105">
        <f t="shared" si="51"/>
        <v>9.8311111111111114</v>
      </c>
      <c r="Z105" s="13" t="str">
        <f t="shared" si="52"/>
        <v>model_custom_mlp</v>
      </c>
      <c r="AF105" s="7" t="s">
        <v>6</v>
      </c>
      <c r="AG105" s="7"/>
      <c r="AH105" s="7" t="s">
        <v>7</v>
      </c>
      <c r="AI105" s="7"/>
      <c r="AJ105" s="7" t="s">
        <v>8</v>
      </c>
      <c r="AK105" s="7"/>
    </row>
    <row r="106" spans="1:37" x14ac:dyDescent="0.25">
      <c r="A106" s="1">
        <v>17</v>
      </c>
      <c r="B106">
        <f>Sayfa1!B14</f>
        <v>0</v>
      </c>
      <c r="C106">
        <f>Sayfa1!C14</f>
        <v>0.66666666666666663</v>
      </c>
      <c r="D106">
        <f>Sayfa1!D14</f>
        <v>0.124073754954334</v>
      </c>
      <c r="E106">
        <f>Sayfa1!E14</f>
        <v>0.66666666666666663</v>
      </c>
      <c r="F106">
        <f>Sayfa1!F14</f>
        <v>0.24840434707607381</v>
      </c>
      <c r="G106">
        <f>Sayfa1!G14</f>
        <v>1</v>
      </c>
      <c r="H106">
        <f>Sayfa1!H14</f>
        <v>3</v>
      </c>
      <c r="I106">
        <f>Sayfa1!I14</f>
        <v>16.113888888888891</v>
      </c>
      <c r="M106">
        <f t="shared" si="42"/>
        <v>0.33333333333333337</v>
      </c>
      <c r="N106">
        <f t="shared" si="43"/>
        <v>0.33333333333333337</v>
      </c>
      <c r="O106">
        <f t="shared" si="44"/>
        <v>0.35567598707191245</v>
      </c>
      <c r="P106">
        <f t="shared" si="45"/>
        <v>0.35567598707191245</v>
      </c>
      <c r="Q106">
        <f t="shared" si="46"/>
        <v>0.24840434707607381</v>
      </c>
      <c r="R106">
        <f t="shared" si="47"/>
        <v>0.24840434707607381</v>
      </c>
      <c r="U106" s="1">
        <v>17</v>
      </c>
      <c r="V106">
        <f t="shared" si="48"/>
        <v>0.24840434707607381</v>
      </c>
      <c r="W106">
        <f t="shared" si="49"/>
        <v>1</v>
      </c>
      <c r="X106">
        <f t="shared" si="50"/>
        <v>3</v>
      </c>
      <c r="Y106">
        <f t="shared" si="51"/>
        <v>16.113888888888891</v>
      </c>
      <c r="Z106" s="13" t="str">
        <f t="shared" si="52"/>
        <v>model_cnn3d</v>
      </c>
      <c r="AF106" s="7" t="s">
        <v>6</v>
      </c>
      <c r="AG106" s="7"/>
      <c r="AH106" s="7" t="s">
        <v>7</v>
      </c>
      <c r="AI106" s="7"/>
      <c r="AJ106" s="7" t="s">
        <v>8</v>
      </c>
      <c r="AK106" s="7"/>
    </row>
    <row r="107" spans="1:37" x14ac:dyDescent="0.25">
      <c r="A107" s="1">
        <v>18</v>
      </c>
      <c r="B107">
        <f>Sayfa1!B15</f>
        <v>0.10015765556895111</v>
      </c>
      <c r="C107">
        <f>Sayfa1!C15</f>
        <v>0.6</v>
      </c>
      <c r="D107">
        <f>Sayfa1!D15</f>
        <v>0.43401650746545478</v>
      </c>
      <c r="E107">
        <f>Sayfa1!E15</f>
        <v>0.6</v>
      </c>
      <c r="F107">
        <f>Sayfa1!F15</f>
        <v>0.1670223624385265</v>
      </c>
      <c r="G107">
        <f>Sayfa1!G15</f>
        <v>0.4</v>
      </c>
      <c r="H107">
        <f>Sayfa1!H15</f>
        <v>5</v>
      </c>
      <c r="I107">
        <f>Sayfa1!I15</f>
        <v>29.947222222222219</v>
      </c>
      <c r="M107">
        <f t="shared" si="42"/>
        <v>0.41234882801951633</v>
      </c>
      <c r="N107">
        <f t="shared" si="43"/>
        <v>0.41234882801951633</v>
      </c>
      <c r="O107">
        <f t="shared" si="44"/>
        <v>0.59022904770310247</v>
      </c>
      <c r="P107">
        <f t="shared" si="45"/>
        <v>0.59022904770310247</v>
      </c>
      <c r="Q107">
        <f t="shared" si="46"/>
        <v>0.62281335049479025</v>
      </c>
      <c r="R107">
        <f t="shared" si="47"/>
        <v>0.62281335049479025</v>
      </c>
      <c r="U107" s="1">
        <v>18</v>
      </c>
      <c r="V107">
        <f t="shared" si="48"/>
        <v>0.10015765556895111</v>
      </c>
      <c r="W107">
        <f t="shared" si="49"/>
        <v>0.6</v>
      </c>
      <c r="X107">
        <f t="shared" si="50"/>
        <v>5</v>
      </c>
      <c r="Y107">
        <f t="shared" si="51"/>
        <v>29.947222222222219</v>
      </c>
      <c r="Z107" s="13" t="str">
        <f t="shared" si="52"/>
        <v>model_custom_mlp</v>
      </c>
      <c r="AF107" s="7" t="s">
        <v>6</v>
      </c>
      <c r="AG107" s="7"/>
      <c r="AH107" s="7" t="s">
        <v>7</v>
      </c>
      <c r="AI107" s="7"/>
      <c r="AJ107" s="7" t="s">
        <v>8</v>
      </c>
      <c r="AK107" s="7"/>
    </row>
    <row r="108" spans="1:37" x14ac:dyDescent="0.25">
      <c r="A108" s="1">
        <v>19</v>
      </c>
      <c r="B108">
        <f>Sayfa1!B16</f>
        <v>0.18529193774190891</v>
      </c>
      <c r="C108">
        <f>Sayfa1!C16</f>
        <v>1</v>
      </c>
      <c r="D108">
        <f>Sayfa1!D16</f>
        <v>3.7058387548381783E-2</v>
      </c>
      <c r="E108">
        <f>Sayfa1!E16</f>
        <v>1</v>
      </c>
      <c r="F108">
        <f>Sayfa1!F16</f>
        <v>3.7069835451119297E-2</v>
      </c>
      <c r="G108">
        <f>Sayfa1!G16</f>
        <v>1</v>
      </c>
      <c r="H108">
        <f>Sayfa1!H16</f>
        <v>3</v>
      </c>
      <c r="I108">
        <f>Sayfa1!I16</f>
        <v>26.981666666666669</v>
      </c>
      <c r="M108">
        <f t="shared" si="42"/>
        <v>0.18529193774190891</v>
      </c>
      <c r="N108">
        <f t="shared" si="43"/>
        <v>0.18529193774190891</v>
      </c>
      <c r="O108">
        <f t="shared" si="44"/>
        <v>3.7058387548381783E-2</v>
      </c>
      <c r="P108">
        <f t="shared" si="45"/>
        <v>3.7058387548381783E-2</v>
      </c>
      <c r="Q108">
        <f t="shared" si="46"/>
        <v>3.7069835451119297E-2</v>
      </c>
      <c r="R108">
        <f t="shared" si="47"/>
        <v>3.7069835451119297E-2</v>
      </c>
      <c r="U108" s="1">
        <v>19</v>
      </c>
      <c r="V108">
        <f t="shared" si="48"/>
        <v>3.7058387548381783E-2</v>
      </c>
      <c r="W108">
        <f t="shared" si="49"/>
        <v>1</v>
      </c>
      <c r="X108">
        <f t="shared" si="50"/>
        <v>3</v>
      </c>
      <c r="Y108">
        <f t="shared" si="51"/>
        <v>26.981666666666669</v>
      </c>
      <c r="Z108" s="13" t="str">
        <f t="shared" si="52"/>
        <v>model_cnn</v>
      </c>
      <c r="AF108" s="7" t="s">
        <v>6</v>
      </c>
      <c r="AG108" s="7"/>
      <c r="AH108" s="7" t="s">
        <v>7</v>
      </c>
      <c r="AI108" s="7"/>
      <c r="AJ108" s="7" t="s">
        <v>8</v>
      </c>
      <c r="AK108" s="7"/>
    </row>
    <row r="109" spans="1:37" x14ac:dyDescent="0.25">
      <c r="A109" s="1">
        <v>20</v>
      </c>
      <c r="B109">
        <f>Sayfa1!B17</f>
        <v>0</v>
      </c>
      <c r="C109">
        <f>Sayfa1!C17</f>
        <v>0.83333333333333337</v>
      </c>
      <c r="D109">
        <f>Sayfa1!D17</f>
        <v>0.14712693785249159</v>
      </c>
      <c r="E109">
        <f>Sayfa1!E17</f>
        <v>1</v>
      </c>
      <c r="F109">
        <f>Sayfa1!F17</f>
        <v>9.8164862432852509E-2</v>
      </c>
      <c r="G109">
        <f>Sayfa1!G17</f>
        <v>1</v>
      </c>
      <c r="H109">
        <f>Sayfa1!H17</f>
        <v>6</v>
      </c>
      <c r="I109">
        <f>Sayfa1!I17</f>
        <v>20.385000000000002</v>
      </c>
      <c r="M109">
        <f t="shared" si="42"/>
        <v>0.16666666666666663</v>
      </c>
      <c r="N109">
        <f t="shared" si="43"/>
        <v>0.16666666666666663</v>
      </c>
      <c r="O109">
        <f t="shared" si="44"/>
        <v>0.14712693785249159</v>
      </c>
      <c r="P109">
        <f t="shared" si="45"/>
        <v>0.14712693785249159</v>
      </c>
      <c r="Q109">
        <f t="shared" si="46"/>
        <v>9.8164862432852509E-2</v>
      </c>
      <c r="R109">
        <f t="shared" si="47"/>
        <v>9.8164862432852509E-2</v>
      </c>
      <c r="U109" s="1">
        <v>20</v>
      </c>
      <c r="V109">
        <f t="shared" si="48"/>
        <v>9.8164862432852509E-2</v>
      </c>
      <c r="W109">
        <f t="shared" si="49"/>
        <v>1</v>
      </c>
      <c r="X109">
        <f t="shared" si="50"/>
        <v>6</v>
      </c>
      <c r="Y109">
        <f t="shared" si="51"/>
        <v>20.385000000000002</v>
      </c>
      <c r="Z109" s="13" t="str">
        <f t="shared" si="52"/>
        <v>model_cnn3d</v>
      </c>
      <c r="AF109" s="7" t="s">
        <v>6</v>
      </c>
      <c r="AG109" s="7"/>
      <c r="AH109" s="7" t="s">
        <v>7</v>
      </c>
      <c r="AI109" s="7"/>
      <c r="AJ109" s="7" t="s">
        <v>8</v>
      </c>
      <c r="AK109" s="7"/>
    </row>
    <row r="110" spans="1:37" x14ac:dyDescent="0.25">
      <c r="A110" s="1">
        <v>21</v>
      </c>
      <c r="B110">
        <f>Sayfa1!B18</f>
        <v>0.35283048455386551</v>
      </c>
      <c r="C110">
        <f>Sayfa1!C18</f>
        <v>0.5</v>
      </c>
      <c r="D110">
        <f>Sayfa1!D18</f>
        <v>7.0566096910773091E-2</v>
      </c>
      <c r="E110">
        <f>Sayfa1!E18</f>
        <v>1</v>
      </c>
      <c r="F110">
        <f>Sayfa1!F18</f>
        <v>0.21182285333228729</v>
      </c>
      <c r="G110">
        <f>Sayfa1!G18</f>
        <v>1</v>
      </c>
      <c r="H110">
        <f>Sayfa1!H18</f>
        <v>4</v>
      </c>
      <c r="I110">
        <f>Sayfa1!I18</f>
        <v>28.33666666666667</v>
      </c>
      <c r="M110">
        <f t="shared" si="42"/>
        <v>0.6119553503569648</v>
      </c>
      <c r="N110">
        <f t="shared" si="43"/>
        <v>0.6119553503569648</v>
      </c>
      <c r="O110">
        <f t="shared" si="44"/>
        <v>7.0566096910773091E-2</v>
      </c>
      <c r="P110">
        <f t="shared" si="45"/>
        <v>7.0566096910773091E-2</v>
      </c>
      <c r="Q110">
        <f t="shared" si="46"/>
        <v>0.21182285333228729</v>
      </c>
      <c r="R110">
        <f t="shared" si="47"/>
        <v>0.21182285333228729</v>
      </c>
      <c r="U110" s="1">
        <v>21</v>
      </c>
      <c r="V110">
        <f t="shared" si="48"/>
        <v>7.0566096910773091E-2</v>
      </c>
      <c r="W110">
        <f t="shared" si="49"/>
        <v>1</v>
      </c>
      <c r="X110">
        <f t="shared" si="50"/>
        <v>4</v>
      </c>
      <c r="Y110">
        <f t="shared" si="51"/>
        <v>28.33666666666667</v>
      </c>
      <c r="Z110" s="13" t="str">
        <f t="shared" si="52"/>
        <v>model_cnn</v>
      </c>
      <c r="AF110" s="7" t="s">
        <v>6</v>
      </c>
      <c r="AG110" s="7"/>
      <c r="AH110" s="7" t="s">
        <v>7</v>
      </c>
      <c r="AI110" s="7"/>
      <c r="AJ110" s="7" t="s">
        <v>8</v>
      </c>
      <c r="AK110" s="7"/>
    </row>
    <row r="111" spans="1:37" x14ac:dyDescent="0.25">
      <c r="A111" s="1">
        <v>23</v>
      </c>
      <c r="B111">
        <f>Sayfa1!B19</f>
        <v>5.811888540893094E-2</v>
      </c>
      <c r="C111">
        <f>Sayfa1!C19</f>
        <v>1</v>
      </c>
      <c r="D111">
        <f>Sayfa1!D19</f>
        <v>0</v>
      </c>
      <c r="E111">
        <f>Sayfa1!E19</f>
        <v>1</v>
      </c>
      <c r="F111">
        <f>Sayfa1!F19</f>
        <v>5.8147047422147567E-2</v>
      </c>
      <c r="G111">
        <f>Sayfa1!G19</f>
        <v>1</v>
      </c>
      <c r="H111">
        <f>Sayfa1!H19</f>
        <v>5</v>
      </c>
      <c r="I111">
        <f>Sayfa1!I19</f>
        <v>17.20333333333333</v>
      </c>
      <c r="M111">
        <f t="shared" si="42"/>
        <v>5.811888540893094E-2</v>
      </c>
      <c r="N111">
        <f t="shared" si="43"/>
        <v>5.811888540893094E-2</v>
      </c>
      <c r="O111">
        <f t="shared" si="44"/>
        <v>0</v>
      </c>
      <c r="P111">
        <f t="shared" si="45"/>
        <v>0</v>
      </c>
      <c r="Q111">
        <f t="shared" si="46"/>
        <v>5.8147047422147567E-2</v>
      </c>
      <c r="R111">
        <f t="shared" si="47"/>
        <v>5.8147047422147567E-2</v>
      </c>
      <c r="U111" s="1">
        <v>23</v>
      </c>
      <c r="V111">
        <f t="shared" si="48"/>
        <v>0</v>
      </c>
      <c r="W111">
        <f t="shared" si="49"/>
        <v>1</v>
      </c>
      <c r="X111">
        <f t="shared" si="50"/>
        <v>5</v>
      </c>
      <c r="Y111">
        <f t="shared" si="51"/>
        <v>17.20333333333333</v>
      </c>
      <c r="Z111" s="13" t="str">
        <f t="shared" si="52"/>
        <v>model_cnn</v>
      </c>
      <c r="AF111" s="7" t="s">
        <v>6</v>
      </c>
      <c r="AG111" s="7"/>
      <c r="AH111" s="7" t="s">
        <v>7</v>
      </c>
      <c r="AI111" s="7"/>
      <c r="AJ111" s="7" t="s">
        <v>8</v>
      </c>
      <c r="AK111" s="7"/>
    </row>
    <row r="112" spans="1:37" x14ac:dyDescent="0.25">
      <c r="A112" s="1" t="s">
        <v>10</v>
      </c>
      <c r="B112">
        <f>Sayfa1!B20</f>
        <v>0.33459409512274446</v>
      </c>
      <c r="C112">
        <f>Sayfa1!C20</f>
        <v>0.7142857142857143</v>
      </c>
      <c r="D112">
        <f>Sayfa1!D20</f>
        <v>0.22520434872383824</v>
      </c>
      <c r="E112">
        <f>Sayfa1!E20</f>
        <v>0.8571428571428571</v>
      </c>
      <c r="F112">
        <f>Sayfa1!F20</f>
        <v>0.22752893793466195</v>
      </c>
      <c r="G112">
        <f>Sayfa1!G20</f>
        <v>0.8441558441558441</v>
      </c>
      <c r="H112">
        <f>Sayfa1!H20</f>
        <v>77</v>
      </c>
      <c r="I112">
        <f>Sayfa1!I20</f>
        <v>466.12222222222209</v>
      </c>
      <c r="U112" s="1" t="s">
        <v>10</v>
      </c>
      <c r="V112">
        <f>SUMPRODUCT(V96:V111,Y96:Y111)/Y112</f>
        <v>0.17162682782086891</v>
      </c>
      <c r="W112">
        <f>SUMPRODUCT(W96:W111,X96:X111)/X112</f>
        <v>0.88311688311688308</v>
      </c>
      <c r="X112">
        <f t="shared" si="50"/>
        <v>77</v>
      </c>
      <c r="Y112">
        <f t="shared" si="51"/>
        <v>466.12222222222209</v>
      </c>
    </row>
  </sheetData>
  <mergeCells count="196">
    <mergeCell ref="AF111:AG111"/>
    <mergeCell ref="AH111:AI111"/>
    <mergeCell ref="AJ111:AK111"/>
    <mergeCell ref="AF109:AG109"/>
    <mergeCell ref="AH109:AI109"/>
    <mergeCell ref="AJ109:AK109"/>
    <mergeCell ref="AF110:AG110"/>
    <mergeCell ref="AH110:AI110"/>
    <mergeCell ref="AJ110:AK110"/>
    <mergeCell ref="AF107:AG107"/>
    <mergeCell ref="AH107:AI107"/>
    <mergeCell ref="AJ107:AK107"/>
    <mergeCell ref="AF108:AG108"/>
    <mergeCell ref="AH108:AI108"/>
    <mergeCell ref="AJ108:AK108"/>
    <mergeCell ref="AF105:AG105"/>
    <mergeCell ref="AH105:AI105"/>
    <mergeCell ref="AJ105:AK105"/>
    <mergeCell ref="AF106:AG106"/>
    <mergeCell ref="AH106:AI106"/>
    <mergeCell ref="AJ106:AK106"/>
    <mergeCell ref="AF103:AG103"/>
    <mergeCell ref="AH103:AI103"/>
    <mergeCell ref="AJ103:AK103"/>
    <mergeCell ref="AF104:AG104"/>
    <mergeCell ref="AH104:AI104"/>
    <mergeCell ref="AJ104:AK104"/>
    <mergeCell ref="AF101:AG101"/>
    <mergeCell ref="AH101:AI101"/>
    <mergeCell ref="AJ101:AK101"/>
    <mergeCell ref="AF102:AG102"/>
    <mergeCell ref="AH102:AI102"/>
    <mergeCell ref="AJ102:AK102"/>
    <mergeCell ref="AF99:AG99"/>
    <mergeCell ref="AH99:AI99"/>
    <mergeCell ref="AJ99:AK99"/>
    <mergeCell ref="AF100:AG100"/>
    <mergeCell ref="AH100:AI100"/>
    <mergeCell ref="AJ100:AK100"/>
    <mergeCell ref="AF97:AG97"/>
    <mergeCell ref="AH97:AI97"/>
    <mergeCell ref="AJ97:AK97"/>
    <mergeCell ref="AF98:AG98"/>
    <mergeCell ref="AH98:AI98"/>
    <mergeCell ref="AJ98:AK98"/>
    <mergeCell ref="AF88:AG88"/>
    <mergeCell ref="AH88:AI88"/>
    <mergeCell ref="AJ88:AK88"/>
    <mergeCell ref="U94:Z94"/>
    <mergeCell ref="AF96:AG96"/>
    <mergeCell ref="AH96:AI96"/>
    <mergeCell ref="AJ96:AK96"/>
    <mergeCell ref="AF86:AG86"/>
    <mergeCell ref="AH86:AI86"/>
    <mergeCell ref="AJ86:AK86"/>
    <mergeCell ref="AF87:AG87"/>
    <mergeCell ref="AH87:AI87"/>
    <mergeCell ref="AJ87:AK87"/>
    <mergeCell ref="AF84:AG84"/>
    <mergeCell ref="AH84:AI84"/>
    <mergeCell ref="AJ84:AK84"/>
    <mergeCell ref="AF85:AG85"/>
    <mergeCell ref="AH85:AI85"/>
    <mergeCell ref="AJ85:AK85"/>
    <mergeCell ref="AF82:AG82"/>
    <mergeCell ref="AH82:AI82"/>
    <mergeCell ref="AJ82:AK82"/>
    <mergeCell ref="AF83:AG83"/>
    <mergeCell ref="AH83:AI83"/>
    <mergeCell ref="AJ83:AK83"/>
    <mergeCell ref="AF80:AG80"/>
    <mergeCell ref="AH80:AI80"/>
    <mergeCell ref="AJ80:AK80"/>
    <mergeCell ref="AF81:AG81"/>
    <mergeCell ref="AH81:AI81"/>
    <mergeCell ref="AJ81:AK81"/>
    <mergeCell ref="AF78:AG78"/>
    <mergeCell ref="AH78:AI78"/>
    <mergeCell ref="AJ78:AK78"/>
    <mergeCell ref="AF79:AG79"/>
    <mergeCell ref="AH79:AI79"/>
    <mergeCell ref="AJ79:AK79"/>
    <mergeCell ref="AF76:AG76"/>
    <mergeCell ref="AH76:AI76"/>
    <mergeCell ref="AJ76:AK76"/>
    <mergeCell ref="AF77:AG77"/>
    <mergeCell ref="AH77:AI77"/>
    <mergeCell ref="AJ77:AK77"/>
    <mergeCell ref="AF74:AG74"/>
    <mergeCell ref="AH74:AI74"/>
    <mergeCell ref="AJ74:AK74"/>
    <mergeCell ref="AF75:AG75"/>
    <mergeCell ref="AH75:AI75"/>
    <mergeCell ref="AJ75:AK75"/>
    <mergeCell ref="AF65:AG65"/>
    <mergeCell ref="AH65:AI65"/>
    <mergeCell ref="AJ65:AK65"/>
    <mergeCell ref="U71:Z71"/>
    <mergeCell ref="AF73:AG73"/>
    <mergeCell ref="AH73:AI73"/>
    <mergeCell ref="AJ73:AK73"/>
    <mergeCell ref="AF63:AG63"/>
    <mergeCell ref="AH63:AI63"/>
    <mergeCell ref="AJ63:AK63"/>
    <mergeCell ref="AF64:AG64"/>
    <mergeCell ref="AH64:AI64"/>
    <mergeCell ref="AJ64:AK64"/>
    <mergeCell ref="AF61:AG61"/>
    <mergeCell ref="AH61:AI61"/>
    <mergeCell ref="AJ61:AK61"/>
    <mergeCell ref="AF62:AG62"/>
    <mergeCell ref="AH62:AI62"/>
    <mergeCell ref="AJ62:AK62"/>
    <mergeCell ref="AF59:AG59"/>
    <mergeCell ref="AH59:AI59"/>
    <mergeCell ref="AJ59:AK59"/>
    <mergeCell ref="AF60:AG60"/>
    <mergeCell ref="AH60:AI60"/>
    <mergeCell ref="AJ60:AK60"/>
    <mergeCell ref="AF57:AG57"/>
    <mergeCell ref="AH57:AI57"/>
    <mergeCell ref="AJ57:AK57"/>
    <mergeCell ref="AF58:AG58"/>
    <mergeCell ref="AH58:AI58"/>
    <mergeCell ref="AJ58:AK58"/>
    <mergeCell ref="AF55:AG55"/>
    <mergeCell ref="AH55:AI55"/>
    <mergeCell ref="AJ55:AK55"/>
    <mergeCell ref="AF56:AG56"/>
    <mergeCell ref="AH56:AI56"/>
    <mergeCell ref="AJ56:AK56"/>
    <mergeCell ref="AF53:AG53"/>
    <mergeCell ref="AH53:AI53"/>
    <mergeCell ref="AJ53:AK53"/>
    <mergeCell ref="AF54:AG54"/>
    <mergeCell ref="AH54:AI54"/>
    <mergeCell ref="AJ54:AK54"/>
    <mergeCell ref="AF51:AG51"/>
    <mergeCell ref="AH51:AI51"/>
    <mergeCell ref="AJ51:AK51"/>
    <mergeCell ref="AF52:AG52"/>
    <mergeCell ref="AH52:AI52"/>
    <mergeCell ref="AJ52:AK52"/>
    <mergeCell ref="AF50:AG50"/>
    <mergeCell ref="AH50:AI50"/>
    <mergeCell ref="AJ50:AK50"/>
    <mergeCell ref="U48:Z48"/>
    <mergeCell ref="A93:I93"/>
    <mergeCell ref="A94:A95"/>
    <mergeCell ref="B94:C94"/>
    <mergeCell ref="D94:E94"/>
    <mergeCell ref="F94:G94"/>
    <mergeCell ref="H94:H95"/>
    <mergeCell ref="I94:I95"/>
    <mergeCell ref="A70:I70"/>
    <mergeCell ref="A71:A72"/>
    <mergeCell ref="B71:C71"/>
    <mergeCell ref="D71:E71"/>
    <mergeCell ref="F71:G71"/>
    <mergeCell ref="H71:H72"/>
    <mergeCell ref="I71:I72"/>
    <mergeCell ref="K24:S24"/>
    <mergeCell ref="K25:K26"/>
    <mergeCell ref="L25:M25"/>
    <mergeCell ref="N25:O25"/>
    <mergeCell ref="P25:Q25"/>
    <mergeCell ref="R25:R26"/>
    <mergeCell ref="S25:S26"/>
    <mergeCell ref="A24:I24"/>
    <mergeCell ref="A25:A26"/>
    <mergeCell ref="B25:C25"/>
    <mergeCell ref="D25:E25"/>
    <mergeCell ref="F25:G25"/>
    <mergeCell ref="H25:H26"/>
    <mergeCell ref="I25:I26"/>
    <mergeCell ref="A47:I47"/>
    <mergeCell ref="A48:A49"/>
    <mergeCell ref="B48:C48"/>
    <mergeCell ref="D48:E48"/>
    <mergeCell ref="F48:G48"/>
    <mergeCell ref="H48:H49"/>
    <mergeCell ref="I48:I49"/>
    <mergeCell ref="K1:S1"/>
    <mergeCell ref="K2:K3"/>
    <mergeCell ref="L2:M2"/>
    <mergeCell ref="N2:O2"/>
    <mergeCell ref="P2:Q2"/>
    <mergeCell ref="R2:R3"/>
    <mergeCell ref="S2:S3"/>
    <mergeCell ref="A1:I1"/>
    <mergeCell ref="A2:A3"/>
    <mergeCell ref="B2:C2"/>
    <mergeCell ref="D2:E2"/>
    <mergeCell ref="F2:G2"/>
    <mergeCell ref="H2:H3"/>
    <mergeCell ref="I2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tabSelected="1" topLeftCell="A10" workbookViewId="0">
      <selection activeCell="AC26" sqref="AC26"/>
    </sheetView>
  </sheetViews>
  <sheetFormatPr defaultRowHeight="15" x14ac:dyDescent="0.25"/>
  <cols>
    <col min="26" max="26" width="20" customWidth="1"/>
  </cols>
  <sheetData>
    <row r="1" spans="1:37" x14ac:dyDescent="0.25">
      <c r="A1" s="10" t="s">
        <v>25</v>
      </c>
      <c r="B1" s="10"/>
      <c r="C1" s="10"/>
      <c r="D1" s="10"/>
      <c r="E1" s="10"/>
      <c r="F1" s="10"/>
      <c r="G1" s="10"/>
      <c r="H1" s="10"/>
      <c r="I1" s="10"/>
      <c r="AB1" s="14"/>
      <c r="AC1" s="14"/>
    </row>
    <row r="2" spans="1:37" x14ac:dyDescent="0.25">
      <c r="A2" s="6" t="s">
        <v>9</v>
      </c>
      <c r="B2" s="7" t="s">
        <v>8</v>
      </c>
      <c r="C2" s="7"/>
      <c r="D2" s="7" t="s">
        <v>7</v>
      </c>
      <c r="E2" s="7"/>
      <c r="F2" s="7" t="s">
        <v>6</v>
      </c>
      <c r="G2" s="7"/>
      <c r="H2" s="8" t="s">
        <v>3</v>
      </c>
      <c r="I2" s="8" t="s">
        <v>4</v>
      </c>
      <c r="U2" s="20" t="s">
        <v>25</v>
      </c>
      <c r="V2" s="20"/>
      <c r="W2" s="20"/>
      <c r="X2" s="20"/>
      <c r="Y2" s="20"/>
      <c r="Z2" s="20"/>
      <c r="AA2" s="14"/>
    </row>
    <row r="3" spans="1:37" x14ac:dyDescent="0.25">
      <c r="A3" s="6"/>
      <c r="B3" s="9" t="s">
        <v>2</v>
      </c>
      <c r="C3" s="9" t="s">
        <v>5</v>
      </c>
      <c r="D3" s="9" t="s">
        <v>2</v>
      </c>
      <c r="E3" s="9" t="s">
        <v>5</v>
      </c>
      <c r="F3" s="9" t="s">
        <v>2</v>
      </c>
      <c r="G3" s="9" t="s">
        <v>5</v>
      </c>
      <c r="H3" s="8"/>
      <c r="I3" s="8"/>
      <c r="U3" s="21" t="s">
        <v>9</v>
      </c>
      <c r="V3" s="9" t="s">
        <v>2</v>
      </c>
      <c r="W3" s="9" t="s">
        <v>5</v>
      </c>
      <c r="X3" s="22" t="s">
        <v>3</v>
      </c>
      <c r="Y3" s="22" t="s">
        <v>4</v>
      </c>
      <c r="Z3" s="9" t="s">
        <v>26</v>
      </c>
      <c r="AA3" s="12"/>
      <c r="AF3" s="18"/>
      <c r="AG3" s="18"/>
      <c r="AH3" s="18"/>
      <c r="AI3" s="18"/>
      <c r="AJ3" s="18"/>
      <c r="AK3" s="18"/>
    </row>
    <row r="4" spans="1:37" x14ac:dyDescent="0.25">
      <c r="A4" s="5">
        <v>1</v>
      </c>
      <c r="B4">
        <f>Sayfa3!F96</f>
        <v>0.105113581063983</v>
      </c>
      <c r="C4">
        <f>Sayfa3!G96</f>
        <v>1</v>
      </c>
      <c r="D4">
        <f>Sayfa3!D96</f>
        <v>3.4996986370618093E-2</v>
      </c>
      <c r="E4">
        <f>Sayfa3!E96</f>
        <v>1</v>
      </c>
      <c r="F4">
        <f>Sayfa3!B96</f>
        <v>0.13998794548247229</v>
      </c>
      <c r="G4">
        <f>Sayfa3!C96</f>
        <v>1</v>
      </c>
      <c r="H4">
        <f>Sayfa3!H96</f>
        <v>7</v>
      </c>
      <c r="I4">
        <f>Sayfa3!I96</f>
        <v>28.562777777777779</v>
      </c>
      <c r="M4">
        <f>SQRT(B4*B4+(1-C4)*(1-C4))</f>
        <v>0.105113581063983</v>
      </c>
      <c r="N4">
        <f>M4</f>
        <v>0.105113581063983</v>
      </c>
      <c r="O4">
        <f>SQRT(D4*D4+(1-E4)*(1-E4))</f>
        <v>3.4996986370618093E-2</v>
      </c>
      <c r="P4">
        <f>O4</f>
        <v>3.4996986370618093E-2</v>
      </c>
      <c r="Q4">
        <f>SQRT(F4*F4+(1-G4)*(1-G4))</f>
        <v>0.13998794548247229</v>
      </c>
      <c r="R4">
        <f>Q4</f>
        <v>0.13998794548247229</v>
      </c>
      <c r="U4" s="5">
        <v>1</v>
      </c>
      <c r="V4" s="13">
        <f>INDEX(B4:G4,MATCH(MIN(M4,O4,Q4),M4:R4,0))</f>
        <v>3.4996986370618093E-2</v>
      </c>
      <c r="W4" s="13">
        <f>INDEX(C4:G4,MATCH(MIN(N4,P4,R4),M4:R4,0))</f>
        <v>1</v>
      </c>
      <c r="X4" s="13">
        <f>H4</f>
        <v>7</v>
      </c>
      <c r="Y4" s="13">
        <f>I4</f>
        <v>28.562777777777779</v>
      </c>
      <c r="Z4" s="23" t="str">
        <f t="shared" ref="Z4:Z19" si="0">INDEX(AF4:AK4,MATCH(MIN(M4,O4,Q4),M4:R4,0))</f>
        <v>model_cnn</v>
      </c>
      <c r="AA4" s="13"/>
      <c r="AF4" s="19" t="s">
        <v>8</v>
      </c>
      <c r="AG4" s="19"/>
      <c r="AH4" s="19" t="s">
        <v>7</v>
      </c>
      <c r="AI4" s="19"/>
      <c r="AJ4" s="19" t="s">
        <v>6</v>
      </c>
      <c r="AK4" s="19"/>
    </row>
    <row r="5" spans="1:37" x14ac:dyDescent="0.25">
      <c r="A5" s="1">
        <v>2</v>
      </c>
      <c r="B5">
        <f>Sayfa3!F97</f>
        <v>0.1658405351121266</v>
      </c>
      <c r="C5">
        <f>Sayfa3!G97</f>
        <v>1</v>
      </c>
      <c r="D5">
        <f>Sayfa3!D97</f>
        <v>6.6281253452148622E-2</v>
      </c>
      <c r="E5">
        <f>Sayfa3!E97</f>
        <v>1</v>
      </c>
      <c r="F5">
        <f>Sayfa3!B97</f>
        <v>0.72909378797363478</v>
      </c>
      <c r="G5">
        <f>Sayfa3!C97</f>
        <v>0.66666666666666663</v>
      </c>
      <c r="H5">
        <f>Sayfa3!H97</f>
        <v>3</v>
      </c>
      <c r="I5">
        <f>Sayfa3!I97</f>
        <v>30.16611111111111</v>
      </c>
      <c r="M5">
        <f t="shared" ref="M5:Q19" si="1">SQRT(B5*B5+(1-C5)*(1-C5))</f>
        <v>0.1658405351121266</v>
      </c>
      <c r="N5">
        <f t="shared" ref="N5:N19" si="2">M5</f>
        <v>0.1658405351121266</v>
      </c>
      <c r="O5">
        <f t="shared" si="1"/>
        <v>6.6281253452148622E-2</v>
      </c>
      <c r="P5">
        <f t="shared" ref="P5:P19" si="3">O5</f>
        <v>6.6281253452148622E-2</v>
      </c>
      <c r="Q5">
        <f t="shared" si="1"/>
        <v>0.80167877779872321</v>
      </c>
      <c r="R5">
        <f t="shared" ref="R5:R19" si="4">Q5</f>
        <v>0.80167877779872321</v>
      </c>
      <c r="U5" s="1">
        <v>2</v>
      </c>
      <c r="V5" s="13">
        <f t="shared" ref="V5:V19" si="5">INDEX(B5:G5,MATCH(MIN(M5,O5,Q5),M5:R5,0))</f>
        <v>6.6281253452148622E-2</v>
      </c>
      <c r="W5" s="13">
        <f t="shared" ref="W5:W19" si="6">INDEX(C5:G5,MATCH(MIN(N5,P5,R5),M5:R5,0))</f>
        <v>1</v>
      </c>
      <c r="X5" s="13">
        <f t="shared" ref="X5:Y20" si="7">H5</f>
        <v>3</v>
      </c>
      <c r="Y5" s="13">
        <f t="shared" si="7"/>
        <v>30.16611111111111</v>
      </c>
      <c r="Z5" s="23" t="str">
        <f t="shared" si="0"/>
        <v>model_cnn</v>
      </c>
      <c r="AF5" s="19" t="s">
        <v>8</v>
      </c>
      <c r="AG5" s="19"/>
      <c r="AH5" s="19" t="s">
        <v>7</v>
      </c>
      <c r="AI5" s="19"/>
      <c r="AJ5" s="19" t="s">
        <v>6</v>
      </c>
      <c r="AK5" s="19"/>
    </row>
    <row r="6" spans="1:37" x14ac:dyDescent="0.25">
      <c r="A6" s="1">
        <v>3</v>
      </c>
      <c r="B6">
        <f>Sayfa3!F98</f>
        <v>0.39533649358493328</v>
      </c>
      <c r="C6">
        <f>Sayfa3!G98</f>
        <v>0.83333333333333337</v>
      </c>
      <c r="D6">
        <f>Sayfa3!D98</f>
        <v>0.32926628496167709</v>
      </c>
      <c r="E6">
        <f>Sayfa3!E98</f>
        <v>0.83333333333333337</v>
      </c>
      <c r="F6">
        <f>Sayfa3!B98</f>
        <v>0.19755977097700619</v>
      </c>
      <c r="G6">
        <f>Sayfa3!C98</f>
        <v>0.66666666666666663</v>
      </c>
      <c r="H6">
        <f>Sayfa3!H98</f>
        <v>6</v>
      </c>
      <c r="I6">
        <f>Sayfa3!I98</f>
        <v>30.364999999999998</v>
      </c>
      <c r="M6">
        <f t="shared" si="1"/>
        <v>0.42903230756879812</v>
      </c>
      <c r="N6">
        <f t="shared" si="2"/>
        <v>0.42903230756879812</v>
      </c>
      <c r="O6">
        <f t="shared" si="1"/>
        <v>0.36904479970627158</v>
      </c>
      <c r="P6">
        <f t="shared" si="3"/>
        <v>0.36904479970627158</v>
      </c>
      <c r="Q6">
        <f t="shared" si="1"/>
        <v>0.38748028881428054</v>
      </c>
      <c r="R6">
        <f t="shared" si="4"/>
        <v>0.38748028881428054</v>
      </c>
      <c r="U6" s="1">
        <v>3</v>
      </c>
      <c r="V6" s="13">
        <f t="shared" si="5"/>
        <v>0.32926628496167709</v>
      </c>
      <c r="W6" s="13">
        <f t="shared" si="6"/>
        <v>0.83333333333333337</v>
      </c>
      <c r="X6" s="13">
        <f t="shared" si="7"/>
        <v>6</v>
      </c>
      <c r="Y6" s="13">
        <f t="shared" si="7"/>
        <v>30.364999999999998</v>
      </c>
      <c r="Z6" s="23" t="str">
        <f t="shared" si="0"/>
        <v>model_cnn</v>
      </c>
      <c r="AF6" s="19" t="s">
        <v>8</v>
      </c>
      <c r="AG6" s="19"/>
      <c r="AH6" s="19" t="s">
        <v>7</v>
      </c>
      <c r="AI6" s="19"/>
      <c r="AJ6" s="19" t="s">
        <v>6</v>
      </c>
      <c r="AK6" s="19"/>
    </row>
    <row r="7" spans="1:37" x14ac:dyDescent="0.25">
      <c r="A7" s="1">
        <v>5</v>
      </c>
      <c r="B7">
        <f>Sayfa3!F99</f>
        <v>0.10070493454179261</v>
      </c>
      <c r="C7">
        <f>Sayfa3!G99</f>
        <v>1</v>
      </c>
      <c r="D7">
        <f>Sayfa3!D99</f>
        <v>6.704285155595284E-2</v>
      </c>
      <c r="E7">
        <f>Sayfa3!E99</f>
        <v>1</v>
      </c>
      <c r="F7">
        <f>Sayfa3!B99</f>
        <v>0.70394994133750488</v>
      </c>
      <c r="G7">
        <f>Sayfa3!C99</f>
        <v>0.6</v>
      </c>
      <c r="H7">
        <f>Sayfa3!H99</f>
        <v>5</v>
      </c>
      <c r="I7">
        <f>Sayfa3!I99</f>
        <v>29.817777777777781</v>
      </c>
      <c r="M7">
        <f t="shared" si="1"/>
        <v>0.10070493454179261</v>
      </c>
      <c r="N7">
        <f t="shared" si="2"/>
        <v>0.10070493454179261</v>
      </c>
      <c r="O7">
        <f t="shared" si="1"/>
        <v>6.704285155595284E-2</v>
      </c>
      <c r="P7">
        <f t="shared" si="3"/>
        <v>6.704285155595284E-2</v>
      </c>
      <c r="Q7">
        <f t="shared" si="1"/>
        <v>0.80965765599361594</v>
      </c>
      <c r="R7">
        <f t="shared" si="4"/>
        <v>0.80965765599361594</v>
      </c>
      <c r="U7" s="1">
        <v>5</v>
      </c>
      <c r="V7" s="13">
        <f t="shared" si="5"/>
        <v>6.704285155595284E-2</v>
      </c>
      <c r="W7" s="13">
        <f t="shared" si="6"/>
        <v>1</v>
      </c>
      <c r="X7" s="13">
        <f t="shared" si="7"/>
        <v>5</v>
      </c>
      <c r="Y7" s="13">
        <f t="shared" si="7"/>
        <v>29.817777777777781</v>
      </c>
      <c r="Z7" s="23" t="str">
        <f t="shared" si="0"/>
        <v>model_cnn</v>
      </c>
      <c r="AF7" s="19" t="s">
        <v>8</v>
      </c>
      <c r="AG7" s="19"/>
      <c r="AH7" s="19" t="s">
        <v>7</v>
      </c>
      <c r="AI7" s="19"/>
      <c r="AJ7" s="19" t="s">
        <v>6</v>
      </c>
      <c r="AK7" s="19"/>
    </row>
    <row r="8" spans="1:37" x14ac:dyDescent="0.25">
      <c r="A8" s="1">
        <v>7</v>
      </c>
      <c r="B8">
        <f>Sayfa3!F100</f>
        <v>0.37234568789516759</v>
      </c>
      <c r="C8">
        <f>Sayfa3!G100</f>
        <v>1</v>
      </c>
      <c r="D8">
        <f>Sayfa3!D100</f>
        <v>0.38837744533947072</v>
      </c>
      <c r="E8">
        <f>Sayfa3!E100</f>
        <v>1</v>
      </c>
      <c r="F8">
        <f>Sayfa3!B100</f>
        <v>0.63111334867663982</v>
      </c>
      <c r="G8">
        <f>Sayfa3!C100</f>
        <v>0.66666666666666663</v>
      </c>
      <c r="H8">
        <f>Sayfa3!H100</f>
        <v>3</v>
      </c>
      <c r="I8">
        <f>Sayfa3!I100</f>
        <v>61.787222222222233</v>
      </c>
      <c r="M8">
        <f t="shared" si="1"/>
        <v>0.37234568789516759</v>
      </c>
      <c r="N8">
        <f t="shared" si="2"/>
        <v>0.37234568789516759</v>
      </c>
      <c r="O8">
        <f t="shared" si="1"/>
        <v>0.38837744533947072</v>
      </c>
      <c r="P8">
        <f t="shared" si="3"/>
        <v>0.38837744533947072</v>
      </c>
      <c r="Q8">
        <f t="shared" si="1"/>
        <v>0.71373326249303604</v>
      </c>
      <c r="R8">
        <f t="shared" si="4"/>
        <v>0.71373326249303604</v>
      </c>
      <c r="U8" s="1">
        <v>7</v>
      </c>
      <c r="V8" s="13">
        <f t="shared" si="5"/>
        <v>0.37234568789516759</v>
      </c>
      <c r="W8" s="13">
        <f t="shared" si="6"/>
        <v>1</v>
      </c>
      <c r="X8" s="13">
        <f t="shared" si="7"/>
        <v>3</v>
      </c>
      <c r="Y8" s="13">
        <f t="shared" si="7"/>
        <v>61.787222222222233</v>
      </c>
      <c r="Z8" s="23" t="str">
        <f t="shared" si="0"/>
        <v>model_cnn3d</v>
      </c>
      <c r="AF8" s="19" t="s">
        <v>8</v>
      </c>
      <c r="AG8" s="19"/>
      <c r="AH8" s="19" t="s">
        <v>7</v>
      </c>
      <c r="AI8" s="19"/>
      <c r="AJ8" s="19" t="s">
        <v>6</v>
      </c>
      <c r="AK8" s="19"/>
    </row>
    <row r="9" spans="1:37" x14ac:dyDescent="0.25">
      <c r="A9" s="1">
        <v>9</v>
      </c>
      <c r="B9">
        <f>Sayfa3!F101</f>
        <v>0.18044619422572181</v>
      </c>
      <c r="C9">
        <f>Sayfa3!G101</f>
        <v>0.75</v>
      </c>
      <c r="D9">
        <f>Sayfa3!D101</f>
        <v>0.21316717225547269</v>
      </c>
      <c r="E9">
        <f>Sayfa3!E101</f>
        <v>0.75</v>
      </c>
      <c r="F9">
        <f>Sayfa3!B101</f>
        <v>0.5083217184553579</v>
      </c>
      <c r="G9">
        <f>Sayfa3!C101</f>
        <v>0.5</v>
      </c>
      <c r="H9">
        <f>Sayfa3!H101</f>
        <v>4</v>
      </c>
      <c r="I9">
        <f>Sayfa3!I101</f>
        <v>60.976666666666667</v>
      </c>
      <c r="M9">
        <f t="shared" si="1"/>
        <v>0.30831936204290983</v>
      </c>
      <c r="N9">
        <f t="shared" si="2"/>
        <v>0.30831936204290983</v>
      </c>
      <c r="O9">
        <f t="shared" si="1"/>
        <v>0.32854260504140764</v>
      </c>
      <c r="P9">
        <f t="shared" si="3"/>
        <v>0.32854260504140764</v>
      </c>
      <c r="Q9">
        <f t="shared" si="1"/>
        <v>0.71301540618236858</v>
      </c>
      <c r="R9">
        <f t="shared" si="4"/>
        <v>0.71301540618236858</v>
      </c>
      <c r="U9" s="1">
        <v>9</v>
      </c>
      <c r="V9" s="13">
        <f t="shared" si="5"/>
        <v>0.18044619422572181</v>
      </c>
      <c r="W9" s="13">
        <f t="shared" si="6"/>
        <v>0.75</v>
      </c>
      <c r="X9" s="13">
        <f t="shared" si="7"/>
        <v>4</v>
      </c>
      <c r="Y9" s="13">
        <f t="shared" si="7"/>
        <v>60.976666666666667</v>
      </c>
      <c r="Z9" s="23" t="str">
        <f t="shared" si="0"/>
        <v>model_cnn3d</v>
      </c>
      <c r="AF9" s="19" t="s">
        <v>8</v>
      </c>
      <c r="AG9" s="19"/>
      <c r="AH9" s="19" t="s">
        <v>7</v>
      </c>
      <c r="AI9" s="19"/>
      <c r="AJ9" s="19" t="s">
        <v>6</v>
      </c>
      <c r="AK9" s="19"/>
    </row>
    <row r="10" spans="1:37" x14ac:dyDescent="0.25">
      <c r="A10" s="1">
        <v>10</v>
      </c>
      <c r="B10">
        <f>Sayfa3!F102</f>
        <v>0.62343764117700207</v>
      </c>
      <c r="C10">
        <f>Sayfa3!G102</f>
        <v>0.7142857142857143</v>
      </c>
      <c r="D10">
        <f>Sayfa3!D102</f>
        <v>0.51443269505573019</v>
      </c>
      <c r="E10">
        <f>Sayfa3!E102</f>
        <v>0.42857142857142849</v>
      </c>
      <c r="F10">
        <f>Sayfa3!B102</f>
        <v>0.16245243001759899</v>
      </c>
      <c r="G10">
        <f>Sayfa3!C102</f>
        <v>0.5714285714285714</v>
      </c>
      <c r="H10">
        <f>Sayfa3!H102</f>
        <v>7</v>
      </c>
      <c r="I10">
        <f>Sayfa3!I102</f>
        <v>36.919999999999987</v>
      </c>
      <c r="M10">
        <f t="shared" si="1"/>
        <v>0.68578943233150569</v>
      </c>
      <c r="N10">
        <f t="shared" si="2"/>
        <v>0.68578943233150569</v>
      </c>
      <c r="O10">
        <f t="shared" si="1"/>
        <v>0.76887684968868708</v>
      </c>
      <c r="P10">
        <f t="shared" si="3"/>
        <v>0.76887684968868708</v>
      </c>
      <c r="Q10">
        <f t="shared" si="1"/>
        <v>0.45832767907511113</v>
      </c>
      <c r="R10">
        <f t="shared" si="4"/>
        <v>0.45832767907511113</v>
      </c>
      <c r="U10" s="1">
        <v>10</v>
      </c>
      <c r="V10" s="13">
        <f t="shared" si="5"/>
        <v>0.16245243001759899</v>
      </c>
      <c r="W10" s="13">
        <f t="shared" si="6"/>
        <v>0.5714285714285714</v>
      </c>
      <c r="X10" s="13">
        <f t="shared" si="7"/>
        <v>7</v>
      </c>
      <c r="Y10" s="13">
        <f t="shared" si="7"/>
        <v>36.919999999999987</v>
      </c>
      <c r="Z10" s="23" t="str">
        <f t="shared" si="0"/>
        <v>model_custom_mlp</v>
      </c>
      <c r="AF10" s="19" t="s">
        <v>8</v>
      </c>
      <c r="AG10" s="19"/>
      <c r="AH10" s="19" t="s">
        <v>7</v>
      </c>
      <c r="AI10" s="19"/>
      <c r="AJ10" s="19" t="s">
        <v>6</v>
      </c>
      <c r="AK10" s="19"/>
    </row>
    <row r="11" spans="1:37" x14ac:dyDescent="0.25">
      <c r="A11" s="1">
        <v>13</v>
      </c>
      <c r="B11">
        <f>Sayfa3!F103</f>
        <v>4.4837464192302903E-2</v>
      </c>
      <c r="C11">
        <f>Sayfa3!G103</f>
        <v>0.6</v>
      </c>
      <c r="D11">
        <f>Sayfa3!D103</f>
        <v>0.26872356307539191</v>
      </c>
      <c r="E11">
        <f>Sayfa3!E103</f>
        <v>0.8</v>
      </c>
      <c r="F11">
        <f>Sayfa3!B103</f>
        <v>8.9574521025130624E-2</v>
      </c>
      <c r="G11">
        <f>Sayfa3!C103</f>
        <v>0.6</v>
      </c>
      <c r="H11">
        <f>Sayfa3!H103</f>
        <v>5</v>
      </c>
      <c r="I11">
        <f>Sayfa3!I103</f>
        <v>22.31944444444445</v>
      </c>
      <c r="M11">
        <f t="shared" si="1"/>
        <v>0.402505153004525</v>
      </c>
      <c r="N11">
        <f t="shared" si="2"/>
        <v>0.402505153004525</v>
      </c>
      <c r="O11">
        <f t="shared" si="1"/>
        <v>0.33498112387406864</v>
      </c>
      <c r="P11">
        <f t="shared" si="3"/>
        <v>0.33498112387406864</v>
      </c>
      <c r="Q11">
        <f t="shared" si="1"/>
        <v>0.40990681235724979</v>
      </c>
      <c r="R11">
        <f t="shared" si="4"/>
        <v>0.40990681235724979</v>
      </c>
      <c r="U11" s="1">
        <v>13</v>
      </c>
      <c r="V11" s="13">
        <f t="shared" si="5"/>
        <v>0.26872356307539191</v>
      </c>
      <c r="W11" s="13">
        <f t="shared" si="6"/>
        <v>0.8</v>
      </c>
      <c r="X11" s="13">
        <f t="shared" si="7"/>
        <v>5</v>
      </c>
      <c r="Y11" s="13">
        <f t="shared" si="7"/>
        <v>22.31944444444445</v>
      </c>
      <c r="Z11" s="23" t="str">
        <f t="shared" si="0"/>
        <v>model_cnn</v>
      </c>
      <c r="AF11" s="19" t="s">
        <v>8</v>
      </c>
      <c r="AG11" s="19"/>
      <c r="AH11" s="19" t="s">
        <v>7</v>
      </c>
      <c r="AI11" s="19"/>
      <c r="AJ11" s="19" t="s">
        <v>6</v>
      </c>
      <c r="AK11" s="19"/>
    </row>
    <row r="12" spans="1:37" x14ac:dyDescent="0.25">
      <c r="A12" s="1">
        <v>14</v>
      </c>
      <c r="B12">
        <f>Sayfa3!F104</f>
        <v>0.36616375656890993</v>
      </c>
      <c r="C12">
        <f>Sayfa3!G104</f>
        <v>0.66666666666666663</v>
      </c>
      <c r="D12">
        <f>Sayfa3!D104</f>
        <v>0.42632380307900519</v>
      </c>
      <c r="E12">
        <f>Sayfa3!E104</f>
        <v>1</v>
      </c>
      <c r="F12">
        <f>Sayfa3!B104</f>
        <v>0.36542040263914738</v>
      </c>
      <c r="G12">
        <f>Sayfa3!C104</f>
        <v>0.66666666666666663</v>
      </c>
      <c r="H12">
        <f>Sayfa3!H104</f>
        <v>6</v>
      </c>
      <c r="I12">
        <f>Sayfa3!I104</f>
        <v>16.408333333333331</v>
      </c>
      <c r="M12">
        <f t="shared" si="1"/>
        <v>0.49516361713656537</v>
      </c>
      <c r="N12">
        <f t="shared" si="2"/>
        <v>0.49516361713656537</v>
      </c>
      <c r="O12">
        <f t="shared" si="1"/>
        <v>0.42632380307900519</v>
      </c>
      <c r="P12">
        <f t="shared" si="3"/>
        <v>0.42632380307900519</v>
      </c>
      <c r="Q12">
        <f t="shared" si="1"/>
        <v>0.49461417466149082</v>
      </c>
      <c r="R12">
        <f t="shared" si="4"/>
        <v>0.49461417466149082</v>
      </c>
      <c r="U12" s="1">
        <v>14</v>
      </c>
      <c r="V12" s="13">
        <f t="shared" si="5"/>
        <v>0.42632380307900519</v>
      </c>
      <c r="W12" s="13">
        <f t="shared" si="6"/>
        <v>1</v>
      </c>
      <c r="X12" s="13">
        <f t="shared" si="7"/>
        <v>6</v>
      </c>
      <c r="Y12" s="13">
        <f t="shared" si="7"/>
        <v>16.408333333333331</v>
      </c>
      <c r="Z12" s="23" t="str">
        <f t="shared" si="0"/>
        <v>model_cnn</v>
      </c>
      <c r="AF12" s="19" t="s">
        <v>8</v>
      </c>
      <c r="AG12" s="19"/>
      <c r="AH12" s="19" t="s">
        <v>7</v>
      </c>
      <c r="AI12" s="19"/>
      <c r="AJ12" s="19" t="s">
        <v>6</v>
      </c>
      <c r="AK12" s="19"/>
    </row>
    <row r="13" spans="1:37" x14ac:dyDescent="0.25">
      <c r="A13" s="1">
        <v>16</v>
      </c>
      <c r="B13">
        <f>Sayfa3!F105</f>
        <v>0</v>
      </c>
      <c r="C13">
        <f>Sayfa3!G105</f>
        <v>0.8</v>
      </c>
      <c r="D13">
        <f>Sayfa3!D105</f>
        <v>0</v>
      </c>
      <c r="E13">
        <f>Sayfa3!E105</f>
        <v>0.8</v>
      </c>
      <c r="F13">
        <f>Sayfa3!B105</f>
        <v>0</v>
      </c>
      <c r="G13">
        <f>Sayfa3!C105</f>
        <v>0.8</v>
      </c>
      <c r="H13">
        <f>Sayfa3!H105</f>
        <v>5</v>
      </c>
      <c r="I13">
        <f>Sayfa3!I105</f>
        <v>9.8311111111111114</v>
      </c>
      <c r="M13">
        <f t="shared" si="1"/>
        <v>0.19999999999999996</v>
      </c>
      <c r="N13">
        <f t="shared" si="2"/>
        <v>0.19999999999999996</v>
      </c>
      <c r="O13">
        <f t="shared" si="1"/>
        <v>0.19999999999999996</v>
      </c>
      <c r="P13">
        <f t="shared" si="3"/>
        <v>0.19999999999999996</v>
      </c>
      <c r="Q13">
        <f t="shared" si="1"/>
        <v>0.19999999999999996</v>
      </c>
      <c r="R13">
        <f t="shared" si="4"/>
        <v>0.19999999999999996</v>
      </c>
      <c r="U13" s="1">
        <v>16</v>
      </c>
      <c r="V13" s="13">
        <f t="shared" si="5"/>
        <v>0</v>
      </c>
      <c r="W13" s="13">
        <f t="shared" si="6"/>
        <v>0.8</v>
      </c>
      <c r="X13" s="13">
        <f t="shared" si="7"/>
        <v>5</v>
      </c>
      <c r="Y13" s="13">
        <f t="shared" si="7"/>
        <v>9.8311111111111114</v>
      </c>
      <c r="Z13" s="23" t="str">
        <f t="shared" si="0"/>
        <v>model_cnn3d</v>
      </c>
      <c r="AF13" s="19" t="s">
        <v>8</v>
      </c>
      <c r="AG13" s="19"/>
      <c r="AH13" s="19" t="s">
        <v>7</v>
      </c>
      <c r="AI13" s="19"/>
      <c r="AJ13" s="19" t="s">
        <v>6</v>
      </c>
      <c r="AK13" s="19"/>
    </row>
    <row r="14" spans="1:37" x14ac:dyDescent="0.25">
      <c r="A14" s="1">
        <v>17</v>
      </c>
      <c r="B14">
        <f>Sayfa3!F106</f>
        <v>0.24840434707607381</v>
      </c>
      <c r="C14">
        <f>Sayfa3!G106</f>
        <v>1</v>
      </c>
      <c r="D14">
        <f>Sayfa3!D106</f>
        <v>0.124073754954334</v>
      </c>
      <c r="E14">
        <f>Sayfa3!E106</f>
        <v>0.66666666666666663</v>
      </c>
      <c r="F14">
        <f>Sayfa3!B106</f>
        <v>0</v>
      </c>
      <c r="G14">
        <f>Sayfa3!C106</f>
        <v>0.66666666666666663</v>
      </c>
      <c r="H14">
        <f>Sayfa3!H106</f>
        <v>3</v>
      </c>
      <c r="I14">
        <f>Sayfa3!I106</f>
        <v>16.113888888888891</v>
      </c>
      <c r="M14">
        <f t="shared" si="1"/>
        <v>0.24840434707607381</v>
      </c>
      <c r="N14">
        <f t="shared" si="2"/>
        <v>0.24840434707607381</v>
      </c>
      <c r="O14">
        <f t="shared" si="1"/>
        <v>0.35567598707191245</v>
      </c>
      <c r="P14">
        <f t="shared" si="3"/>
        <v>0.35567598707191245</v>
      </c>
      <c r="Q14">
        <f t="shared" si="1"/>
        <v>0.33333333333333337</v>
      </c>
      <c r="R14">
        <f t="shared" si="4"/>
        <v>0.33333333333333337</v>
      </c>
      <c r="U14" s="1">
        <v>17</v>
      </c>
      <c r="V14" s="13">
        <f t="shared" si="5"/>
        <v>0.24840434707607381</v>
      </c>
      <c r="W14" s="13">
        <f t="shared" si="6"/>
        <v>1</v>
      </c>
      <c r="X14" s="13">
        <f t="shared" si="7"/>
        <v>3</v>
      </c>
      <c r="Y14" s="13">
        <f t="shared" si="7"/>
        <v>16.113888888888891</v>
      </c>
      <c r="Z14" s="23" t="str">
        <f t="shared" si="0"/>
        <v>model_cnn3d</v>
      </c>
      <c r="AF14" s="19" t="s">
        <v>8</v>
      </c>
      <c r="AG14" s="19"/>
      <c r="AH14" s="19" t="s">
        <v>7</v>
      </c>
      <c r="AI14" s="19"/>
      <c r="AJ14" s="19" t="s">
        <v>6</v>
      </c>
      <c r="AK14" s="19"/>
    </row>
    <row r="15" spans="1:37" x14ac:dyDescent="0.25">
      <c r="A15" s="1">
        <v>18</v>
      </c>
      <c r="B15">
        <f>Sayfa3!F107</f>
        <v>0.1670223624385265</v>
      </c>
      <c r="C15">
        <f>Sayfa3!G107</f>
        <v>0.4</v>
      </c>
      <c r="D15">
        <f>Sayfa3!D107</f>
        <v>0.43401650746545478</v>
      </c>
      <c r="E15">
        <f>Sayfa3!E107</f>
        <v>0.6</v>
      </c>
      <c r="F15">
        <f>Sayfa3!B107</f>
        <v>0.10015765556895111</v>
      </c>
      <c r="G15">
        <f>Sayfa3!C107</f>
        <v>0.6</v>
      </c>
      <c r="H15">
        <f>Sayfa3!H107</f>
        <v>5</v>
      </c>
      <c r="I15">
        <f>Sayfa3!I107</f>
        <v>29.947222222222219</v>
      </c>
      <c r="M15">
        <f t="shared" si="1"/>
        <v>0.62281335049479025</v>
      </c>
      <c r="N15">
        <f t="shared" si="2"/>
        <v>0.62281335049479025</v>
      </c>
      <c r="O15">
        <f t="shared" si="1"/>
        <v>0.59022904770310247</v>
      </c>
      <c r="P15">
        <f t="shared" si="3"/>
        <v>0.59022904770310247</v>
      </c>
      <c r="Q15">
        <f t="shared" si="1"/>
        <v>0.41234882801951633</v>
      </c>
      <c r="R15">
        <f t="shared" si="4"/>
        <v>0.41234882801951633</v>
      </c>
      <c r="U15" s="1">
        <v>18</v>
      </c>
      <c r="V15" s="13">
        <f t="shared" si="5"/>
        <v>0.10015765556895111</v>
      </c>
      <c r="W15" s="13">
        <f t="shared" si="6"/>
        <v>0.6</v>
      </c>
      <c r="X15" s="13">
        <f t="shared" si="7"/>
        <v>5</v>
      </c>
      <c r="Y15" s="13">
        <f t="shared" si="7"/>
        <v>29.947222222222219</v>
      </c>
      <c r="Z15" s="23" t="str">
        <f t="shared" si="0"/>
        <v>model_custom_mlp</v>
      </c>
      <c r="AF15" s="19" t="s">
        <v>8</v>
      </c>
      <c r="AG15" s="19"/>
      <c r="AH15" s="19" t="s">
        <v>7</v>
      </c>
      <c r="AI15" s="19"/>
      <c r="AJ15" s="19" t="s">
        <v>6</v>
      </c>
      <c r="AK15" s="19"/>
    </row>
    <row r="16" spans="1:37" x14ac:dyDescent="0.25">
      <c r="A16" s="1">
        <v>19</v>
      </c>
      <c r="B16">
        <f>Sayfa3!F108</f>
        <v>3.7069835451119297E-2</v>
      </c>
      <c r="C16">
        <f>Sayfa3!G108</f>
        <v>1</v>
      </c>
      <c r="D16">
        <f>Sayfa3!D108</f>
        <v>3.7058387548381783E-2</v>
      </c>
      <c r="E16">
        <f>Sayfa3!E108</f>
        <v>1</v>
      </c>
      <c r="F16">
        <f>Sayfa3!B108</f>
        <v>0.18529193774190891</v>
      </c>
      <c r="G16">
        <f>Sayfa3!C108</f>
        <v>1</v>
      </c>
      <c r="H16">
        <f>Sayfa3!H108</f>
        <v>3</v>
      </c>
      <c r="I16">
        <f>Sayfa3!I108</f>
        <v>26.981666666666669</v>
      </c>
      <c r="M16">
        <f t="shared" si="1"/>
        <v>3.7069835451119297E-2</v>
      </c>
      <c r="N16">
        <f t="shared" si="2"/>
        <v>3.7069835451119297E-2</v>
      </c>
      <c r="O16">
        <f t="shared" si="1"/>
        <v>3.7058387548381783E-2</v>
      </c>
      <c r="P16">
        <f t="shared" si="3"/>
        <v>3.7058387548381783E-2</v>
      </c>
      <c r="Q16">
        <f t="shared" si="1"/>
        <v>0.18529193774190891</v>
      </c>
      <c r="R16">
        <f t="shared" si="4"/>
        <v>0.18529193774190891</v>
      </c>
      <c r="U16" s="1">
        <v>19</v>
      </c>
      <c r="V16" s="13">
        <f t="shared" si="5"/>
        <v>3.7058387548381783E-2</v>
      </c>
      <c r="W16" s="13">
        <f t="shared" si="6"/>
        <v>1</v>
      </c>
      <c r="X16" s="13">
        <f t="shared" si="7"/>
        <v>3</v>
      </c>
      <c r="Y16" s="13">
        <f t="shared" si="7"/>
        <v>26.981666666666669</v>
      </c>
      <c r="Z16" s="23" t="str">
        <f t="shared" si="0"/>
        <v>model_cnn</v>
      </c>
      <c r="AF16" s="19" t="s">
        <v>8</v>
      </c>
      <c r="AG16" s="19"/>
      <c r="AH16" s="19" t="s">
        <v>7</v>
      </c>
      <c r="AI16" s="19"/>
      <c r="AJ16" s="19" t="s">
        <v>6</v>
      </c>
      <c r="AK16" s="19"/>
    </row>
    <row r="17" spans="1:37" x14ac:dyDescent="0.25">
      <c r="A17" s="1">
        <v>20</v>
      </c>
      <c r="B17">
        <f>Sayfa3!F109</f>
        <v>9.8164862432852509E-2</v>
      </c>
      <c r="C17">
        <f>Sayfa3!G109</f>
        <v>1</v>
      </c>
      <c r="D17">
        <f>Sayfa3!D109</f>
        <v>0.14712693785249159</v>
      </c>
      <c r="E17">
        <f>Sayfa3!E109</f>
        <v>1</v>
      </c>
      <c r="F17">
        <f>Sayfa3!B109</f>
        <v>0</v>
      </c>
      <c r="G17">
        <f>Sayfa3!C109</f>
        <v>0.83333333333333337</v>
      </c>
      <c r="H17">
        <f>Sayfa3!H109</f>
        <v>6</v>
      </c>
      <c r="I17">
        <f>Sayfa3!I109</f>
        <v>20.385000000000002</v>
      </c>
      <c r="M17">
        <f t="shared" si="1"/>
        <v>9.8164862432852509E-2</v>
      </c>
      <c r="N17">
        <f t="shared" si="2"/>
        <v>9.8164862432852509E-2</v>
      </c>
      <c r="O17">
        <f t="shared" si="1"/>
        <v>0.14712693785249159</v>
      </c>
      <c r="P17">
        <f t="shared" si="3"/>
        <v>0.14712693785249159</v>
      </c>
      <c r="Q17">
        <f t="shared" si="1"/>
        <v>0.16666666666666663</v>
      </c>
      <c r="R17">
        <f t="shared" si="4"/>
        <v>0.16666666666666663</v>
      </c>
      <c r="U17" s="1">
        <v>20</v>
      </c>
      <c r="V17" s="13">
        <f t="shared" si="5"/>
        <v>9.8164862432852509E-2</v>
      </c>
      <c r="W17" s="13">
        <f t="shared" si="6"/>
        <v>1</v>
      </c>
      <c r="X17" s="13">
        <f t="shared" si="7"/>
        <v>6</v>
      </c>
      <c r="Y17" s="13">
        <f t="shared" si="7"/>
        <v>20.385000000000002</v>
      </c>
      <c r="Z17" s="23" t="str">
        <f t="shared" si="0"/>
        <v>model_cnn3d</v>
      </c>
      <c r="AF17" s="19" t="s">
        <v>8</v>
      </c>
      <c r="AG17" s="19"/>
      <c r="AH17" s="19" t="s">
        <v>7</v>
      </c>
      <c r="AI17" s="19"/>
      <c r="AJ17" s="19" t="s">
        <v>6</v>
      </c>
      <c r="AK17" s="19"/>
    </row>
    <row r="18" spans="1:37" x14ac:dyDescent="0.25">
      <c r="A18" s="1">
        <v>21</v>
      </c>
      <c r="B18">
        <f>Sayfa3!F110</f>
        <v>0.21182285333228729</v>
      </c>
      <c r="C18">
        <f>Sayfa3!G110</f>
        <v>1</v>
      </c>
      <c r="D18">
        <f>Sayfa3!D110</f>
        <v>7.0566096910773091E-2</v>
      </c>
      <c r="E18">
        <f>Sayfa3!E110</f>
        <v>1</v>
      </c>
      <c r="F18">
        <f>Sayfa3!B110</f>
        <v>0.35283048455386551</v>
      </c>
      <c r="G18">
        <f>Sayfa3!C110</f>
        <v>0.5</v>
      </c>
      <c r="H18">
        <f>Sayfa3!H110</f>
        <v>4</v>
      </c>
      <c r="I18">
        <f>Sayfa3!I110</f>
        <v>28.33666666666667</v>
      </c>
      <c r="M18">
        <f t="shared" si="1"/>
        <v>0.21182285333228729</v>
      </c>
      <c r="N18">
        <f t="shared" si="2"/>
        <v>0.21182285333228729</v>
      </c>
      <c r="O18">
        <f t="shared" si="1"/>
        <v>7.0566096910773091E-2</v>
      </c>
      <c r="P18">
        <f t="shared" si="3"/>
        <v>7.0566096910773091E-2</v>
      </c>
      <c r="Q18">
        <f t="shared" si="1"/>
        <v>0.6119553503569648</v>
      </c>
      <c r="R18">
        <f t="shared" si="4"/>
        <v>0.6119553503569648</v>
      </c>
      <c r="U18" s="1">
        <v>21</v>
      </c>
      <c r="V18" s="13">
        <f t="shared" si="5"/>
        <v>7.0566096910773091E-2</v>
      </c>
      <c r="W18" s="13">
        <f t="shared" si="6"/>
        <v>1</v>
      </c>
      <c r="X18" s="13">
        <f t="shared" si="7"/>
        <v>4</v>
      </c>
      <c r="Y18" s="13">
        <f t="shared" si="7"/>
        <v>28.33666666666667</v>
      </c>
      <c r="Z18" s="23" t="str">
        <f t="shared" si="0"/>
        <v>model_cnn</v>
      </c>
      <c r="AF18" s="19" t="s">
        <v>8</v>
      </c>
      <c r="AG18" s="19"/>
      <c r="AH18" s="19" t="s">
        <v>7</v>
      </c>
      <c r="AI18" s="19"/>
      <c r="AJ18" s="19" t="s">
        <v>6</v>
      </c>
      <c r="AK18" s="19"/>
    </row>
    <row r="19" spans="1:37" x14ac:dyDescent="0.25">
      <c r="A19" s="1">
        <v>23</v>
      </c>
      <c r="B19">
        <f>Sayfa3!F111</f>
        <v>5.8147047422147567E-2</v>
      </c>
      <c r="C19">
        <f>Sayfa3!G111</f>
        <v>1</v>
      </c>
      <c r="D19">
        <f>Sayfa3!D111</f>
        <v>0</v>
      </c>
      <c r="E19">
        <f>Sayfa3!E111</f>
        <v>1</v>
      </c>
      <c r="F19">
        <f>Sayfa3!B111</f>
        <v>5.811888540893094E-2</v>
      </c>
      <c r="G19">
        <f>Sayfa3!C111</f>
        <v>1</v>
      </c>
      <c r="H19">
        <f>Sayfa3!H111</f>
        <v>5</v>
      </c>
      <c r="I19">
        <f>Sayfa3!I111</f>
        <v>17.20333333333333</v>
      </c>
      <c r="M19">
        <f t="shared" si="1"/>
        <v>5.8147047422147567E-2</v>
      </c>
      <c r="N19">
        <f t="shared" si="2"/>
        <v>5.8147047422147567E-2</v>
      </c>
      <c r="O19">
        <f t="shared" si="1"/>
        <v>0</v>
      </c>
      <c r="P19">
        <f t="shared" si="3"/>
        <v>0</v>
      </c>
      <c r="Q19">
        <f t="shared" si="1"/>
        <v>5.811888540893094E-2</v>
      </c>
      <c r="R19">
        <f t="shared" si="4"/>
        <v>5.811888540893094E-2</v>
      </c>
      <c r="U19" s="1">
        <v>23</v>
      </c>
      <c r="V19" s="13">
        <f t="shared" si="5"/>
        <v>0</v>
      </c>
      <c r="W19" s="13">
        <f t="shared" si="6"/>
        <v>1</v>
      </c>
      <c r="X19" s="13">
        <f t="shared" si="7"/>
        <v>5</v>
      </c>
      <c r="Y19" s="13">
        <f t="shared" si="7"/>
        <v>17.20333333333333</v>
      </c>
      <c r="Z19" s="23" t="str">
        <f t="shared" si="0"/>
        <v>model_cnn</v>
      </c>
      <c r="AF19" s="19" t="s">
        <v>8</v>
      </c>
      <c r="AG19" s="19"/>
      <c r="AH19" s="19" t="s">
        <v>7</v>
      </c>
      <c r="AI19" s="19"/>
      <c r="AJ19" s="19" t="s">
        <v>6</v>
      </c>
      <c r="AK19" s="19"/>
    </row>
    <row r="20" spans="1:37" x14ac:dyDescent="0.25">
      <c r="A20" s="1" t="s">
        <v>10</v>
      </c>
      <c r="B20">
        <f>Sayfa3!F112</f>
        <v>0.22752893793466195</v>
      </c>
      <c r="C20">
        <f>Sayfa3!G112</f>
        <v>0.8441558441558441</v>
      </c>
      <c r="D20">
        <f>Sayfa3!D112</f>
        <v>0.22520434872383824</v>
      </c>
      <c r="E20">
        <f>Sayfa3!E112</f>
        <v>0.8571428571428571</v>
      </c>
      <c r="F20">
        <f>Sayfa3!B112</f>
        <v>0.33459409512274446</v>
      </c>
      <c r="G20">
        <f>Sayfa3!C112</f>
        <v>0.7142857142857143</v>
      </c>
      <c r="H20">
        <f>Sayfa3!H112</f>
        <v>77</v>
      </c>
      <c r="I20">
        <f>Sayfa3!I112</f>
        <v>466.12222222222209</v>
      </c>
      <c r="U20" s="1" t="s">
        <v>10</v>
      </c>
      <c r="V20" s="24">
        <f>SUMPRODUCT(V4:V19,Y4:Y19)/Y20</f>
        <v>0.17162682782086891</v>
      </c>
      <c r="W20" s="24">
        <f>SUMPRODUCT(W4:W19,X4:X19)/X20</f>
        <v>0.88311688311688308</v>
      </c>
      <c r="X20" s="24">
        <f t="shared" si="7"/>
        <v>77</v>
      </c>
      <c r="Y20" s="24">
        <f t="shared" si="7"/>
        <v>466.12222222222209</v>
      </c>
      <c r="Z20" s="25"/>
      <c r="AF20" s="18"/>
      <c r="AG20" s="18"/>
      <c r="AH20" s="18"/>
      <c r="AI20" s="18"/>
      <c r="AJ20" s="18"/>
      <c r="AK20" s="18"/>
    </row>
    <row r="21" spans="1:37" x14ac:dyDescent="0.25">
      <c r="AF21" s="18"/>
      <c r="AG21" s="18"/>
      <c r="AH21" s="18"/>
      <c r="AI21" s="18"/>
      <c r="AJ21" s="18"/>
      <c r="AK21" s="18"/>
    </row>
    <row r="22" spans="1:37" x14ac:dyDescent="0.25">
      <c r="AF22" s="18"/>
      <c r="AG22" s="18"/>
      <c r="AH22" s="18"/>
      <c r="AI22" s="18"/>
      <c r="AJ22" s="18"/>
      <c r="AK22" s="18"/>
    </row>
    <row r="23" spans="1:37" x14ac:dyDescent="0.25">
      <c r="AF23" s="18"/>
      <c r="AG23" s="18"/>
      <c r="AH23" s="18"/>
      <c r="AI23" s="18"/>
      <c r="AJ23" s="18"/>
      <c r="AK23" s="18"/>
    </row>
    <row r="24" spans="1:37" x14ac:dyDescent="0.25">
      <c r="A24" s="10" t="s">
        <v>23</v>
      </c>
      <c r="B24" s="10"/>
      <c r="C24" s="10"/>
      <c r="D24" s="10"/>
      <c r="E24" s="10"/>
      <c r="F24" s="10"/>
      <c r="G24" s="10"/>
      <c r="H24" s="10"/>
      <c r="I24" s="10"/>
      <c r="AB24" s="14"/>
      <c r="AC24" s="14"/>
      <c r="AF24" s="18"/>
      <c r="AG24" s="18"/>
      <c r="AH24" s="18"/>
      <c r="AI24" s="18"/>
      <c r="AJ24" s="18"/>
      <c r="AK24" s="18"/>
    </row>
    <row r="25" spans="1:37" x14ac:dyDescent="0.25">
      <c r="A25" s="6" t="s">
        <v>9</v>
      </c>
      <c r="B25" s="7" t="s">
        <v>8</v>
      </c>
      <c r="C25" s="7"/>
      <c r="D25" s="7" t="s">
        <v>7</v>
      </c>
      <c r="E25" s="7"/>
      <c r="F25" s="7" t="s">
        <v>6</v>
      </c>
      <c r="G25" s="7"/>
      <c r="H25" s="8" t="s">
        <v>3</v>
      </c>
      <c r="I25" s="8" t="s">
        <v>4</v>
      </c>
      <c r="U25" s="20" t="s">
        <v>23</v>
      </c>
      <c r="V25" s="20"/>
      <c r="W25" s="20"/>
      <c r="X25" s="20"/>
      <c r="Y25" s="20"/>
      <c r="Z25" s="20"/>
      <c r="AA25" s="14"/>
      <c r="AF25" s="18"/>
      <c r="AG25" s="18"/>
      <c r="AH25" s="18"/>
      <c r="AI25" s="18"/>
      <c r="AJ25" s="18"/>
      <c r="AK25" s="18"/>
    </row>
    <row r="26" spans="1:37" x14ac:dyDescent="0.25">
      <c r="A26" s="6"/>
      <c r="B26" s="9" t="s">
        <v>2</v>
      </c>
      <c r="C26" s="9" t="s">
        <v>5</v>
      </c>
      <c r="D26" s="9" t="s">
        <v>2</v>
      </c>
      <c r="E26" s="9" t="s">
        <v>5</v>
      </c>
      <c r="F26" s="9" t="s">
        <v>2</v>
      </c>
      <c r="G26" s="9" t="s">
        <v>5</v>
      </c>
      <c r="H26" s="8"/>
      <c r="I26" s="8"/>
      <c r="U26" s="21" t="s">
        <v>9</v>
      </c>
      <c r="V26" s="9" t="s">
        <v>2</v>
      </c>
      <c r="W26" s="9" t="s">
        <v>5</v>
      </c>
      <c r="X26" s="22" t="s">
        <v>3</v>
      </c>
      <c r="Y26" s="22" t="s">
        <v>4</v>
      </c>
      <c r="Z26" s="9" t="s">
        <v>26</v>
      </c>
      <c r="AA26" s="12"/>
      <c r="AC26" t="s">
        <v>27</v>
      </c>
      <c r="AF26" s="18"/>
      <c r="AG26" s="18"/>
      <c r="AH26" s="18"/>
      <c r="AI26" s="18"/>
      <c r="AJ26" s="18"/>
      <c r="AK26" s="18"/>
    </row>
    <row r="27" spans="1:37" x14ac:dyDescent="0.25">
      <c r="A27" s="5">
        <v>1</v>
      </c>
      <c r="B27">
        <f>Sayfa3!F50</f>
        <v>0</v>
      </c>
      <c r="C27">
        <f>Sayfa3!G50</f>
        <v>1</v>
      </c>
      <c r="D27">
        <f>Sayfa3!D50</f>
        <v>0</v>
      </c>
      <c r="E27">
        <f>Sayfa3!E50</f>
        <v>1</v>
      </c>
      <c r="F27">
        <f>Sayfa3!B50</f>
        <v>4.4271730040828378E-2</v>
      </c>
      <c r="G27">
        <f>Sayfa3!C50</f>
        <v>1</v>
      </c>
      <c r="H27">
        <f>Sayfa3!H50</f>
        <v>7</v>
      </c>
      <c r="I27">
        <f>Sayfa3!I50</f>
        <v>22.576666666666672</v>
      </c>
      <c r="M27">
        <f>SQRT(B27*B27+(1-C27)*(1-C27))</f>
        <v>0</v>
      </c>
      <c r="N27">
        <f>M27</f>
        <v>0</v>
      </c>
      <c r="O27">
        <f>SQRT(D27*D27+(1-E27)*(1-E27))</f>
        <v>0</v>
      </c>
      <c r="P27">
        <f>O27</f>
        <v>0</v>
      </c>
      <c r="Q27">
        <f>SQRT(F27*F27+(1-G27)*(1-G27))</f>
        <v>4.4271730040828378E-2</v>
      </c>
      <c r="R27">
        <f>Q27</f>
        <v>4.4271730040828378E-2</v>
      </c>
      <c r="U27" s="5">
        <v>1</v>
      </c>
      <c r="V27" s="13">
        <f>INDEX(B27:G27,MATCH(MIN(M27,O27,Q27),M27:R27,0))</f>
        <v>0</v>
      </c>
      <c r="W27" s="13">
        <f>INDEX(C27:G27,MATCH(MIN(N27,P27,R27),M27:R27,0))</f>
        <v>1</v>
      </c>
      <c r="X27" s="13">
        <f>H27</f>
        <v>7</v>
      </c>
      <c r="Y27" s="13">
        <f>I27</f>
        <v>22.576666666666672</v>
      </c>
      <c r="Z27" s="23" t="str">
        <f t="shared" ref="Z27:Z42" si="8">INDEX(AF27:AK27,MATCH(MIN(M27,O27,Q27),M27:R27,0))</f>
        <v>model_cnn3d</v>
      </c>
      <c r="AA27" s="13"/>
      <c r="AF27" s="19" t="s">
        <v>8</v>
      </c>
      <c r="AG27" s="19"/>
      <c r="AH27" s="19" t="s">
        <v>7</v>
      </c>
      <c r="AI27" s="19"/>
      <c r="AJ27" s="19" t="s">
        <v>6</v>
      </c>
      <c r="AK27" s="19"/>
    </row>
    <row r="28" spans="1:37" x14ac:dyDescent="0.25">
      <c r="A28" s="1">
        <v>2</v>
      </c>
      <c r="B28">
        <f>Sayfa3!F51</f>
        <v>3.8444287819568143E-2</v>
      </c>
      <c r="C28">
        <f>Sayfa3!G51</f>
        <v>1</v>
      </c>
      <c r="D28">
        <f>Sayfa3!D51</f>
        <v>3.8419670871486213E-2</v>
      </c>
      <c r="E28">
        <f>Sayfa3!E51</f>
        <v>1</v>
      </c>
      <c r="F28">
        <f>Sayfa3!B51</f>
        <v>0.30735736697188959</v>
      </c>
      <c r="G28">
        <f>Sayfa3!C51</f>
        <v>1</v>
      </c>
      <c r="H28">
        <f>Sayfa3!H51</f>
        <v>3</v>
      </c>
      <c r="I28">
        <f>Sayfa3!I51</f>
        <v>28.043333333333329</v>
      </c>
      <c r="M28">
        <f t="shared" ref="M28:M42" si="9">SQRT(B28*B28+(1-C28)*(1-C28))</f>
        <v>3.8444287819568143E-2</v>
      </c>
      <c r="N28">
        <f t="shared" ref="N28:N42" si="10">M28</f>
        <v>3.8444287819568143E-2</v>
      </c>
      <c r="O28">
        <f t="shared" ref="O28:O42" si="11">SQRT(D28*D28+(1-E28)*(1-E28))</f>
        <v>3.8419670871486213E-2</v>
      </c>
      <c r="P28">
        <f t="shared" ref="P28:P42" si="12">O28</f>
        <v>3.8419670871486213E-2</v>
      </c>
      <c r="Q28">
        <f t="shared" ref="Q28:Q42" si="13">SQRT(F28*F28+(1-G28)*(1-G28))</f>
        <v>0.30735736697188959</v>
      </c>
      <c r="R28">
        <f t="shared" ref="R28:R42" si="14">Q28</f>
        <v>0.30735736697188959</v>
      </c>
      <c r="U28" s="1">
        <v>2</v>
      </c>
      <c r="V28" s="13">
        <f t="shared" ref="V28:V42" si="15">INDEX(B28:G28,MATCH(MIN(M28,O28,Q28),M28:R28,0))</f>
        <v>3.8419670871486213E-2</v>
      </c>
      <c r="W28" s="13">
        <f t="shared" ref="W28:W42" si="16">INDEX(C28:G28,MATCH(MIN(N28,P28,R28),M28:R28,0))</f>
        <v>1</v>
      </c>
      <c r="X28" s="13">
        <f t="shared" ref="X28:X43" si="17">H28</f>
        <v>3</v>
      </c>
      <c r="Y28" s="13">
        <f t="shared" ref="Y28:Y43" si="18">I28</f>
        <v>28.043333333333329</v>
      </c>
      <c r="Z28" s="23" t="str">
        <f t="shared" si="8"/>
        <v>model_cnn</v>
      </c>
      <c r="AF28" s="19" t="s">
        <v>8</v>
      </c>
      <c r="AG28" s="19"/>
      <c r="AH28" s="19" t="s">
        <v>7</v>
      </c>
      <c r="AI28" s="19"/>
      <c r="AJ28" s="19" t="s">
        <v>6</v>
      </c>
      <c r="AK28" s="19"/>
    </row>
    <row r="29" spans="1:37" x14ac:dyDescent="0.25">
      <c r="A29" s="1">
        <v>3</v>
      </c>
      <c r="B29">
        <f>Sayfa3!F52</f>
        <v>7.309644670050762E-2</v>
      </c>
      <c r="C29">
        <f>Sayfa3!G52</f>
        <v>1</v>
      </c>
      <c r="D29">
        <f>Sayfa3!D52</f>
        <v>0.10957792207792209</v>
      </c>
      <c r="E29">
        <f>Sayfa3!E52</f>
        <v>1</v>
      </c>
      <c r="F29">
        <f>Sayfa3!B52</f>
        <v>7.3051948051948062E-2</v>
      </c>
      <c r="G29">
        <f>Sayfa3!C52</f>
        <v>1</v>
      </c>
      <c r="H29">
        <f>Sayfa3!H52</f>
        <v>6</v>
      </c>
      <c r="I29">
        <f>Sayfa3!I52</f>
        <v>29.367222222222221</v>
      </c>
      <c r="M29">
        <f t="shared" si="9"/>
        <v>7.309644670050762E-2</v>
      </c>
      <c r="N29">
        <f t="shared" si="10"/>
        <v>7.309644670050762E-2</v>
      </c>
      <c r="O29">
        <f t="shared" si="11"/>
        <v>0.10957792207792209</v>
      </c>
      <c r="P29">
        <f t="shared" si="12"/>
        <v>0.10957792207792209</v>
      </c>
      <c r="Q29">
        <f t="shared" si="13"/>
        <v>7.3051948051948062E-2</v>
      </c>
      <c r="R29">
        <f t="shared" si="14"/>
        <v>7.3051948051948062E-2</v>
      </c>
      <c r="U29" s="1">
        <v>3</v>
      </c>
      <c r="V29" s="13">
        <f t="shared" si="15"/>
        <v>7.3051948051948062E-2</v>
      </c>
      <c r="W29" s="13">
        <f t="shared" si="16"/>
        <v>1</v>
      </c>
      <c r="X29" s="13">
        <f t="shared" si="17"/>
        <v>6</v>
      </c>
      <c r="Y29" s="13">
        <f t="shared" si="18"/>
        <v>29.367222222222221</v>
      </c>
      <c r="Z29" s="23" t="str">
        <f t="shared" si="8"/>
        <v>model_custom_mlp</v>
      </c>
      <c r="AF29" s="19" t="s">
        <v>8</v>
      </c>
      <c r="AG29" s="19"/>
      <c r="AH29" s="19" t="s">
        <v>7</v>
      </c>
      <c r="AI29" s="19"/>
      <c r="AJ29" s="19" t="s">
        <v>6</v>
      </c>
      <c r="AK29" s="19"/>
    </row>
    <row r="30" spans="1:37" x14ac:dyDescent="0.25">
      <c r="A30" s="1">
        <v>5</v>
      </c>
      <c r="B30">
        <f>Sayfa3!F53</f>
        <v>0</v>
      </c>
      <c r="C30">
        <f>Sayfa3!G53</f>
        <v>1</v>
      </c>
      <c r="D30">
        <f>Sayfa3!D53</f>
        <v>0</v>
      </c>
      <c r="E30">
        <f>Sayfa3!E53</f>
        <v>1</v>
      </c>
      <c r="F30">
        <f>Sayfa3!B53</f>
        <v>0.2077562326869806</v>
      </c>
      <c r="G30">
        <f>Sayfa3!C53</f>
        <v>0.8</v>
      </c>
      <c r="H30">
        <f>Sayfa3!H53</f>
        <v>5</v>
      </c>
      <c r="I30">
        <f>Sayfa3!I53</f>
        <v>22.522222222222219</v>
      </c>
      <c r="M30">
        <f t="shared" si="9"/>
        <v>0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0.28837935470537207</v>
      </c>
      <c r="R30">
        <f t="shared" si="14"/>
        <v>0.28837935470537207</v>
      </c>
      <c r="U30" s="1">
        <v>5</v>
      </c>
      <c r="V30" s="13">
        <f t="shared" si="15"/>
        <v>0</v>
      </c>
      <c r="W30" s="13">
        <f t="shared" si="16"/>
        <v>1</v>
      </c>
      <c r="X30" s="13">
        <f t="shared" si="17"/>
        <v>5</v>
      </c>
      <c r="Y30" s="13">
        <f t="shared" si="18"/>
        <v>22.522222222222219</v>
      </c>
      <c r="Z30" s="23" t="str">
        <f t="shared" si="8"/>
        <v>model_cnn3d</v>
      </c>
      <c r="AF30" s="19" t="s">
        <v>8</v>
      </c>
      <c r="AG30" s="19"/>
      <c r="AH30" s="19" t="s">
        <v>7</v>
      </c>
      <c r="AI30" s="19"/>
      <c r="AJ30" s="19" t="s">
        <v>6</v>
      </c>
      <c r="AK30" s="19"/>
    </row>
    <row r="31" spans="1:37" x14ac:dyDescent="0.25">
      <c r="A31" s="1">
        <v>7</v>
      </c>
      <c r="B31">
        <f>Sayfa3!F54</f>
        <v>0.17545759774721109</v>
      </c>
      <c r="C31">
        <f>Sayfa3!G54</f>
        <v>1</v>
      </c>
      <c r="D31">
        <f>Sayfa3!D54</f>
        <v>0.29680786055850322</v>
      </c>
      <c r="E31">
        <f>Sayfa3!E54</f>
        <v>1</v>
      </c>
      <c r="F31">
        <f>Sayfa3!B54</f>
        <v>0.62364660025985275</v>
      </c>
      <c r="G31">
        <f>Sayfa3!C54</f>
        <v>0.66666666666666663</v>
      </c>
      <c r="H31">
        <f>Sayfa3!H54</f>
        <v>3</v>
      </c>
      <c r="I31">
        <f>Sayfa3!I54</f>
        <v>57.270555555555553</v>
      </c>
      <c r="M31">
        <f t="shared" si="9"/>
        <v>0.17545759774721109</v>
      </c>
      <c r="N31">
        <f t="shared" si="10"/>
        <v>0.17545759774721109</v>
      </c>
      <c r="O31">
        <f t="shared" si="11"/>
        <v>0.29680786055850322</v>
      </c>
      <c r="P31">
        <f t="shared" si="12"/>
        <v>0.29680786055850322</v>
      </c>
      <c r="Q31">
        <f t="shared" si="13"/>
        <v>0.70713944390536132</v>
      </c>
      <c r="R31">
        <f t="shared" si="14"/>
        <v>0.70713944390536132</v>
      </c>
      <c r="U31" s="1">
        <v>7</v>
      </c>
      <c r="V31" s="13">
        <f t="shared" si="15"/>
        <v>0.17545759774721109</v>
      </c>
      <c r="W31" s="13">
        <f t="shared" si="16"/>
        <v>1</v>
      </c>
      <c r="X31" s="13">
        <f t="shared" si="17"/>
        <v>3</v>
      </c>
      <c r="Y31" s="13">
        <f t="shared" si="18"/>
        <v>57.270555555555553</v>
      </c>
      <c r="Z31" s="23" t="str">
        <f t="shared" si="8"/>
        <v>model_cnn3d</v>
      </c>
      <c r="AF31" s="19" t="s">
        <v>8</v>
      </c>
      <c r="AG31" s="19"/>
      <c r="AH31" s="19" t="s">
        <v>7</v>
      </c>
      <c r="AI31" s="19"/>
      <c r="AJ31" s="19" t="s">
        <v>6</v>
      </c>
      <c r="AK31" s="19"/>
    </row>
    <row r="32" spans="1:37" x14ac:dyDescent="0.25">
      <c r="A32" s="1">
        <v>9</v>
      </c>
      <c r="B32">
        <f>Sayfa3!F55</f>
        <v>0</v>
      </c>
      <c r="C32">
        <f>Sayfa3!G55</f>
        <v>1</v>
      </c>
      <c r="D32">
        <f>Sayfa3!D55</f>
        <v>4.1170147068914253E-2</v>
      </c>
      <c r="E32">
        <f>Sayfa3!E55</f>
        <v>1</v>
      </c>
      <c r="F32">
        <f>Sayfa3!B55</f>
        <v>0</v>
      </c>
      <c r="G32">
        <f>Sayfa3!C55</f>
        <v>0.5</v>
      </c>
      <c r="H32">
        <f>Sayfa3!H55</f>
        <v>4</v>
      </c>
      <c r="I32">
        <f>Sayfa3!I55</f>
        <v>55.981111111111112</v>
      </c>
      <c r="M32">
        <f t="shared" si="9"/>
        <v>0</v>
      </c>
      <c r="N32">
        <f t="shared" si="10"/>
        <v>0</v>
      </c>
      <c r="O32">
        <f t="shared" si="11"/>
        <v>4.1170147068914253E-2</v>
      </c>
      <c r="P32">
        <f t="shared" si="12"/>
        <v>4.1170147068914253E-2</v>
      </c>
      <c r="Q32">
        <f t="shared" si="13"/>
        <v>0.5</v>
      </c>
      <c r="R32">
        <f t="shared" si="14"/>
        <v>0.5</v>
      </c>
      <c r="U32" s="1">
        <v>9</v>
      </c>
      <c r="V32" s="13">
        <f t="shared" si="15"/>
        <v>0</v>
      </c>
      <c r="W32" s="13">
        <f t="shared" si="16"/>
        <v>1</v>
      </c>
      <c r="X32" s="13">
        <f t="shared" si="17"/>
        <v>4</v>
      </c>
      <c r="Y32" s="13">
        <f t="shared" si="18"/>
        <v>55.981111111111112</v>
      </c>
      <c r="Z32" s="23" t="str">
        <f t="shared" si="8"/>
        <v>model_cnn3d</v>
      </c>
      <c r="AF32" s="19" t="s">
        <v>8</v>
      </c>
      <c r="AG32" s="19"/>
      <c r="AH32" s="19" t="s">
        <v>7</v>
      </c>
      <c r="AI32" s="19"/>
      <c r="AJ32" s="19" t="s">
        <v>6</v>
      </c>
      <c r="AK32" s="19"/>
    </row>
    <row r="33" spans="1:37" x14ac:dyDescent="0.25">
      <c r="A33" s="1">
        <v>10</v>
      </c>
      <c r="B33">
        <f>Sayfa3!F56</f>
        <v>0.38021475092413309</v>
      </c>
      <c r="C33">
        <f>Sayfa3!G56</f>
        <v>0.7142857142857143</v>
      </c>
      <c r="D33">
        <f>Sayfa3!D56</f>
        <v>0.28978174375014371</v>
      </c>
      <c r="E33">
        <f>Sayfa3!E56</f>
        <v>0.5714285714285714</v>
      </c>
      <c r="F33">
        <f>Sayfa3!B56</f>
        <v>8.2794783928612489E-2</v>
      </c>
      <c r="G33">
        <f>Sayfa3!C56</f>
        <v>0.7142857142857143</v>
      </c>
      <c r="H33">
        <f>Sayfa3!H56</f>
        <v>7</v>
      </c>
      <c r="I33">
        <f>Sayfa3!I56</f>
        <v>31.583333333333329</v>
      </c>
      <c r="M33">
        <f t="shared" si="9"/>
        <v>0.47560057809208456</v>
      </c>
      <c r="N33">
        <f t="shared" si="10"/>
        <v>0.47560057809208456</v>
      </c>
      <c r="O33">
        <f t="shared" si="11"/>
        <v>0.51734604318447153</v>
      </c>
      <c r="P33">
        <f t="shared" si="12"/>
        <v>0.51734604318447153</v>
      </c>
      <c r="Q33">
        <f t="shared" si="13"/>
        <v>0.29746870307144935</v>
      </c>
      <c r="R33">
        <f t="shared" si="14"/>
        <v>0.29746870307144935</v>
      </c>
      <c r="U33" s="1">
        <v>10</v>
      </c>
      <c r="V33" s="13">
        <f t="shared" si="15"/>
        <v>8.2794783928612489E-2</v>
      </c>
      <c r="W33" s="13">
        <f t="shared" si="16"/>
        <v>0.7142857142857143</v>
      </c>
      <c r="X33" s="13">
        <f t="shared" si="17"/>
        <v>7</v>
      </c>
      <c r="Y33" s="13">
        <f t="shared" si="18"/>
        <v>31.583333333333329</v>
      </c>
      <c r="Z33" s="23" t="str">
        <f t="shared" si="8"/>
        <v>model_custom_mlp</v>
      </c>
      <c r="AF33" s="19" t="s">
        <v>8</v>
      </c>
      <c r="AG33" s="19"/>
      <c r="AH33" s="19" t="s">
        <v>7</v>
      </c>
      <c r="AI33" s="19"/>
      <c r="AJ33" s="19" t="s">
        <v>6</v>
      </c>
      <c r="AK33" s="19"/>
    </row>
    <row r="34" spans="1:37" x14ac:dyDescent="0.25">
      <c r="A34" s="1">
        <v>13</v>
      </c>
      <c r="B34">
        <f>Sayfa3!F57</f>
        <v>0</v>
      </c>
      <c r="C34">
        <f>Sayfa3!G57</f>
        <v>0.8</v>
      </c>
      <c r="D34">
        <f>Sayfa3!D57</f>
        <v>0</v>
      </c>
      <c r="E34">
        <f>Sayfa3!E57</f>
        <v>0.8</v>
      </c>
      <c r="F34">
        <f>Sayfa3!B57</f>
        <v>4.9925112331502743E-2</v>
      </c>
      <c r="G34">
        <f>Sayfa3!C57</f>
        <v>0.8</v>
      </c>
      <c r="H34">
        <f>Sayfa3!H57</f>
        <v>5</v>
      </c>
      <c r="I34">
        <f>Sayfa3!I57</f>
        <v>20.021666666666661</v>
      </c>
      <c r="M34">
        <f t="shared" si="9"/>
        <v>0.19999999999999996</v>
      </c>
      <c r="N34">
        <f t="shared" si="10"/>
        <v>0.19999999999999996</v>
      </c>
      <c r="O34">
        <f t="shared" si="11"/>
        <v>0.19999999999999996</v>
      </c>
      <c r="P34">
        <f t="shared" si="12"/>
        <v>0.19999999999999996</v>
      </c>
      <c r="Q34">
        <f t="shared" si="13"/>
        <v>0.20613713115621152</v>
      </c>
      <c r="R34">
        <f t="shared" si="14"/>
        <v>0.20613713115621152</v>
      </c>
      <c r="U34" s="1">
        <v>13</v>
      </c>
      <c r="V34" s="13">
        <f t="shared" si="15"/>
        <v>0</v>
      </c>
      <c r="W34" s="13">
        <f t="shared" si="16"/>
        <v>0.8</v>
      </c>
      <c r="X34" s="13">
        <f t="shared" si="17"/>
        <v>5</v>
      </c>
      <c r="Y34" s="13">
        <f t="shared" si="18"/>
        <v>20.021666666666661</v>
      </c>
      <c r="Z34" s="23" t="str">
        <f t="shared" si="8"/>
        <v>model_cnn3d</v>
      </c>
      <c r="AF34" s="19" t="s">
        <v>8</v>
      </c>
      <c r="AG34" s="19"/>
      <c r="AH34" s="19" t="s">
        <v>7</v>
      </c>
      <c r="AI34" s="19"/>
      <c r="AJ34" s="19" t="s">
        <v>6</v>
      </c>
      <c r="AK34" s="19"/>
    </row>
    <row r="35" spans="1:37" x14ac:dyDescent="0.25">
      <c r="A35" s="1">
        <v>14</v>
      </c>
      <c r="B35">
        <f>Sayfa3!F58</f>
        <v>0</v>
      </c>
      <c r="C35">
        <f>Sayfa3!G58</f>
        <v>1</v>
      </c>
      <c r="D35">
        <f>Sayfa3!D58</f>
        <v>0</v>
      </c>
      <c r="E35">
        <f>Sayfa3!E58</f>
        <v>1</v>
      </c>
      <c r="F35">
        <f>Sayfa3!B58</f>
        <v>0.212339270968503</v>
      </c>
      <c r="G35">
        <f>Sayfa3!C58</f>
        <v>0.83333333333333337</v>
      </c>
      <c r="H35">
        <f>Sayfa3!H58</f>
        <v>6</v>
      </c>
      <c r="I35">
        <f>Sayfa3!I58</f>
        <v>10.72944444444445</v>
      </c>
      <c r="M35">
        <f t="shared" si="9"/>
        <v>0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0.26993655508880804</v>
      </c>
      <c r="R35">
        <f t="shared" si="14"/>
        <v>0.26993655508880804</v>
      </c>
      <c r="U35" s="1">
        <v>14</v>
      </c>
      <c r="V35" s="13">
        <f t="shared" si="15"/>
        <v>0</v>
      </c>
      <c r="W35" s="13">
        <f t="shared" si="16"/>
        <v>1</v>
      </c>
      <c r="X35" s="13">
        <f t="shared" si="17"/>
        <v>6</v>
      </c>
      <c r="Y35" s="13">
        <f t="shared" si="18"/>
        <v>10.72944444444445</v>
      </c>
      <c r="Z35" s="23" t="str">
        <f t="shared" si="8"/>
        <v>model_cnn3d</v>
      </c>
      <c r="AF35" s="19" t="s">
        <v>8</v>
      </c>
      <c r="AG35" s="19"/>
      <c r="AH35" s="19" t="s">
        <v>7</v>
      </c>
      <c r="AI35" s="19"/>
      <c r="AJ35" s="19" t="s">
        <v>6</v>
      </c>
      <c r="AK35" s="19"/>
    </row>
    <row r="36" spans="1:37" x14ac:dyDescent="0.25">
      <c r="A36" s="1">
        <v>16</v>
      </c>
      <c r="B36">
        <f>Sayfa3!F59</f>
        <v>0</v>
      </c>
      <c r="C36">
        <f>Sayfa3!G59</f>
        <v>1</v>
      </c>
      <c r="D36">
        <f>Sayfa3!D59</f>
        <v>0</v>
      </c>
      <c r="E36">
        <f>Sayfa3!E59</f>
        <v>1</v>
      </c>
      <c r="F36">
        <f>Sayfa3!B59</f>
        <v>0</v>
      </c>
      <c r="G36">
        <f>Sayfa3!C59</f>
        <v>0.8</v>
      </c>
      <c r="H36">
        <f>Sayfa3!H59</f>
        <v>5</v>
      </c>
      <c r="I36">
        <f>Sayfa3!I59</f>
        <v>7.6322222222222216</v>
      </c>
      <c r="M36">
        <f t="shared" si="9"/>
        <v>0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0.19999999999999996</v>
      </c>
      <c r="R36">
        <f t="shared" si="14"/>
        <v>0.19999999999999996</v>
      </c>
      <c r="U36" s="1">
        <v>16</v>
      </c>
      <c r="V36" s="13">
        <f t="shared" si="15"/>
        <v>0</v>
      </c>
      <c r="W36" s="13">
        <f t="shared" si="16"/>
        <v>1</v>
      </c>
      <c r="X36" s="13">
        <f t="shared" si="17"/>
        <v>5</v>
      </c>
      <c r="Y36" s="13">
        <f t="shared" si="18"/>
        <v>7.6322222222222216</v>
      </c>
      <c r="Z36" s="23" t="str">
        <f t="shared" si="8"/>
        <v>model_cnn3d</v>
      </c>
      <c r="AF36" s="19" t="s">
        <v>8</v>
      </c>
      <c r="AG36" s="19"/>
      <c r="AH36" s="19" t="s">
        <v>7</v>
      </c>
      <c r="AI36" s="19"/>
      <c r="AJ36" s="19" t="s">
        <v>6</v>
      </c>
      <c r="AK36" s="19"/>
    </row>
    <row r="37" spans="1:37" x14ac:dyDescent="0.25">
      <c r="A37" s="1">
        <v>17</v>
      </c>
      <c r="B37">
        <f>Sayfa3!F60</f>
        <v>0</v>
      </c>
      <c r="C37">
        <f>Sayfa3!G60</f>
        <v>0.66666666666666663</v>
      </c>
      <c r="D37">
        <f>Sayfa3!D60</f>
        <v>0</v>
      </c>
      <c r="E37">
        <f>Sayfa3!E60</f>
        <v>0.66666666666666663</v>
      </c>
      <c r="F37">
        <f>Sayfa3!B60</f>
        <v>0</v>
      </c>
      <c r="G37">
        <f>Sayfa3!C60</f>
        <v>0.66666666666666663</v>
      </c>
      <c r="H37">
        <f>Sayfa3!H60</f>
        <v>3</v>
      </c>
      <c r="I37">
        <f>Sayfa3!I60</f>
        <v>15.11611111111111</v>
      </c>
      <c r="M37">
        <f t="shared" si="9"/>
        <v>0.33333333333333337</v>
      </c>
      <c r="N37">
        <f t="shared" si="10"/>
        <v>0.33333333333333337</v>
      </c>
      <c r="O37">
        <f t="shared" si="11"/>
        <v>0.33333333333333337</v>
      </c>
      <c r="P37">
        <f t="shared" si="12"/>
        <v>0.33333333333333337</v>
      </c>
      <c r="Q37">
        <f t="shared" si="13"/>
        <v>0.33333333333333337</v>
      </c>
      <c r="R37">
        <f t="shared" si="14"/>
        <v>0.33333333333333337</v>
      </c>
      <c r="U37" s="1">
        <v>17</v>
      </c>
      <c r="V37" s="13">
        <f t="shared" si="15"/>
        <v>0</v>
      </c>
      <c r="W37" s="13">
        <f t="shared" si="16"/>
        <v>0.66666666666666663</v>
      </c>
      <c r="X37" s="13">
        <f t="shared" si="17"/>
        <v>3</v>
      </c>
      <c r="Y37" s="13">
        <f t="shared" si="18"/>
        <v>15.11611111111111</v>
      </c>
      <c r="Z37" s="23" t="str">
        <f t="shared" si="8"/>
        <v>model_cnn3d</v>
      </c>
      <c r="AF37" s="19" t="s">
        <v>8</v>
      </c>
      <c r="AG37" s="19"/>
      <c r="AH37" s="19" t="s">
        <v>7</v>
      </c>
      <c r="AI37" s="19"/>
      <c r="AJ37" s="19" t="s">
        <v>6</v>
      </c>
      <c r="AK37" s="19"/>
    </row>
    <row r="38" spans="1:37" x14ac:dyDescent="0.25">
      <c r="A38" s="1">
        <v>18</v>
      </c>
      <c r="B38">
        <f>Sayfa3!F61</f>
        <v>0</v>
      </c>
      <c r="C38">
        <f>Sayfa3!G61</f>
        <v>0.6</v>
      </c>
      <c r="D38">
        <f>Sayfa3!D61</f>
        <v>0.103607060629317</v>
      </c>
      <c r="E38">
        <f>Sayfa3!E61</f>
        <v>0.6</v>
      </c>
      <c r="F38">
        <f>Sayfa3!B61</f>
        <v>0.41442824251726779</v>
      </c>
      <c r="G38">
        <f>Sayfa3!C61</f>
        <v>0.6</v>
      </c>
      <c r="H38">
        <f>Sayfa3!H61</f>
        <v>5</v>
      </c>
      <c r="I38">
        <f>Sayfa3!I61</f>
        <v>28.95</v>
      </c>
      <c r="M38">
        <f t="shared" si="9"/>
        <v>0.4</v>
      </c>
      <c r="N38">
        <f t="shared" si="10"/>
        <v>0.4</v>
      </c>
      <c r="O38">
        <f t="shared" si="11"/>
        <v>0.41320022145716112</v>
      </c>
      <c r="P38">
        <f t="shared" si="12"/>
        <v>0.41320022145716112</v>
      </c>
      <c r="Q38">
        <f t="shared" si="13"/>
        <v>0.57597809697587576</v>
      </c>
      <c r="R38">
        <f t="shared" si="14"/>
        <v>0.57597809697587576</v>
      </c>
      <c r="U38" s="1">
        <v>18</v>
      </c>
      <c r="V38" s="13">
        <f t="shared" si="15"/>
        <v>0</v>
      </c>
      <c r="W38" s="13">
        <f t="shared" si="16"/>
        <v>0.6</v>
      </c>
      <c r="X38" s="13">
        <f t="shared" si="17"/>
        <v>5</v>
      </c>
      <c r="Y38" s="13">
        <f t="shared" si="18"/>
        <v>28.95</v>
      </c>
      <c r="Z38" s="23" t="str">
        <f t="shared" si="8"/>
        <v>model_cnn3d</v>
      </c>
      <c r="AF38" s="19" t="s">
        <v>8</v>
      </c>
      <c r="AG38" s="19"/>
      <c r="AH38" s="19" t="s">
        <v>7</v>
      </c>
      <c r="AI38" s="19"/>
      <c r="AJ38" s="19" t="s">
        <v>6</v>
      </c>
      <c r="AK38" s="19"/>
    </row>
    <row r="39" spans="1:37" x14ac:dyDescent="0.25">
      <c r="A39" s="1">
        <v>19</v>
      </c>
      <c r="B39">
        <f>Sayfa3!F62</f>
        <v>0</v>
      </c>
      <c r="C39">
        <f>Sayfa3!G62</f>
        <v>1</v>
      </c>
      <c r="D39">
        <f>Sayfa3!D62</f>
        <v>0</v>
      </c>
      <c r="E39">
        <f>Sayfa3!E62</f>
        <v>1</v>
      </c>
      <c r="F39">
        <f>Sayfa3!B62</f>
        <v>7.4116775096763565E-2</v>
      </c>
      <c r="G39">
        <f>Sayfa3!C62</f>
        <v>1</v>
      </c>
      <c r="H39">
        <f>Sayfa3!H62</f>
        <v>3</v>
      </c>
      <c r="I39">
        <f>Sayfa3!I62</f>
        <v>26.981666666666669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f t="shared" si="13"/>
        <v>7.4116775096763565E-2</v>
      </c>
      <c r="R39">
        <f t="shared" si="14"/>
        <v>7.4116775096763565E-2</v>
      </c>
      <c r="U39" s="1">
        <v>19</v>
      </c>
      <c r="V39" s="13">
        <f t="shared" si="15"/>
        <v>0</v>
      </c>
      <c r="W39" s="13">
        <f t="shared" si="16"/>
        <v>1</v>
      </c>
      <c r="X39" s="13">
        <f t="shared" si="17"/>
        <v>3</v>
      </c>
      <c r="Y39" s="13">
        <f t="shared" si="18"/>
        <v>26.981666666666669</v>
      </c>
      <c r="Z39" s="23" t="str">
        <f t="shared" si="8"/>
        <v>model_cnn3d</v>
      </c>
      <c r="AF39" s="19" t="s">
        <v>8</v>
      </c>
      <c r="AG39" s="19"/>
      <c r="AH39" s="19" t="s">
        <v>7</v>
      </c>
      <c r="AI39" s="19"/>
      <c r="AJ39" s="19" t="s">
        <v>6</v>
      </c>
      <c r="AK39" s="19"/>
    </row>
    <row r="40" spans="1:37" x14ac:dyDescent="0.25">
      <c r="A40" s="1">
        <v>20</v>
      </c>
      <c r="B40">
        <f>Sayfa3!F63</f>
        <v>9.9966677774075308E-2</v>
      </c>
      <c r="C40">
        <f>Sayfa3!G63</f>
        <v>1</v>
      </c>
      <c r="D40">
        <f>Sayfa3!D63</f>
        <v>5.2473544587936918E-2</v>
      </c>
      <c r="E40">
        <f>Sayfa3!E63</f>
        <v>1</v>
      </c>
      <c r="F40">
        <f>Sayfa3!B63</f>
        <v>0.1049470891758738</v>
      </c>
      <c r="G40">
        <f>Sayfa3!C63</f>
        <v>1</v>
      </c>
      <c r="H40">
        <f>Sayfa3!H63</f>
        <v>6</v>
      </c>
      <c r="I40">
        <f>Sayfa3!I63</f>
        <v>20.017777777777781</v>
      </c>
      <c r="M40">
        <f t="shared" si="9"/>
        <v>9.9966677774075308E-2</v>
      </c>
      <c r="N40">
        <f t="shared" si="10"/>
        <v>9.9966677774075308E-2</v>
      </c>
      <c r="O40">
        <f t="shared" si="11"/>
        <v>5.2473544587936918E-2</v>
      </c>
      <c r="P40">
        <f t="shared" si="12"/>
        <v>5.2473544587936918E-2</v>
      </c>
      <c r="Q40">
        <f t="shared" si="13"/>
        <v>0.1049470891758738</v>
      </c>
      <c r="R40">
        <f t="shared" si="14"/>
        <v>0.1049470891758738</v>
      </c>
      <c r="U40" s="1">
        <v>20</v>
      </c>
      <c r="V40" s="13">
        <f t="shared" si="15"/>
        <v>5.2473544587936918E-2</v>
      </c>
      <c r="W40" s="13">
        <f t="shared" si="16"/>
        <v>1</v>
      </c>
      <c r="X40" s="13">
        <f t="shared" si="17"/>
        <v>6</v>
      </c>
      <c r="Y40" s="13">
        <f t="shared" si="18"/>
        <v>20.017777777777781</v>
      </c>
      <c r="Z40" s="23" t="str">
        <f t="shared" si="8"/>
        <v>model_cnn</v>
      </c>
      <c r="AF40" s="19" t="s">
        <v>8</v>
      </c>
      <c r="AG40" s="19"/>
      <c r="AH40" s="19" t="s">
        <v>7</v>
      </c>
      <c r="AI40" s="19"/>
      <c r="AJ40" s="19" t="s">
        <v>6</v>
      </c>
      <c r="AK40" s="19"/>
    </row>
    <row r="41" spans="1:37" x14ac:dyDescent="0.25">
      <c r="A41" s="1">
        <v>21</v>
      </c>
      <c r="B41">
        <f>Sayfa3!F64</f>
        <v>0</v>
      </c>
      <c r="C41">
        <f>Sayfa3!G64</f>
        <v>1</v>
      </c>
      <c r="D41">
        <f>Sayfa3!D64</f>
        <v>0</v>
      </c>
      <c r="E41">
        <f>Sayfa3!E64</f>
        <v>1</v>
      </c>
      <c r="F41">
        <f>Sayfa3!B64</f>
        <v>0.2134927412467976</v>
      </c>
      <c r="G41">
        <f>Sayfa3!C64</f>
        <v>1</v>
      </c>
      <c r="H41">
        <f>Sayfa3!H64</f>
        <v>4</v>
      </c>
      <c r="I41">
        <f>Sayfa3!I64</f>
        <v>26.39833333333333</v>
      </c>
      <c r="M41">
        <f t="shared" si="9"/>
        <v>0</v>
      </c>
      <c r="N41">
        <f t="shared" si="10"/>
        <v>0</v>
      </c>
      <c r="O41">
        <f t="shared" si="11"/>
        <v>0</v>
      </c>
      <c r="P41">
        <f t="shared" si="12"/>
        <v>0</v>
      </c>
      <c r="Q41">
        <f t="shared" si="13"/>
        <v>0.2134927412467976</v>
      </c>
      <c r="R41">
        <f t="shared" si="14"/>
        <v>0.2134927412467976</v>
      </c>
      <c r="U41" s="1">
        <v>21</v>
      </c>
      <c r="V41" s="13">
        <f t="shared" si="15"/>
        <v>0</v>
      </c>
      <c r="W41" s="13">
        <f t="shared" si="16"/>
        <v>1</v>
      </c>
      <c r="X41" s="13">
        <f t="shared" si="17"/>
        <v>4</v>
      </c>
      <c r="Y41" s="13">
        <f t="shared" si="18"/>
        <v>26.39833333333333</v>
      </c>
      <c r="Z41" s="23" t="str">
        <f t="shared" si="8"/>
        <v>model_cnn3d</v>
      </c>
      <c r="AF41" s="19" t="s">
        <v>8</v>
      </c>
      <c r="AG41" s="19"/>
      <c r="AH41" s="19" t="s">
        <v>7</v>
      </c>
      <c r="AI41" s="19"/>
      <c r="AJ41" s="19" t="s">
        <v>6</v>
      </c>
      <c r="AK41" s="19"/>
    </row>
    <row r="42" spans="1:37" x14ac:dyDescent="0.25">
      <c r="A42" s="1">
        <v>23</v>
      </c>
      <c r="B42">
        <f>Sayfa3!F65</f>
        <v>0</v>
      </c>
      <c r="C42">
        <f>Sayfa3!G65</f>
        <v>1</v>
      </c>
      <c r="D42">
        <f>Sayfa3!D65</f>
        <v>0</v>
      </c>
      <c r="E42">
        <f>Sayfa3!E65</f>
        <v>1</v>
      </c>
      <c r="F42">
        <f>Sayfa3!B65</f>
        <v>0</v>
      </c>
      <c r="G42">
        <f>Sayfa3!C65</f>
        <v>1</v>
      </c>
      <c r="H42">
        <f>Sayfa3!H65</f>
        <v>5</v>
      </c>
      <c r="I42">
        <f>Sayfa3!I65</f>
        <v>16.21166666666667</v>
      </c>
      <c r="M42">
        <f t="shared" si="9"/>
        <v>0</v>
      </c>
      <c r="N42">
        <f t="shared" si="10"/>
        <v>0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U42" s="1">
        <v>23</v>
      </c>
      <c r="V42" s="13">
        <f t="shared" si="15"/>
        <v>0</v>
      </c>
      <c r="W42" s="13">
        <f t="shared" si="16"/>
        <v>1</v>
      </c>
      <c r="X42" s="13">
        <f t="shared" si="17"/>
        <v>5</v>
      </c>
      <c r="Y42" s="13">
        <f t="shared" si="18"/>
        <v>16.21166666666667</v>
      </c>
      <c r="Z42" s="23" t="str">
        <f t="shared" si="8"/>
        <v>model_cnn3d</v>
      </c>
      <c r="AF42" s="19" t="s">
        <v>8</v>
      </c>
      <c r="AG42" s="19"/>
      <c r="AH42" s="19" t="s">
        <v>7</v>
      </c>
      <c r="AI42" s="19"/>
      <c r="AJ42" s="19" t="s">
        <v>6</v>
      </c>
      <c r="AK42" s="19"/>
    </row>
    <row r="43" spans="1:37" x14ac:dyDescent="0.25">
      <c r="A43" s="1" t="s">
        <v>10</v>
      </c>
      <c r="B43">
        <f>Sayfa3!F66</f>
        <v>6.5051604173324132E-2</v>
      </c>
      <c r="C43">
        <f>Sayfa3!G66</f>
        <v>0.92207792207792205</v>
      </c>
      <c r="D43">
        <f>Sayfa3!D66</f>
        <v>8.7745172992232986E-2</v>
      </c>
      <c r="E43">
        <f>Sayfa3!E66</f>
        <v>0.90909090909090906</v>
      </c>
      <c r="F43">
        <f>Sayfa3!B66</f>
        <v>0.1902389236588457</v>
      </c>
      <c r="G43">
        <f>Sayfa3!C66</f>
        <v>0.8441558441558441</v>
      </c>
      <c r="H43">
        <f>Sayfa3!H66</f>
        <v>77</v>
      </c>
      <c r="I43">
        <f>Sayfa3!I66</f>
        <v>419.40333333333325</v>
      </c>
      <c r="U43" s="1" t="s">
        <v>10</v>
      </c>
      <c r="V43" s="24">
        <f>SUMPRODUCT(V27:V42,Y27:Y42)/Y43</f>
        <v>4.0382706087915672E-2</v>
      </c>
      <c r="W43" s="24">
        <f>SUMPRODUCT(W27:W42,X27:X42)/X43</f>
        <v>0.92207792207792205</v>
      </c>
      <c r="X43" s="24">
        <f t="shared" si="17"/>
        <v>77</v>
      </c>
      <c r="Y43" s="24">
        <f t="shared" si="18"/>
        <v>419.40333333333325</v>
      </c>
      <c r="Z43" s="25"/>
      <c r="AF43" s="18"/>
      <c r="AG43" s="18"/>
      <c r="AH43" s="18"/>
      <c r="AI43" s="18"/>
      <c r="AJ43" s="18"/>
      <c r="AK43" s="18"/>
    </row>
    <row r="44" spans="1:37" x14ac:dyDescent="0.25">
      <c r="AF44" s="18"/>
      <c r="AG44" s="18"/>
      <c r="AH44" s="18"/>
      <c r="AI44" s="18"/>
      <c r="AJ44" s="18"/>
      <c r="AK44" s="18"/>
    </row>
    <row r="45" spans="1:37" x14ac:dyDescent="0.25">
      <c r="AF45" s="18"/>
      <c r="AG45" s="18"/>
      <c r="AH45" s="18"/>
      <c r="AI45" s="18"/>
      <c r="AJ45" s="18"/>
      <c r="AK45" s="18"/>
    </row>
    <row r="46" spans="1:37" x14ac:dyDescent="0.25">
      <c r="AF46" s="18"/>
      <c r="AG46" s="18"/>
      <c r="AH46" s="18"/>
      <c r="AI46" s="18"/>
      <c r="AJ46" s="18"/>
      <c r="AK46" s="18"/>
    </row>
    <row r="47" spans="1:37" x14ac:dyDescent="0.25">
      <c r="A47" s="10" t="s">
        <v>24</v>
      </c>
      <c r="B47" s="10"/>
      <c r="C47" s="10"/>
      <c r="D47" s="10"/>
      <c r="E47" s="10"/>
      <c r="F47" s="10"/>
      <c r="G47" s="10"/>
      <c r="H47" s="10"/>
      <c r="I47" s="10"/>
      <c r="AB47" s="14"/>
      <c r="AC47" s="14"/>
      <c r="AF47" s="18"/>
      <c r="AG47" s="18"/>
      <c r="AH47" s="18"/>
      <c r="AI47" s="18"/>
      <c r="AJ47" s="18"/>
      <c r="AK47" s="18"/>
    </row>
    <row r="48" spans="1:37" x14ac:dyDescent="0.25">
      <c r="A48" s="6" t="s">
        <v>9</v>
      </c>
      <c r="B48" s="7" t="s">
        <v>8</v>
      </c>
      <c r="C48" s="7"/>
      <c r="D48" s="7" t="s">
        <v>7</v>
      </c>
      <c r="E48" s="7"/>
      <c r="F48" s="7" t="s">
        <v>6</v>
      </c>
      <c r="G48" s="7"/>
      <c r="H48" s="8" t="s">
        <v>3</v>
      </c>
      <c r="I48" s="8" t="s">
        <v>4</v>
      </c>
      <c r="U48" s="20" t="s">
        <v>24</v>
      </c>
      <c r="V48" s="20"/>
      <c r="W48" s="20"/>
      <c r="X48" s="20"/>
      <c r="Y48" s="20"/>
      <c r="Z48" s="20"/>
      <c r="AA48" s="14"/>
      <c r="AF48" s="18"/>
      <c r="AG48" s="18"/>
      <c r="AH48" s="18"/>
      <c r="AI48" s="18"/>
      <c r="AJ48" s="18"/>
      <c r="AK48" s="18"/>
    </row>
    <row r="49" spans="1:37" x14ac:dyDescent="0.25">
      <c r="A49" s="6"/>
      <c r="B49" s="9" t="s">
        <v>2</v>
      </c>
      <c r="C49" s="9" t="s">
        <v>5</v>
      </c>
      <c r="D49" s="9" t="s">
        <v>2</v>
      </c>
      <c r="E49" s="9" t="s">
        <v>5</v>
      </c>
      <c r="F49" s="9" t="s">
        <v>2</v>
      </c>
      <c r="G49" s="9" t="s">
        <v>5</v>
      </c>
      <c r="H49" s="8"/>
      <c r="I49" s="8"/>
      <c r="U49" s="21" t="s">
        <v>9</v>
      </c>
      <c r="V49" s="9" t="s">
        <v>2</v>
      </c>
      <c r="W49" s="9" t="s">
        <v>5</v>
      </c>
      <c r="X49" s="22" t="s">
        <v>3</v>
      </c>
      <c r="Y49" s="22" t="s">
        <v>4</v>
      </c>
      <c r="Z49" s="9" t="s">
        <v>26</v>
      </c>
      <c r="AA49" s="12"/>
      <c r="AF49" s="18"/>
      <c r="AG49" s="18"/>
      <c r="AH49" s="18"/>
      <c r="AI49" s="18"/>
      <c r="AJ49" s="18"/>
      <c r="AK49" s="18"/>
    </row>
    <row r="50" spans="1:37" x14ac:dyDescent="0.25">
      <c r="A50" s="5">
        <v>1</v>
      </c>
      <c r="B50">
        <f>Sayfa3!F73</f>
        <v>0</v>
      </c>
      <c r="C50">
        <f>Sayfa3!G73</f>
        <v>1</v>
      </c>
      <c r="D50">
        <f>Sayfa3!D73</f>
        <v>0</v>
      </c>
      <c r="E50">
        <f>Sayfa3!E73</f>
        <v>1</v>
      </c>
      <c r="F50">
        <f>Sayfa3!B73</f>
        <v>0.1392434439545138</v>
      </c>
      <c r="G50">
        <f>Sayfa3!C73</f>
        <v>1</v>
      </c>
      <c r="H50">
        <f>Sayfa3!H73</f>
        <v>7</v>
      </c>
      <c r="I50">
        <f>Sayfa3!I73</f>
        <v>14.35777777777778</v>
      </c>
      <c r="M50">
        <f>SQRT(B50*B50+(1-C50)*(1-C50))</f>
        <v>0</v>
      </c>
      <c r="N50">
        <f>M50</f>
        <v>0</v>
      </c>
      <c r="O50">
        <f>SQRT(D50*D50+(1-E50)*(1-E50))</f>
        <v>0</v>
      </c>
      <c r="P50">
        <f>O50</f>
        <v>0</v>
      </c>
      <c r="Q50">
        <f>SQRT(F50*F50+(1-G50)*(1-G50))</f>
        <v>0.1392434439545138</v>
      </c>
      <c r="R50">
        <f>Q50</f>
        <v>0.1392434439545138</v>
      </c>
      <c r="U50" s="5">
        <v>1</v>
      </c>
      <c r="V50">
        <f>INDEX(B50:G50,MATCH(MIN(M50,O50,Q50),M50:R50,0))</f>
        <v>0</v>
      </c>
      <c r="W50">
        <f>INDEX(C50:G50,MATCH(MIN(N50,P50,R50),M50:R50,0))</f>
        <v>1</v>
      </c>
      <c r="X50">
        <f>H50</f>
        <v>7</v>
      </c>
      <c r="Y50">
        <f>I50</f>
        <v>14.35777777777778</v>
      </c>
      <c r="Z50" s="13" t="str">
        <f t="shared" ref="Z50:Z65" si="19">INDEX(AF50:AK50,MATCH(MIN(M50,O50,Q50),M50:R50,0))</f>
        <v>model_cnn3d</v>
      </c>
      <c r="AA50" s="13"/>
      <c r="AF50" s="19" t="s">
        <v>8</v>
      </c>
      <c r="AG50" s="19"/>
      <c r="AH50" s="19" t="s">
        <v>7</v>
      </c>
      <c r="AI50" s="19"/>
      <c r="AJ50" s="19" t="s">
        <v>6</v>
      </c>
      <c r="AK50" s="19"/>
    </row>
    <row r="51" spans="1:37" x14ac:dyDescent="0.25">
      <c r="A51" s="1">
        <v>2</v>
      </c>
      <c r="B51">
        <f>Sayfa3!F74</f>
        <v>3.8444287819568143E-2</v>
      </c>
      <c r="C51">
        <f>Sayfa3!G74</f>
        <v>1</v>
      </c>
      <c r="D51">
        <f>Sayfa3!D74</f>
        <v>3.8419670871486213E-2</v>
      </c>
      <c r="E51">
        <f>Sayfa3!E74</f>
        <v>1</v>
      </c>
      <c r="F51">
        <f>Sayfa3!B74</f>
        <v>0.30735736697188959</v>
      </c>
      <c r="G51">
        <f>Sayfa3!C74</f>
        <v>1</v>
      </c>
      <c r="H51">
        <f>Sayfa3!H74</f>
        <v>3</v>
      </c>
      <c r="I51">
        <f>Sayfa3!I74</f>
        <v>26.02277777777778</v>
      </c>
      <c r="M51">
        <f t="shared" ref="M51:M65" si="20">SQRT(B51*B51+(1-C51)*(1-C51))</f>
        <v>3.8444287819568143E-2</v>
      </c>
      <c r="N51">
        <f t="shared" ref="N51:N65" si="21">M51</f>
        <v>3.8444287819568143E-2</v>
      </c>
      <c r="O51">
        <f t="shared" ref="O51:O65" si="22">SQRT(D51*D51+(1-E51)*(1-E51))</f>
        <v>3.8419670871486213E-2</v>
      </c>
      <c r="P51">
        <f t="shared" ref="P51:P65" si="23">O51</f>
        <v>3.8419670871486213E-2</v>
      </c>
      <c r="Q51">
        <f t="shared" ref="Q51:Q65" si="24">SQRT(F51*F51+(1-G51)*(1-G51))</f>
        <v>0.30735736697188959</v>
      </c>
      <c r="R51">
        <f t="shared" ref="R51:R65" si="25">Q51</f>
        <v>0.30735736697188959</v>
      </c>
      <c r="U51" s="1">
        <v>2</v>
      </c>
      <c r="V51">
        <f t="shared" ref="V51:V65" si="26">INDEX(B51:G51,MATCH(MIN(M51,O51,Q51),M51:R51,0))</f>
        <v>3.8419670871486213E-2</v>
      </c>
      <c r="W51">
        <f t="shared" ref="W51:W65" si="27">INDEX(C51:G51,MATCH(MIN(N51,P51,R51),M51:R51,0))</f>
        <v>1</v>
      </c>
      <c r="X51">
        <f t="shared" ref="X51:X66" si="28">H51</f>
        <v>3</v>
      </c>
      <c r="Y51">
        <f t="shared" ref="Y51:Y66" si="29">I51</f>
        <v>26.02277777777778</v>
      </c>
      <c r="Z51" s="13" t="str">
        <f t="shared" si="19"/>
        <v>model_cnn</v>
      </c>
      <c r="AF51" s="19" t="s">
        <v>8</v>
      </c>
      <c r="AG51" s="19"/>
      <c r="AH51" s="19" t="s">
        <v>7</v>
      </c>
      <c r="AI51" s="19"/>
      <c r="AJ51" s="19" t="s">
        <v>6</v>
      </c>
      <c r="AK51" s="19"/>
    </row>
    <row r="52" spans="1:37" x14ac:dyDescent="0.25">
      <c r="A52" s="1">
        <v>3</v>
      </c>
      <c r="B52">
        <f>Sayfa3!F75</f>
        <v>7.309644670050762E-2</v>
      </c>
      <c r="C52">
        <f>Sayfa3!G75</f>
        <v>1</v>
      </c>
      <c r="D52">
        <f>Sayfa3!D75</f>
        <v>3.6525974025974031E-2</v>
      </c>
      <c r="E52">
        <f>Sayfa3!E75</f>
        <v>1</v>
      </c>
      <c r="F52">
        <f>Sayfa3!B75</f>
        <v>7.3051948051948062E-2</v>
      </c>
      <c r="G52">
        <f>Sayfa3!C75</f>
        <v>1</v>
      </c>
      <c r="H52">
        <f>Sayfa3!H75</f>
        <v>6</v>
      </c>
      <c r="I52">
        <f>Sayfa3!I75</f>
        <v>27.37222222222222</v>
      </c>
      <c r="M52">
        <f t="shared" si="20"/>
        <v>7.309644670050762E-2</v>
      </c>
      <c r="N52">
        <f t="shared" si="21"/>
        <v>7.309644670050762E-2</v>
      </c>
      <c r="O52">
        <f t="shared" si="22"/>
        <v>3.6525974025974031E-2</v>
      </c>
      <c r="P52">
        <f t="shared" si="23"/>
        <v>3.6525974025974031E-2</v>
      </c>
      <c r="Q52">
        <f t="shared" si="24"/>
        <v>7.3051948051948062E-2</v>
      </c>
      <c r="R52">
        <f t="shared" si="25"/>
        <v>7.3051948051948062E-2</v>
      </c>
      <c r="U52" s="1">
        <v>3</v>
      </c>
      <c r="V52">
        <f t="shared" si="26"/>
        <v>3.6525974025974031E-2</v>
      </c>
      <c r="W52">
        <f t="shared" si="27"/>
        <v>1</v>
      </c>
      <c r="X52">
        <f t="shared" si="28"/>
        <v>6</v>
      </c>
      <c r="Y52">
        <f t="shared" si="29"/>
        <v>27.37222222222222</v>
      </c>
      <c r="Z52" s="13" t="str">
        <f t="shared" si="19"/>
        <v>model_cnn</v>
      </c>
      <c r="AF52" s="19" t="s">
        <v>8</v>
      </c>
      <c r="AG52" s="19"/>
      <c r="AH52" s="19" t="s">
        <v>7</v>
      </c>
      <c r="AI52" s="19"/>
      <c r="AJ52" s="19" t="s">
        <v>6</v>
      </c>
      <c r="AK52" s="19"/>
    </row>
    <row r="53" spans="1:37" x14ac:dyDescent="0.25">
      <c r="A53" s="1">
        <v>5</v>
      </c>
      <c r="B53">
        <f>Sayfa3!F76</f>
        <v>0</v>
      </c>
      <c r="C53">
        <f>Sayfa3!G76</f>
        <v>1</v>
      </c>
      <c r="D53">
        <f>Sayfa3!D76</f>
        <v>0</v>
      </c>
      <c r="E53">
        <f>Sayfa3!E76</f>
        <v>1</v>
      </c>
      <c r="F53">
        <f>Sayfa3!B76</f>
        <v>0.2077562326869806</v>
      </c>
      <c r="G53">
        <f>Sayfa3!C76</f>
        <v>1</v>
      </c>
      <c r="H53">
        <f>Sayfa3!H76</f>
        <v>5</v>
      </c>
      <c r="I53">
        <f>Sayfa3!I76</f>
        <v>14.43444444444444</v>
      </c>
      <c r="M53">
        <f t="shared" si="20"/>
        <v>0</v>
      </c>
      <c r="N53">
        <f t="shared" si="21"/>
        <v>0</v>
      </c>
      <c r="O53">
        <f t="shared" si="22"/>
        <v>0</v>
      </c>
      <c r="P53">
        <f t="shared" si="23"/>
        <v>0</v>
      </c>
      <c r="Q53">
        <f t="shared" si="24"/>
        <v>0.2077562326869806</v>
      </c>
      <c r="R53">
        <f t="shared" si="25"/>
        <v>0.2077562326869806</v>
      </c>
      <c r="U53" s="1">
        <v>5</v>
      </c>
      <c r="V53">
        <f t="shared" si="26"/>
        <v>0</v>
      </c>
      <c r="W53">
        <f t="shared" si="27"/>
        <v>1</v>
      </c>
      <c r="X53">
        <f t="shared" si="28"/>
        <v>5</v>
      </c>
      <c r="Y53">
        <f t="shared" si="29"/>
        <v>14.43444444444444</v>
      </c>
      <c r="Z53" s="13" t="str">
        <f t="shared" si="19"/>
        <v>model_cnn3d</v>
      </c>
      <c r="AF53" s="19" t="s">
        <v>8</v>
      </c>
      <c r="AG53" s="19"/>
      <c r="AH53" s="19" t="s">
        <v>7</v>
      </c>
      <c r="AI53" s="19"/>
      <c r="AJ53" s="19" t="s">
        <v>6</v>
      </c>
      <c r="AK53" s="19"/>
    </row>
    <row r="54" spans="1:37" x14ac:dyDescent="0.25">
      <c r="A54" s="1">
        <v>7</v>
      </c>
      <c r="B54">
        <f>Sayfa3!F77</f>
        <v>0.11697173183147409</v>
      </c>
      <c r="C54">
        <f>Sayfa3!G77</f>
        <v>1</v>
      </c>
      <c r="D54">
        <f>Sayfa3!D77</f>
        <v>0.19488956258120399</v>
      </c>
      <c r="E54">
        <f>Sayfa3!E77</f>
        <v>1</v>
      </c>
      <c r="F54">
        <f>Sayfa3!B77</f>
        <v>0.54569077522737119</v>
      </c>
      <c r="G54">
        <f>Sayfa3!C77</f>
        <v>1</v>
      </c>
      <c r="H54">
        <f>Sayfa3!H77</f>
        <v>3</v>
      </c>
      <c r="I54">
        <f>Sayfa3!I77</f>
        <v>51.30555555555555</v>
      </c>
      <c r="M54">
        <f t="shared" si="20"/>
        <v>0.11697173183147409</v>
      </c>
      <c r="N54">
        <f t="shared" si="21"/>
        <v>0.11697173183147409</v>
      </c>
      <c r="O54">
        <f t="shared" si="22"/>
        <v>0.19488956258120399</v>
      </c>
      <c r="P54">
        <f t="shared" si="23"/>
        <v>0.19488956258120399</v>
      </c>
      <c r="Q54">
        <f t="shared" si="24"/>
        <v>0.54569077522737119</v>
      </c>
      <c r="R54">
        <f t="shared" si="25"/>
        <v>0.54569077522737119</v>
      </c>
      <c r="U54" s="1">
        <v>7</v>
      </c>
      <c r="V54">
        <f t="shared" si="26"/>
        <v>0.11697173183147409</v>
      </c>
      <c r="W54">
        <f t="shared" si="27"/>
        <v>1</v>
      </c>
      <c r="X54">
        <f t="shared" si="28"/>
        <v>3</v>
      </c>
      <c r="Y54">
        <f t="shared" si="29"/>
        <v>51.30555555555555</v>
      </c>
      <c r="Z54" s="13" t="str">
        <f t="shared" si="19"/>
        <v>model_cnn3d</v>
      </c>
      <c r="AF54" s="19" t="s">
        <v>8</v>
      </c>
      <c r="AG54" s="19"/>
      <c r="AH54" s="19" t="s">
        <v>7</v>
      </c>
      <c r="AI54" s="19"/>
      <c r="AJ54" s="19" t="s">
        <v>6</v>
      </c>
      <c r="AK54" s="19"/>
    </row>
    <row r="55" spans="1:37" x14ac:dyDescent="0.25">
      <c r="A55" s="1">
        <v>9</v>
      </c>
      <c r="B55">
        <f>Sayfa3!F78</f>
        <v>0</v>
      </c>
      <c r="C55">
        <f>Sayfa3!G78</f>
        <v>1</v>
      </c>
      <c r="D55">
        <f>Sayfa3!D78</f>
        <v>0</v>
      </c>
      <c r="E55">
        <f>Sayfa3!E78</f>
        <v>1</v>
      </c>
      <c r="F55">
        <f>Sayfa3!B78</f>
        <v>0</v>
      </c>
      <c r="G55">
        <f>Sayfa3!C78</f>
        <v>0.5</v>
      </c>
      <c r="H55">
        <f>Sayfa3!H78</f>
        <v>4</v>
      </c>
      <c r="I55">
        <f>Sayfa3!I78</f>
        <v>48.573333333333331</v>
      </c>
      <c r="M55">
        <f t="shared" si="20"/>
        <v>0</v>
      </c>
      <c r="N55">
        <f t="shared" si="21"/>
        <v>0</v>
      </c>
      <c r="O55">
        <f t="shared" si="22"/>
        <v>0</v>
      </c>
      <c r="P55">
        <f t="shared" si="23"/>
        <v>0</v>
      </c>
      <c r="Q55">
        <f t="shared" si="24"/>
        <v>0.5</v>
      </c>
      <c r="R55">
        <f t="shared" si="25"/>
        <v>0.5</v>
      </c>
      <c r="U55" s="1">
        <v>9</v>
      </c>
      <c r="V55">
        <f t="shared" si="26"/>
        <v>0</v>
      </c>
      <c r="W55">
        <f t="shared" si="27"/>
        <v>1</v>
      </c>
      <c r="X55">
        <f t="shared" si="28"/>
        <v>4</v>
      </c>
      <c r="Y55">
        <f t="shared" si="29"/>
        <v>48.573333333333331</v>
      </c>
      <c r="Z55" s="13" t="str">
        <f t="shared" si="19"/>
        <v>model_cnn3d</v>
      </c>
      <c r="AF55" s="19" t="s">
        <v>8</v>
      </c>
      <c r="AG55" s="19"/>
      <c r="AH55" s="19" t="s">
        <v>7</v>
      </c>
      <c r="AI55" s="19"/>
      <c r="AJ55" s="19" t="s">
        <v>6</v>
      </c>
      <c r="AK55" s="19"/>
    </row>
    <row r="56" spans="1:37" x14ac:dyDescent="0.25">
      <c r="A56" s="1">
        <v>10</v>
      </c>
      <c r="B56">
        <f>Sayfa3!F79</f>
        <v>0.41425974085751771</v>
      </c>
      <c r="C56">
        <f>Sayfa3!G79</f>
        <v>0.8571428571428571</v>
      </c>
      <c r="D56">
        <f>Sayfa3!D79</f>
        <v>0.28978174375014371</v>
      </c>
      <c r="E56">
        <f>Sayfa3!E79</f>
        <v>0.5714285714285714</v>
      </c>
      <c r="F56">
        <f>Sayfa3!B79</f>
        <v>8.2794783928612489E-2</v>
      </c>
      <c r="G56">
        <f>Sayfa3!C79</f>
        <v>0.8571428571428571</v>
      </c>
      <c r="H56">
        <f>Sayfa3!H79</f>
        <v>7</v>
      </c>
      <c r="I56">
        <f>Sayfa3!I79</f>
        <v>24.15055555555556</v>
      </c>
      <c r="M56">
        <f t="shared" si="20"/>
        <v>0.4382000640810586</v>
      </c>
      <c r="N56">
        <f t="shared" si="21"/>
        <v>0.4382000640810586</v>
      </c>
      <c r="O56">
        <f t="shared" si="22"/>
        <v>0.51734604318447153</v>
      </c>
      <c r="P56">
        <f t="shared" si="23"/>
        <v>0.51734604318447153</v>
      </c>
      <c r="Q56">
        <f t="shared" si="24"/>
        <v>0.16511553382735303</v>
      </c>
      <c r="R56">
        <f t="shared" si="25"/>
        <v>0.16511553382735303</v>
      </c>
      <c r="U56" s="1">
        <v>10</v>
      </c>
      <c r="V56">
        <f t="shared" si="26"/>
        <v>8.2794783928612489E-2</v>
      </c>
      <c r="W56">
        <f t="shared" si="27"/>
        <v>0.8571428571428571</v>
      </c>
      <c r="X56">
        <f t="shared" si="28"/>
        <v>7</v>
      </c>
      <c r="Y56">
        <f t="shared" si="29"/>
        <v>24.15055555555556</v>
      </c>
      <c r="Z56" s="13" t="str">
        <f t="shared" si="19"/>
        <v>model_custom_mlp</v>
      </c>
      <c r="AF56" s="19" t="s">
        <v>8</v>
      </c>
      <c r="AG56" s="19"/>
      <c r="AH56" s="19" t="s">
        <v>7</v>
      </c>
      <c r="AI56" s="19"/>
      <c r="AJ56" s="19" t="s">
        <v>6</v>
      </c>
      <c r="AK56" s="19"/>
    </row>
    <row r="57" spans="1:37" x14ac:dyDescent="0.25">
      <c r="A57" s="1">
        <v>13</v>
      </c>
      <c r="B57">
        <f>Sayfa3!F80</f>
        <v>0</v>
      </c>
      <c r="C57">
        <f>Sayfa3!G80</f>
        <v>0.8</v>
      </c>
      <c r="D57">
        <f>Sayfa3!D80</f>
        <v>0.26475455046883623</v>
      </c>
      <c r="E57">
        <f>Sayfa3!E80</f>
        <v>1</v>
      </c>
      <c r="F57">
        <f>Sayfa3!B80</f>
        <v>0.19856591285162711</v>
      </c>
      <c r="G57">
        <f>Sayfa3!C80</f>
        <v>0.8</v>
      </c>
      <c r="H57">
        <f>Sayfa3!H80</f>
        <v>5</v>
      </c>
      <c r="I57">
        <f>Sayfa3!I80</f>
        <v>15.1</v>
      </c>
      <c r="M57">
        <f t="shared" si="20"/>
        <v>0.19999999999999996</v>
      </c>
      <c r="N57">
        <f t="shared" si="21"/>
        <v>0.19999999999999996</v>
      </c>
      <c r="O57">
        <f t="shared" si="22"/>
        <v>0.26475455046883623</v>
      </c>
      <c r="P57">
        <f t="shared" si="23"/>
        <v>0.26475455046883623</v>
      </c>
      <c r="Q57">
        <f t="shared" si="24"/>
        <v>0.28183048406196221</v>
      </c>
      <c r="R57">
        <f t="shared" si="25"/>
        <v>0.28183048406196221</v>
      </c>
      <c r="U57" s="1">
        <v>13</v>
      </c>
      <c r="V57">
        <f t="shared" si="26"/>
        <v>0</v>
      </c>
      <c r="W57">
        <f t="shared" si="27"/>
        <v>0.8</v>
      </c>
      <c r="X57">
        <f t="shared" si="28"/>
        <v>5</v>
      </c>
      <c r="Y57">
        <f t="shared" si="29"/>
        <v>15.1</v>
      </c>
      <c r="Z57" s="13" t="str">
        <f t="shared" si="19"/>
        <v>model_cnn3d</v>
      </c>
      <c r="AF57" s="19" t="s">
        <v>8</v>
      </c>
      <c r="AG57" s="19"/>
      <c r="AH57" s="19" t="s">
        <v>7</v>
      </c>
      <c r="AI57" s="19"/>
      <c r="AJ57" s="19" t="s">
        <v>6</v>
      </c>
      <c r="AK57" s="19"/>
    </row>
    <row r="58" spans="1:37" x14ac:dyDescent="0.25">
      <c r="A58" s="1">
        <v>14</v>
      </c>
      <c r="B58">
        <f>Sayfa3!F81</f>
        <v>0</v>
      </c>
      <c r="C58">
        <f>Sayfa3!G81</f>
        <v>1</v>
      </c>
      <c r="D58">
        <f>Sayfa3!D81</f>
        <v>0</v>
      </c>
      <c r="E58">
        <f>Sayfa3!E81</f>
        <v>1</v>
      </c>
      <c r="F58">
        <f>Sayfa3!B81</f>
        <v>0</v>
      </c>
      <c r="G58">
        <f>Sayfa3!C81</f>
        <v>0.83333333333333337</v>
      </c>
      <c r="H58">
        <f>Sayfa3!H81</f>
        <v>6</v>
      </c>
      <c r="I58">
        <f>Sayfa3!I81</f>
        <v>4.7038888888888888</v>
      </c>
      <c r="M58">
        <f t="shared" si="20"/>
        <v>0</v>
      </c>
      <c r="N58">
        <f t="shared" si="21"/>
        <v>0</v>
      </c>
      <c r="O58">
        <f t="shared" si="22"/>
        <v>0</v>
      </c>
      <c r="P58">
        <f t="shared" si="23"/>
        <v>0</v>
      </c>
      <c r="Q58">
        <f t="shared" si="24"/>
        <v>0.16666666666666663</v>
      </c>
      <c r="R58">
        <f t="shared" si="25"/>
        <v>0.16666666666666663</v>
      </c>
      <c r="U58" s="1">
        <v>14</v>
      </c>
      <c r="V58">
        <f t="shared" si="26"/>
        <v>0</v>
      </c>
      <c r="W58">
        <f t="shared" si="27"/>
        <v>1</v>
      </c>
      <c r="X58">
        <f t="shared" si="28"/>
        <v>6</v>
      </c>
      <c r="Y58">
        <f t="shared" si="29"/>
        <v>4.7038888888888888</v>
      </c>
      <c r="Z58" s="13" t="str">
        <f t="shared" si="19"/>
        <v>model_cnn3d</v>
      </c>
      <c r="AF58" s="19" t="s">
        <v>8</v>
      </c>
      <c r="AG58" s="19"/>
      <c r="AH58" s="19" t="s">
        <v>7</v>
      </c>
      <c r="AI58" s="19"/>
      <c r="AJ58" s="19" t="s">
        <v>6</v>
      </c>
      <c r="AK58" s="19"/>
    </row>
    <row r="59" spans="1:37" x14ac:dyDescent="0.25">
      <c r="A59" s="1">
        <v>16</v>
      </c>
      <c r="B59">
        <f>Sayfa3!F82</f>
        <v>0</v>
      </c>
      <c r="C59">
        <f>Sayfa3!G82</f>
        <v>1</v>
      </c>
      <c r="D59">
        <f>Sayfa3!D82</f>
        <v>0</v>
      </c>
      <c r="E59">
        <f>Sayfa3!E82</f>
        <v>1</v>
      </c>
      <c r="F59">
        <f>Sayfa3!B82</f>
        <v>0.3546099290780142</v>
      </c>
      <c r="G59">
        <f>Sayfa3!C82</f>
        <v>1</v>
      </c>
      <c r="H59">
        <f>Sayfa3!H82</f>
        <v>5</v>
      </c>
      <c r="I59">
        <f>Sayfa3!I82</f>
        <v>5.6372222222222206</v>
      </c>
      <c r="M59">
        <f t="shared" si="20"/>
        <v>0</v>
      </c>
      <c r="N59">
        <f t="shared" si="21"/>
        <v>0</v>
      </c>
      <c r="O59">
        <f t="shared" si="22"/>
        <v>0</v>
      </c>
      <c r="P59">
        <f t="shared" si="23"/>
        <v>0</v>
      </c>
      <c r="Q59">
        <f t="shared" si="24"/>
        <v>0.3546099290780142</v>
      </c>
      <c r="R59">
        <f t="shared" si="25"/>
        <v>0.3546099290780142</v>
      </c>
      <c r="U59" s="1">
        <v>16</v>
      </c>
      <c r="V59">
        <f t="shared" si="26"/>
        <v>0</v>
      </c>
      <c r="W59">
        <f t="shared" si="27"/>
        <v>1</v>
      </c>
      <c r="X59">
        <f t="shared" si="28"/>
        <v>5</v>
      </c>
      <c r="Y59">
        <f t="shared" si="29"/>
        <v>5.6372222222222206</v>
      </c>
      <c r="Z59" s="13" t="str">
        <f t="shared" si="19"/>
        <v>model_cnn3d</v>
      </c>
      <c r="AF59" s="19" t="s">
        <v>8</v>
      </c>
      <c r="AG59" s="19"/>
      <c r="AH59" s="19" t="s">
        <v>7</v>
      </c>
      <c r="AI59" s="19"/>
      <c r="AJ59" s="19" t="s">
        <v>6</v>
      </c>
      <c r="AK59" s="19"/>
    </row>
    <row r="60" spans="1:37" x14ac:dyDescent="0.25">
      <c r="A60" s="1">
        <v>17</v>
      </c>
      <c r="B60">
        <f>Sayfa3!F83</f>
        <v>0</v>
      </c>
      <c r="C60">
        <f>Sayfa3!G83</f>
        <v>0.66666666666666663</v>
      </c>
      <c r="D60">
        <f>Sayfa3!D83</f>
        <v>0</v>
      </c>
      <c r="E60">
        <f>Sayfa3!E83</f>
        <v>0.66666666666666663</v>
      </c>
      <c r="F60">
        <f>Sayfa3!B83</f>
        <v>0.16954740262798471</v>
      </c>
      <c r="G60">
        <f>Sayfa3!C83</f>
        <v>1</v>
      </c>
      <c r="H60">
        <f>Sayfa3!H83</f>
        <v>3</v>
      </c>
      <c r="I60">
        <f>Sayfa3!I83</f>
        <v>11.79055555555556</v>
      </c>
      <c r="M60">
        <f t="shared" si="20"/>
        <v>0.33333333333333337</v>
      </c>
      <c r="N60">
        <f t="shared" si="21"/>
        <v>0.33333333333333337</v>
      </c>
      <c r="O60">
        <f t="shared" si="22"/>
        <v>0.33333333333333337</v>
      </c>
      <c r="P60">
        <f t="shared" si="23"/>
        <v>0.33333333333333337</v>
      </c>
      <c r="Q60">
        <f t="shared" si="24"/>
        <v>0.16954740262798471</v>
      </c>
      <c r="R60">
        <f t="shared" si="25"/>
        <v>0.16954740262798471</v>
      </c>
      <c r="U60" s="1">
        <v>17</v>
      </c>
      <c r="V60">
        <f t="shared" si="26"/>
        <v>0.16954740262798471</v>
      </c>
      <c r="W60">
        <f t="shared" si="27"/>
        <v>1</v>
      </c>
      <c r="X60">
        <f t="shared" si="28"/>
        <v>3</v>
      </c>
      <c r="Y60">
        <f t="shared" si="29"/>
        <v>11.79055555555556</v>
      </c>
      <c r="Z60" s="13" t="str">
        <f t="shared" si="19"/>
        <v>model_custom_mlp</v>
      </c>
      <c r="AF60" s="19" t="s">
        <v>8</v>
      </c>
      <c r="AG60" s="19"/>
      <c r="AH60" s="19" t="s">
        <v>7</v>
      </c>
      <c r="AI60" s="19"/>
      <c r="AJ60" s="19" t="s">
        <v>6</v>
      </c>
      <c r="AK60" s="19"/>
    </row>
    <row r="61" spans="1:37" x14ac:dyDescent="0.25">
      <c r="A61" s="1">
        <v>18</v>
      </c>
      <c r="B61">
        <f>Sayfa3!F84</f>
        <v>0</v>
      </c>
      <c r="C61">
        <f>Sayfa3!G84</f>
        <v>0.6</v>
      </c>
      <c r="D61">
        <f>Sayfa3!D84</f>
        <v>0.18922669357890751</v>
      </c>
      <c r="E61">
        <f>Sayfa3!E84</f>
        <v>0.6</v>
      </c>
      <c r="F61">
        <f>Sayfa3!B84</f>
        <v>0.41629872587359662</v>
      </c>
      <c r="G61">
        <f>Sayfa3!C84</f>
        <v>0.6</v>
      </c>
      <c r="H61">
        <f>Sayfa3!H84</f>
        <v>5</v>
      </c>
      <c r="I61">
        <f>Sayfa3!I84</f>
        <v>26.417777777777779</v>
      </c>
      <c r="M61">
        <f t="shared" si="20"/>
        <v>0.4</v>
      </c>
      <c r="N61">
        <f t="shared" si="21"/>
        <v>0.4</v>
      </c>
      <c r="O61">
        <f t="shared" si="22"/>
        <v>0.44250055543785</v>
      </c>
      <c r="P61">
        <f t="shared" si="23"/>
        <v>0.44250055543785</v>
      </c>
      <c r="Q61">
        <f t="shared" si="24"/>
        <v>0.57732541011459038</v>
      </c>
      <c r="R61">
        <f t="shared" si="25"/>
        <v>0.57732541011459038</v>
      </c>
      <c r="U61" s="1">
        <v>18</v>
      </c>
      <c r="V61">
        <f t="shared" si="26"/>
        <v>0</v>
      </c>
      <c r="W61">
        <f t="shared" si="27"/>
        <v>0.6</v>
      </c>
      <c r="X61">
        <f t="shared" si="28"/>
        <v>5</v>
      </c>
      <c r="Y61">
        <f t="shared" si="29"/>
        <v>26.417777777777779</v>
      </c>
      <c r="Z61" s="13" t="str">
        <f t="shared" si="19"/>
        <v>model_cnn3d</v>
      </c>
      <c r="AF61" s="19" t="s">
        <v>8</v>
      </c>
      <c r="AG61" s="19"/>
      <c r="AH61" s="19" t="s">
        <v>7</v>
      </c>
      <c r="AI61" s="19"/>
      <c r="AJ61" s="19" t="s">
        <v>6</v>
      </c>
      <c r="AK61" s="19"/>
    </row>
    <row r="62" spans="1:37" x14ac:dyDescent="0.25">
      <c r="A62" s="1">
        <v>19</v>
      </c>
      <c r="B62">
        <f>Sayfa3!F85</f>
        <v>0</v>
      </c>
      <c r="C62">
        <f>Sayfa3!G85</f>
        <v>1</v>
      </c>
      <c r="D62">
        <f>Sayfa3!D85</f>
        <v>0</v>
      </c>
      <c r="E62">
        <f>Sayfa3!E85</f>
        <v>1</v>
      </c>
      <c r="F62">
        <f>Sayfa3!B85</f>
        <v>7.4116775096763565E-2</v>
      </c>
      <c r="G62">
        <f>Sayfa3!C85</f>
        <v>1</v>
      </c>
      <c r="H62">
        <f>Sayfa3!H85</f>
        <v>3</v>
      </c>
      <c r="I62">
        <f>Sayfa3!I85</f>
        <v>26.981666666666669</v>
      </c>
      <c r="M62">
        <f t="shared" si="20"/>
        <v>0</v>
      </c>
      <c r="N62">
        <f t="shared" si="21"/>
        <v>0</v>
      </c>
      <c r="O62">
        <f t="shared" si="22"/>
        <v>0</v>
      </c>
      <c r="P62">
        <f t="shared" si="23"/>
        <v>0</v>
      </c>
      <c r="Q62">
        <f t="shared" si="24"/>
        <v>7.4116775096763565E-2</v>
      </c>
      <c r="R62">
        <f t="shared" si="25"/>
        <v>7.4116775096763565E-2</v>
      </c>
      <c r="U62" s="1">
        <v>19</v>
      </c>
      <c r="V62">
        <f t="shared" si="26"/>
        <v>0</v>
      </c>
      <c r="W62">
        <f t="shared" si="27"/>
        <v>1</v>
      </c>
      <c r="X62">
        <f t="shared" si="28"/>
        <v>3</v>
      </c>
      <c r="Y62">
        <f t="shared" si="29"/>
        <v>26.981666666666669</v>
      </c>
      <c r="Z62" s="13" t="str">
        <f t="shared" si="19"/>
        <v>model_cnn3d</v>
      </c>
      <c r="AF62" s="19" t="s">
        <v>8</v>
      </c>
      <c r="AG62" s="19"/>
      <c r="AH62" s="19" t="s">
        <v>7</v>
      </c>
      <c r="AI62" s="19"/>
      <c r="AJ62" s="19" t="s">
        <v>6</v>
      </c>
      <c r="AK62" s="19"/>
    </row>
    <row r="63" spans="1:37" x14ac:dyDescent="0.25">
      <c r="A63" s="1">
        <v>20</v>
      </c>
      <c r="B63">
        <f>Sayfa3!F86</f>
        <v>0.15755842791701921</v>
      </c>
      <c r="C63">
        <f>Sayfa3!G86</f>
        <v>1</v>
      </c>
      <c r="D63">
        <f>Sayfa3!D86</f>
        <v>5.2473544587936918E-2</v>
      </c>
      <c r="E63">
        <f>Sayfa3!E86</f>
        <v>1</v>
      </c>
      <c r="F63">
        <f>Sayfa3!B86</f>
        <v>0.1049470891758738</v>
      </c>
      <c r="G63">
        <f>Sayfa3!C86</f>
        <v>1</v>
      </c>
      <c r="H63">
        <f>Sayfa3!H86</f>
        <v>6</v>
      </c>
      <c r="I63">
        <f>Sayfa3!I86</f>
        <v>19.051666666666669</v>
      </c>
      <c r="M63">
        <f t="shared" si="20"/>
        <v>0.15755842791701921</v>
      </c>
      <c r="N63">
        <f t="shared" si="21"/>
        <v>0.15755842791701921</v>
      </c>
      <c r="O63">
        <f t="shared" si="22"/>
        <v>5.2473544587936918E-2</v>
      </c>
      <c r="P63">
        <f t="shared" si="23"/>
        <v>5.2473544587936918E-2</v>
      </c>
      <c r="Q63">
        <f t="shared" si="24"/>
        <v>0.1049470891758738</v>
      </c>
      <c r="R63">
        <f t="shared" si="25"/>
        <v>0.1049470891758738</v>
      </c>
      <c r="U63" s="1">
        <v>20</v>
      </c>
      <c r="V63">
        <f t="shared" si="26"/>
        <v>5.2473544587936918E-2</v>
      </c>
      <c r="W63">
        <f t="shared" si="27"/>
        <v>1</v>
      </c>
      <c r="X63">
        <f t="shared" si="28"/>
        <v>6</v>
      </c>
      <c r="Y63">
        <f t="shared" si="29"/>
        <v>19.051666666666669</v>
      </c>
      <c r="Z63" s="13" t="str">
        <f t="shared" si="19"/>
        <v>model_cnn</v>
      </c>
      <c r="AF63" s="19" t="s">
        <v>8</v>
      </c>
      <c r="AG63" s="19"/>
      <c r="AH63" s="19" t="s">
        <v>7</v>
      </c>
      <c r="AI63" s="19"/>
      <c r="AJ63" s="19" t="s">
        <v>6</v>
      </c>
      <c r="AK63" s="19"/>
    </row>
    <row r="64" spans="1:37" x14ac:dyDescent="0.25">
      <c r="A64" s="1">
        <v>21</v>
      </c>
      <c r="B64">
        <f>Sayfa3!F87</f>
        <v>0</v>
      </c>
      <c r="C64">
        <f>Sayfa3!G87</f>
        <v>1</v>
      </c>
      <c r="D64">
        <f>Sayfa3!D87</f>
        <v>0</v>
      </c>
      <c r="E64">
        <f>Sayfa3!E87</f>
        <v>1</v>
      </c>
      <c r="F64">
        <f>Sayfa3!B87</f>
        <v>0.2134927412467976</v>
      </c>
      <c r="G64">
        <f>Sayfa3!C87</f>
        <v>1</v>
      </c>
      <c r="H64">
        <f>Sayfa3!H87</f>
        <v>4</v>
      </c>
      <c r="I64">
        <f>Sayfa3!I87</f>
        <v>23.414444444444449</v>
      </c>
      <c r="M64">
        <f t="shared" si="20"/>
        <v>0</v>
      </c>
      <c r="N64">
        <f t="shared" si="21"/>
        <v>0</v>
      </c>
      <c r="O64">
        <f t="shared" si="22"/>
        <v>0</v>
      </c>
      <c r="P64">
        <f t="shared" si="23"/>
        <v>0</v>
      </c>
      <c r="Q64">
        <f t="shared" si="24"/>
        <v>0.2134927412467976</v>
      </c>
      <c r="R64">
        <f t="shared" si="25"/>
        <v>0.2134927412467976</v>
      </c>
      <c r="U64" s="1">
        <v>21</v>
      </c>
      <c r="V64">
        <f t="shared" si="26"/>
        <v>0</v>
      </c>
      <c r="W64">
        <f t="shared" si="27"/>
        <v>1</v>
      </c>
      <c r="X64">
        <f t="shared" si="28"/>
        <v>4</v>
      </c>
      <c r="Y64">
        <f t="shared" si="29"/>
        <v>23.414444444444449</v>
      </c>
      <c r="Z64" s="13" t="str">
        <f t="shared" si="19"/>
        <v>model_cnn3d</v>
      </c>
      <c r="AF64" s="19" t="s">
        <v>8</v>
      </c>
      <c r="AG64" s="19"/>
      <c r="AH64" s="19" t="s">
        <v>7</v>
      </c>
      <c r="AI64" s="19"/>
      <c r="AJ64" s="19" t="s">
        <v>6</v>
      </c>
      <c r="AK64" s="19"/>
    </row>
    <row r="65" spans="1:37" x14ac:dyDescent="0.25">
      <c r="A65" s="1">
        <v>23</v>
      </c>
      <c r="B65">
        <f>Sayfa3!F88</f>
        <v>0</v>
      </c>
      <c r="C65">
        <f>Sayfa3!G88</f>
        <v>1</v>
      </c>
      <c r="D65">
        <f>Sayfa3!D88</f>
        <v>0</v>
      </c>
      <c r="E65">
        <f>Sayfa3!E88</f>
        <v>1</v>
      </c>
      <c r="F65">
        <f>Sayfa3!B88</f>
        <v>0</v>
      </c>
      <c r="G65">
        <f>Sayfa3!C88</f>
        <v>1</v>
      </c>
      <c r="H65">
        <f>Sayfa3!H88</f>
        <v>5</v>
      </c>
      <c r="I65">
        <f>Sayfa3!I88</f>
        <v>14.21166666666667</v>
      </c>
      <c r="M65">
        <f t="shared" si="20"/>
        <v>0</v>
      </c>
      <c r="N65">
        <f t="shared" si="21"/>
        <v>0</v>
      </c>
      <c r="O65">
        <f t="shared" si="22"/>
        <v>0</v>
      </c>
      <c r="P65">
        <f t="shared" si="23"/>
        <v>0</v>
      </c>
      <c r="Q65">
        <f t="shared" si="24"/>
        <v>0</v>
      </c>
      <c r="R65">
        <f t="shared" si="25"/>
        <v>0</v>
      </c>
      <c r="U65" s="1">
        <v>23</v>
      </c>
      <c r="V65">
        <f t="shared" si="26"/>
        <v>0</v>
      </c>
      <c r="W65">
        <f t="shared" si="27"/>
        <v>1</v>
      </c>
      <c r="X65">
        <f t="shared" si="28"/>
        <v>5</v>
      </c>
      <c r="Y65">
        <f t="shared" si="29"/>
        <v>14.21166666666667</v>
      </c>
      <c r="Z65" s="13" t="str">
        <f t="shared" si="19"/>
        <v>model_cnn3d</v>
      </c>
      <c r="AF65" s="19" t="s">
        <v>8</v>
      </c>
      <c r="AG65" s="19"/>
      <c r="AH65" s="19" t="s">
        <v>7</v>
      </c>
      <c r="AI65" s="19"/>
      <c r="AJ65" s="19" t="s">
        <v>6</v>
      </c>
      <c r="AK65" s="19"/>
    </row>
    <row r="66" spans="1:37" x14ac:dyDescent="0.25">
      <c r="A66" s="1" t="s">
        <v>10</v>
      </c>
      <c r="B66">
        <f>Sayfa3!F89</f>
        <v>6.2255450042433727E-2</v>
      </c>
      <c r="C66">
        <f>Sayfa3!G89</f>
        <v>0.93506493506493504</v>
      </c>
      <c r="D66">
        <f>Sayfa3!D89</f>
        <v>8.2012011562654627E-2</v>
      </c>
      <c r="E66">
        <f>Sayfa3!E89</f>
        <v>0.92207792207792205</v>
      </c>
      <c r="F66">
        <f>Sayfa3!B89</f>
        <v>0.20361921984688974</v>
      </c>
      <c r="G66">
        <f>Sayfa3!C89</f>
        <v>0.90909090909090906</v>
      </c>
      <c r="H66">
        <f>Sayfa3!H89</f>
        <v>77</v>
      </c>
      <c r="I66">
        <f>Sayfa3!I89</f>
        <v>353.52555555555551</v>
      </c>
      <c r="U66" s="1" t="s">
        <v>10</v>
      </c>
      <c r="V66">
        <f>SUMPRODUCT(V50:V65,Y50:Y65)/Y66</f>
        <v>3.6770156205706041E-2</v>
      </c>
      <c r="W66">
        <f>SUMPRODUCT(W50:W65,X50:X65)/X66</f>
        <v>0.94805194805194803</v>
      </c>
      <c r="X66">
        <f t="shared" si="28"/>
        <v>77</v>
      </c>
      <c r="Y66">
        <f t="shared" si="29"/>
        <v>353.52555555555551</v>
      </c>
    </row>
  </sheetData>
  <mergeCells count="168">
    <mergeCell ref="AF64:AG64"/>
    <mergeCell ref="AH64:AI64"/>
    <mergeCell ref="AJ64:AK64"/>
    <mergeCell ref="AF65:AG65"/>
    <mergeCell ref="AH65:AI65"/>
    <mergeCell ref="AJ65:AK65"/>
    <mergeCell ref="AF62:AG62"/>
    <mergeCell ref="AH62:AI62"/>
    <mergeCell ref="AJ62:AK62"/>
    <mergeCell ref="AF63:AG63"/>
    <mergeCell ref="AH63:AI63"/>
    <mergeCell ref="AJ63:AK63"/>
    <mergeCell ref="AF60:AG60"/>
    <mergeCell ref="AH60:AI60"/>
    <mergeCell ref="AJ60:AK60"/>
    <mergeCell ref="AF61:AG61"/>
    <mergeCell ref="AH61:AI61"/>
    <mergeCell ref="AJ61:AK61"/>
    <mergeCell ref="AF58:AG58"/>
    <mergeCell ref="AH58:AI58"/>
    <mergeCell ref="AJ58:AK58"/>
    <mergeCell ref="AF59:AG59"/>
    <mergeCell ref="AH59:AI59"/>
    <mergeCell ref="AJ59:AK59"/>
    <mergeCell ref="AF56:AG56"/>
    <mergeCell ref="AH56:AI56"/>
    <mergeCell ref="AJ56:AK56"/>
    <mergeCell ref="AF57:AG57"/>
    <mergeCell ref="AH57:AI57"/>
    <mergeCell ref="AJ57:AK57"/>
    <mergeCell ref="AF54:AG54"/>
    <mergeCell ref="AH54:AI54"/>
    <mergeCell ref="AJ54:AK54"/>
    <mergeCell ref="AF55:AG55"/>
    <mergeCell ref="AH55:AI55"/>
    <mergeCell ref="AJ55:AK55"/>
    <mergeCell ref="AF52:AG52"/>
    <mergeCell ref="AH52:AI52"/>
    <mergeCell ref="AJ52:AK52"/>
    <mergeCell ref="AF53:AG53"/>
    <mergeCell ref="AH53:AI53"/>
    <mergeCell ref="AJ53:AK53"/>
    <mergeCell ref="U48:Z48"/>
    <mergeCell ref="AF50:AG50"/>
    <mergeCell ref="AH50:AI50"/>
    <mergeCell ref="AJ50:AK50"/>
    <mergeCell ref="AF51:AG51"/>
    <mergeCell ref="AH51:AI51"/>
    <mergeCell ref="AJ51:AK51"/>
    <mergeCell ref="AF41:AG41"/>
    <mergeCell ref="AH41:AI41"/>
    <mergeCell ref="AJ41:AK41"/>
    <mergeCell ref="AF42:AG42"/>
    <mergeCell ref="AH42:AI42"/>
    <mergeCell ref="AJ42:AK42"/>
    <mergeCell ref="AF39:AG39"/>
    <mergeCell ref="AH39:AI39"/>
    <mergeCell ref="AJ39:AK39"/>
    <mergeCell ref="AF40:AG40"/>
    <mergeCell ref="AH40:AI40"/>
    <mergeCell ref="AJ40:AK40"/>
    <mergeCell ref="AF37:AG37"/>
    <mergeCell ref="AH37:AI37"/>
    <mergeCell ref="AJ37:AK37"/>
    <mergeCell ref="AF38:AG38"/>
    <mergeCell ref="AH38:AI38"/>
    <mergeCell ref="AJ38:AK38"/>
    <mergeCell ref="AF35:AG35"/>
    <mergeCell ref="AH35:AI35"/>
    <mergeCell ref="AJ35:AK35"/>
    <mergeCell ref="AF36:AG36"/>
    <mergeCell ref="AH36:AI36"/>
    <mergeCell ref="AJ36:AK36"/>
    <mergeCell ref="AF33:AG33"/>
    <mergeCell ref="AH33:AI33"/>
    <mergeCell ref="AJ33:AK33"/>
    <mergeCell ref="AF34:AG34"/>
    <mergeCell ref="AH34:AI34"/>
    <mergeCell ref="AJ34:AK34"/>
    <mergeCell ref="AF31:AG31"/>
    <mergeCell ref="AH31:AI31"/>
    <mergeCell ref="AJ31:AK31"/>
    <mergeCell ref="AF32:AG32"/>
    <mergeCell ref="AH32:AI32"/>
    <mergeCell ref="AJ32:AK32"/>
    <mergeCell ref="AF29:AG29"/>
    <mergeCell ref="AH29:AI29"/>
    <mergeCell ref="AJ29:AK29"/>
    <mergeCell ref="AF30:AG30"/>
    <mergeCell ref="AH30:AI30"/>
    <mergeCell ref="AJ30:AK30"/>
    <mergeCell ref="U25:Z25"/>
    <mergeCell ref="AF27:AG27"/>
    <mergeCell ref="AH27:AI27"/>
    <mergeCell ref="AJ27:AK27"/>
    <mergeCell ref="AF28:AG28"/>
    <mergeCell ref="AH28:AI28"/>
    <mergeCell ref="AJ28:AK28"/>
    <mergeCell ref="AF18:AG18"/>
    <mergeCell ref="AH18:AI18"/>
    <mergeCell ref="AJ18:AK18"/>
    <mergeCell ref="AF19:AG19"/>
    <mergeCell ref="AH19:AI19"/>
    <mergeCell ref="AJ19:AK19"/>
    <mergeCell ref="AF16:AG16"/>
    <mergeCell ref="AH16:AI16"/>
    <mergeCell ref="AJ16:AK16"/>
    <mergeCell ref="AF17:AG17"/>
    <mergeCell ref="AH17:AI17"/>
    <mergeCell ref="AJ17:AK17"/>
    <mergeCell ref="AF14:AG14"/>
    <mergeCell ref="AH14:AI14"/>
    <mergeCell ref="AJ14:AK14"/>
    <mergeCell ref="AF15:AG15"/>
    <mergeCell ref="AH15:AI15"/>
    <mergeCell ref="AJ15:AK15"/>
    <mergeCell ref="AF12:AG12"/>
    <mergeCell ref="AH12:AI12"/>
    <mergeCell ref="AJ12:AK12"/>
    <mergeCell ref="AF13:AG13"/>
    <mergeCell ref="AH13:AI13"/>
    <mergeCell ref="AJ13:AK13"/>
    <mergeCell ref="AF10:AG10"/>
    <mergeCell ref="AH10:AI10"/>
    <mergeCell ref="AJ10:AK10"/>
    <mergeCell ref="AF11:AG11"/>
    <mergeCell ref="AH11:AI11"/>
    <mergeCell ref="AJ11:AK11"/>
    <mergeCell ref="AF8:AG8"/>
    <mergeCell ref="AH8:AI8"/>
    <mergeCell ref="AJ8:AK8"/>
    <mergeCell ref="AF9:AG9"/>
    <mergeCell ref="AH9:AI9"/>
    <mergeCell ref="AJ9:AK9"/>
    <mergeCell ref="AF6:AG6"/>
    <mergeCell ref="AH6:AI6"/>
    <mergeCell ref="AJ6:AK6"/>
    <mergeCell ref="AF7:AG7"/>
    <mergeCell ref="AH7:AI7"/>
    <mergeCell ref="AJ7:AK7"/>
    <mergeCell ref="U2:Z2"/>
    <mergeCell ref="AF4:AG4"/>
    <mergeCell ref="AH4:AI4"/>
    <mergeCell ref="AJ4:AK4"/>
    <mergeCell ref="AF5:AG5"/>
    <mergeCell ref="AH5:AI5"/>
    <mergeCell ref="AJ5:AK5"/>
    <mergeCell ref="A47:I47"/>
    <mergeCell ref="A48:A49"/>
    <mergeCell ref="B48:C48"/>
    <mergeCell ref="D48:E48"/>
    <mergeCell ref="F48:G48"/>
    <mergeCell ref="H48:H49"/>
    <mergeCell ref="I48:I49"/>
    <mergeCell ref="A24:I24"/>
    <mergeCell ref="A25:A26"/>
    <mergeCell ref="B25:C25"/>
    <mergeCell ref="D25:E25"/>
    <mergeCell ref="F25:G25"/>
    <mergeCell ref="H25:H26"/>
    <mergeCell ref="I25:I26"/>
    <mergeCell ref="A1:I1"/>
    <mergeCell ref="A2:A3"/>
    <mergeCell ref="B2:C2"/>
    <mergeCell ref="D2:E2"/>
    <mergeCell ref="F2:G2"/>
    <mergeCell ref="H2:H3"/>
    <mergeCell ref="I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sqref="A1:O1"/>
    </sheetView>
  </sheetViews>
  <sheetFormatPr defaultRowHeight="15" x14ac:dyDescent="0.25"/>
  <cols>
    <col min="1" max="15" width="18.7109375" customWidth="1"/>
  </cols>
  <sheetData>
    <row r="1" spans="1:23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3" x14ac:dyDescent="0.25">
      <c r="A2" s="1"/>
      <c r="B2" s="2" t="s">
        <v>2</v>
      </c>
      <c r="C2" s="2"/>
      <c r="D2" s="2"/>
      <c r="E2" s="2"/>
      <c r="F2" s="2"/>
      <c r="G2" s="2"/>
      <c r="H2" s="2" t="s">
        <v>5</v>
      </c>
      <c r="I2" s="2"/>
      <c r="J2" s="2"/>
      <c r="K2" s="2"/>
      <c r="L2" s="2"/>
      <c r="M2" s="2"/>
      <c r="N2" s="1" t="s">
        <v>3</v>
      </c>
      <c r="O2" s="1" t="s">
        <v>4</v>
      </c>
    </row>
    <row r="3" spans="1:23" x14ac:dyDescent="0.25">
      <c r="A3" s="1" t="s">
        <v>0</v>
      </c>
      <c r="B3" s="2">
        <v>0</v>
      </c>
      <c r="C3" s="2"/>
      <c r="D3" s="2"/>
      <c r="E3" s="2">
        <v>0.01</v>
      </c>
      <c r="F3" s="2"/>
      <c r="G3" s="2"/>
      <c r="H3" s="2">
        <v>0</v>
      </c>
      <c r="I3" s="2"/>
      <c r="J3" s="2"/>
      <c r="K3" s="2">
        <v>0.01</v>
      </c>
      <c r="L3" s="2"/>
      <c r="M3" s="2"/>
      <c r="N3" s="1"/>
      <c r="O3" s="1"/>
    </row>
    <row r="4" spans="1:23" x14ac:dyDescent="0.25">
      <c r="A4" s="1" t="s">
        <v>1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1" t="s">
        <v>6</v>
      </c>
      <c r="L4" s="1" t="s">
        <v>7</v>
      </c>
      <c r="M4" s="1" t="s">
        <v>8</v>
      </c>
      <c r="N4" s="1"/>
      <c r="O4" s="1"/>
    </row>
    <row r="5" spans="1:23" x14ac:dyDescent="0.25">
      <c r="A5" s="1" t="s">
        <v>9</v>
      </c>
    </row>
    <row r="6" spans="1:23" x14ac:dyDescent="0.25">
      <c r="A6" s="1">
        <v>1</v>
      </c>
      <c r="B6">
        <v>8.8543460081656755E-2</v>
      </c>
      <c r="C6">
        <v>4.4271730040828378E-2</v>
      </c>
      <c r="D6">
        <v>8.8674318931967089E-2</v>
      </c>
      <c r="E6">
        <v>4.4271730040828378E-2</v>
      </c>
      <c r="F6">
        <v>0</v>
      </c>
      <c r="G6">
        <v>4.4337159465983537E-2</v>
      </c>
      <c r="H6">
        <v>0.8571428571428571</v>
      </c>
      <c r="I6">
        <v>1</v>
      </c>
      <c r="J6">
        <v>1</v>
      </c>
      <c r="K6">
        <v>1</v>
      </c>
      <c r="L6">
        <v>1</v>
      </c>
      <c r="M6">
        <v>1</v>
      </c>
      <c r="N6">
        <v>7</v>
      </c>
      <c r="O6">
        <v>22.576666666666672</v>
      </c>
      <c r="R6">
        <f>SQRT(B6*B6+(1-H6)*(1-H6))</f>
        <v>0.16807173346085913</v>
      </c>
      <c r="S6">
        <f t="shared" ref="S6:W21" si="0">SQRT(C6*C6+(1-I6)*(1-I6))</f>
        <v>4.4271730040828378E-2</v>
      </c>
      <c r="T6">
        <f t="shared" si="0"/>
        <v>8.8674318931967089E-2</v>
      </c>
      <c r="U6">
        <f t="shared" si="0"/>
        <v>4.4271730040828378E-2</v>
      </c>
      <c r="V6">
        <f t="shared" si="0"/>
        <v>0</v>
      </c>
      <c r="W6">
        <f t="shared" si="0"/>
        <v>4.4337159465983537E-2</v>
      </c>
    </row>
    <row r="7" spans="1:23" x14ac:dyDescent="0.25">
      <c r="A7" s="1">
        <v>2</v>
      </c>
      <c r="B7">
        <v>0.46347646965615591</v>
      </c>
      <c r="C7">
        <v>0.1069561083821898</v>
      </c>
      <c r="D7">
        <v>0.35673233184034242</v>
      </c>
      <c r="E7">
        <v>3.5652036127396612E-2</v>
      </c>
      <c r="F7">
        <v>7.130407225479321E-2</v>
      </c>
      <c r="G7">
        <v>7.134646636806849E-2</v>
      </c>
      <c r="H7">
        <v>1</v>
      </c>
      <c r="I7">
        <v>1</v>
      </c>
      <c r="J7">
        <v>0.66666666666666663</v>
      </c>
      <c r="K7">
        <v>0.33333333333333331</v>
      </c>
      <c r="L7">
        <v>1</v>
      </c>
      <c r="M7">
        <v>1</v>
      </c>
      <c r="N7">
        <v>3</v>
      </c>
      <c r="O7">
        <v>28.043333333333329</v>
      </c>
      <c r="R7">
        <f t="shared" ref="R7:R21" si="1">SQRT(B7*B7+(1-H7)*(1-H7))</f>
        <v>0.46347646965615591</v>
      </c>
      <c r="S7">
        <f t="shared" si="0"/>
        <v>0.1069561083821898</v>
      </c>
      <c r="T7">
        <f t="shared" si="0"/>
        <v>0.48823054768352964</v>
      </c>
      <c r="U7">
        <f t="shared" si="0"/>
        <v>0.66761928681283145</v>
      </c>
      <c r="V7">
        <f t="shared" si="0"/>
        <v>7.130407225479321E-2</v>
      </c>
      <c r="W7">
        <f t="shared" si="0"/>
        <v>7.134646636806849E-2</v>
      </c>
    </row>
    <row r="8" spans="1:23" x14ac:dyDescent="0.25">
      <c r="A8" s="1">
        <v>3</v>
      </c>
      <c r="B8">
        <v>0.20427077225700291</v>
      </c>
      <c r="C8">
        <v>0</v>
      </c>
      <c r="D8">
        <v>0.3747090327586533</v>
      </c>
      <c r="E8">
        <v>0.30640615838550428</v>
      </c>
      <c r="F8">
        <v>3.404512870950048E-2</v>
      </c>
      <c r="G8">
        <v>0.47690240532919509</v>
      </c>
      <c r="H8">
        <v>1</v>
      </c>
      <c r="I8">
        <v>0.5</v>
      </c>
      <c r="J8">
        <v>0.83333333333333337</v>
      </c>
      <c r="K8">
        <v>1</v>
      </c>
      <c r="L8">
        <v>0.5</v>
      </c>
      <c r="M8">
        <v>0.83333333333333337</v>
      </c>
      <c r="N8">
        <v>6</v>
      </c>
      <c r="O8">
        <v>29.367222222222221</v>
      </c>
      <c r="R8">
        <f t="shared" si="1"/>
        <v>0.20427077225700291</v>
      </c>
      <c r="S8">
        <f t="shared" si="0"/>
        <v>0.5</v>
      </c>
      <c r="T8">
        <f t="shared" si="0"/>
        <v>0.41010320287545093</v>
      </c>
      <c r="U8">
        <f t="shared" si="0"/>
        <v>0.30640615838550428</v>
      </c>
      <c r="V8">
        <f t="shared" si="0"/>
        <v>0.50115773044905376</v>
      </c>
      <c r="W8">
        <f t="shared" si="0"/>
        <v>0.50518677930697042</v>
      </c>
    </row>
    <row r="9" spans="1:23" x14ac:dyDescent="0.25">
      <c r="A9" s="1">
        <v>5</v>
      </c>
      <c r="B9">
        <v>0.48816568047337272</v>
      </c>
      <c r="C9">
        <v>0</v>
      </c>
      <c r="D9">
        <v>8.8888888888888892E-2</v>
      </c>
      <c r="E9">
        <v>0.7100591715976331</v>
      </c>
      <c r="F9">
        <v>0</v>
      </c>
      <c r="G9">
        <v>0.1333333333333333</v>
      </c>
      <c r="H9">
        <v>0.4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22.522222222222219</v>
      </c>
      <c r="R9">
        <f t="shared" si="1"/>
        <v>0.77350225054102528</v>
      </c>
      <c r="S9">
        <f t="shared" si="0"/>
        <v>0</v>
      </c>
      <c r="T9">
        <f t="shared" si="0"/>
        <v>8.8888888888888892E-2</v>
      </c>
      <c r="U9">
        <f t="shared" si="0"/>
        <v>0.7100591715976331</v>
      </c>
      <c r="V9">
        <f t="shared" si="0"/>
        <v>0</v>
      </c>
      <c r="W9">
        <f t="shared" si="0"/>
        <v>0.1333333333333333</v>
      </c>
    </row>
    <row r="10" spans="1:23" x14ac:dyDescent="0.25">
      <c r="A10" s="1">
        <v>7</v>
      </c>
      <c r="B10">
        <v>0.69837143660824275</v>
      </c>
      <c r="C10">
        <v>0.29680786055850322</v>
      </c>
      <c r="D10">
        <v>0.36675172460632399</v>
      </c>
      <c r="E10">
        <v>0.40156357604973952</v>
      </c>
      <c r="F10">
        <v>0.2793485746432971</v>
      </c>
      <c r="G10">
        <v>0.24450114973754941</v>
      </c>
      <c r="H10">
        <v>0.66666666666666663</v>
      </c>
      <c r="I10">
        <v>1</v>
      </c>
      <c r="J10">
        <v>1</v>
      </c>
      <c r="K10">
        <v>0.33333333333333331</v>
      </c>
      <c r="L10">
        <v>0.66666666666666663</v>
      </c>
      <c r="M10">
        <v>1</v>
      </c>
      <c r="N10">
        <v>3</v>
      </c>
      <c r="O10">
        <v>57.270555555555553</v>
      </c>
      <c r="R10">
        <f t="shared" si="1"/>
        <v>0.77384350781108968</v>
      </c>
      <c r="S10">
        <f t="shared" si="0"/>
        <v>0.29680786055850322</v>
      </c>
      <c r="T10">
        <f t="shared" si="0"/>
        <v>0.36675172460632399</v>
      </c>
      <c r="U10">
        <f t="shared" si="0"/>
        <v>0.77826586077914239</v>
      </c>
      <c r="V10">
        <f t="shared" si="0"/>
        <v>0.43491003353147978</v>
      </c>
      <c r="W10">
        <f t="shared" si="0"/>
        <v>0.24450114973754941</v>
      </c>
    </row>
    <row r="11" spans="1:23" x14ac:dyDescent="0.25">
      <c r="A11" s="1">
        <v>9</v>
      </c>
      <c r="B11">
        <v>0.16074458479276851</v>
      </c>
      <c r="C11">
        <v>0.28576815074269951</v>
      </c>
      <c r="D11">
        <v>0.3573697585768742</v>
      </c>
      <c r="E11">
        <v>0.4643732449568867</v>
      </c>
      <c r="F11">
        <v>0.28576815074269951</v>
      </c>
      <c r="G11">
        <v>0.30376429479034311</v>
      </c>
      <c r="H11">
        <v>0.5</v>
      </c>
      <c r="I11">
        <v>1</v>
      </c>
      <c r="J11">
        <v>1</v>
      </c>
      <c r="K11">
        <v>0.25</v>
      </c>
      <c r="L11">
        <v>1</v>
      </c>
      <c r="M11">
        <v>1</v>
      </c>
      <c r="N11">
        <v>4</v>
      </c>
      <c r="O11">
        <v>55.981111111111112</v>
      </c>
      <c r="R11">
        <f t="shared" si="1"/>
        <v>0.52520360008305311</v>
      </c>
      <c r="S11">
        <f t="shared" si="0"/>
        <v>0.28576815074269951</v>
      </c>
      <c r="T11">
        <f t="shared" si="0"/>
        <v>0.3573697585768742</v>
      </c>
      <c r="U11">
        <f t="shared" si="0"/>
        <v>0.88212386354286365</v>
      </c>
      <c r="V11">
        <f t="shared" si="0"/>
        <v>0.28576815074269951</v>
      </c>
      <c r="W11">
        <f t="shared" si="0"/>
        <v>0.30376429479034311</v>
      </c>
    </row>
    <row r="12" spans="1:23" x14ac:dyDescent="0.25">
      <c r="A12" s="1">
        <v>10</v>
      </c>
      <c r="B12">
        <v>0.31651134165640937</v>
      </c>
      <c r="C12">
        <v>0.53806928081589589</v>
      </c>
      <c r="D12">
        <v>0.50695300123217746</v>
      </c>
      <c r="E12">
        <v>0.41146474415333217</v>
      </c>
      <c r="F12">
        <v>0.50641814665025497</v>
      </c>
      <c r="G12">
        <v>0.38021475092413309</v>
      </c>
      <c r="H12">
        <v>0.7142857142857143</v>
      </c>
      <c r="I12">
        <v>0.5714285714285714</v>
      </c>
      <c r="J12">
        <v>0.7142857142857143</v>
      </c>
      <c r="K12">
        <v>0.5714285714285714</v>
      </c>
      <c r="L12">
        <v>0.5714285714285714</v>
      </c>
      <c r="M12">
        <v>0.7142857142857143</v>
      </c>
      <c r="N12">
        <v>7</v>
      </c>
      <c r="O12">
        <v>31.583333333333329</v>
      </c>
      <c r="R12">
        <f t="shared" si="1"/>
        <v>0.42639428051788497</v>
      </c>
      <c r="S12">
        <f t="shared" si="0"/>
        <v>0.68788954080251186</v>
      </c>
      <c r="T12">
        <f t="shared" si="0"/>
        <v>0.58192267400363129</v>
      </c>
      <c r="U12">
        <f t="shared" si="0"/>
        <v>0.59411842680472571</v>
      </c>
      <c r="V12">
        <f t="shared" si="0"/>
        <v>0.66342505880049052</v>
      </c>
      <c r="W12">
        <f t="shared" si="0"/>
        <v>0.47560057809208456</v>
      </c>
    </row>
    <row r="13" spans="1:23" x14ac:dyDescent="0.25">
      <c r="A13" s="1">
        <v>13</v>
      </c>
      <c r="B13">
        <v>0.24962556165751371</v>
      </c>
      <c r="C13">
        <v>0</v>
      </c>
      <c r="D13">
        <v>9.99750062484379E-2</v>
      </c>
      <c r="E13">
        <v>4.9925112331502743E-2</v>
      </c>
      <c r="F13">
        <v>0.24962556165751371</v>
      </c>
      <c r="G13">
        <v>9.99750062484379E-2</v>
      </c>
      <c r="H13">
        <v>0.8</v>
      </c>
      <c r="I13">
        <v>0.8</v>
      </c>
      <c r="J13">
        <v>0.8</v>
      </c>
      <c r="K13">
        <v>0.8</v>
      </c>
      <c r="L13">
        <v>0.8</v>
      </c>
      <c r="M13">
        <v>0.8</v>
      </c>
      <c r="N13">
        <v>5</v>
      </c>
      <c r="O13">
        <v>20.021666666666661</v>
      </c>
      <c r="R13">
        <f t="shared" si="1"/>
        <v>0.31986391017560756</v>
      </c>
      <c r="S13">
        <f t="shared" si="0"/>
        <v>0.19999999999999996</v>
      </c>
      <c r="T13">
        <f t="shared" si="0"/>
        <v>0.22359562132200886</v>
      </c>
      <c r="U13">
        <f t="shared" si="0"/>
        <v>0.20613713115621152</v>
      </c>
      <c r="V13">
        <f t="shared" si="0"/>
        <v>0.31986391017560756</v>
      </c>
      <c r="W13">
        <f t="shared" si="0"/>
        <v>0.22359562132200886</v>
      </c>
    </row>
    <row r="14" spans="1:23" x14ac:dyDescent="0.25">
      <c r="A14" s="1">
        <v>14</v>
      </c>
      <c r="B14">
        <v>0.55863032121243472</v>
      </c>
      <c r="C14">
        <v>0.55863032121243472</v>
      </c>
      <c r="D14">
        <v>0.46697452394541578</v>
      </c>
      <c r="E14">
        <v>0.4655252676770289</v>
      </c>
      <c r="F14">
        <v>0.27931516060621742</v>
      </c>
      <c r="G14">
        <v>0.3735796191563327</v>
      </c>
      <c r="H14">
        <v>0.5</v>
      </c>
      <c r="I14">
        <v>1</v>
      </c>
      <c r="J14">
        <v>0.66666666666666663</v>
      </c>
      <c r="K14">
        <v>0.5</v>
      </c>
      <c r="L14">
        <v>1</v>
      </c>
      <c r="M14">
        <v>0.66666666666666663</v>
      </c>
      <c r="N14">
        <v>6</v>
      </c>
      <c r="O14">
        <v>10.72944444444445</v>
      </c>
      <c r="R14">
        <f t="shared" si="1"/>
        <v>0.74971183515928841</v>
      </c>
      <c r="S14">
        <f t="shared" si="0"/>
        <v>0.55863032121243472</v>
      </c>
      <c r="T14">
        <f t="shared" si="0"/>
        <v>0.57373889281201673</v>
      </c>
      <c r="U14">
        <f t="shared" si="0"/>
        <v>0.68316452985043752</v>
      </c>
      <c r="V14">
        <f t="shared" si="0"/>
        <v>0.27931516060621742</v>
      </c>
      <c r="W14">
        <f t="shared" si="0"/>
        <v>0.50067239085064574</v>
      </c>
    </row>
    <row r="15" spans="1:23" x14ac:dyDescent="0.25">
      <c r="A15" s="1">
        <v>16</v>
      </c>
      <c r="B15">
        <v>0</v>
      </c>
      <c r="C15">
        <v>0</v>
      </c>
      <c r="D15">
        <v>0</v>
      </c>
      <c r="E15">
        <v>0.13097576948264569</v>
      </c>
      <c r="F15">
        <v>0</v>
      </c>
      <c r="G15">
        <v>0</v>
      </c>
      <c r="H15">
        <v>0.8</v>
      </c>
      <c r="I15">
        <v>0.8</v>
      </c>
      <c r="J15">
        <v>0.8</v>
      </c>
      <c r="K15">
        <v>0.8</v>
      </c>
      <c r="L15">
        <v>0.8</v>
      </c>
      <c r="M15">
        <v>0.8</v>
      </c>
      <c r="N15">
        <v>5</v>
      </c>
      <c r="O15">
        <v>7.6322222222222216</v>
      </c>
      <c r="R15">
        <f t="shared" si="1"/>
        <v>0.19999999999999996</v>
      </c>
      <c r="S15">
        <f t="shared" si="0"/>
        <v>0.19999999999999996</v>
      </c>
      <c r="T15">
        <f t="shared" si="0"/>
        <v>0.19999999999999996</v>
      </c>
      <c r="U15">
        <f t="shared" si="0"/>
        <v>0.23907039170832325</v>
      </c>
      <c r="V15">
        <f t="shared" si="0"/>
        <v>0.19999999999999996</v>
      </c>
      <c r="W15">
        <f t="shared" si="0"/>
        <v>0.19999999999999996</v>
      </c>
    </row>
    <row r="16" spans="1:23" x14ac:dyDescent="0.25">
      <c r="A16" s="1">
        <v>17</v>
      </c>
      <c r="B16">
        <v>0.33065138322495319</v>
      </c>
      <c r="C16">
        <v>6.6130276644990632E-2</v>
      </c>
      <c r="D16">
        <v>0.26481297583581592</v>
      </c>
      <c r="E16">
        <v>0</v>
      </c>
      <c r="F16">
        <v>0</v>
      </c>
      <c r="G16">
        <v>0.46342270771267791</v>
      </c>
      <c r="H16">
        <v>0.66666666666666663</v>
      </c>
      <c r="I16">
        <v>0.66666666666666663</v>
      </c>
      <c r="J16">
        <v>0.66666666666666663</v>
      </c>
      <c r="K16">
        <v>0.66666666666666663</v>
      </c>
      <c r="L16">
        <v>0.66666666666666663</v>
      </c>
      <c r="M16">
        <v>0.66666666666666663</v>
      </c>
      <c r="N16">
        <v>3</v>
      </c>
      <c r="O16">
        <v>15.11611111111111</v>
      </c>
      <c r="R16">
        <f t="shared" si="1"/>
        <v>0.46951192566290156</v>
      </c>
      <c r="S16">
        <f t="shared" si="0"/>
        <v>0.33982984654125675</v>
      </c>
      <c r="T16">
        <f t="shared" si="0"/>
        <v>0.42571941849313327</v>
      </c>
      <c r="U16">
        <f t="shared" si="0"/>
        <v>0.33333333333333337</v>
      </c>
      <c r="V16">
        <f t="shared" si="0"/>
        <v>0.33333333333333337</v>
      </c>
      <c r="W16">
        <f t="shared" si="0"/>
        <v>0.57085174707174302</v>
      </c>
    </row>
    <row r="17" spans="1:23" x14ac:dyDescent="0.25">
      <c r="A17" s="1">
        <v>18</v>
      </c>
      <c r="B17">
        <v>0.13814274750575589</v>
      </c>
      <c r="C17">
        <v>0.103607060629317</v>
      </c>
      <c r="D17">
        <v>0.1036667306584757</v>
      </c>
      <c r="E17">
        <v>0.41442824251726779</v>
      </c>
      <c r="F17">
        <v>0.103607060629317</v>
      </c>
      <c r="G17">
        <v>6.9111153772317135E-2</v>
      </c>
      <c r="H17">
        <v>0.4</v>
      </c>
      <c r="I17">
        <v>0.6</v>
      </c>
      <c r="J17">
        <v>0.4</v>
      </c>
      <c r="K17">
        <v>0.6</v>
      </c>
      <c r="L17">
        <v>0.4</v>
      </c>
      <c r="M17">
        <v>0.4</v>
      </c>
      <c r="N17">
        <v>5</v>
      </c>
      <c r="O17">
        <v>28.95</v>
      </c>
      <c r="R17">
        <f t="shared" si="1"/>
        <v>0.61569750583256311</v>
      </c>
      <c r="S17">
        <f t="shared" si="0"/>
        <v>0.41320022145716112</v>
      </c>
      <c r="T17">
        <f t="shared" si="0"/>
        <v>0.6088898020540473</v>
      </c>
      <c r="U17">
        <f t="shared" si="0"/>
        <v>0.57597809697587576</v>
      </c>
      <c r="V17">
        <f t="shared" si="0"/>
        <v>0.6088796457529575</v>
      </c>
      <c r="W17">
        <f t="shared" si="0"/>
        <v>0.60396717756492435</v>
      </c>
    </row>
    <row r="18" spans="1:23" x14ac:dyDescent="0.25">
      <c r="A18" s="1">
        <v>19</v>
      </c>
      <c r="B18">
        <v>7.4116775096763565E-2</v>
      </c>
      <c r="C18">
        <v>7.4116775096763565E-2</v>
      </c>
      <c r="D18">
        <v>0</v>
      </c>
      <c r="E18">
        <v>0.18529193774190891</v>
      </c>
      <c r="F18">
        <v>3.7058387548381783E-2</v>
      </c>
      <c r="G18">
        <v>0.14827934180447719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3</v>
      </c>
      <c r="O18">
        <v>26.981666666666669</v>
      </c>
      <c r="R18">
        <f t="shared" si="1"/>
        <v>7.4116775096763565E-2</v>
      </c>
      <c r="S18">
        <f t="shared" si="0"/>
        <v>7.4116775096763565E-2</v>
      </c>
      <c r="T18">
        <f t="shared" si="0"/>
        <v>0</v>
      </c>
      <c r="U18">
        <f t="shared" si="0"/>
        <v>0.18529193774190891</v>
      </c>
      <c r="V18">
        <f t="shared" si="0"/>
        <v>3.7058387548381783E-2</v>
      </c>
      <c r="W18">
        <f t="shared" si="0"/>
        <v>0.14827934180447719</v>
      </c>
    </row>
    <row r="19" spans="1:23" x14ac:dyDescent="0.25">
      <c r="A19" s="1">
        <v>20</v>
      </c>
      <c r="B19">
        <v>0</v>
      </c>
      <c r="C19">
        <v>0.14982520392874979</v>
      </c>
      <c r="D19">
        <v>9.9966677774075308E-2</v>
      </c>
      <c r="E19">
        <v>0</v>
      </c>
      <c r="F19">
        <v>0.14982520392874979</v>
      </c>
      <c r="G19">
        <v>9.9966677774075308E-2</v>
      </c>
      <c r="H19">
        <v>0.83333333333333337</v>
      </c>
      <c r="I19">
        <v>0.83333333333333337</v>
      </c>
      <c r="J19">
        <v>1</v>
      </c>
      <c r="K19">
        <v>0.83333333333333337</v>
      </c>
      <c r="L19">
        <v>0.83333333333333337</v>
      </c>
      <c r="M19">
        <v>0.83333333333333337</v>
      </c>
      <c r="N19">
        <v>6</v>
      </c>
      <c r="O19">
        <v>20.017777777777781</v>
      </c>
      <c r="R19">
        <f t="shared" si="1"/>
        <v>0.16666666666666663</v>
      </c>
      <c r="S19">
        <f t="shared" si="0"/>
        <v>0.2241101727054558</v>
      </c>
      <c r="T19">
        <f t="shared" si="0"/>
        <v>9.9966677774075308E-2</v>
      </c>
      <c r="U19">
        <f t="shared" si="0"/>
        <v>0.16666666666666663</v>
      </c>
      <c r="V19">
        <f t="shared" si="0"/>
        <v>0.2241101727054558</v>
      </c>
      <c r="W19">
        <f t="shared" si="0"/>
        <v>0.19434792111819352</v>
      </c>
    </row>
    <row r="20" spans="1:23" x14ac:dyDescent="0.25">
      <c r="A20" s="1">
        <v>21</v>
      </c>
      <c r="B20">
        <v>0.37873208912828499</v>
      </c>
      <c r="C20">
        <v>7.5746417825656998E-2</v>
      </c>
      <c r="D20">
        <v>7.5794260690148857E-2</v>
      </c>
      <c r="E20">
        <v>0.18936604456414249</v>
      </c>
      <c r="F20">
        <v>7.5746417825656998E-2</v>
      </c>
      <c r="G20">
        <v>0.15158852138029771</v>
      </c>
      <c r="H20">
        <v>0.75</v>
      </c>
      <c r="I20">
        <v>1</v>
      </c>
      <c r="J20">
        <v>1</v>
      </c>
      <c r="K20">
        <v>0.75</v>
      </c>
      <c r="L20">
        <v>1</v>
      </c>
      <c r="M20">
        <v>1</v>
      </c>
      <c r="N20">
        <v>4</v>
      </c>
      <c r="O20">
        <v>26.39833333333333</v>
      </c>
      <c r="R20">
        <f t="shared" si="1"/>
        <v>0.45380391727647662</v>
      </c>
      <c r="S20">
        <f t="shared" si="0"/>
        <v>7.5746417825656998E-2</v>
      </c>
      <c r="T20">
        <f t="shared" si="0"/>
        <v>7.5794260690148857E-2</v>
      </c>
      <c r="U20">
        <f t="shared" si="0"/>
        <v>0.31362317968203307</v>
      </c>
      <c r="V20">
        <f t="shared" si="0"/>
        <v>7.5746417825656998E-2</v>
      </c>
      <c r="W20">
        <f t="shared" si="0"/>
        <v>0.15158852138029771</v>
      </c>
    </row>
    <row r="21" spans="1:23" x14ac:dyDescent="0.25">
      <c r="A21" s="1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5</v>
      </c>
      <c r="O21">
        <v>16.21166666666667</v>
      </c>
      <c r="R21">
        <f t="shared" si="1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</row>
    <row r="22" spans="1:23" x14ac:dyDescent="0.25">
      <c r="A22" s="1" t="s">
        <v>10</v>
      </c>
      <c r="B22">
        <v>0.29319734702325201</v>
      </c>
      <c r="C22">
        <v>0.16924113454556119</v>
      </c>
      <c r="D22">
        <v>0.23855666468892051</v>
      </c>
      <c r="E22">
        <v>0.28127869964375141</v>
      </c>
      <c r="F22">
        <v>0.16209394082552619</v>
      </c>
      <c r="G22">
        <v>0.2099310268140267</v>
      </c>
      <c r="H22">
        <v>0.74025974025974028</v>
      </c>
      <c r="I22">
        <v>0.8441558441558441</v>
      </c>
      <c r="J22">
        <v>0.8441558441558441</v>
      </c>
      <c r="K22">
        <v>0.74025974025974028</v>
      </c>
      <c r="L22">
        <v>0.81818181818181823</v>
      </c>
      <c r="M22">
        <v>0.8441558441558441</v>
      </c>
      <c r="N22">
        <v>77</v>
      </c>
      <c r="O22">
        <v>419.40333333333331</v>
      </c>
    </row>
    <row r="28" spans="1:23" x14ac:dyDescent="0.25">
      <c r="A28" s="6" t="s">
        <v>9</v>
      </c>
      <c r="B28" s="7" t="s">
        <v>6</v>
      </c>
      <c r="C28" s="7"/>
      <c r="D28" s="7" t="s">
        <v>7</v>
      </c>
      <c r="E28" s="7"/>
      <c r="F28" s="7" t="s">
        <v>8</v>
      </c>
      <c r="G28" s="7"/>
      <c r="H28" s="8" t="s">
        <v>3</v>
      </c>
      <c r="I28" s="8" t="s">
        <v>4</v>
      </c>
    </row>
    <row r="29" spans="1:23" x14ac:dyDescent="0.25">
      <c r="A29" s="6"/>
      <c r="B29" s="9" t="s">
        <v>2</v>
      </c>
      <c r="C29" s="9" t="s">
        <v>5</v>
      </c>
      <c r="D29" s="9" t="s">
        <v>2</v>
      </c>
      <c r="E29" s="9" t="s">
        <v>5</v>
      </c>
      <c r="F29" s="9" t="s">
        <v>2</v>
      </c>
      <c r="G29" s="9" t="s">
        <v>5</v>
      </c>
      <c r="H29" s="8"/>
      <c r="I29" s="8"/>
    </row>
    <row r="30" spans="1:23" x14ac:dyDescent="0.25">
      <c r="A30" s="5">
        <v>1</v>
      </c>
      <c r="B30">
        <f>IF(U6&lt;R6,E6,B6)</f>
        <v>4.4271730040828378E-2</v>
      </c>
      <c r="C30">
        <f>IF(U6&lt;R6,K6,H6)</f>
        <v>1</v>
      </c>
      <c r="D30">
        <f>IF(V6&lt;S6,F6,C6)</f>
        <v>0</v>
      </c>
      <c r="E30">
        <f>IF(V6&lt;S6,L6,I6)</f>
        <v>1</v>
      </c>
      <c r="F30">
        <f>IF(W6&lt;T6,G6,D6)</f>
        <v>4.4337159465983537E-2</v>
      </c>
      <c r="G30">
        <f>IF(W6&lt;T6,M6,J6)</f>
        <v>1</v>
      </c>
      <c r="H30">
        <f>N6</f>
        <v>7</v>
      </c>
      <c r="I30">
        <f>O6</f>
        <v>22.576666666666672</v>
      </c>
    </row>
    <row r="31" spans="1:23" x14ac:dyDescent="0.25">
      <c r="A31" s="1">
        <v>2</v>
      </c>
      <c r="B31">
        <f t="shared" ref="B31:B45" si="2">IF(U7&lt;R7,E7,B7)</f>
        <v>0.46347646965615591</v>
      </c>
      <c r="C31">
        <f t="shared" ref="C31:C45" si="3">IF(U7&lt;R7,K7,H7)</f>
        <v>1</v>
      </c>
      <c r="D31">
        <f t="shared" ref="D31:D45" si="4">IF(V7&lt;S7,F7,C7)</f>
        <v>7.130407225479321E-2</v>
      </c>
      <c r="E31">
        <f t="shared" ref="E31:E45" si="5">IF(V7&lt;S7,L7,I7)</f>
        <v>1</v>
      </c>
      <c r="F31">
        <f t="shared" ref="F31:F45" si="6">IF(W7&lt;T7,G7,D7)</f>
        <v>7.134646636806849E-2</v>
      </c>
      <c r="G31">
        <f t="shared" ref="G31:G45" si="7">IF(W7&lt;T7,M7,J7)</f>
        <v>1</v>
      </c>
      <c r="H31">
        <f t="shared" ref="H31:I45" si="8">N7</f>
        <v>3</v>
      </c>
      <c r="I31">
        <f t="shared" si="8"/>
        <v>28.043333333333329</v>
      </c>
    </row>
    <row r="32" spans="1:23" x14ac:dyDescent="0.25">
      <c r="A32" s="1">
        <v>3</v>
      </c>
      <c r="B32">
        <f t="shared" si="2"/>
        <v>0.20427077225700291</v>
      </c>
      <c r="C32">
        <f t="shared" si="3"/>
        <v>1</v>
      </c>
      <c r="D32">
        <f t="shared" si="4"/>
        <v>0</v>
      </c>
      <c r="E32">
        <f t="shared" si="5"/>
        <v>0.5</v>
      </c>
      <c r="F32">
        <f t="shared" si="6"/>
        <v>0.3747090327586533</v>
      </c>
      <c r="G32">
        <f t="shared" si="7"/>
        <v>0.83333333333333337</v>
      </c>
      <c r="H32">
        <f t="shared" si="8"/>
        <v>6</v>
      </c>
      <c r="I32">
        <f t="shared" si="8"/>
        <v>29.367222222222221</v>
      </c>
    </row>
    <row r="33" spans="1:9" x14ac:dyDescent="0.25">
      <c r="A33" s="1">
        <v>5</v>
      </c>
      <c r="B33">
        <f t="shared" si="2"/>
        <v>0.7100591715976331</v>
      </c>
      <c r="C33">
        <f t="shared" si="3"/>
        <v>1</v>
      </c>
      <c r="D33">
        <f t="shared" si="4"/>
        <v>0</v>
      </c>
      <c r="E33">
        <f t="shared" si="5"/>
        <v>1</v>
      </c>
      <c r="F33">
        <f t="shared" si="6"/>
        <v>8.8888888888888892E-2</v>
      </c>
      <c r="G33">
        <f t="shared" si="7"/>
        <v>1</v>
      </c>
      <c r="H33">
        <f t="shared" si="8"/>
        <v>5</v>
      </c>
      <c r="I33">
        <f t="shared" si="8"/>
        <v>22.522222222222219</v>
      </c>
    </row>
    <row r="34" spans="1:9" x14ac:dyDescent="0.25">
      <c r="A34" s="1">
        <v>7</v>
      </c>
      <c r="B34">
        <f t="shared" si="2"/>
        <v>0.69837143660824275</v>
      </c>
      <c r="C34">
        <f t="shared" si="3"/>
        <v>0.66666666666666663</v>
      </c>
      <c r="D34">
        <f t="shared" si="4"/>
        <v>0.29680786055850322</v>
      </c>
      <c r="E34">
        <f t="shared" si="5"/>
        <v>1</v>
      </c>
      <c r="F34">
        <f t="shared" si="6"/>
        <v>0.24450114973754941</v>
      </c>
      <c r="G34">
        <f t="shared" si="7"/>
        <v>1</v>
      </c>
      <c r="H34">
        <f t="shared" si="8"/>
        <v>3</v>
      </c>
      <c r="I34">
        <f t="shared" si="8"/>
        <v>57.270555555555553</v>
      </c>
    </row>
    <row r="35" spans="1:9" x14ac:dyDescent="0.25">
      <c r="A35" s="1">
        <v>9</v>
      </c>
      <c r="B35">
        <f t="shared" si="2"/>
        <v>0.16074458479276851</v>
      </c>
      <c r="C35">
        <f t="shared" si="3"/>
        <v>0.5</v>
      </c>
      <c r="D35">
        <f t="shared" si="4"/>
        <v>0.28576815074269951</v>
      </c>
      <c r="E35">
        <f t="shared" si="5"/>
        <v>1</v>
      </c>
      <c r="F35">
        <f t="shared" si="6"/>
        <v>0.30376429479034311</v>
      </c>
      <c r="G35">
        <f t="shared" si="7"/>
        <v>1</v>
      </c>
      <c r="H35">
        <f t="shared" si="8"/>
        <v>4</v>
      </c>
      <c r="I35">
        <f t="shared" si="8"/>
        <v>55.981111111111112</v>
      </c>
    </row>
    <row r="36" spans="1:9" x14ac:dyDescent="0.25">
      <c r="A36" s="1">
        <v>10</v>
      </c>
      <c r="B36">
        <f t="shared" si="2"/>
        <v>0.31651134165640937</v>
      </c>
      <c r="C36">
        <f t="shared" si="3"/>
        <v>0.7142857142857143</v>
      </c>
      <c r="D36">
        <f t="shared" si="4"/>
        <v>0.50641814665025497</v>
      </c>
      <c r="E36">
        <f t="shared" si="5"/>
        <v>0.5714285714285714</v>
      </c>
      <c r="F36">
        <f t="shared" si="6"/>
        <v>0.38021475092413309</v>
      </c>
      <c r="G36">
        <f t="shared" si="7"/>
        <v>0.7142857142857143</v>
      </c>
      <c r="H36">
        <f t="shared" si="8"/>
        <v>7</v>
      </c>
      <c r="I36">
        <f t="shared" si="8"/>
        <v>31.583333333333329</v>
      </c>
    </row>
    <row r="37" spans="1:9" x14ac:dyDescent="0.25">
      <c r="A37" s="1">
        <v>13</v>
      </c>
      <c r="B37">
        <f t="shared" si="2"/>
        <v>4.9925112331502743E-2</v>
      </c>
      <c r="C37">
        <f t="shared" si="3"/>
        <v>0.8</v>
      </c>
      <c r="D37">
        <f t="shared" si="4"/>
        <v>0</v>
      </c>
      <c r="E37">
        <f t="shared" si="5"/>
        <v>0.8</v>
      </c>
      <c r="F37">
        <f t="shared" si="6"/>
        <v>9.99750062484379E-2</v>
      </c>
      <c r="G37">
        <f t="shared" si="7"/>
        <v>0.8</v>
      </c>
      <c r="H37">
        <f t="shared" si="8"/>
        <v>5</v>
      </c>
      <c r="I37">
        <f t="shared" si="8"/>
        <v>20.021666666666661</v>
      </c>
    </row>
    <row r="38" spans="1:9" x14ac:dyDescent="0.25">
      <c r="A38" s="1">
        <v>14</v>
      </c>
      <c r="B38">
        <f t="shared" si="2"/>
        <v>0.4655252676770289</v>
      </c>
      <c r="C38">
        <f t="shared" si="3"/>
        <v>0.5</v>
      </c>
      <c r="D38">
        <f t="shared" si="4"/>
        <v>0.27931516060621742</v>
      </c>
      <c r="E38">
        <f t="shared" si="5"/>
        <v>1</v>
      </c>
      <c r="F38">
        <f t="shared" si="6"/>
        <v>0.3735796191563327</v>
      </c>
      <c r="G38">
        <f t="shared" si="7"/>
        <v>0.66666666666666663</v>
      </c>
      <c r="H38">
        <f t="shared" si="8"/>
        <v>6</v>
      </c>
      <c r="I38">
        <f t="shared" si="8"/>
        <v>10.72944444444445</v>
      </c>
    </row>
    <row r="39" spans="1:9" x14ac:dyDescent="0.25">
      <c r="A39" s="1">
        <v>16</v>
      </c>
      <c r="B39">
        <f t="shared" si="2"/>
        <v>0</v>
      </c>
      <c r="C39">
        <f t="shared" si="3"/>
        <v>0.8</v>
      </c>
      <c r="D39">
        <f t="shared" si="4"/>
        <v>0</v>
      </c>
      <c r="E39">
        <f t="shared" si="5"/>
        <v>0.8</v>
      </c>
      <c r="F39">
        <f t="shared" si="6"/>
        <v>0</v>
      </c>
      <c r="G39">
        <f t="shared" si="7"/>
        <v>0.8</v>
      </c>
      <c r="H39">
        <f t="shared" si="8"/>
        <v>5</v>
      </c>
      <c r="I39">
        <f t="shared" si="8"/>
        <v>7.6322222222222216</v>
      </c>
    </row>
    <row r="40" spans="1:9" x14ac:dyDescent="0.25">
      <c r="A40" s="1">
        <v>17</v>
      </c>
      <c r="B40">
        <f t="shared" si="2"/>
        <v>0</v>
      </c>
      <c r="C40">
        <f t="shared" si="3"/>
        <v>0.66666666666666663</v>
      </c>
      <c r="D40">
        <f t="shared" si="4"/>
        <v>0</v>
      </c>
      <c r="E40">
        <f t="shared" si="5"/>
        <v>0.66666666666666663</v>
      </c>
      <c r="F40">
        <f t="shared" si="6"/>
        <v>0.26481297583581592</v>
      </c>
      <c r="G40">
        <f t="shared" si="7"/>
        <v>0.66666666666666663</v>
      </c>
      <c r="H40">
        <f t="shared" si="8"/>
        <v>3</v>
      </c>
      <c r="I40">
        <f t="shared" si="8"/>
        <v>15.11611111111111</v>
      </c>
    </row>
    <row r="41" spans="1:9" x14ac:dyDescent="0.25">
      <c r="A41" s="1">
        <v>18</v>
      </c>
      <c r="B41">
        <f t="shared" si="2"/>
        <v>0.41442824251726779</v>
      </c>
      <c r="C41">
        <f t="shared" si="3"/>
        <v>0.6</v>
      </c>
      <c r="D41">
        <f t="shared" si="4"/>
        <v>0.103607060629317</v>
      </c>
      <c r="E41">
        <f t="shared" si="5"/>
        <v>0.6</v>
      </c>
      <c r="F41">
        <f t="shared" si="6"/>
        <v>6.9111153772317135E-2</v>
      </c>
      <c r="G41">
        <f t="shared" si="7"/>
        <v>0.4</v>
      </c>
      <c r="H41">
        <f t="shared" si="8"/>
        <v>5</v>
      </c>
      <c r="I41">
        <f t="shared" si="8"/>
        <v>28.95</v>
      </c>
    </row>
    <row r="42" spans="1:9" x14ac:dyDescent="0.25">
      <c r="A42" s="1">
        <v>19</v>
      </c>
      <c r="B42">
        <f t="shared" si="2"/>
        <v>7.4116775096763565E-2</v>
      </c>
      <c r="C42">
        <f t="shared" si="3"/>
        <v>1</v>
      </c>
      <c r="D42">
        <f t="shared" si="4"/>
        <v>3.7058387548381783E-2</v>
      </c>
      <c r="E42">
        <f t="shared" si="5"/>
        <v>1</v>
      </c>
      <c r="F42">
        <f t="shared" si="6"/>
        <v>0</v>
      </c>
      <c r="G42">
        <f t="shared" si="7"/>
        <v>1</v>
      </c>
      <c r="H42">
        <f t="shared" si="8"/>
        <v>3</v>
      </c>
      <c r="I42">
        <f t="shared" si="8"/>
        <v>26.981666666666669</v>
      </c>
    </row>
    <row r="43" spans="1:9" x14ac:dyDescent="0.25">
      <c r="A43" s="1">
        <v>20</v>
      </c>
      <c r="B43">
        <f t="shared" si="2"/>
        <v>0</v>
      </c>
      <c r="C43">
        <f t="shared" si="3"/>
        <v>0.83333333333333337</v>
      </c>
      <c r="D43">
        <f t="shared" si="4"/>
        <v>0.14982520392874979</v>
      </c>
      <c r="E43">
        <f t="shared" si="5"/>
        <v>0.83333333333333337</v>
      </c>
      <c r="F43">
        <f t="shared" si="6"/>
        <v>9.9966677774075308E-2</v>
      </c>
      <c r="G43">
        <f t="shared" si="7"/>
        <v>1</v>
      </c>
      <c r="H43">
        <f t="shared" si="8"/>
        <v>6</v>
      </c>
      <c r="I43">
        <f t="shared" si="8"/>
        <v>20.017777777777781</v>
      </c>
    </row>
    <row r="44" spans="1:9" x14ac:dyDescent="0.25">
      <c r="A44" s="1">
        <v>21</v>
      </c>
      <c r="B44">
        <f t="shared" si="2"/>
        <v>0.18936604456414249</v>
      </c>
      <c r="C44">
        <f t="shared" si="3"/>
        <v>0.75</v>
      </c>
      <c r="D44">
        <f t="shared" si="4"/>
        <v>7.5746417825656998E-2</v>
      </c>
      <c r="E44">
        <f t="shared" si="5"/>
        <v>1</v>
      </c>
      <c r="F44">
        <f t="shared" si="6"/>
        <v>7.5794260690148857E-2</v>
      </c>
      <c r="G44">
        <f t="shared" si="7"/>
        <v>1</v>
      </c>
      <c r="H44">
        <f t="shared" si="8"/>
        <v>4</v>
      </c>
      <c r="I44">
        <f t="shared" si="8"/>
        <v>26.39833333333333</v>
      </c>
    </row>
    <row r="45" spans="1:9" x14ac:dyDescent="0.25">
      <c r="A45" s="1">
        <v>23</v>
      </c>
      <c r="B45">
        <f t="shared" si="2"/>
        <v>0</v>
      </c>
      <c r="C45">
        <f t="shared" si="3"/>
        <v>1</v>
      </c>
      <c r="D45">
        <f t="shared" si="4"/>
        <v>0</v>
      </c>
      <c r="E45">
        <f t="shared" si="5"/>
        <v>1</v>
      </c>
      <c r="F45">
        <f t="shared" si="6"/>
        <v>0</v>
      </c>
      <c r="G45">
        <f t="shared" si="7"/>
        <v>1</v>
      </c>
      <c r="H45">
        <f t="shared" si="8"/>
        <v>5</v>
      </c>
      <c r="I45">
        <f t="shared" si="8"/>
        <v>16.21166666666667</v>
      </c>
    </row>
    <row r="46" spans="1:9" x14ac:dyDescent="0.25">
      <c r="A46" s="1" t="s">
        <v>10</v>
      </c>
      <c r="B46">
        <f>SUMPRODUCT(B30:B45,I30:I45)/I46</f>
        <v>0.28604928548068576</v>
      </c>
      <c r="C46">
        <f>SUMPRODUCT(C30:C45,H30:H45)/H46</f>
        <v>0.80519480519480524</v>
      </c>
      <c r="D46">
        <f>SUMPRODUCT(D30:D45,I30:I45)/I46</f>
        <v>0.15017742217582128</v>
      </c>
      <c r="E46">
        <f>SUMPRODUCT(E30:E45,H30:H45)/H46</f>
        <v>0.8441558441558441</v>
      </c>
      <c r="F46">
        <f>SUMPRODUCT(F30:F45,I30:I45)/I46</f>
        <v>0.17892031514361323</v>
      </c>
      <c r="G46">
        <f>SUMPRODUCT(G30:G45,H30:H45)/H46</f>
        <v>0.8571428571428571</v>
      </c>
      <c r="H46">
        <f>SUM(H30:H45)</f>
        <v>77</v>
      </c>
      <c r="I46">
        <f>SUM(I30:I45)</f>
        <v>419.40333333333325</v>
      </c>
    </row>
  </sheetData>
  <mergeCells count="13">
    <mergeCell ref="A1:O1"/>
    <mergeCell ref="A28:A29"/>
    <mergeCell ref="B28:C28"/>
    <mergeCell ref="D28:E28"/>
    <mergeCell ref="F28:G28"/>
    <mergeCell ref="H28:H29"/>
    <mergeCell ref="I28:I29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sqref="A1:O1"/>
    </sheetView>
  </sheetViews>
  <sheetFormatPr defaultRowHeight="15" x14ac:dyDescent="0.25"/>
  <cols>
    <col min="1" max="15" width="18.7109375" customWidth="1"/>
  </cols>
  <sheetData>
    <row r="1" spans="1:23" x14ac:dyDescent="0.25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3" x14ac:dyDescent="0.25">
      <c r="A2" s="1"/>
      <c r="B2" s="2" t="s">
        <v>2</v>
      </c>
      <c r="C2" s="2"/>
      <c r="D2" s="2"/>
      <c r="E2" s="2"/>
      <c r="F2" s="2"/>
      <c r="G2" s="2"/>
      <c r="H2" s="2" t="s">
        <v>5</v>
      </c>
      <c r="I2" s="2"/>
      <c r="J2" s="2"/>
      <c r="K2" s="2"/>
      <c r="L2" s="2"/>
      <c r="M2" s="2"/>
      <c r="N2" s="1" t="s">
        <v>3</v>
      </c>
      <c r="O2" s="1" t="s">
        <v>4</v>
      </c>
    </row>
    <row r="3" spans="1:23" x14ac:dyDescent="0.25">
      <c r="A3" s="1" t="s">
        <v>0</v>
      </c>
      <c r="B3" s="2">
        <v>0</v>
      </c>
      <c r="C3" s="2"/>
      <c r="D3" s="2"/>
      <c r="E3" s="2">
        <v>0.01</v>
      </c>
      <c r="F3" s="2"/>
      <c r="G3" s="2"/>
      <c r="H3" s="2">
        <v>0</v>
      </c>
      <c r="I3" s="2"/>
      <c r="J3" s="2"/>
      <c r="K3" s="2">
        <v>0.01</v>
      </c>
      <c r="L3" s="2"/>
      <c r="M3" s="2"/>
      <c r="N3" s="1"/>
      <c r="O3" s="1"/>
    </row>
    <row r="4" spans="1:23" x14ac:dyDescent="0.25">
      <c r="A4" s="1" t="s">
        <v>1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1" t="s">
        <v>6</v>
      </c>
      <c r="L4" s="1" t="s">
        <v>7</v>
      </c>
      <c r="M4" s="1" t="s">
        <v>8</v>
      </c>
      <c r="N4" s="1"/>
      <c r="O4" s="1"/>
    </row>
    <row r="5" spans="1:23" x14ac:dyDescent="0.25">
      <c r="A5" s="1" t="s">
        <v>9</v>
      </c>
    </row>
    <row r="6" spans="1:23" x14ac:dyDescent="0.25">
      <c r="A6" s="1">
        <v>1</v>
      </c>
      <c r="B6">
        <v>0.1392434439545138</v>
      </c>
      <c r="C6">
        <v>0</v>
      </c>
      <c r="D6">
        <v>0</v>
      </c>
      <c r="E6">
        <v>0.27848688790902759</v>
      </c>
      <c r="F6">
        <v>6.9621721977256898E-2</v>
      </c>
      <c r="G6"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7</v>
      </c>
      <c r="O6">
        <v>14.35777777777778</v>
      </c>
      <c r="R6">
        <f>SQRT(B6*B6+(1-H6)*(1-H6))</f>
        <v>0.1392434439545138</v>
      </c>
      <c r="S6">
        <f t="shared" ref="S6:W21" si="0">SQRT(C6*C6+(1-I6)*(1-I6))</f>
        <v>0</v>
      </c>
      <c r="T6">
        <f t="shared" si="0"/>
        <v>0</v>
      </c>
      <c r="U6">
        <f t="shared" si="0"/>
        <v>0.27848688790902759</v>
      </c>
      <c r="V6">
        <f t="shared" si="0"/>
        <v>6.9621721977256898E-2</v>
      </c>
      <c r="W6">
        <f t="shared" si="0"/>
        <v>0</v>
      </c>
    </row>
    <row r="7" spans="1:23" x14ac:dyDescent="0.25">
      <c r="A7" s="1">
        <v>2</v>
      </c>
      <c r="B7">
        <v>0.53787539220080682</v>
      </c>
      <c r="C7">
        <v>7.6839341742972411E-2</v>
      </c>
      <c r="D7">
        <v>0.1153328634587044</v>
      </c>
      <c r="E7">
        <v>0.1152590126144586</v>
      </c>
      <c r="F7">
        <v>0.1152590126144586</v>
      </c>
      <c r="G7">
        <v>0.1537771512782726</v>
      </c>
      <c r="H7">
        <v>1</v>
      </c>
      <c r="I7">
        <v>1</v>
      </c>
      <c r="J7">
        <v>1</v>
      </c>
      <c r="K7">
        <v>0.66666666666666663</v>
      </c>
      <c r="L7">
        <v>1</v>
      </c>
      <c r="M7">
        <v>1</v>
      </c>
      <c r="N7">
        <v>3</v>
      </c>
      <c r="O7">
        <v>26.02277777777778</v>
      </c>
      <c r="R7">
        <f t="shared" ref="R7:R21" si="1">SQRT(B7*B7+(1-H7)*(1-H7))</f>
        <v>0.53787539220080682</v>
      </c>
      <c r="S7">
        <f t="shared" si="0"/>
        <v>7.6839341742972411E-2</v>
      </c>
      <c r="T7">
        <f t="shared" si="0"/>
        <v>0.1153328634587044</v>
      </c>
      <c r="U7">
        <f t="shared" si="0"/>
        <v>0.35269781839411918</v>
      </c>
      <c r="V7">
        <f t="shared" si="0"/>
        <v>0.1152590126144586</v>
      </c>
      <c r="W7">
        <f t="shared" si="0"/>
        <v>0.1537771512782726</v>
      </c>
    </row>
    <row r="8" spans="1:23" x14ac:dyDescent="0.25">
      <c r="A8" s="1">
        <v>3</v>
      </c>
      <c r="B8">
        <v>0.1461038961038961</v>
      </c>
      <c r="C8">
        <v>0.32873376623376632</v>
      </c>
      <c r="D8">
        <v>0.21928934010152279</v>
      </c>
      <c r="E8">
        <v>0.10957792207792209</v>
      </c>
      <c r="F8">
        <v>3.6525974025974031E-2</v>
      </c>
      <c r="G8">
        <v>0.3289340101522843</v>
      </c>
      <c r="H8">
        <v>0.83333333333333337</v>
      </c>
      <c r="I8">
        <v>0.66666666666666663</v>
      </c>
      <c r="J8">
        <v>0.83333333333333337</v>
      </c>
      <c r="K8">
        <v>0.5</v>
      </c>
      <c r="L8">
        <v>0.5</v>
      </c>
      <c r="M8">
        <v>0.83333333333333337</v>
      </c>
      <c r="N8">
        <v>6</v>
      </c>
      <c r="O8">
        <v>27.37222222222222</v>
      </c>
      <c r="R8">
        <f t="shared" si="1"/>
        <v>0.22163963146178489</v>
      </c>
      <c r="S8">
        <f t="shared" si="0"/>
        <v>0.46816343318690284</v>
      </c>
      <c r="T8">
        <f t="shared" si="0"/>
        <v>0.27543709347133893</v>
      </c>
      <c r="U8">
        <f t="shared" si="0"/>
        <v>0.51186650701810443</v>
      </c>
      <c r="V8">
        <f t="shared" si="0"/>
        <v>0.50133237156456012</v>
      </c>
      <c r="W8">
        <f t="shared" si="0"/>
        <v>0.3687483705898113</v>
      </c>
    </row>
    <row r="9" spans="1:23" x14ac:dyDescent="0.25">
      <c r="A9" s="1">
        <v>5</v>
      </c>
      <c r="B9">
        <v>0.2770083102493075</v>
      </c>
      <c r="C9">
        <v>0</v>
      </c>
      <c r="D9">
        <v>0.1386642015253062</v>
      </c>
      <c r="E9">
        <v>0.2077562326869806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14.43444444444444</v>
      </c>
      <c r="R9">
        <f t="shared" si="1"/>
        <v>0.2770083102493075</v>
      </c>
      <c r="S9">
        <f t="shared" si="0"/>
        <v>0</v>
      </c>
      <c r="T9">
        <f t="shared" si="0"/>
        <v>0.1386642015253062</v>
      </c>
      <c r="U9">
        <f t="shared" si="0"/>
        <v>0.2077562326869806</v>
      </c>
      <c r="V9">
        <f t="shared" si="0"/>
        <v>0</v>
      </c>
      <c r="W9">
        <f t="shared" si="0"/>
        <v>0</v>
      </c>
    </row>
    <row r="10" spans="1:23" x14ac:dyDescent="0.25">
      <c r="A10" s="1">
        <v>7</v>
      </c>
      <c r="B10">
        <v>0.1754006063230836</v>
      </c>
      <c r="C10">
        <v>0.19488956258120399</v>
      </c>
      <c r="D10">
        <v>0.11697173183147409</v>
      </c>
      <c r="E10">
        <v>0.21437851883932441</v>
      </c>
      <c r="F10">
        <v>5.8466868774361198E-2</v>
      </c>
      <c r="G10">
        <v>0.1559623091086321</v>
      </c>
      <c r="H10">
        <v>0.33333333333333331</v>
      </c>
      <c r="I10">
        <v>1</v>
      </c>
      <c r="J10">
        <v>1</v>
      </c>
      <c r="K10">
        <v>0.33333333333333331</v>
      </c>
      <c r="L10">
        <v>0.66666666666666663</v>
      </c>
      <c r="M10">
        <v>1</v>
      </c>
      <c r="N10">
        <v>3</v>
      </c>
      <c r="O10">
        <v>51.30555555555555</v>
      </c>
      <c r="R10">
        <f t="shared" si="1"/>
        <v>0.68935463815292486</v>
      </c>
      <c r="S10">
        <f t="shared" si="0"/>
        <v>0.19488956258120399</v>
      </c>
      <c r="T10">
        <f t="shared" si="0"/>
        <v>0.11697173183147409</v>
      </c>
      <c r="U10">
        <f t="shared" si="0"/>
        <v>0.70028750794526318</v>
      </c>
      <c r="V10">
        <f t="shared" si="0"/>
        <v>0.33842205285026788</v>
      </c>
      <c r="W10">
        <f t="shared" si="0"/>
        <v>0.1559623091086321</v>
      </c>
    </row>
    <row r="11" spans="1:23" x14ac:dyDescent="0.25">
      <c r="A11" s="1">
        <v>9</v>
      </c>
      <c r="B11">
        <v>4.1170147068914253E-2</v>
      </c>
      <c r="C11">
        <v>0</v>
      </c>
      <c r="D11">
        <v>0.22651352217086901</v>
      </c>
      <c r="E11">
        <v>0.10292536767228561</v>
      </c>
      <c r="F11">
        <v>8.2340294137828507E-2</v>
      </c>
      <c r="G11">
        <v>0.1235528302750194</v>
      </c>
      <c r="H11">
        <v>0.5</v>
      </c>
      <c r="I11">
        <v>1</v>
      </c>
      <c r="J11">
        <v>1</v>
      </c>
      <c r="K11">
        <v>0.5</v>
      </c>
      <c r="L11">
        <v>1</v>
      </c>
      <c r="M11">
        <v>1</v>
      </c>
      <c r="N11">
        <v>4</v>
      </c>
      <c r="O11">
        <v>48.573333333333331</v>
      </c>
      <c r="R11">
        <f t="shared" si="1"/>
        <v>0.50169211774720557</v>
      </c>
      <c r="S11">
        <f t="shared" si="0"/>
        <v>0</v>
      </c>
      <c r="T11">
        <f t="shared" si="0"/>
        <v>0.22651352217086901</v>
      </c>
      <c r="U11">
        <f t="shared" si="0"/>
        <v>0.51048372286535759</v>
      </c>
      <c r="V11">
        <f t="shared" si="0"/>
        <v>8.2340294137828507E-2</v>
      </c>
      <c r="W11">
        <f t="shared" si="0"/>
        <v>0.1235528302750194</v>
      </c>
    </row>
    <row r="12" spans="1:23" x14ac:dyDescent="0.25">
      <c r="A12" s="1">
        <v>10</v>
      </c>
      <c r="B12">
        <v>0.24838435178583751</v>
      </c>
      <c r="C12">
        <v>0.45537131160736871</v>
      </c>
      <c r="D12">
        <v>0.53853766311477302</v>
      </c>
      <c r="E12">
        <v>0.24838435178583751</v>
      </c>
      <c r="F12">
        <v>0.62096087946459366</v>
      </c>
      <c r="G12">
        <v>0.4971116890290212</v>
      </c>
      <c r="H12">
        <v>0.5714285714285714</v>
      </c>
      <c r="I12">
        <v>0.42857142857142849</v>
      </c>
      <c r="J12">
        <v>0.8571428571428571</v>
      </c>
      <c r="K12">
        <v>0.7142857142857143</v>
      </c>
      <c r="L12">
        <v>0.7142857142857143</v>
      </c>
      <c r="M12">
        <v>0.8571428571428571</v>
      </c>
      <c r="N12">
        <v>7</v>
      </c>
      <c r="O12">
        <v>24.15055555555556</v>
      </c>
      <c r="R12">
        <f t="shared" si="1"/>
        <v>0.49534660148205906</v>
      </c>
      <c r="S12">
        <f t="shared" si="0"/>
        <v>0.73068026090754179</v>
      </c>
      <c r="T12">
        <f t="shared" si="0"/>
        <v>0.5571633314015082</v>
      </c>
      <c r="U12">
        <f t="shared" si="0"/>
        <v>0.37858610549423916</v>
      </c>
      <c r="V12">
        <f t="shared" si="0"/>
        <v>0.68353863598677878</v>
      </c>
      <c r="W12">
        <f t="shared" si="0"/>
        <v>0.51723127770330402</v>
      </c>
    </row>
    <row r="13" spans="1:23" x14ac:dyDescent="0.25">
      <c r="A13" s="1">
        <v>13</v>
      </c>
      <c r="B13">
        <v>0.33094318808604523</v>
      </c>
      <c r="C13">
        <v>6.6188637617209056E-2</v>
      </c>
      <c r="D13">
        <v>0</v>
      </c>
      <c r="E13">
        <v>0.39713182570325428</v>
      </c>
      <c r="F13">
        <v>0.26475455046883623</v>
      </c>
      <c r="G13">
        <v>0</v>
      </c>
      <c r="H13">
        <v>0.8</v>
      </c>
      <c r="I13">
        <v>0.6</v>
      </c>
      <c r="J13">
        <v>0.8</v>
      </c>
      <c r="K13">
        <v>0.8</v>
      </c>
      <c r="L13">
        <v>1</v>
      </c>
      <c r="M13">
        <v>0.8</v>
      </c>
      <c r="N13">
        <v>5</v>
      </c>
      <c r="O13">
        <v>15.1</v>
      </c>
      <c r="R13">
        <f t="shared" si="1"/>
        <v>0.38668254905096955</v>
      </c>
      <c r="S13">
        <f t="shared" si="0"/>
        <v>0.40543918871961832</v>
      </c>
      <c r="T13">
        <f t="shared" si="0"/>
        <v>0.19999999999999996</v>
      </c>
      <c r="U13">
        <f t="shared" si="0"/>
        <v>0.4446500725136564</v>
      </c>
      <c r="V13">
        <f t="shared" si="0"/>
        <v>0.26475455046883623</v>
      </c>
      <c r="W13">
        <f t="shared" si="0"/>
        <v>0.19999999999999996</v>
      </c>
    </row>
    <row r="14" spans="1:23" x14ac:dyDescent="0.25">
      <c r="A14" s="1">
        <v>14</v>
      </c>
      <c r="B14">
        <v>0.212339270968503</v>
      </c>
      <c r="C14">
        <v>0</v>
      </c>
      <c r="D14">
        <v>0</v>
      </c>
      <c r="E14">
        <v>0</v>
      </c>
      <c r="F14">
        <v>0</v>
      </c>
      <c r="G14">
        <v>0</v>
      </c>
      <c r="H14">
        <v>0.83333333333333337</v>
      </c>
      <c r="I14">
        <v>1</v>
      </c>
      <c r="J14">
        <v>1</v>
      </c>
      <c r="K14">
        <v>0.83333333333333337</v>
      </c>
      <c r="L14">
        <v>1</v>
      </c>
      <c r="M14">
        <v>1</v>
      </c>
      <c r="N14">
        <v>6</v>
      </c>
      <c r="O14">
        <v>4.7038888888888888</v>
      </c>
      <c r="R14">
        <f t="shared" si="1"/>
        <v>0.26993655508880804</v>
      </c>
      <c r="S14">
        <f t="shared" si="0"/>
        <v>0</v>
      </c>
      <c r="T14">
        <f t="shared" si="0"/>
        <v>0</v>
      </c>
      <c r="U14">
        <f t="shared" si="0"/>
        <v>0.16666666666666663</v>
      </c>
      <c r="V14">
        <f t="shared" si="0"/>
        <v>0</v>
      </c>
      <c r="W14">
        <f t="shared" si="0"/>
        <v>0</v>
      </c>
    </row>
    <row r="15" spans="1:23" x14ac:dyDescent="0.25">
      <c r="A15" s="1">
        <v>16</v>
      </c>
      <c r="B15">
        <v>0.3546099290780142</v>
      </c>
      <c r="C15">
        <v>0</v>
      </c>
      <c r="D15">
        <v>0</v>
      </c>
      <c r="E15">
        <v>0.3546099290780142</v>
      </c>
      <c r="F15">
        <v>0</v>
      </c>
      <c r="G15">
        <v>0.17756732761171939</v>
      </c>
      <c r="H15">
        <v>0.8</v>
      </c>
      <c r="I15">
        <v>0.8</v>
      </c>
      <c r="J15">
        <v>0.8</v>
      </c>
      <c r="K15">
        <v>0.8</v>
      </c>
      <c r="L15">
        <v>0.8</v>
      </c>
      <c r="M15">
        <v>0.8</v>
      </c>
      <c r="N15">
        <v>5</v>
      </c>
      <c r="O15">
        <v>5.6372222222222206</v>
      </c>
      <c r="R15">
        <f t="shared" si="1"/>
        <v>0.40712185129358291</v>
      </c>
      <c r="S15">
        <f t="shared" si="0"/>
        <v>0.19999999999999996</v>
      </c>
      <c r="T15">
        <f t="shared" si="0"/>
        <v>0.19999999999999996</v>
      </c>
      <c r="U15">
        <f t="shared" si="0"/>
        <v>0.40712185129358291</v>
      </c>
      <c r="V15">
        <f t="shared" si="0"/>
        <v>0.19999999999999996</v>
      </c>
      <c r="W15">
        <f t="shared" si="0"/>
        <v>0.26745122141274225</v>
      </c>
    </row>
    <row r="16" spans="1:23" x14ac:dyDescent="0.25">
      <c r="A16" s="1">
        <v>17</v>
      </c>
      <c r="B16">
        <v>0.16954740262798471</v>
      </c>
      <c r="C16">
        <v>8.4773701313992367E-2</v>
      </c>
      <c r="D16">
        <v>8.4893647125406785E-2</v>
      </c>
      <c r="E16">
        <v>0.33909480525596952</v>
      </c>
      <c r="F16">
        <v>0</v>
      </c>
      <c r="G16">
        <v>0.33957458850162708</v>
      </c>
      <c r="H16">
        <v>1</v>
      </c>
      <c r="I16">
        <v>0.66666666666666663</v>
      </c>
      <c r="J16">
        <v>0.66666666666666663</v>
      </c>
      <c r="K16">
        <v>0.66666666666666663</v>
      </c>
      <c r="L16">
        <v>0.66666666666666663</v>
      </c>
      <c r="M16">
        <v>0.66666666666666663</v>
      </c>
      <c r="N16">
        <v>3</v>
      </c>
      <c r="O16">
        <v>11.79055555555556</v>
      </c>
      <c r="R16">
        <f t="shared" si="1"/>
        <v>0.16954740262798471</v>
      </c>
      <c r="S16">
        <f t="shared" si="0"/>
        <v>0.34394431459988567</v>
      </c>
      <c r="T16">
        <f t="shared" si="0"/>
        <v>0.34397389789541333</v>
      </c>
      <c r="U16">
        <f t="shared" si="0"/>
        <v>0.47549594957548802</v>
      </c>
      <c r="V16">
        <f t="shared" si="0"/>
        <v>0.33333333333333337</v>
      </c>
      <c r="W16">
        <f t="shared" si="0"/>
        <v>0.47583822068762038</v>
      </c>
    </row>
    <row r="17" spans="1:23" x14ac:dyDescent="0.25">
      <c r="A17" s="1">
        <v>18</v>
      </c>
      <c r="B17">
        <v>0.41629872587359662</v>
      </c>
      <c r="C17">
        <v>0.41629872587359662</v>
      </c>
      <c r="D17">
        <v>0.15147689977278461</v>
      </c>
      <c r="E17">
        <v>0.18922669357890751</v>
      </c>
      <c r="F17">
        <v>0.34060804844203357</v>
      </c>
      <c r="G17">
        <v>0.37869224943196161</v>
      </c>
      <c r="H17">
        <v>0.6</v>
      </c>
      <c r="I17">
        <v>0.6</v>
      </c>
      <c r="J17">
        <v>0.6</v>
      </c>
      <c r="K17">
        <v>0.2</v>
      </c>
      <c r="L17">
        <v>0.6</v>
      </c>
      <c r="M17">
        <v>0.4</v>
      </c>
      <c r="N17">
        <v>5</v>
      </c>
      <c r="O17">
        <v>26.417777777777779</v>
      </c>
      <c r="R17">
        <f t="shared" si="1"/>
        <v>0.57732541011459038</v>
      </c>
      <c r="S17">
        <f t="shared" si="0"/>
        <v>0.57732541011459038</v>
      </c>
      <c r="T17">
        <f t="shared" si="0"/>
        <v>0.4277209968715287</v>
      </c>
      <c r="U17">
        <f t="shared" si="0"/>
        <v>0.8220746569277062</v>
      </c>
      <c r="V17">
        <f t="shared" si="0"/>
        <v>0.52537019582718114</v>
      </c>
      <c r="W17">
        <f t="shared" si="0"/>
        <v>0.70951238169593567</v>
      </c>
    </row>
    <row r="18" spans="1:23" x14ac:dyDescent="0.25">
      <c r="A18" s="1">
        <v>19</v>
      </c>
      <c r="B18">
        <v>7.4116775096763565E-2</v>
      </c>
      <c r="C18">
        <v>7.4116775096763565E-2</v>
      </c>
      <c r="D18">
        <v>0.18534917725559649</v>
      </c>
      <c r="E18">
        <v>0.2223503252902907</v>
      </c>
      <c r="F18">
        <v>3.7058387548381783E-2</v>
      </c>
      <c r="G18">
        <v>0.18534917725559649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3</v>
      </c>
      <c r="O18">
        <v>26.981666666666669</v>
      </c>
      <c r="R18">
        <f t="shared" si="1"/>
        <v>7.4116775096763565E-2</v>
      </c>
      <c r="S18">
        <f t="shared" si="0"/>
        <v>7.4116775096763565E-2</v>
      </c>
      <c r="T18">
        <f t="shared" si="0"/>
        <v>0.18534917725559649</v>
      </c>
      <c r="U18">
        <f t="shared" si="0"/>
        <v>0.2223503252902907</v>
      </c>
      <c r="V18">
        <f t="shared" si="0"/>
        <v>3.7058387548381783E-2</v>
      </c>
      <c r="W18">
        <f t="shared" si="0"/>
        <v>0.18534917725559649</v>
      </c>
    </row>
    <row r="19" spans="1:23" x14ac:dyDescent="0.25">
      <c r="A19" s="1">
        <v>20</v>
      </c>
      <c r="B19">
        <v>0</v>
      </c>
      <c r="C19">
        <v>0.15742063376381071</v>
      </c>
      <c r="D19">
        <v>0.15755842791701921</v>
      </c>
      <c r="E19">
        <v>0</v>
      </c>
      <c r="F19">
        <v>5.2473544587936918E-2</v>
      </c>
      <c r="G19">
        <v>0.15755842791701921</v>
      </c>
      <c r="H19">
        <v>0.83333333333333337</v>
      </c>
      <c r="I19">
        <v>1</v>
      </c>
      <c r="J19">
        <v>1</v>
      </c>
      <c r="K19">
        <v>0.83333333333333337</v>
      </c>
      <c r="L19">
        <v>0.83333333333333337</v>
      </c>
      <c r="M19">
        <v>0.83333333333333337</v>
      </c>
      <c r="N19">
        <v>6</v>
      </c>
      <c r="O19">
        <v>19.051666666666669</v>
      </c>
      <c r="R19">
        <f t="shared" si="1"/>
        <v>0.16666666666666663</v>
      </c>
      <c r="S19">
        <f t="shared" si="0"/>
        <v>0.15742063376381071</v>
      </c>
      <c r="T19">
        <f t="shared" si="0"/>
        <v>0.15755842791701921</v>
      </c>
      <c r="U19">
        <f t="shared" si="0"/>
        <v>0.16666666666666663</v>
      </c>
      <c r="V19">
        <f t="shared" si="0"/>
        <v>0.17473193943695575</v>
      </c>
      <c r="W19">
        <f t="shared" si="0"/>
        <v>0.22935220946278304</v>
      </c>
    </row>
    <row r="20" spans="1:23" x14ac:dyDescent="0.25">
      <c r="A20" s="1">
        <v>21</v>
      </c>
      <c r="B20">
        <v>0.2561912894961571</v>
      </c>
      <c r="C20">
        <v>4.2698548249359522E-2</v>
      </c>
      <c r="D20">
        <v>8.5457911978350662E-2</v>
      </c>
      <c r="E20">
        <v>0.46968403074295467</v>
      </c>
      <c r="F20">
        <v>4.2698548249359522E-2</v>
      </c>
      <c r="G20">
        <v>0.1709158239567013</v>
      </c>
      <c r="H20">
        <v>0.75</v>
      </c>
      <c r="I20">
        <v>1</v>
      </c>
      <c r="J20">
        <v>1</v>
      </c>
      <c r="K20">
        <v>1</v>
      </c>
      <c r="L20">
        <v>1</v>
      </c>
      <c r="M20">
        <v>1</v>
      </c>
      <c r="N20">
        <v>4</v>
      </c>
      <c r="O20">
        <v>23.414444444444449</v>
      </c>
      <c r="R20">
        <f t="shared" si="1"/>
        <v>0.35795806571958089</v>
      </c>
      <c r="S20">
        <f t="shared" si="0"/>
        <v>4.2698548249359522E-2</v>
      </c>
      <c r="T20">
        <f t="shared" si="0"/>
        <v>8.5457911978350662E-2</v>
      </c>
      <c r="U20">
        <f t="shared" si="0"/>
        <v>0.46968403074295467</v>
      </c>
      <c r="V20">
        <f t="shared" si="0"/>
        <v>4.2698548249359522E-2</v>
      </c>
      <c r="W20">
        <f t="shared" si="0"/>
        <v>0.1709158239567013</v>
      </c>
    </row>
    <row r="21" spans="1:23" x14ac:dyDescent="0.25">
      <c r="A21" s="1">
        <v>23</v>
      </c>
      <c r="B21">
        <v>7.0350973188462437E-2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5</v>
      </c>
      <c r="O21">
        <v>14.21166666666667</v>
      </c>
      <c r="R21">
        <f t="shared" si="1"/>
        <v>7.0350973188462437E-2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</row>
    <row r="22" spans="1:23" x14ac:dyDescent="0.25">
      <c r="A22" s="1" t="s">
        <v>10</v>
      </c>
      <c r="B22">
        <v>0.20078124925029051</v>
      </c>
      <c r="C22">
        <v>0.1442313872180333</v>
      </c>
      <c r="D22">
        <v>0.15846496625413289</v>
      </c>
      <c r="E22">
        <v>0.1951271957128842</v>
      </c>
      <c r="F22">
        <v>0.121603111893345</v>
      </c>
      <c r="G22">
        <v>0.1867690702018111</v>
      </c>
      <c r="H22">
        <v>0.80519480519480524</v>
      </c>
      <c r="I22">
        <v>0.8441558441558441</v>
      </c>
      <c r="J22">
        <v>0.90909090909090906</v>
      </c>
      <c r="K22">
        <v>0.75324675324675328</v>
      </c>
      <c r="L22">
        <v>0.8571428571428571</v>
      </c>
      <c r="M22">
        <v>0.88311688311688308</v>
      </c>
      <c r="N22">
        <v>77</v>
      </c>
      <c r="O22">
        <v>353.52555555555551</v>
      </c>
    </row>
    <row r="28" spans="1:23" x14ac:dyDescent="0.25">
      <c r="A28" s="6" t="s">
        <v>9</v>
      </c>
      <c r="B28" s="7" t="s">
        <v>6</v>
      </c>
      <c r="C28" s="7"/>
      <c r="D28" s="7" t="s">
        <v>7</v>
      </c>
      <c r="E28" s="7"/>
      <c r="F28" s="7" t="s">
        <v>8</v>
      </c>
      <c r="G28" s="7"/>
      <c r="H28" s="8" t="s">
        <v>3</v>
      </c>
      <c r="I28" s="8" t="s">
        <v>4</v>
      </c>
    </row>
    <row r="29" spans="1:23" x14ac:dyDescent="0.25">
      <c r="A29" s="6"/>
      <c r="B29" s="9" t="s">
        <v>2</v>
      </c>
      <c r="C29" s="9" t="s">
        <v>5</v>
      </c>
      <c r="D29" s="9" t="s">
        <v>2</v>
      </c>
      <c r="E29" s="9" t="s">
        <v>5</v>
      </c>
      <c r="F29" s="9" t="s">
        <v>2</v>
      </c>
      <c r="G29" s="9" t="s">
        <v>5</v>
      </c>
      <c r="H29" s="8"/>
      <c r="I29" s="8"/>
    </row>
    <row r="30" spans="1:23" x14ac:dyDescent="0.25">
      <c r="A30" s="5">
        <v>1</v>
      </c>
      <c r="B30">
        <f>IF(U6&lt;R6,E6,B6)</f>
        <v>0.1392434439545138</v>
      </c>
      <c r="C30">
        <f>IF(U6&lt;R6,K6,H6)</f>
        <v>1</v>
      </c>
      <c r="D30">
        <f>IF(V6&lt;S6,F6,C6)</f>
        <v>0</v>
      </c>
      <c r="E30">
        <f>IF(V6&lt;S6,L6,I6)</f>
        <v>1</v>
      </c>
      <c r="F30">
        <f>IF(W6&lt;T6,G6,D6)</f>
        <v>0</v>
      </c>
      <c r="G30">
        <f>IF(W6&lt;T6,M6,J6)</f>
        <v>1</v>
      </c>
      <c r="H30">
        <f>N6</f>
        <v>7</v>
      </c>
      <c r="I30">
        <f>O6</f>
        <v>14.35777777777778</v>
      </c>
    </row>
    <row r="31" spans="1:23" x14ac:dyDescent="0.25">
      <c r="A31" s="1">
        <v>2</v>
      </c>
      <c r="B31">
        <f t="shared" ref="B31:B45" si="2">IF(U7&lt;R7,E7,B7)</f>
        <v>0.1152590126144586</v>
      </c>
      <c r="C31">
        <f t="shared" ref="C31:C45" si="3">IF(U7&lt;R7,K7,H7)</f>
        <v>0.66666666666666663</v>
      </c>
      <c r="D31">
        <f t="shared" ref="D31:D45" si="4">IF(V7&lt;S7,F7,C7)</f>
        <v>7.6839341742972411E-2</v>
      </c>
      <c r="E31">
        <f t="shared" ref="E31:E45" si="5">IF(V7&lt;S7,L7,I7)</f>
        <v>1</v>
      </c>
      <c r="F31">
        <f t="shared" ref="F31:F45" si="6">IF(W7&lt;T7,G7,D7)</f>
        <v>0.1153328634587044</v>
      </c>
      <c r="G31">
        <f t="shared" ref="G31:G45" si="7">IF(W7&lt;T7,M7,J7)</f>
        <v>1</v>
      </c>
      <c r="H31">
        <f t="shared" ref="H31:I45" si="8">N7</f>
        <v>3</v>
      </c>
      <c r="I31">
        <f t="shared" si="8"/>
        <v>26.02277777777778</v>
      </c>
    </row>
    <row r="32" spans="1:23" x14ac:dyDescent="0.25">
      <c r="A32" s="1">
        <v>3</v>
      </c>
      <c r="B32">
        <f t="shared" si="2"/>
        <v>0.1461038961038961</v>
      </c>
      <c r="C32">
        <f t="shared" si="3"/>
        <v>0.83333333333333337</v>
      </c>
      <c r="D32">
        <f t="shared" si="4"/>
        <v>0.32873376623376632</v>
      </c>
      <c r="E32">
        <f t="shared" si="5"/>
        <v>0.66666666666666663</v>
      </c>
      <c r="F32">
        <f t="shared" si="6"/>
        <v>0.21928934010152279</v>
      </c>
      <c r="G32">
        <f t="shared" si="7"/>
        <v>0.83333333333333337</v>
      </c>
      <c r="H32">
        <f t="shared" si="8"/>
        <v>6</v>
      </c>
      <c r="I32">
        <f t="shared" si="8"/>
        <v>27.37222222222222</v>
      </c>
    </row>
    <row r="33" spans="1:9" x14ac:dyDescent="0.25">
      <c r="A33" s="1">
        <v>5</v>
      </c>
      <c r="B33">
        <f t="shared" si="2"/>
        <v>0.2077562326869806</v>
      </c>
      <c r="C33">
        <f t="shared" si="3"/>
        <v>1</v>
      </c>
      <c r="D33">
        <f t="shared" si="4"/>
        <v>0</v>
      </c>
      <c r="E33">
        <f t="shared" si="5"/>
        <v>1</v>
      </c>
      <c r="F33">
        <f t="shared" si="6"/>
        <v>0</v>
      </c>
      <c r="G33">
        <f t="shared" si="7"/>
        <v>1</v>
      </c>
      <c r="H33">
        <f t="shared" si="8"/>
        <v>5</v>
      </c>
      <c r="I33">
        <f t="shared" si="8"/>
        <v>14.43444444444444</v>
      </c>
    </row>
    <row r="34" spans="1:9" x14ac:dyDescent="0.25">
      <c r="A34" s="1">
        <v>7</v>
      </c>
      <c r="B34">
        <f t="shared" si="2"/>
        <v>0.1754006063230836</v>
      </c>
      <c r="C34">
        <f t="shared" si="3"/>
        <v>0.33333333333333331</v>
      </c>
      <c r="D34">
        <f t="shared" si="4"/>
        <v>0.19488956258120399</v>
      </c>
      <c r="E34">
        <f t="shared" si="5"/>
        <v>1</v>
      </c>
      <c r="F34">
        <f t="shared" si="6"/>
        <v>0.11697173183147409</v>
      </c>
      <c r="G34">
        <f t="shared" si="7"/>
        <v>1</v>
      </c>
      <c r="H34">
        <f t="shared" si="8"/>
        <v>3</v>
      </c>
      <c r="I34">
        <f t="shared" si="8"/>
        <v>51.30555555555555</v>
      </c>
    </row>
    <row r="35" spans="1:9" x14ac:dyDescent="0.25">
      <c r="A35" s="1">
        <v>9</v>
      </c>
      <c r="B35">
        <f t="shared" si="2"/>
        <v>4.1170147068914253E-2</v>
      </c>
      <c r="C35">
        <f t="shared" si="3"/>
        <v>0.5</v>
      </c>
      <c r="D35">
        <f t="shared" si="4"/>
        <v>0</v>
      </c>
      <c r="E35">
        <f t="shared" si="5"/>
        <v>1</v>
      </c>
      <c r="F35">
        <f t="shared" si="6"/>
        <v>0.1235528302750194</v>
      </c>
      <c r="G35">
        <f t="shared" si="7"/>
        <v>1</v>
      </c>
      <c r="H35">
        <f t="shared" si="8"/>
        <v>4</v>
      </c>
      <c r="I35">
        <f t="shared" si="8"/>
        <v>48.573333333333331</v>
      </c>
    </row>
    <row r="36" spans="1:9" x14ac:dyDescent="0.25">
      <c r="A36" s="1">
        <v>10</v>
      </c>
      <c r="B36">
        <f t="shared" si="2"/>
        <v>0.24838435178583751</v>
      </c>
      <c r="C36">
        <f t="shared" si="3"/>
        <v>0.7142857142857143</v>
      </c>
      <c r="D36">
        <f t="shared" si="4"/>
        <v>0.62096087946459366</v>
      </c>
      <c r="E36">
        <f t="shared" si="5"/>
        <v>0.7142857142857143</v>
      </c>
      <c r="F36">
        <f t="shared" si="6"/>
        <v>0.4971116890290212</v>
      </c>
      <c r="G36">
        <f t="shared" si="7"/>
        <v>0.8571428571428571</v>
      </c>
      <c r="H36">
        <f t="shared" si="8"/>
        <v>7</v>
      </c>
      <c r="I36">
        <f t="shared" si="8"/>
        <v>24.15055555555556</v>
      </c>
    </row>
    <row r="37" spans="1:9" x14ac:dyDescent="0.25">
      <c r="A37" s="1">
        <v>13</v>
      </c>
      <c r="B37">
        <f t="shared" si="2"/>
        <v>0.33094318808604523</v>
      </c>
      <c r="C37">
        <f t="shared" si="3"/>
        <v>0.8</v>
      </c>
      <c r="D37">
        <f t="shared" si="4"/>
        <v>0.26475455046883623</v>
      </c>
      <c r="E37">
        <f t="shared" si="5"/>
        <v>1</v>
      </c>
      <c r="F37">
        <f t="shared" si="6"/>
        <v>0</v>
      </c>
      <c r="G37">
        <f t="shared" si="7"/>
        <v>0.8</v>
      </c>
      <c r="H37">
        <f t="shared" si="8"/>
        <v>5</v>
      </c>
      <c r="I37">
        <f t="shared" si="8"/>
        <v>15.1</v>
      </c>
    </row>
    <row r="38" spans="1:9" x14ac:dyDescent="0.25">
      <c r="A38" s="1">
        <v>14</v>
      </c>
      <c r="B38">
        <f t="shared" si="2"/>
        <v>0</v>
      </c>
      <c r="C38">
        <f t="shared" si="3"/>
        <v>0.83333333333333337</v>
      </c>
      <c r="D38">
        <f t="shared" si="4"/>
        <v>0</v>
      </c>
      <c r="E38">
        <f t="shared" si="5"/>
        <v>1</v>
      </c>
      <c r="F38">
        <f t="shared" si="6"/>
        <v>0</v>
      </c>
      <c r="G38">
        <f t="shared" si="7"/>
        <v>1</v>
      </c>
      <c r="H38">
        <f t="shared" si="8"/>
        <v>6</v>
      </c>
      <c r="I38">
        <f t="shared" si="8"/>
        <v>4.7038888888888888</v>
      </c>
    </row>
    <row r="39" spans="1:9" x14ac:dyDescent="0.25">
      <c r="A39" s="1">
        <v>16</v>
      </c>
      <c r="B39">
        <f t="shared" si="2"/>
        <v>0.3546099290780142</v>
      </c>
      <c r="C39">
        <f t="shared" si="3"/>
        <v>0.8</v>
      </c>
      <c r="D39">
        <f t="shared" si="4"/>
        <v>0</v>
      </c>
      <c r="E39">
        <f t="shared" si="5"/>
        <v>0.8</v>
      </c>
      <c r="F39">
        <f t="shared" si="6"/>
        <v>0</v>
      </c>
      <c r="G39">
        <f t="shared" si="7"/>
        <v>0.8</v>
      </c>
      <c r="H39">
        <f t="shared" si="8"/>
        <v>5</v>
      </c>
      <c r="I39">
        <f t="shared" si="8"/>
        <v>5.6372222222222206</v>
      </c>
    </row>
    <row r="40" spans="1:9" x14ac:dyDescent="0.25">
      <c r="A40" s="1">
        <v>17</v>
      </c>
      <c r="B40">
        <f t="shared" si="2"/>
        <v>0.16954740262798471</v>
      </c>
      <c r="C40">
        <f t="shared" si="3"/>
        <v>1</v>
      </c>
      <c r="D40">
        <f t="shared" si="4"/>
        <v>0</v>
      </c>
      <c r="E40">
        <f t="shared" si="5"/>
        <v>0.66666666666666663</v>
      </c>
      <c r="F40">
        <f t="shared" si="6"/>
        <v>8.4893647125406785E-2</v>
      </c>
      <c r="G40">
        <f t="shared" si="7"/>
        <v>0.66666666666666663</v>
      </c>
      <c r="H40">
        <f t="shared" si="8"/>
        <v>3</v>
      </c>
      <c r="I40">
        <f t="shared" si="8"/>
        <v>11.79055555555556</v>
      </c>
    </row>
    <row r="41" spans="1:9" x14ac:dyDescent="0.25">
      <c r="A41" s="1">
        <v>18</v>
      </c>
      <c r="B41">
        <f t="shared" si="2"/>
        <v>0.41629872587359662</v>
      </c>
      <c r="C41">
        <f t="shared" si="3"/>
        <v>0.6</v>
      </c>
      <c r="D41">
        <f t="shared" si="4"/>
        <v>0.34060804844203357</v>
      </c>
      <c r="E41">
        <f t="shared" si="5"/>
        <v>0.6</v>
      </c>
      <c r="F41">
        <f t="shared" si="6"/>
        <v>0.15147689977278461</v>
      </c>
      <c r="G41">
        <f t="shared" si="7"/>
        <v>0.6</v>
      </c>
      <c r="H41">
        <f t="shared" si="8"/>
        <v>5</v>
      </c>
      <c r="I41">
        <f t="shared" si="8"/>
        <v>26.417777777777779</v>
      </c>
    </row>
    <row r="42" spans="1:9" x14ac:dyDescent="0.25">
      <c r="A42" s="1">
        <v>19</v>
      </c>
      <c r="B42">
        <f t="shared" si="2"/>
        <v>7.4116775096763565E-2</v>
      </c>
      <c r="C42">
        <f t="shared" si="3"/>
        <v>1</v>
      </c>
      <c r="D42">
        <f t="shared" si="4"/>
        <v>3.7058387548381783E-2</v>
      </c>
      <c r="E42">
        <f t="shared" si="5"/>
        <v>1</v>
      </c>
      <c r="F42">
        <f t="shared" si="6"/>
        <v>0.18534917725559649</v>
      </c>
      <c r="G42">
        <f t="shared" si="7"/>
        <v>1</v>
      </c>
      <c r="H42">
        <f t="shared" si="8"/>
        <v>3</v>
      </c>
      <c r="I42">
        <f t="shared" si="8"/>
        <v>26.981666666666669</v>
      </c>
    </row>
    <row r="43" spans="1:9" x14ac:dyDescent="0.25">
      <c r="A43" s="1">
        <v>20</v>
      </c>
      <c r="B43">
        <f t="shared" si="2"/>
        <v>0</v>
      </c>
      <c r="C43">
        <f t="shared" si="3"/>
        <v>0.83333333333333337</v>
      </c>
      <c r="D43">
        <f t="shared" si="4"/>
        <v>0.15742063376381071</v>
      </c>
      <c r="E43">
        <f t="shared" si="5"/>
        <v>1</v>
      </c>
      <c r="F43">
        <f t="shared" si="6"/>
        <v>0.15755842791701921</v>
      </c>
      <c r="G43">
        <f t="shared" si="7"/>
        <v>1</v>
      </c>
      <c r="H43">
        <f t="shared" si="8"/>
        <v>6</v>
      </c>
      <c r="I43">
        <f t="shared" si="8"/>
        <v>19.051666666666669</v>
      </c>
    </row>
    <row r="44" spans="1:9" x14ac:dyDescent="0.25">
      <c r="A44" s="1">
        <v>21</v>
      </c>
      <c r="B44">
        <f t="shared" si="2"/>
        <v>0.2561912894961571</v>
      </c>
      <c r="C44">
        <f t="shared" si="3"/>
        <v>0.75</v>
      </c>
      <c r="D44">
        <f t="shared" si="4"/>
        <v>4.2698548249359522E-2</v>
      </c>
      <c r="E44">
        <f t="shared" si="5"/>
        <v>1</v>
      </c>
      <c r="F44">
        <f t="shared" si="6"/>
        <v>8.5457911978350662E-2</v>
      </c>
      <c r="G44">
        <f t="shared" si="7"/>
        <v>1</v>
      </c>
      <c r="H44">
        <f t="shared" si="8"/>
        <v>4</v>
      </c>
      <c r="I44">
        <f t="shared" si="8"/>
        <v>23.414444444444449</v>
      </c>
    </row>
    <row r="45" spans="1:9" x14ac:dyDescent="0.25">
      <c r="A45" s="1">
        <v>23</v>
      </c>
      <c r="B45">
        <f t="shared" si="2"/>
        <v>0</v>
      </c>
      <c r="C45">
        <f t="shared" si="3"/>
        <v>1</v>
      </c>
      <c r="D45">
        <f t="shared" si="4"/>
        <v>0</v>
      </c>
      <c r="E45">
        <f t="shared" si="5"/>
        <v>1</v>
      </c>
      <c r="F45">
        <f t="shared" si="6"/>
        <v>0</v>
      </c>
      <c r="G45">
        <f t="shared" si="7"/>
        <v>1</v>
      </c>
      <c r="H45">
        <f t="shared" si="8"/>
        <v>5</v>
      </c>
      <c r="I45">
        <f t="shared" si="8"/>
        <v>14.21166666666667</v>
      </c>
    </row>
    <row r="46" spans="1:9" x14ac:dyDescent="0.25">
      <c r="A46" s="1" t="s">
        <v>10</v>
      </c>
      <c r="B46">
        <f>SUMPRODUCT(B30:B45,I30:I45)/I46</f>
        <v>0.16119177093526554</v>
      </c>
      <c r="C46">
        <f>SUMPRODUCT(C30:C45,H30:H45)/H46</f>
        <v>0.80519480519480524</v>
      </c>
      <c r="D46">
        <f>SUMPRODUCT(D30:D45,I30:I45)/I46</f>
        <v>0.15271286671402109</v>
      </c>
      <c r="E46">
        <f>SUMPRODUCT(E30:E45,H30:H45)/H46</f>
        <v>0.89610389610389607</v>
      </c>
      <c r="F46">
        <f>SUMPRODUCT(F30:F45,I30:I45)/I46</f>
        <v>0.13582687154252929</v>
      </c>
      <c r="G46">
        <f>SUMPRODUCT(G30:G45,H30:H45)/H46</f>
        <v>0.90909090909090906</v>
      </c>
      <c r="H46">
        <f>SUM(H30:H45)</f>
        <v>77</v>
      </c>
      <c r="I46">
        <f>SUM(I30:I45)</f>
        <v>353.52555555555551</v>
      </c>
    </row>
  </sheetData>
  <mergeCells count="13">
    <mergeCell ref="A1:O1"/>
    <mergeCell ref="A28:A29"/>
    <mergeCell ref="B28:C28"/>
    <mergeCell ref="D28:E28"/>
    <mergeCell ref="F28:G28"/>
    <mergeCell ref="H28:H29"/>
    <mergeCell ref="I28:I29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sqref="A1:O1"/>
    </sheetView>
  </sheetViews>
  <sheetFormatPr defaultRowHeight="15" x14ac:dyDescent="0.25"/>
  <cols>
    <col min="1" max="15" width="18.7109375" customWidth="1"/>
  </cols>
  <sheetData>
    <row r="1" spans="1:23" x14ac:dyDescent="0.25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3" x14ac:dyDescent="0.25">
      <c r="A2" s="1"/>
      <c r="B2" s="2" t="s">
        <v>2</v>
      </c>
      <c r="C2" s="2"/>
      <c r="D2" s="2"/>
      <c r="E2" s="2"/>
      <c r="F2" s="2"/>
      <c r="G2" s="2"/>
      <c r="H2" s="2" t="s">
        <v>5</v>
      </c>
      <c r="I2" s="2"/>
      <c r="J2" s="2"/>
      <c r="K2" s="2"/>
      <c r="L2" s="2"/>
      <c r="M2" s="2"/>
      <c r="N2" s="1" t="s">
        <v>3</v>
      </c>
      <c r="O2" s="1" t="s">
        <v>4</v>
      </c>
    </row>
    <row r="3" spans="1:23" x14ac:dyDescent="0.25">
      <c r="A3" s="1" t="s">
        <v>0</v>
      </c>
      <c r="B3" s="2">
        <v>0</v>
      </c>
      <c r="C3" s="2"/>
      <c r="D3" s="2"/>
      <c r="E3" s="2">
        <v>0.01</v>
      </c>
      <c r="F3" s="2"/>
      <c r="G3" s="2"/>
      <c r="H3" s="2">
        <v>0</v>
      </c>
      <c r="I3" s="2"/>
      <c r="J3" s="2"/>
      <c r="K3" s="2">
        <v>0.01</v>
      </c>
      <c r="L3" s="2"/>
      <c r="M3" s="2"/>
      <c r="N3" s="1"/>
      <c r="O3" s="1"/>
    </row>
    <row r="4" spans="1:23" x14ac:dyDescent="0.25">
      <c r="A4" s="1" t="s">
        <v>1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1" t="s">
        <v>6</v>
      </c>
      <c r="L4" s="1" t="s">
        <v>7</v>
      </c>
      <c r="M4" s="1" t="s">
        <v>8</v>
      </c>
      <c r="N4" s="1"/>
      <c r="O4" s="1"/>
    </row>
    <row r="5" spans="1:23" x14ac:dyDescent="0.25">
      <c r="A5" s="1" t="s">
        <v>9</v>
      </c>
    </row>
    <row r="6" spans="1:23" x14ac:dyDescent="0.25">
      <c r="A6" s="1">
        <v>1</v>
      </c>
      <c r="B6">
        <v>8.8543460081656755E-2</v>
      </c>
      <c r="C6">
        <v>0.13281519012248511</v>
      </c>
      <c r="D6">
        <v>0.13301147839795061</v>
      </c>
      <c r="E6">
        <v>0.22135865020414189</v>
      </c>
      <c r="F6">
        <v>4.4271730040828378E-2</v>
      </c>
      <c r="G6">
        <v>8.8674318931967089E-2</v>
      </c>
      <c r="H6">
        <v>1</v>
      </c>
      <c r="I6">
        <v>1</v>
      </c>
      <c r="J6">
        <v>1</v>
      </c>
      <c r="K6">
        <v>1</v>
      </c>
      <c r="L6">
        <v>0.8571428571428571</v>
      </c>
      <c r="M6">
        <v>1</v>
      </c>
      <c r="N6">
        <v>7</v>
      </c>
      <c r="O6">
        <v>22.576666666666672</v>
      </c>
      <c r="R6">
        <f>SQRT(B6*B6+(1-H6)*(1-H6))</f>
        <v>8.8543460081656755E-2</v>
      </c>
      <c r="S6">
        <f t="shared" ref="S6:W21" si="0">SQRT(C6*C6+(1-I6)*(1-I6))</f>
        <v>0.13281519012248511</v>
      </c>
      <c r="T6">
        <f t="shared" si="0"/>
        <v>0.13301147839795061</v>
      </c>
      <c r="U6">
        <f t="shared" si="0"/>
        <v>0.22135865020414189</v>
      </c>
      <c r="V6">
        <f t="shared" si="0"/>
        <v>0.14955985205299624</v>
      </c>
      <c r="W6">
        <f t="shared" si="0"/>
        <v>8.8674318931967089E-2</v>
      </c>
    </row>
    <row r="7" spans="1:23" x14ac:dyDescent="0.25">
      <c r="A7" s="1">
        <v>2</v>
      </c>
      <c r="B7">
        <v>0.14260814450958639</v>
      </c>
      <c r="C7">
        <v>0.1069561083821898</v>
      </c>
      <c r="D7">
        <v>0.28538586547227401</v>
      </c>
      <c r="E7">
        <v>0.46347646965615591</v>
      </c>
      <c r="F7">
        <v>7.130407225479321E-2</v>
      </c>
      <c r="G7">
        <v>0.14269293273613701</v>
      </c>
      <c r="H7">
        <v>0.66666666666666663</v>
      </c>
      <c r="I7">
        <v>1</v>
      </c>
      <c r="J7">
        <v>1</v>
      </c>
      <c r="K7">
        <v>0.33333333333333331</v>
      </c>
      <c r="L7">
        <v>1</v>
      </c>
      <c r="M7">
        <v>1</v>
      </c>
      <c r="N7">
        <v>3</v>
      </c>
      <c r="O7">
        <v>28.043333333333329</v>
      </c>
      <c r="R7">
        <f t="shared" ref="R7:R21" si="1">SQRT(B7*B7+(1-H7)*(1-H7))</f>
        <v>0.36255784916558931</v>
      </c>
      <c r="S7">
        <f t="shared" si="0"/>
        <v>0.1069561083821898</v>
      </c>
      <c r="T7">
        <f t="shared" si="0"/>
        <v>0.28538586547227401</v>
      </c>
      <c r="U7">
        <f t="shared" si="0"/>
        <v>0.8119451227573069</v>
      </c>
      <c r="V7">
        <f t="shared" si="0"/>
        <v>7.130407225479321E-2</v>
      </c>
      <c r="W7">
        <f t="shared" si="0"/>
        <v>0.14269293273613701</v>
      </c>
    </row>
    <row r="8" spans="1:23" x14ac:dyDescent="0.25">
      <c r="A8" s="1">
        <v>3</v>
      </c>
      <c r="B8">
        <v>0.1021353861285015</v>
      </c>
      <c r="C8">
        <v>6.809025741900096E-2</v>
      </c>
      <c r="D8">
        <v>0.13625783009405579</v>
      </c>
      <c r="E8">
        <v>0.27236102967600379</v>
      </c>
      <c r="F8">
        <v>0.20427077225700291</v>
      </c>
      <c r="G8">
        <v>0.13625783009405579</v>
      </c>
      <c r="H8">
        <v>1</v>
      </c>
      <c r="I8">
        <v>1</v>
      </c>
      <c r="J8">
        <v>1</v>
      </c>
      <c r="K8">
        <v>0.83333333333333337</v>
      </c>
      <c r="L8">
        <v>0.83333333333333337</v>
      </c>
      <c r="M8">
        <v>1</v>
      </c>
      <c r="N8">
        <v>6</v>
      </c>
      <c r="O8">
        <v>29.367222222222221</v>
      </c>
      <c r="R8">
        <f t="shared" si="1"/>
        <v>0.1021353861285015</v>
      </c>
      <c r="S8">
        <f t="shared" si="0"/>
        <v>6.809025741900096E-2</v>
      </c>
      <c r="T8">
        <f t="shared" si="0"/>
        <v>0.13625783009405579</v>
      </c>
      <c r="U8">
        <f t="shared" si="0"/>
        <v>0.31930911083768149</v>
      </c>
      <c r="V8">
        <f t="shared" si="0"/>
        <v>0.26363673146253752</v>
      </c>
      <c r="W8">
        <f t="shared" si="0"/>
        <v>0.13625783009405579</v>
      </c>
    </row>
    <row r="9" spans="1:23" x14ac:dyDescent="0.25">
      <c r="A9" s="1">
        <v>5</v>
      </c>
      <c r="B9">
        <v>0.7100591715976331</v>
      </c>
      <c r="C9">
        <v>0.1331360946745562</v>
      </c>
      <c r="D9">
        <v>0.1333333333333333</v>
      </c>
      <c r="E9">
        <v>0.5325443786982248</v>
      </c>
      <c r="F9">
        <v>4.4378698224852069E-2</v>
      </c>
      <c r="G9">
        <v>0.1333333333333333</v>
      </c>
      <c r="H9">
        <v>0.6</v>
      </c>
      <c r="I9">
        <v>1</v>
      </c>
      <c r="J9">
        <v>1</v>
      </c>
      <c r="K9">
        <v>0.8</v>
      </c>
      <c r="L9">
        <v>0.8</v>
      </c>
      <c r="M9">
        <v>1</v>
      </c>
      <c r="N9">
        <v>5</v>
      </c>
      <c r="O9">
        <v>22.522222222222219</v>
      </c>
      <c r="R9">
        <f t="shared" si="1"/>
        <v>0.81497486290677512</v>
      </c>
      <c r="S9">
        <f t="shared" si="0"/>
        <v>0.1331360946745562</v>
      </c>
      <c r="T9">
        <f t="shared" si="0"/>
        <v>0.1333333333333333</v>
      </c>
      <c r="U9">
        <f t="shared" si="0"/>
        <v>0.56886159589400853</v>
      </c>
      <c r="V9">
        <f t="shared" si="0"/>
        <v>0.20486451341345691</v>
      </c>
      <c r="W9">
        <f t="shared" si="0"/>
        <v>0.1333333333333333</v>
      </c>
    </row>
    <row r="10" spans="1:23" x14ac:dyDescent="0.25">
      <c r="A10" s="1">
        <v>7</v>
      </c>
      <c r="B10">
        <v>0.40156357604973952</v>
      </c>
      <c r="C10">
        <v>0.29680786055850322</v>
      </c>
      <c r="D10">
        <v>0.19210804622236019</v>
      </c>
      <c r="E10">
        <v>0.64599357886262454</v>
      </c>
      <c r="F10">
        <v>0.3317264323889153</v>
      </c>
      <c r="G10">
        <v>0.36675172460632399</v>
      </c>
      <c r="H10">
        <v>0.66666666666666663</v>
      </c>
      <c r="I10">
        <v>0.66666666666666663</v>
      </c>
      <c r="J10">
        <v>1</v>
      </c>
      <c r="K10">
        <v>0.66666666666666663</v>
      </c>
      <c r="L10">
        <v>1</v>
      </c>
      <c r="M10">
        <v>0.66666666666666663</v>
      </c>
      <c r="N10">
        <v>3</v>
      </c>
      <c r="O10">
        <v>57.270555555555553</v>
      </c>
      <c r="R10">
        <f t="shared" si="1"/>
        <v>0.5218854440592936</v>
      </c>
      <c r="S10">
        <f t="shared" si="0"/>
        <v>0.44632501296748656</v>
      </c>
      <c r="T10">
        <f t="shared" si="0"/>
        <v>0.19210804622236019</v>
      </c>
      <c r="U10">
        <f t="shared" si="0"/>
        <v>0.72692421547424946</v>
      </c>
      <c r="V10">
        <f t="shared" si="0"/>
        <v>0.3317264323889153</v>
      </c>
      <c r="W10">
        <f t="shared" si="0"/>
        <v>0.49559856599149282</v>
      </c>
    </row>
    <row r="11" spans="1:23" x14ac:dyDescent="0.25">
      <c r="A11" s="1">
        <v>9</v>
      </c>
      <c r="B11">
        <v>0.28576815074269951</v>
      </c>
      <c r="C11">
        <v>7.1442037685674878E-2</v>
      </c>
      <c r="D11">
        <v>3.5736975857687418E-2</v>
      </c>
      <c r="E11">
        <v>0.53581528264256162</v>
      </c>
      <c r="F11">
        <v>0.125023565949931</v>
      </c>
      <c r="G11">
        <v>0.28589580686149929</v>
      </c>
      <c r="H11">
        <v>0.5</v>
      </c>
      <c r="I11">
        <v>0.75</v>
      </c>
      <c r="J11">
        <v>1</v>
      </c>
      <c r="K11">
        <v>0.5</v>
      </c>
      <c r="L11">
        <v>0.75</v>
      </c>
      <c r="M11">
        <v>1</v>
      </c>
      <c r="N11">
        <v>4</v>
      </c>
      <c r="O11">
        <v>55.981111111111112</v>
      </c>
      <c r="R11">
        <f t="shared" si="1"/>
        <v>0.57590227988687648</v>
      </c>
      <c r="S11">
        <f t="shared" si="0"/>
        <v>0.26000762440490355</v>
      </c>
      <c r="T11">
        <f t="shared" si="0"/>
        <v>3.5736975857687418E-2</v>
      </c>
      <c r="U11">
        <f t="shared" si="0"/>
        <v>0.73286971360080655</v>
      </c>
      <c r="V11">
        <f t="shared" si="0"/>
        <v>0.2795190369954017</v>
      </c>
      <c r="W11">
        <f t="shared" si="0"/>
        <v>0.28589580686149929</v>
      </c>
    </row>
    <row r="12" spans="1:23" x14ac:dyDescent="0.25">
      <c r="A12" s="1">
        <v>10</v>
      </c>
      <c r="B12">
        <v>0.34816247582205029</v>
      </c>
      <c r="C12">
        <v>0.25320907332512749</v>
      </c>
      <c r="D12">
        <v>0.53863756380918859</v>
      </c>
      <c r="E12">
        <v>0.1899068049938456</v>
      </c>
      <c r="F12">
        <v>0.44311587831897309</v>
      </c>
      <c r="G12">
        <v>0.63369125154022177</v>
      </c>
      <c r="H12">
        <v>0.7142857142857143</v>
      </c>
      <c r="I12">
        <v>0.2857142857142857</v>
      </c>
      <c r="J12">
        <v>0.5714285714285714</v>
      </c>
      <c r="K12">
        <v>0.7142857142857143</v>
      </c>
      <c r="L12">
        <v>0.7142857142857143</v>
      </c>
      <c r="M12">
        <v>0.7142857142857143</v>
      </c>
      <c r="N12">
        <v>7</v>
      </c>
      <c r="O12">
        <v>31.583333333333329</v>
      </c>
      <c r="R12">
        <f t="shared" si="1"/>
        <v>0.45038845748061113</v>
      </c>
      <c r="S12">
        <f t="shared" si="0"/>
        <v>0.75783831814366764</v>
      </c>
      <c r="T12">
        <f t="shared" si="0"/>
        <v>0.68833414453596076</v>
      </c>
      <c r="U12">
        <f t="shared" si="0"/>
        <v>0.34307032463358733</v>
      </c>
      <c r="V12">
        <f t="shared" si="0"/>
        <v>0.52724219736248301</v>
      </c>
      <c r="W12">
        <f t="shared" si="0"/>
        <v>0.69512391365844772</v>
      </c>
    </row>
    <row r="13" spans="1:23" x14ac:dyDescent="0.25">
      <c r="A13" s="1">
        <v>13</v>
      </c>
      <c r="B13">
        <v>9.9850224663005485E-2</v>
      </c>
      <c r="C13">
        <v>0.24962556165751371</v>
      </c>
      <c r="D13">
        <v>0.3999000249937516</v>
      </c>
      <c r="E13">
        <v>0.199700449326011</v>
      </c>
      <c r="F13">
        <v>0.39940089865202189</v>
      </c>
      <c r="G13">
        <v>0.3999000249937516</v>
      </c>
      <c r="H13">
        <v>0.8</v>
      </c>
      <c r="I13">
        <v>0.8</v>
      </c>
      <c r="J13">
        <v>0.8</v>
      </c>
      <c r="K13">
        <v>0.8</v>
      </c>
      <c r="L13">
        <v>0.8</v>
      </c>
      <c r="M13">
        <v>0.8</v>
      </c>
      <c r="N13">
        <v>5</v>
      </c>
      <c r="O13">
        <v>20.021666666666661</v>
      </c>
      <c r="R13">
        <f t="shared" si="1"/>
        <v>0.22353985632377205</v>
      </c>
      <c r="S13">
        <f t="shared" si="0"/>
        <v>0.31986391017560756</v>
      </c>
      <c r="T13">
        <f t="shared" si="0"/>
        <v>0.4471241773713463</v>
      </c>
      <c r="U13">
        <f t="shared" si="0"/>
        <v>0.28263097753256039</v>
      </c>
      <c r="V13">
        <f t="shared" si="0"/>
        <v>0.4466778233179286</v>
      </c>
      <c r="W13">
        <f t="shared" si="0"/>
        <v>0.4471241773713463</v>
      </c>
    </row>
    <row r="14" spans="1:23" x14ac:dyDescent="0.25">
      <c r="A14" s="1">
        <v>14</v>
      </c>
      <c r="B14">
        <v>0.55863032121243472</v>
      </c>
      <c r="C14">
        <v>0.37242021414162307</v>
      </c>
      <c r="D14">
        <v>0.46697452394541578</v>
      </c>
      <c r="E14">
        <v>0.4655252676770289</v>
      </c>
      <c r="F14">
        <v>0.37242021414162307</v>
      </c>
      <c r="G14">
        <v>0.3735796191563327</v>
      </c>
      <c r="H14">
        <v>0.66666666666666663</v>
      </c>
      <c r="I14">
        <v>0.66666666666666663</v>
      </c>
      <c r="J14">
        <v>0.66666666666666663</v>
      </c>
      <c r="K14">
        <v>0.5</v>
      </c>
      <c r="L14">
        <v>0.83333333333333337</v>
      </c>
      <c r="M14">
        <v>0.66666666666666663</v>
      </c>
      <c r="N14">
        <v>6</v>
      </c>
      <c r="O14">
        <v>10.72944444444445</v>
      </c>
      <c r="R14">
        <f t="shared" si="1"/>
        <v>0.65052205718870071</v>
      </c>
      <c r="S14">
        <f t="shared" si="0"/>
        <v>0.4998078901061922</v>
      </c>
      <c r="T14">
        <f t="shared" si="0"/>
        <v>0.57373889281201673</v>
      </c>
      <c r="U14">
        <f t="shared" si="0"/>
        <v>0.68316452985043752</v>
      </c>
      <c r="V14">
        <f t="shared" si="0"/>
        <v>0.40801298224329841</v>
      </c>
      <c r="W14">
        <f t="shared" si="0"/>
        <v>0.50067239085064574</v>
      </c>
    </row>
    <row r="15" spans="1:23" x14ac:dyDescent="0.25">
      <c r="A15" s="1">
        <v>16</v>
      </c>
      <c r="B15">
        <v>0</v>
      </c>
      <c r="C15">
        <v>0.26195153896529139</v>
      </c>
      <c r="D15">
        <v>0.13111888111888109</v>
      </c>
      <c r="E15">
        <v>0.13097576948264569</v>
      </c>
      <c r="F15">
        <v>0.26195153896529139</v>
      </c>
      <c r="G15">
        <v>0.13111888111888109</v>
      </c>
      <c r="H15">
        <v>1</v>
      </c>
      <c r="I15">
        <v>0.8</v>
      </c>
      <c r="J15">
        <v>0.8</v>
      </c>
      <c r="K15">
        <v>0.8</v>
      </c>
      <c r="L15">
        <v>0.8</v>
      </c>
      <c r="M15">
        <v>0.8</v>
      </c>
      <c r="N15">
        <v>5</v>
      </c>
      <c r="O15">
        <v>7.6322222222222216</v>
      </c>
      <c r="R15">
        <f t="shared" si="1"/>
        <v>0</v>
      </c>
      <c r="S15">
        <f t="shared" si="0"/>
        <v>0.32957337387338281</v>
      </c>
      <c r="T15">
        <f t="shared" si="0"/>
        <v>0.23914882601816648</v>
      </c>
      <c r="U15">
        <f t="shared" si="0"/>
        <v>0.23907039170832325</v>
      </c>
      <c r="V15">
        <f t="shared" si="0"/>
        <v>0.32957337387338281</v>
      </c>
      <c r="W15">
        <f t="shared" si="0"/>
        <v>0.23914882601816648</v>
      </c>
    </row>
    <row r="16" spans="1:23" x14ac:dyDescent="0.25">
      <c r="A16" s="1">
        <v>17</v>
      </c>
      <c r="B16">
        <v>0.33065138322495319</v>
      </c>
      <c r="C16">
        <v>0</v>
      </c>
      <c r="D16">
        <v>0.26481297583581592</v>
      </c>
      <c r="E16">
        <v>0.33065138322495319</v>
      </c>
      <c r="F16">
        <v>6.6130276644990632E-2</v>
      </c>
      <c r="G16">
        <v>0.59582919563058589</v>
      </c>
      <c r="H16">
        <v>0.66666666666666663</v>
      </c>
      <c r="I16">
        <v>0.66666666666666663</v>
      </c>
      <c r="J16">
        <v>0.66666666666666663</v>
      </c>
      <c r="K16">
        <v>0.66666666666666663</v>
      </c>
      <c r="L16">
        <v>0.66666666666666663</v>
      </c>
      <c r="M16">
        <v>0.66666666666666663</v>
      </c>
      <c r="N16">
        <v>3</v>
      </c>
      <c r="O16">
        <v>15.11611111111111</v>
      </c>
      <c r="R16">
        <f t="shared" si="1"/>
        <v>0.46951192566290156</v>
      </c>
      <c r="S16">
        <f t="shared" si="0"/>
        <v>0.33333333333333337</v>
      </c>
      <c r="T16">
        <f t="shared" si="0"/>
        <v>0.42571941849313327</v>
      </c>
      <c r="U16">
        <f t="shared" si="0"/>
        <v>0.46951192566290156</v>
      </c>
      <c r="V16">
        <f t="shared" si="0"/>
        <v>0.33982984654125675</v>
      </c>
      <c r="W16">
        <f t="shared" si="0"/>
        <v>0.68273240839797711</v>
      </c>
    </row>
    <row r="17" spans="1:23" x14ac:dyDescent="0.25">
      <c r="A17" s="1">
        <v>18</v>
      </c>
      <c r="B17">
        <v>0.27628549501151189</v>
      </c>
      <c r="C17">
        <v>0.62164236377590176</v>
      </c>
      <c r="D17">
        <v>0.20733346131695141</v>
      </c>
      <c r="E17">
        <v>0.51803530314658475</v>
      </c>
      <c r="F17">
        <v>0.24174980813507291</v>
      </c>
      <c r="G17">
        <v>0.1036667306584757</v>
      </c>
      <c r="H17">
        <v>0.4</v>
      </c>
      <c r="I17">
        <v>0.8</v>
      </c>
      <c r="J17">
        <v>0.8</v>
      </c>
      <c r="K17">
        <v>0.4</v>
      </c>
      <c r="L17">
        <v>0.6</v>
      </c>
      <c r="M17">
        <v>0.4</v>
      </c>
      <c r="N17">
        <v>5</v>
      </c>
      <c r="O17">
        <v>28.95</v>
      </c>
      <c r="R17">
        <f t="shared" si="1"/>
        <v>0.66055558036682738</v>
      </c>
      <c r="S17">
        <f t="shared" si="0"/>
        <v>0.65302314540978601</v>
      </c>
      <c r="T17">
        <f t="shared" si="0"/>
        <v>0.28807492806849361</v>
      </c>
      <c r="U17">
        <f t="shared" si="0"/>
        <v>0.79269198009452191</v>
      </c>
      <c r="V17">
        <f t="shared" si="0"/>
        <v>0.46737882893146176</v>
      </c>
      <c r="W17">
        <f t="shared" si="0"/>
        <v>0.6088898020540473</v>
      </c>
    </row>
    <row r="18" spans="1:23" x14ac:dyDescent="0.25">
      <c r="A18" s="1">
        <v>19</v>
      </c>
      <c r="B18">
        <v>0.1482335501935271</v>
      </c>
      <c r="C18">
        <v>3.7058387548381783E-2</v>
      </c>
      <c r="D18">
        <v>3.7069835451119297E-2</v>
      </c>
      <c r="E18">
        <v>0.2223503252902907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3</v>
      </c>
      <c r="O18">
        <v>26.981666666666669</v>
      </c>
      <c r="R18">
        <f t="shared" si="1"/>
        <v>0.1482335501935271</v>
      </c>
      <c r="S18">
        <f t="shared" si="0"/>
        <v>3.7058387548381783E-2</v>
      </c>
      <c r="T18">
        <f t="shared" si="0"/>
        <v>3.7069835451119297E-2</v>
      </c>
      <c r="U18">
        <f t="shared" si="0"/>
        <v>0.2223503252902907</v>
      </c>
      <c r="V18">
        <f t="shared" si="0"/>
        <v>0</v>
      </c>
      <c r="W18">
        <f t="shared" si="0"/>
        <v>0</v>
      </c>
    </row>
    <row r="19" spans="1:23" x14ac:dyDescent="0.25">
      <c r="A19" s="1">
        <v>20</v>
      </c>
      <c r="B19">
        <v>4.9941734642916603E-2</v>
      </c>
      <c r="C19">
        <v>0.14982520392874979</v>
      </c>
      <c r="D19">
        <v>9.9966677774075308E-2</v>
      </c>
      <c r="E19">
        <v>9.9883469285833193E-2</v>
      </c>
      <c r="F19">
        <v>4.9941734642916603E-2</v>
      </c>
      <c r="G19">
        <v>0.14995001666111299</v>
      </c>
      <c r="H19">
        <v>1</v>
      </c>
      <c r="I19">
        <v>1</v>
      </c>
      <c r="J19">
        <v>0.83333333333333337</v>
      </c>
      <c r="K19">
        <v>1</v>
      </c>
      <c r="L19">
        <v>1</v>
      </c>
      <c r="M19">
        <v>1</v>
      </c>
      <c r="N19">
        <v>6</v>
      </c>
      <c r="O19">
        <v>20.017777777777781</v>
      </c>
      <c r="R19">
        <f t="shared" si="1"/>
        <v>4.9941734642916603E-2</v>
      </c>
      <c r="S19">
        <f t="shared" si="0"/>
        <v>0.14982520392874979</v>
      </c>
      <c r="T19">
        <f t="shared" si="0"/>
        <v>0.19434792111819352</v>
      </c>
      <c r="U19">
        <f t="shared" si="0"/>
        <v>9.9883469285833193E-2</v>
      </c>
      <c r="V19">
        <f t="shared" si="0"/>
        <v>4.9941734642916603E-2</v>
      </c>
      <c r="W19">
        <f t="shared" si="0"/>
        <v>0.14995001666111299</v>
      </c>
    </row>
    <row r="20" spans="1:23" x14ac:dyDescent="0.25">
      <c r="A20" s="1">
        <v>21</v>
      </c>
      <c r="B20">
        <v>0.22723925347697099</v>
      </c>
      <c r="C20">
        <v>3.7873208912828499E-2</v>
      </c>
      <c r="D20">
        <v>0.1136913910352233</v>
      </c>
      <c r="E20">
        <v>0.22723925347697099</v>
      </c>
      <c r="F20">
        <v>3.7873208912828499E-2</v>
      </c>
      <c r="G20">
        <v>0</v>
      </c>
      <c r="H20">
        <v>1</v>
      </c>
      <c r="I20">
        <v>1</v>
      </c>
      <c r="J20">
        <v>1</v>
      </c>
      <c r="K20">
        <v>0.75</v>
      </c>
      <c r="L20">
        <v>1</v>
      </c>
      <c r="M20">
        <v>1</v>
      </c>
      <c r="N20">
        <v>4</v>
      </c>
      <c r="O20">
        <v>26.39833333333333</v>
      </c>
      <c r="R20">
        <f t="shared" si="1"/>
        <v>0.22723925347697099</v>
      </c>
      <c r="S20">
        <f t="shared" si="0"/>
        <v>3.7873208912828499E-2</v>
      </c>
      <c r="T20">
        <f t="shared" si="0"/>
        <v>0.1136913910352233</v>
      </c>
      <c r="U20">
        <f t="shared" si="0"/>
        <v>0.3378426827989191</v>
      </c>
      <c r="V20">
        <f t="shared" si="0"/>
        <v>3.7873208912828499E-2</v>
      </c>
      <c r="W20">
        <f t="shared" si="0"/>
        <v>0</v>
      </c>
    </row>
    <row r="21" spans="1:23" x14ac:dyDescent="0.25">
      <c r="A21" s="1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5</v>
      </c>
      <c r="O21">
        <v>16.21166666666667</v>
      </c>
      <c r="R21">
        <f t="shared" si="1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</row>
    <row r="22" spans="1:23" x14ac:dyDescent="0.25">
      <c r="A22" s="1" t="s">
        <v>10</v>
      </c>
      <c r="B22">
        <v>0.25505024651199348</v>
      </c>
      <c r="C22">
        <v>0.17639218330657869</v>
      </c>
      <c r="D22">
        <v>0.18609985667221121</v>
      </c>
      <c r="E22">
        <v>0.36948447599717299</v>
      </c>
      <c r="F22">
        <v>0.17639173929877799</v>
      </c>
      <c r="G22">
        <v>0.23379902026595059</v>
      </c>
      <c r="H22">
        <v>0.80519480519480524</v>
      </c>
      <c r="I22">
        <v>0.83116883116883122</v>
      </c>
      <c r="J22">
        <v>0.87012987012987009</v>
      </c>
      <c r="K22">
        <v>0.75324675324675328</v>
      </c>
      <c r="L22">
        <v>0.8441558441558441</v>
      </c>
      <c r="M22">
        <v>0.8571428571428571</v>
      </c>
      <c r="N22">
        <v>77</v>
      </c>
      <c r="O22">
        <v>419.40333333333331</v>
      </c>
    </row>
    <row r="28" spans="1:23" x14ac:dyDescent="0.25">
      <c r="A28" s="6" t="s">
        <v>9</v>
      </c>
      <c r="B28" s="7" t="s">
        <v>6</v>
      </c>
      <c r="C28" s="7"/>
      <c r="D28" s="7" t="s">
        <v>7</v>
      </c>
      <c r="E28" s="7"/>
      <c r="F28" s="7" t="s">
        <v>8</v>
      </c>
      <c r="G28" s="7"/>
      <c r="H28" s="8" t="s">
        <v>3</v>
      </c>
      <c r="I28" s="8" t="s">
        <v>4</v>
      </c>
    </row>
    <row r="29" spans="1:23" x14ac:dyDescent="0.25">
      <c r="A29" s="6"/>
      <c r="B29" s="9" t="s">
        <v>2</v>
      </c>
      <c r="C29" s="9" t="s">
        <v>5</v>
      </c>
      <c r="D29" s="9" t="s">
        <v>2</v>
      </c>
      <c r="E29" s="9" t="s">
        <v>5</v>
      </c>
      <c r="F29" s="9" t="s">
        <v>2</v>
      </c>
      <c r="G29" s="9" t="s">
        <v>5</v>
      </c>
      <c r="H29" s="8"/>
      <c r="I29" s="8"/>
    </row>
    <row r="30" spans="1:23" x14ac:dyDescent="0.25">
      <c r="A30" s="5">
        <v>1</v>
      </c>
      <c r="B30">
        <f>IF(U6&lt;R6,E6,B6)</f>
        <v>8.8543460081656755E-2</v>
      </c>
      <c r="C30">
        <f>IF(U6&lt;R6,K6,H6)</f>
        <v>1</v>
      </c>
      <c r="D30">
        <f>IF(V6&lt;S6,F6,C6)</f>
        <v>0.13281519012248511</v>
      </c>
      <c r="E30">
        <f>IF(V6&lt;S6,L6,I6)</f>
        <v>1</v>
      </c>
      <c r="F30">
        <f>IF(W6&lt;T6,G6,D6)</f>
        <v>8.8674318931967089E-2</v>
      </c>
      <c r="G30">
        <f>IF(W6&lt;T6,M6,J6)</f>
        <v>1</v>
      </c>
      <c r="H30">
        <f>N6</f>
        <v>7</v>
      </c>
      <c r="I30">
        <f>O6</f>
        <v>22.576666666666672</v>
      </c>
    </row>
    <row r="31" spans="1:23" x14ac:dyDescent="0.25">
      <c r="A31" s="1">
        <v>2</v>
      </c>
      <c r="B31">
        <f t="shared" ref="B31:B45" si="2">IF(U7&lt;R7,E7,B7)</f>
        <v>0.14260814450958639</v>
      </c>
      <c r="C31">
        <f t="shared" ref="C31:C45" si="3">IF(U7&lt;R7,K7,H7)</f>
        <v>0.66666666666666663</v>
      </c>
      <c r="D31">
        <f t="shared" ref="D31:D45" si="4">IF(V7&lt;S7,F7,C7)</f>
        <v>7.130407225479321E-2</v>
      </c>
      <c r="E31">
        <f t="shared" ref="E31:E45" si="5">IF(V7&lt;S7,L7,I7)</f>
        <v>1</v>
      </c>
      <c r="F31">
        <f t="shared" ref="F31:F45" si="6">IF(W7&lt;T7,G7,D7)</f>
        <v>0.14269293273613701</v>
      </c>
      <c r="G31">
        <f t="shared" ref="G31:G45" si="7">IF(W7&lt;T7,M7,J7)</f>
        <v>1</v>
      </c>
      <c r="H31">
        <f t="shared" ref="H31:I45" si="8">N7</f>
        <v>3</v>
      </c>
      <c r="I31">
        <f t="shared" si="8"/>
        <v>28.043333333333329</v>
      </c>
    </row>
    <row r="32" spans="1:23" x14ac:dyDescent="0.25">
      <c r="A32" s="1">
        <v>3</v>
      </c>
      <c r="B32">
        <f t="shared" si="2"/>
        <v>0.1021353861285015</v>
      </c>
      <c r="C32">
        <f t="shared" si="3"/>
        <v>1</v>
      </c>
      <c r="D32">
        <f t="shared" si="4"/>
        <v>6.809025741900096E-2</v>
      </c>
      <c r="E32">
        <f t="shared" si="5"/>
        <v>1</v>
      </c>
      <c r="F32">
        <f t="shared" si="6"/>
        <v>0.13625783009405579</v>
      </c>
      <c r="G32">
        <f t="shared" si="7"/>
        <v>1</v>
      </c>
      <c r="H32">
        <f t="shared" si="8"/>
        <v>6</v>
      </c>
      <c r="I32">
        <f t="shared" si="8"/>
        <v>29.367222222222221</v>
      </c>
    </row>
    <row r="33" spans="1:9" x14ac:dyDescent="0.25">
      <c r="A33" s="1">
        <v>5</v>
      </c>
      <c r="B33">
        <f t="shared" si="2"/>
        <v>0.5325443786982248</v>
      </c>
      <c r="C33">
        <f t="shared" si="3"/>
        <v>0.8</v>
      </c>
      <c r="D33">
        <f t="shared" si="4"/>
        <v>0.1331360946745562</v>
      </c>
      <c r="E33">
        <f t="shared" si="5"/>
        <v>1</v>
      </c>
      <c r="F33">
        <f t="shared" si="6"/>
        <v>0.1333333333333333</v>
      </c>
      <c r="G33">
        <f t="shared" si="7"/>
        <v>1</v>
      </c>
      <c r="H33">
        <f t="shared" si="8"/>
        <v>5</v>
      </c>
      <c r="I33">
        <f t="shared" si="8"/>
        <v>22.522222222222219</v>
      </c>
    </row>
    <row r="34" spans="1:9" x14ac:dyDescent="0.25">
      <c r="A34" s="1">
        <v>7</v>
      </c>
      <c r="B34">
        <f t="shared" si="2"/>
        <v>0.40156357604973952</v>
      </c>
      <c r="C34">
        <f t="shared" si="3"/>
        <v>0.66666666666666663</v>
      </c>
      <c r="D34">
        <f t="shared" si="4"/>
        <v>0.3317264323889153</v>
      </c>
      <c r="E34">
        <f t="shared" si="5"/>
        <v>1</v>
      </c>
      <c r="F34">
        <f t="shared" si="6"/>
        <v>0.19210804622236019</v>
      </c>
      <c r="G34">
        <f t="shared" si="7"/>
        <v>1</v>
      </c>
      <c r="H34">
        <f t="shared" si="8"/>
        <v>3</v>
      </c>
      <c r="I34">
        <f t="shared" si="8"/>
        <v>57.270555555555553</v>
      </c>
    </row>
    <row r="35" spans="1:9" x14ac:dyDescent="0.25">
      <c r="A35" s="1">
        <v>9</v>
      </c>
      <c r="B35">
        <f t="shared" si="2"/>
        <v>0.28576815074269951</v>
      </c>
      <c r="C35">
        <f t="shared" si="3"/>
        <v>0.5</v>
      </c>
      <c r="D35">
        <f t="shared" si="4"/>
        <v>7.1442037685674878E-2</v>
      </c>
      <c r="E35">
        <f t="shared" si="5"/>
        <v>0.75</v>
      </c>
      <c r="F35">
        <f t="shared" si="6"/>
        <v>3.5736975857687418E-2</v>
      </c>
      <c r="G35">
        <f t="shared" si="7"/>
        <v>1</v>
      </c>
      <c r="H35">
        <f t="shared" si="8"/>
        <v>4</v>
      </c>
      <c r="I35">
        <f t="shared" si="8"/>
        <v>55.981111111111112</v>
      </c>
    </row>
    <row r="36" spans="1:9" x14ac:dyDescent="0.25">
      <c r="A36" s="1">
        <v>10</v>
      </c>
      <c r="B36">
        <f t="shared" si="2"/>
        <v>0.1899068049938456</v>
      </c>
      <c r="C36">
        <f t="shared" si="3"/>
        <v>0.7142857142857143</v>
      </c>
      <c r="D36">
        <f t="shared" si="4"/>
        <v>0.44311587831897309</v>
      </c>
      <c r="E36">
        <f t="shared" si="5"/>
        <v>0.7142857142857143</v>
      </c>
      <c r="F36">
        <f t="shared" si="6"/>
        <v>0.53863756380918859</v>
      </c>
      <c r="G36">
        <f t="shared" si="7"/>
        <v>0.5714285714285714</v>
      </c>
      <c r="H36">
        <f t="shared" si="8"/>
        <v>7</v>
      </c>
      <c r="I36">
        <f t="shared" si="8"/>
        <v>31.583333333333329</v>
      </c>
    </row>
    <row r="37" spans="1:9" x14ac:dyDescent="0.25">
      <c r="A37" s="1">
        <v>13</v>
      </c>
      <c r="B37">
        <f t="shared" si="2"/>
        <v>9.9850224663005485E-2</v>
      </c>
      <c r="C37">
        <f t="shared" si="3"/>
        <v>0.8</v>
      </c>
      <c r="D37">
        <f t="shared" si="4"/>
        <v>0.24962556165751371</v>
      </c>
      <c r="E37">
        <f t="shared" si="5"/>
        <v>0.8</v>
      </c>
      <c r="F37">
        <f t="shared" si="6"/>
        <v>0.3999000249937516</v>
      </c>
      <c r="G37">
        <f t="shared" si="7"/>
        <v>0.8</v>
      </c>
      <c r="H37">
        <f t="shared" si="8"/>
        <v>5</v>
      </c>
      <c r="I37">
        <f t="shared" si="8"/>
        <v>20.021666666666661</v>
      </c>
    </row>
    <row r="38" spans="1:9" x14ac:dyDescent="0.25">
      <c r="A38" s="1">
        <v>14</v>
      </c>
      <c r="B38">
        <f t="shared" si="2"/>
        <v>0.55863032121243472</v>
      </c>
      <c r="C38">
        <f t="shared" si="3"/>
        <v>0.66666666666666663</v>
      </c>
      <c r="D38">
        <f t="shared" si="4"/>
        <v>0.37242021414162307</v>
      </c>
      <c r="E38">
        <f t="shared" si="5"/>
        <v>0.83333333333333337</v>
      </c>
      <c r="F38">
        <f t="shared" si="6"/>
        <v>0.3735796191563327</v>
      </c>
      <c r="G38">
        <f t="shared" si="7"/>
        <v>0.66666666666666663</v>
      </c>
      <c r="H38">
        <f t="shared" si="8"/>
        <v>6</v>
      </c>
      <c r="I38">
        <f t="shared" si="8"/>
        <v>10.72944444444445</v>
      </c>
    </row>
    <row r="39" spans="1:9" x14ac:dyDescent="0.25">
      <c r="A39" s="1">
        <v>16</v>
      </c>
      <c r="B39">
        <f t="shared" si="2"/>
        <v>0</v>
      </c>
      <c r="C39">
        <f t="shared" si="3"/>
        <v>1</v>
      </c>
      <c r="D39">
        <f t="shared" si="4"/>
        <v>0.26195153896529139</v>
      </c>
      <c r="E39">
        <f t="shared" si="5"/>
        <v>0.8</v>
      </c>
      <c r="F39">
        <f t="shared" si="6"/>
        <v>0.13111888111888109</v>
      </c>
      <c r="G39">
        <f t="shared" si="7"/>
        <v>0.8</v>
      </c>
      <c r="H39">
        <f t="shared" si="8"/>
        <v>5</v>
      </c>
      <c r="I39">
        <f t="shared" si="8"/>
        <v>7.6322222222222216</v>
      </c>
    </row>
    <row r="40" spans="1:9" x14ac:dyDescent="0.25">
      <c r="A40" s="1">
        <v>17</v>
      </c>
      <c r="B40">
        <f t="shared" si="2"/>
        <v>0.33065138322495319</v>
      </c>
      <c r="C40">
        <f t="shared" si="3"/>
        <v>0.66666666666666663</v>
      </c>
      <c r="D40">
        <f t="shared" si="4"/>
        <v>0</v>
      </c>
      <c r="E40">
        <f t="shared" si="5"/>
        <v>0.66666666666666663</v>
      </c>
      <c r="F40">
        <f t="shared" si="6"/>
        <v>0.26481297583581592</v>
      </c>
      <c r="G40">
        <f t="shared" si="7"/>
        <v>0.66666666666666663</v>
      </c>
      <c r="H40">
        <f t="shared" si="8"/>
        <v>3</v>
      </c>
      <c r="I40">
        <f t="shared" si="8"/>
        <v>15.11611111111111</v>
      </c>
    </row>
    <row r="41" spans="1:9" x14ac:dyDescent="0.25">
      <c r="A41" s="1">
        <v>18</v>
      </c>
      <c r="B41">
        <f t="shared" si="2"/>
        <v>0.27628549501151189</v>
      </c>
      <c r="C41">
        <f t="shared" si="3"/>
        <v>0.4</v>
      </c>
      <c r="D41">
        <f t="shared" si="4"/>
        <v>0.24174980813507291</v>
      </c>
      <c r="E41">
        <f t="shared" si="5"/>
        <v>0.6</v>
      </c>
      <c r="F41">
        <f t="shared" si="6"/>
        <v>0.20733346131695141</v>
      </c>
      <c r="G41">
        <f t="shared" si="7"/>
        <v>0.8</v>
      </c>
      <c r="H41">
        <f t="shared" si="8"/>
        <v>5</v>
      </c>
      <c r="I41">
        <f t="shared" si="8"/>
        <v>28.95</v>
      </c>
    </row>
    <row r="42" spans="1:9" x14ac:dyDescent="0.25">
      <c r="A42" s="1">
        <v>19</v>
      </c>
      <c r="B42">
        <f t="shared" si="2"/>
        <v>0.1482335501935271</v>
      </c>
      <c r="C42">
        <f t="shared" si="3"/>
        <v>1</v>
      </c>
      <c r="D42">
        <f t="shared" si="4"/>
        <v>0</v>
      </c>
      <c r="E42">
        <f t="shared" si="5"/>
        <v>1</v>
      </c>
      <c r="F42">
        <f t="shared" si="6"/>
        <v>0</v>
      </c>
      <c r="G42">
        <f t="shared" si="7"/>
        <v>1</v>
      </c>
      <c r="H42">
        <f t="shared" si="8"/>
        <v>3</v>
      </c>
      <c r="I42">
        <f t="shared" si="8"/>
        <v>26.981666666666669</v>
      </c>
    </row>
    <row r="43" spans="1:9" x14ac:dyDescent="0.25">
      <c r="A43" s="1">
        <v>20</v>
      </c>
      <c r="B43">
        <f t="shared" si="2"/>
        <v>4.9941734642916603E-2</v>
      </c>
      <c r="C43">
        <f t="shared" si="3"/>
        <v>1</v>
      </c>
      <c r="D43">
        <f t="shared" si="4"/>
        <v>4.9941734642916603E-2</v>
      </c>
      <c r="E43">
        <f t="shared" si="5"/>
        <v>1</v>
      </c>
      <c r="F43">
        <f t="shared" si="6"/>
        <v>0.14995001666111299</v>
      </c>
      <c r="G43">
        <f t="shared" si="7"/>
        <v>1</v>
      </c>
      <c r="H43">
        <f t="shared" si="8"/>
        <v>6</v>
      </c>
      <c r="I43">
        <f t="shared" si="8"/>
        <v>20.017777777777781</v>
      </c>
    </row>
    <row r="44" spans="1:9" x14ac:dyDescent="0.25">
      <c r="A44" s="1">
        <v>21</v>
      </c>
      <c r="B44">
        <f t="shared" si="2"/>
        <v>0.22723925347697099</v>
      </c>
      <c r="C44">
        <f t="shared" si="3"/>
        <v>1</v>
      </c>
      <c r="D44">
        <f t="shared" si="4"/>
        <v>3.7873208912828499E-2</v>
      </c>
      <c r="E44">
        <f t="shared" si="5"/>
        <v>1</v>
      </c>
      <c r="F44">
        <f t="shared" si="6"/>
        <v>0</v>
      </c>
      <c r="G44">
        <f t="shared" si="7"/>
        <v>1</v>
      </c>
      <c r="H44">
        <f t="shared" si="8"/>
        <v>4</v>
      </c>
      <c r="I44">
        <f t="shared" si="8"/>
        <v>26.39833333333333</v>
      </c>
    </row>
    <row r="45" spans="1:9" x14ac:dyDescent="0.25">
      <c r="A45" s="1">
        <v>23</v>
      </c>
      <c r="B45">
        <f t="shared" si="2"/>
        <v>0</v>
      </c>
      <c r="C45">
        <f t="shared" si="3"/>
        <v>1</v>
      </c>
      <c r="D45">
        <f t="shared" si="4"/>
        <v>0</v>
      </c>
      <c r="E45">
        <f t="shared" si="5"/>
        <v>1</v>
      </c>
      <c r="F45">
        <f t="shared" si="6"/>
        <v>0</v>
      </c>
      <c r="G45">
        <f t="shared" si="7"/>
        <v>1</v>
      </c>
      <c r="H45">
        <f t="shared" si="8"/>
        <v>5</v>
      </c>
      <c r="I45">
        <f t="shared" si="8"/>
        <v>16.21166666666667</v>
      </c>
    </row>
    <row r="46" spans="1:9" x14ac:dyDescent="0.25">
      <c r="A46" s="1" t="s">
        <v>10</v>
      </c>
      <c r="B46">
        <f>SUMPRODUCT(B30:B45,I30:I45)/I46</f>
        <v>0.23360008505149882</v>
      </c>
      <c r="C46">
        <f>SUMPRODUCT(C30:C45,H30:H45)/H46</f>
        <v>0.81818181818181823</v>
      </c>
      <c r="D46">
        <f>SUMPRODUCT(D30:D45,I30:I45)/I46</f>
        <v>0.1597033850014867</v>
      </c>
      <c r="E46">
        <f>SUMPRODUCT(E30:E45,H30:H45)/H46</f>
        <v>0.88311688311688308</v>
      </c>
      <c r="F46">
        <f>SUMPRODUCT(F30:F45,I30:I45)/I46</f>
        <v>0.16462754282870545</v>
      </c>
      <c r="G46">
        <f>SUMPRODUCT(G30:G45,H30:H45)/H46</f>
        <v>0.88311688311688308</v>
      </c>
      <c r="H46">
        <f>SUM(H30:H45)</f>
        <v>77</v>
      </c>
      <c r="I46">
        <f>SUM(I30:I45)</f>
        <v>419.40333333333325</v>
      </c>
    </row>
  </sheetData>
  <mergeCells count="13">
    <mergeCell ref="A1:O1"/>
    <mergeCell ref="A28:A29"/>
    <mergeCell ref="B28:C28"/>
    <mergeCell ref="D28:E28"/>
    <mergeCell ref="F28:G28"/>
    <mergeCell ref="H28:H29"/>
    <mergeCell ref="I28:I29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B30" sqref="B30:I46"/>
    </sheetView>
  </sheetViews>
  <sheetFormatPr defaultRowHeight="15" x14ac:dyDescent="0.25"/>
  <cols>
    <col min="1" max="15" width="18.7109375" customWidth="1"/>
  </cols>
  <sheetData>
    <row r="1" spans="1:23" x14ac:dyDescent="0.2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3" x14ac:dyDescent="0.25">
      <c r="A2" s="1"/>
      <c r="B2" s="2" t="s">
        <v>2</v>
      </c>
      <c r="C2" s="2"/>
      <c r="D2" s="2"/>
      <c r="E2" s="2"/>
      <c r="F2" s="2"/>
      <c r="G2" s="2"/>
      <c r="H2" s="2" t="s">
        <v>5</v>
      </c>
      <c r="I2" s="2"/>
      <c r="J2" s="2"/>
      <c r="K2" s="2"/>
      <c r="L2" s="2"/>
      <c r="M2" s="2"/>
      <c r="N2" s="1" t="s">
        <v>3</v>
      </c>
      <c r="O2" s="1" t="s">
        <v>4</v>
      </c>
    </row>
    <row r="3" spans="1:23" x14ac:dyDescent="0.25">
      <c r="A3" s="1" t="s">
        <v>0</v>
      </c>
      <c r="B3" s="2">
        <v>0</v>
      </c>
      <c r="C3" s="2"/>
      <c r="D3" s="2"/>
      <c r="E3" s="2">
        <v>0.01</v>
      </c>
      <c r="F3" s="2"/>
      <c r="G3" s="2"/>
      <c r="H3" s="2">
        <v>0</v>
      </c>
      <c r="I3" s="2"/>
      <c r="J3" s="2"/>
      <c r="K3" s="2">
        <v>0.01</v>
      </c>
      <c r="L3" s="2"/>
      <c r="M3" s="2"/>
      <c r="N3" s="1"/>
      <c r="O3" s="1"/>
    </row>
    <row r="4" spans="1:23" x14ac:dyDescent="0.25">
      <c r="A4" s="1" t="s">
        <v>1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1" t="s">
        <v>6</v>
      </c>
      <c r="L4" s="1" t="s">
        <v>7</v>
      </c>
      <c r="M4" s="1" t="s">
        <v>8</v>
      </c>
      <c r="N4" s="1"/>
      <c r="O4" s="1"/>
    </row>
    <row r="5" spans="1:23" x14ac:dyDescent="0.25">
      <c r="A5" s="1" t="s">
        <v>9</v>
      </c>
    </row>
    <row r="6" spans="1:23" x14ac:dyDescent="0.25">
      <c r="A6" s="1">
        <v>1</v>
      </c>
      <c r="B6">
        <v>8.8543460081656755E-2</v>
      </c>
      <c r="C6">
        <v>0.13281519012248511</v>
      </c>
      <c r="D6">
        <v>0.13301147839795061</v>
      </c>
      <c r="E6">
        <v>0.22135865020414189</v>
      </c>
      <c r="F6">
        <v>4.4271730040828378E-2</v>
      </c>
      <c r="G6">
        <v>8.8674318931967089E-2</v>
      </c>
      <c r="H6">
        <v>1</v>
      </c>
      <c r="I6">
        <v>1</v>
      </c>
      <c r="J6">
        <v>1</v>
      </c>
      <c r="K6">
        <v>1</v>
      </c>
      <c r="L6">
        <v>0.8571428571428571</v>
      </c>
      <c r="M6">
        <v>1</v>
      </c>
      <c r="N6">
        <v>7</v>
      </c>
      <c r="O6">
        <v>22.576666666666672</v>
      </c>
      <c r="R6">
        <f>SQRT(B6*B6+(1-H6)*(1-H6))</f>
        <v>8.8543460081656755E-2</v>
      </c>
      <c r="S6">
        <f t="shared" ref="S6:W21" si="0">SQRT(C6*C6+(1-I6)*(1-I6))</f>
        <v>0.13281519012248511</v>
      </c>
      <c r="T6">
        <f t="shared" si="0"/>
        <v>0.13301147839795061</v>
      </c>
      <c r="U6">
        <f t="shared" si="0"/>
        <v>0.22135865020414189</v>
      </c>
      <c r="V6">
        <f t="shared" si="0"/>
        <v>0.14955985205299624</v>
      </c>
      <c r="W6">
        <f t="shared" si="0"/>
        <v>8.8674318931967089E-2</v>
      </c>
    </row>
    <row r="7" spans="1:23" x14ac:dyDescent="0.25">
      <c r="A7" s="1">
        <v>2</v>
      </c>
      <c r="B7">
        <v>0.64173665029313898</v>
      </c>
      <c r="C7">
        <v>7.130407225479321E-2</v>
      </c>
      <c r="D7">
        <v>0.28538586547227401</v>
      </c>
      <c r="E7">
        <v>0.71304072254793216</v>
      </c>
      <c r="F7">
        <v>7.130407225479321E-2</v>
      </c>
      <c r="G7">
        <v>0.14269293273613701</v>
      </c>
      <c r="H7">
        <v>0.66666666666666663</v>
      </c>
      <c r="I7">
        <v>1</v>
      </c>
      <c r="J7">
        <v>1</v>
      </c>
      <c r="K7">
        <v>0.66666666666666663</v>
      </c>
      <c r="L7">
        <v>1</v>
      </c>
      <c r="M7">
        <v>1</v>
      </c>
      <c r="N7">
        <v>3</v>
      </c>
      <c r="O7">
        <v>28.043333333333329</v>
      </c>
      <c r="R7">
        <f t="shared" ref="R7:R21" si="1">SQRT(B7*B7+(1-H7)*(1-H7))</f>
        <v>0.72314385805354775</v>
      </c>
      <c r="S7">
        <f t="shared" si="0"/>
        <v>7.130407225479321E-2</v>
      </c>
      <c r="T7">
        <f t="shared" si="0"/>
        <v>0.28538586547227401</v>
      </c>
      <c r="U7">
        <f t="shared" si="0"/>
        <v>0.78710747876181963</v>
      </c>
      <c r="V7">
        <f t="shared" si="0"/>
        <v>7.130407225479321E-2</v>
      </c>
      <c r="W7">
        <f t="shared" si="0"/>
        <v>0.14269293273613701</v>
      </c>
    </row>
    <row r="8" spans="1:23" x14ac:dyDescent="0.25">
      <c r="A8" s="1">
        <v>3</v>
      </c>
      <c r="B8">
        <v>0.17022564354750239</v>
      </c>
      <c r="C8">
        <v>0.13618051483800189</v>
      </c>
      <c r="D8">
        <v>6.812891504702788E-2</v>
      </c>
      <c r="E8">
        <v>0.27236102967600379</v>
      </c>
      <c r="F8">
        <v>0.17022564354750239</v>
      </c>
      <c r="G8">
        <v>6.812891504702788E-2</v>
      </c>
      <c r="H8">
        <v>1</v>
      </c>
      <c r="I8">
        <v>1</v>
      </c>
      <c r="J8">
        <v>1</v>
      </c>
      <c r="K8">
        <v>0.83333333333333337</v>
      </c>
      <c r="L8">
        <v>0.83333333333333337</v>
      </c>
      <c r="M8">
        <v>1</v>
      </c>
      <c r="N8">
        <v>6</v>
      </c>
      <c r="O8">
        <v>29.367222222222221</v>
      </c>
      <c r="R8">
        <f t="shared" si="1"/>
        <v>0.17022564354750239</v>
      </c>
      <c r="S8">
        <f t="shared" si="0"/>
        <v>0.13618051483800189</v>
      </c>
      <c r="T8">
        <f t="shared" si="0"/>
        <v>6.812891504702788E-2</v>
      </c>
      <c r="U8">
        <f t="shared" si="0"/>
        <v>0.31930911083768149</v>
      </c>
      <c r="V8">
        <f t="shared" si="0"/>
        <v>0.23823212944298489</v>
      </c>
      <c r="W8">
        <f t="shared" si="0"/>
        <v>6.812891504702788E-2</v>
      </c>
    </row>
    <row r="9" spans="1:23" x14ac:dyDescent="0.25">
      <c r="A9" s="1">
        <v>5</v>
      </c>
      <c r="B9">
        <v>0.75443786982248517</v>
      </c>
      <c r="C9">
        <v>0.1775147928994083</v>
      </c>
      <c r="D9">
        <v>0.17777777777777781</v>
      </c>
      <c r="E9">
        <v>0.5325443786982248</v>
      </c>
      <c r="F9">
        <v>0</v>
      </c>
      <c r="G9">
        <v>0.1333333333333333</v>
      </c>
      <c r="H9">
        <v>0.6</v>
      </c>
      <c r="I9">
        <v>1</v>
      </c>
      <c r="J9">
        <v>1</v>
      </c>
      <c r="K9">
        <v>0.8</v>
      </c>
      <c r="L9">
        <v>0.8</v>
      </c>
      <c r="M9">
        <v>1</v>
      </c>
      <c r="N9">
        <v>5</v>
      </c>
      <c r="O9">
        <v>22.522222222222219</v>
      </c>
      <c r="R9">
        <f t="shared" si="1"/>
        <v>0.85391832128271439</v>
      </c>
      <c r="S9">
        <f t="shared" si="0"/>
        <v>0.1775147928994083</v>
      </c>
      <c r="T9">
        <f t="shared" si="0"/>
        <v>0.17777777777777781</v>
      </c>
      <c r="U9">
        <f t="shared" si="0"/>
        <v>0.56886159589400853</v>
      </c>
      <c r="V9">
        <f t="shared" si="0"/>
        <v>0.19999999999999996</v>
      </c>
      <c r="W9">
        <f t="shared" si="0"/>
        <v>0.1333333333333333</v>
      </c>
    </row>
    <row r="10" spans="1:23" x14ac:dyDescent="0.25">
      <c r="A10" s="1">
        <v>7</v>
      </c>
      <c r="B10">
        <v>0.4714007197105638</v>
      </c>
      <c r="C10">
        <v>0.2793485746432971</v>
      </c>
      <c r="D10">
        <v>0.20957241406075661</v>
      </c>
      <c r="E10">
        <v>0.3317264323889153</v>
      </c>
      <c r="F10">
        <v>0.3317264323889153</v>
      </c>
      <c r="G10">
        <v>0.38421609244472038</v>
      </c>
      <c r="H10">
        <v>0.66666666666666663</v>
      </c>
      <c r="I10">
        <v>1</v>
      </c>
      <c r="J10">
        <v>1</v>
      </c>
      <c r="K10">
        <v>0.33333333333333331</v>
      </c>
      <c r="L10">
        <v>1</v>
      </c>
      <c r="M10">
        <v>0.66666666666666663</v>
      </c>
      <c r="N10">
        <v>3</v>
      </c>
      <c r="O10">
        <v>57.270555555555553</v>
      </c>
      <c r="R10">
        <f t="shared" si="1"/>
        <v>0.57734716562459076</v>
      </c>
      <c r="S10">
        <f t="shared" si="0"/>
        <v>0.2793485746432971</v>
      </c>
      <c r="T10">
        <f t="shared" si="0"/>
        <v>0.20957241406075661</v>
      </c>
      <c r="U10">
        <f t="shared" si="0"/>
        <v>0.74463875160370363</v>
      </c>
      <c r="V10">
        <f t="shared" si="0"/>
        <v>0.3317264323889153</v>
      </c>
      <c r="W10">
        <f t="shared" si="0"/>
        <v>0.50865815318797458</v>
      </c>
    </row>
    <row r="11" spans="1:23" x14ac:dyDescent="0.25">
      <c r="A11" s="1">
        <v>9</v>
      </c>
      <c r="B11">
        <v>0.4286522261140493</v>
      </c>
      <c r="C11">
        <v>0.125023565949931</v>
      </c>
      <c r="D11">
        <v>5.3605463786531131E-2</v>
      </c>
      <c r="E11">
        <v>0.57153630148539902</v>
      </c>
      <c r="F11">
        <v>0.125023565949931</v>
      </c>
      <c r="G11">
        <v>0.28589580686149929</v>
      </c>
      <c r="H11">
        <v>0.5</v>
      </c>
      <c r="I11">
        <v>0.75</v>
      </c>
      <c r="J11">
        <v>1</v>
      </c>
      <c r="K11">
        <v>0.5</v>
      </c>
      <c r="L11">
        <v>0.75</v>
      </c>
      <c r="M11">
        <v>1</v>
      </c>
      <c r="N11">
        <v>4</v>
      </c>
      <c r="O11">
        <v>55.981111111111112</v>
      </c>
      <c r="R11">
        <f t="shared" si="1"/>
        <v>0.65859147500748139</v>
      </c>
      <c r="S11">
        <f t="shared" si="0"/>
        <v>0.2795190369954017</v>
      </c>
      <c r="T11">
        <f t="shared" si="0"/>
        <v>5.3605463786531131E-2</v>
      </c>
      <c r="U11">
        <f t="shared" si="0"/>
        <v>0.75937720792476315</v>
      </c>
      <c r="V11">
        <f t="shared" si="0"/>
        <v>0.2795190369954017</v>
      </c>
      <c r="W11">
        <f t="shared" si="0"/>
        <v>0.28589580686149929</v>
      </c>
    </row>
    <row r="12" spans="1:23" x14ac:dyDescent="0.25">
      <c r="A12" s="1">
        <v>10</v>
      </c>
      <c r="B12">
        <v>0.22155793915948649</v>
      </c>
      <c r="C12">
        <v>9.4953402496922801E-2</v>
      </c>
      <c r="D12">
        <v>0.60200668896321075</v>
      </c>
      <c r="E12">
        <v>0.1899068049938456</v>
      </c>
      <c r="F12">
        <v>0.44311587831897309</v>
      </c>
      <c r="G12">
        <v>0.57032212638619961</v>
      </c>
      <c r="H12">
        <v>0.7142857142857143</v>
      </c>
      <c r="I12">
        <v>0.2857142857142857</v>
      </c>
      <c r="J12">
        <v>0.7142857142857143</v>
      </c>
      <c r="K12">
        <v>0.7142857142857143</v>
      </c>
      <c r="L12">
        <v>0.7142857142857143</v>
      </c>
      <c r="M12">
        <v>0.7142857142857143</v>
      </c>
      <c r="N12">
        <v>7</v>
      </c>
      <c r="O12">
        <v>31.583333333333329</v>
      </c>
      <c r="R12">
        <f t="shared" si="1"/>
        <v>0.36155300229125908</v>
      </c>
      <c r="S12">
        <f t="shared" si="0"/>
        <v>0.72056937922617537</v>
      </c>
      <c r="T12">
        <f t="shared" si="0"/>
        <v>0.6663667958547097</v>
      </c>
      <c r="U12">
        <f t="shared" si="0"/>
        <v>0.34307032463358733</v>
      </c>
      <c r="V12">
        <f t="shared" si="0"/>
        <v>0.52724219736248301</v>
      </c>
      <c r="W12">
        <f t="shared" si="0"/>
        <v>0.63788712238679091</v>
      </c>
    </row>
    <row r="13" spans="1:23" x14ac:dyDescent="0.25">
      <c r="A13" s="1">
        <v>13</v>
      </c>
      <c r="B13">
        <v>0.199700449326011</v>
      </c>
      <c r="C13">
        <v>0.39940089865202189</v>
      </c>
      <c r="D13">
        <v>0.3999000249937516</v>
      </c>
      <c r="E13">
        <v>0.199700449326011</v>
      </c>
      <c r="F13">
        <v>0.39940089865202189</v>
      </c>
      <c r="G13">
        <v>0.3999000249937516</v>
      </c>
      <c r="H13">
        <v>0.8</v>
      </c>
      <c r="I13">
        <v>0.8</v>
      </c>
      <c r="J13">
        <v>0.8</v>
      </c>
      <c r="K13">
        <v>0.8</v>
      </c>
      <c r="L13">
        <v>0.8</v>
      </c>
      <c r="M13">
        <v>0.8</v>
      </c>
      <c r="N13">
        <v>5</v>
      </c>
      <c r="O13">
        <v>20.021666666666661</v>
      </c>
      <c r="R13">
        <f t="shared" si="1"/>
        <v>0.28263097753256039</v>
      </c>
      <c r="S13">
        <f t="shared" si="0"/>
        <v>0.4466778233179286</v>
      </c>
      <c r="T13">
        <f t="shared" si="0"/>
        <v>0.4471241773713463</v>
      </c>
      <c r="U13">
        <f t="shared" si="0"/>
        <v>0.28263097753256039</v>
      </c>
      <c r="V13">
        <f t="shared" si="0"/>
        <v>0.4466778233179286</v>
      </c>
      <c r="W13">
        <f t="shared" si="0"/>
        <v>0.4471241773713463</v>
      </c>
    </row>
    <row r="14" spans="1:23" x14ac:dyDescent="0.25">
      <c r="A14" s="1">
        <v>14</v>
      </c>
      <c r="B14">
        <v>0.4655252676770289</v>
      </c>
      <c r="C14">
        <v>0.37242021414162307</v>
      </c>
      <c r="D14">
        <v>0.3735796191563327</v>
      </c>
      <c r="E14">
        <v>0.37242021414162307</v>
      </c>
      <c r="F14">
        <v>0.37242021414162307</v>
      </c>
      <c r="G14">
        <v>0.18678980957816629</v>
      </c>
      <c r="H14">
        <v>0.83333333333333337</v>
      </c>
      <c r="I14">
        <v>0.66666666666666663</v>
      </c>
      <c r="J14">
        <v>0.5</v>
      </c>
      <c r="K14">
        <v>0.5</v>
      </c>
      <c r="L14">
        <v>0.83333333333333337</v>
      </c>
      <c r="M14">
        <v>0.66666666666666663</v>
      </c>
      <c r="N14">
        <v>6</v>
      </c>
      <c r="O14">
        <v>10.72944444444445</v>
      </c>
      <c r="R14">
        <f t="shared" si="1"/>
        <v>0.49446087066981059</v>
      </c>
      <c r="S14">
        <f t="shared" si="0"/>
        <v>0.4998078901061922</v>
      </c>
      <c r="T14">
        <f t="shared" si="0"/>
        <v>0.62414880585401311</v>
      </c>
      <c r="U14">
        <f t="shared" si="0"/>
        <v>0.62345554444666895</v>
      </c>
      <c r="V14">
        <f t="shared" si="0"/>
        <v>0.40801298224329841</v>
      </c>
      <c r="W14">
        <f t="shared" si="0"/>
        <v>0.38210148399784938</v>
      </c>
    </row>
    <row r="15" spans="1:23" x14ac:dyDescent="0.25">
      <c r="A15" s="1">
        <v>16</v>
      </c>
      <c r="B15">
        <v>0.13097576948264569</v>
      </c>
      <c r="C15">
        <v>0</v>
      </c>
      <c r="D15">
        <v>0</v>
      </c>
      <c r="E15">
        <v>0.13097576948264569</v>
      </c>
      <c r="F15">
        <v>0.13097576948264569</v>
      </c>
      <c r="G15">
        <v>0</v>
      </c>
      <c r="H15">
        <v>1</v>
      </c>
      <c r="I15">
        <v>0.8</v>
      </c>
      <c r="J15">
        <v>0.8</v>
      </c>
      <c r="K15">
        <v>0.8</v>
      </c>
      <c r="L15">
        <v>0.8</v>
      </c>
      <c r="M15">
        <v>0.8</v>
      </c>
      <c r="N15">
        <v>5</v>
      </c>
      <c r="O15">
        <v>7.6322222222222216</v>
      </c>
      <c r="R15">
        <f t="shared" si="1"/>
        <v>0.13097576948264569</v>
      </c>
      <c r="S15">
        <f t="shared" si="0"/>
        <v>0.19999999999999996</v>
      </c>
      <c r="T15">
        <f t="shared" si="0"/>
        <v>0.19999999999999996</v>
      </c>
      <c r="U15">
        <f t="shared" si="0"/>
        <v>0.23907039170832325</v>
      </c>
      <c r="V15">
        <f t="shared" si="0"/>
        <v>0.23907039170832325</v>
      </c>
      <c r="W15">
        <f t="shared" si="0"/>
        <v>0.19999999999999996</v>
      </c>
    </row>
    <row r="16" spans="1:23" x14ac:dyDescent="0.25">
      <c r="A16" s="1">
        <v>17</v>
      </c>
      <c r="B16">
        <v>0.33065138322495319</v>
      </c>
      <c r="C16">
        <v>0.13226055328998129</v>
      </c>
      <c r="D16">
        <v>0.13240648791790799</v>
      </c>
      <c r="E16">
        <v>0.66130276644990638</v>
      </c>
      <c r="F16">
        <v>0</v>
      </c>
      <c r="G16">
        <v>0</v>
      </c>
      <c r="H16">
        <v>0.66666666666666663</v>
      </c>
      <c r="I16">
        <v>0.66666666666666663</v>
      </c>
      <c r="J16">
        <v>0.66666666666666663</v>
      </c>
      <c r="K16">
        <v>1</v>
      </c>
      <c r="L16">
        <v>0.66666666666666663</v>
      </c>
      <c r="M16">
        <v>0.66666666666666663</v>
      </c>
      <c r="N16">
        <v>3</v>
      </c>
      <c r="O16">
        <v>15.11611111111111</v>
      </c>
      <c r="R16">
        <f t="shared" si="1"/>
        <v>0.46951192566290156</v>
      </c>
      <c r="S16">
        <f t="shared" si="0"/>
        <v>0.3586139499066972</v>
      </c>
      <c r="T16">
        <f t="shared" si="0"/>
        <v>0.35866779776537822</v>
      </c>
      <c r="U16">
        <f t="shared" si="0"/>
        <v>0.66130276644990638</v>
      </c>
      <c r="V16">
        <f t="shared" si="0"/>
        <v>0.33333333333333337</v>
      </c>
      <c r="W16">
        <f t="shared" si="0"/>
        <v>0.33333333333333337</v>
      </c>
    </row>
    <row r="17" spans="1:23" x14ac:dyDescent="0.25">
      <c r="A17" s="1">
        <v>18</v>
      </c>
      <c r="B17">
        <v>0.55257099002302379</v>
      </c>
      <c r="C17">
        <v>0.17267843438219491</v>
      </c>
      <c r="D17">
        <v>3.4555576886158568E-2</v>
      </c>
      <c r="E17">
        <v>0.51803530314658475</v>
      </c>
      <c r="F17">
        <v>0.17267843438219491</v>
      </c>
      <c r="G17">
        <v>0.27644461508926849</v>
      </c>
      <c r="H17">
        <v>0.6</v>
      </c>
      <c r="I17">
        <v>0.4</v>
      </c>
      <c r="J17">
        <v>0.4</v>
      </c>
      <c r="K17">
        <v>0.4</v>
      </c>
      <c r="L17">
        <v>0.4</v>
      </c>
      <c r="M17">
        <v>0.4</v>
      </c>
      <c r="N17">
        <v>5</v>
      </c>
      <c r="O17">
        <v>28.95</v>
      </c>
      <c r="R17">
        <f t="shared" si="1"/>
        <v>0.68215445392889185</v>
      </c>
      <c r="S17">
        <f t="shared" si="0"/>
        <v>0.62435393944515638</v>
      </c>
      <c r="T17">
        <f t="shared" si="0"/>
        <v>0.60099424946827507</v>
      </c>
      <c r="U17">
        <f t="shared" si="0"/>
        <v>0.79269198009452191</v>
      </c>
      <c r="V17">
        <f t="shared" si="0"/>
        <v>0.62435393944515638</v>
      </c>
      <c r="W17">
        <f t="shared" si="0"/>
        <v>0.66062215010689262</v>
      </c>
    </row>
    <row r="18" spans="1:23" x14ac:dyDescent="0.25">
      <c r="A18" s="1">
        <v>19</v>
      </c>
      <c r="B18">
        <v>0.11117516264514531</v>
      </c>
      <c r="C18">
        <v>0</v>
      </c>
      <c r="D18">
        <v>0</v>
      </c>
      <c r="E18">
        <v>0.29646710038705432</v>
      </c>
      <c r="F18">
        <v>0</v>
      </c>
      <c r="G18">
        <v>7.4139670902238608E-2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3</v>
      </c>
      <c r="O18">
        <v>26.981666666666669</v>
      </c>
      <c r="R18">
        <f t="shared" si="1"/>
        <v>0.11117516264514531</v>
      </c>
      <c r="S18">
        <f t="shared" si="0"/>
        <v>0</v>
      </c>
      <c r="T18">
        <f t="shared" si="0"/>
        <v>0</v>
      </c>
      <c r="U18">
        <f t="shared" si="0"/>
        <v>0.29646710038705432</v>
      </c>
      <c r="V18">
        <f t="shared" si="0"/>
        <v>0</v>
      </c>
      <c r="W18">
        <f t="shared" si="0"/>
        <v>7.4139670902238608E-2</v>
      </c>
    </row>
    <row r="19" spans="1:23" x14ac:dyDescent="0.25">
      <c r="A19" s="1">
        <v>20</v>
      </c>
      <c r="B19">
        <v>0.14982520392874979</v>
      </c>
      <c r="C19">
        <v>0.14982520392874979</v>
      </c>
      <c r="D19">
        <v>0.14995001666111299</v>
      </c>
      <c r="E19">
        <v>0.14982520392874979</v>
      </c>
      <c r="F19">
        <v>9.9883469285833193E-2</v>
      </c>
      <c r="G19">
        <v>9.9966677774075308E-2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6</v>
      </c>
      <c r="O19">
        <v>20.017777777777781</v>
      </c>
      <c r="R19">
        <f t="shared" si="1"/>
        <v>0.14982520392874979</v>
      </c>
      <c r="S19">
        <f t="shared" si="0"/>
        <v>0.14982520392874979</v>
      </c>
      <c r="T19">
        <f t="shared" si="0"/>
        <v>0.14995001666111299</v>
      </c>
      <c r="U19">
        <f t="shared" si="0"/>
        <v>0.14982520392874979</v>
      </c>
      <c r="V19">
        <f t="shared" si="0"/>
        <v>9.9883469285833193E-2</v>
      </c>
      <c r="W19">
        <f t="shared" si="0"/>
        <v>9.9966677774075308E-2</v>
      </c>
    </row>
    <row r="20" spans="1:23" x14ac:dyDescent="0.25">
      <c r="A20" s="1">
        <v>21</v>
      </c>
      <c r="B20">
        <v>0.22723925347697099</v>
      </c>
      <c r="C20">
        <v>3.7873208912828499E-2</v>
      </c>
      <c r="D20">
        <v>7.5794260690148857E-2</v>
      </c>
      <c r="E20">
        <v>0.34085888021545652</v>
      </c>
      <c r="F20">
        <v>3.7873208912828499E-2</v>
      </c>
      <c r="G20">
        <v>7.5794260690148857E-2</v>
      </c>
      <c r="H20">
        <v>0.75</v>
      </c>
      <c r="I20">
        <v>1</v>
      </c>
      <c r="J20">
        <v>1</v>
      </c>
      <c r="K20">
        <v>0.75</v>
      </c>
      <c r="L20">
        <v>1</v>
      </c>
      <c r="M20">
        <v>0.75</v>
      </c>
      <c r="N20">
        <v>4</v>
      </c>
      <c r="O20">
        <v>26.39833333333333</v>
      </c>
      <c r="R20">
        <f t="shared" si="1"/>
        <v>0.3378426827989191</v>
      </c>
      <c r="S20">
        <f t="shared" si="0"/>
        <v>3.7873208912828499E-2</v>
      </c>
      <c r="T20">
        <f t="shared" si="0"/>
        <v>7.5794260690148857E-2</v>
      </c>
      <c r="U20">
        <f t="shared" si="0"/>
        <v>0.42271122083726964</v>
      </c>
      <c r="V20">
        <f t="shared" si="0"/>
        <v>3.7873208912828499E-2</v>
      </c>
      <c r="W20">
        <f t="shared" si="0"/>
        <v>0.26123699958766611</v>
      </c>
    </row>
    <row r="21" spans="1:23" x14ac:dyDescent="0.25">
      <c r="A21" s="1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5</v>
      </c>
      <c r="O21">
        <v>16.21166666666667</v>
      </c>
      <c r="R21">
        <f t="shared" si="1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</row>
    <row r="22" spans="1:23" x14ac:dyDescent="0.25">
      <c r="A22" s="1" t="s">
        <v>10</v>
      </c>
      <c r="B22">
        <v>0.3408722525996335</v>
      </c>
      <c r="C22">
        <v>0.1477850608608198</v>
      </c>
      <c r="D22">
        <v>0.16939961805259049</v>
      </c>
      <c r="E22">
        <v>0.37186439217889472</v>
      </c>
      <c r="F22">
        <v>0.1644736645513942</v>
      </c>
      <c r="G22">
        <v>0.21708276695340939</v>
      </c>
      <c r="H22">
        <v>0.81818181818181823</v>
      </c>
      <c r="I22">
        <v>0.81818181818181823</v>
      </c>
      <c r="J22">
        <v>0.8571428571428571</v>
      </c>
      <c r="K22">
        <v>0.76623376623376627</v>
      </c>
      <c r="L22">
        <v>0.83116883116883122</v>
      </c>
      <c r="M22">
        <v>0.8441558441558441</v>
      </c>
      <c r="N22">
        <v>77</v>
      </c>
      <c r="O22">
        <v>419.40333333333331</v>
      </c>
    </row>
    <row r="28" spans="1:23" x14ac:dyDescent="0.25">
      <c r="A28" s="6" t="s">
        <v>9</v>
      </c>
      <c r="B28" s="7" t="s">
        <v>6</v>
      </c>
      <c r="C28" s="7"/>
      <c r="D28" s="7" t="s">
        <v>7</v>
      </c>
      <c r="E28" s="7"/>
      <c r="F28" s="7" t="s">
        <v>8</v>
      </c>
      <c r="G28" s="7"/>
      <c r="H28" s="8" t="s">
        <v>3</v>
      </c>
      <c r="I28" s="8" t="s">
        <v>4</v>
      </c>
    </row>
    <row r="29" spans="1:23" x14ac:dyDescent="0.25">
      <c r="A29" s="6"/>
      <c r="B29" s="9" t="s">
        <v>2</v>
      </c>
      <c r="C29" s="9" t="s">
        <v>5</v>
      </c>
      <c r="D29" s="9" t="s">
        <v>2</v>
      </c>
      <c r="E29" s="9" t="s">
        <v>5</v>
      </c>
      <c r="F29" s="9" t="s">
        <v>2</v>
      </c>
      <c r="G29" s="9" t="s">
        <v>5</v>
      </c>
      <c r="H29" s="8"/>
      <c r="I29" s="8"/>
    </row>
    <row r="30" spans="1:23" x14ac:dyDescent="0.25">
      <c r="A30" s="5">
        <v>1</v>
      </c>
      <c r="B30">
        <f>IF(U6&lt;R6,E6,B6)</f>
        <v>8.8543460081656755E-2</v>
      </c>
      <c r="C30">
        <f>IF(U6&lt;R6,K6,H6)</f>
        <v>1</v>
      </c>
      <c r="D30">
        <f>IF(V6&lt;S6,F6,C6)</f>
        <v>0.13281519012248511</v>
      </c>
      <c r="E30">
        <f>IF(V6&lt;S6,L6,I6)</f>
        <v>1</v>
      </c>
      <c r="F30">
        <f>IF(W6&lt;T6,G6,D6)</f>
        <v>8.8674318931967089E-2</v>
      </c>
      <c r="G30">
        <f>IF(W6&lt;T6,M6,J6)</f>
        <v>1</v>
      </c>
      <c r="H30">
        <f>N6</f>
        <v>7</v>
      </c>
      <c r="I30">
        <f>O6</f>
        <v>22.576666666666672</v>
      </c>
    </row>
    <row r="31" spans="1:23" x14ac:dyDescent="0.25">
      <c r="A31" s="1">
        <v>2</v>
      </c>
      <c r="B31">
        <f t="shared" ref="B31:B45" si="2">IF(U7&lt;R7,E7,B7)</f>
        <v>0.64173665029313898</v>
      </c>
      <c r="C31">
        <f t="shared" ref="C31:C45" si="3">IF(U7&lt;R7,K7,H7)</f>
        <v>0.66666666666666663</v>
      </c>
      <c r="D31">
        <f t="shared" ref="D31:D45" si="4">IF(V7&lt;S7,F7,C7)</f>
        <v>7.130407225479321E-2</v>
      </c>
      <c r="E31">
        <f t="shared" ref="E31:E45" si="5">IF(V7&lt;S7,L7,I7)</f>
        <v>1</v>
      </c>
      <c r="F31">
        <f t="shared" ref="F31:F45" si="6">IF(W7&lt;T7,G7,D7)</f>
        <v>0.14269293273613701</v>
      </c>
      <c r="G31">
        <f t="shared" ref="G31:G45" si="7">IF(W7&lt;T7,M7,J7)</f>
        <v>1</v>
      </c>
      <c r="H31">
        <f t="shared" ref="H31:I45" si="8">N7</f>
        <v>3</v>
      </c>
      <c r="I31">
        <f t="shared" si="8"/>
        <v>28.043333333333329</v>
      </c>
    </row>
    <row r="32" spans="1:23" x14ac:dyDescent="0.25">
      <c r="A32" s="1">
        <v>3</v>
      </c>
      <c r="B32">
        <f t="shared" si="2"/>
        <v>0.17022564354750239</v>
      </c>
      <c r="C32">
        <f t="shared" si="3"/>
        <v>1</v>
      </c>
      <c r="D32">
        <f t="shared" si="4"/>
        <v>0.13618051483800189</v>
      </c>
      <c r="E32">
        <f t="shared" si="5"/>
        <v>1</v>
      </c>
      <c r="F32">
        <f t="shared" si="6"/>
        <v>6.812891504702788E-2</v>
      </c>
      <c r="G32">
        <f t="shared" si="7"/>
        <v>1</v>
      </c>
      <c r="H32">
        <f t="shared" si="8"/>
        <v>6</v>
      </c>
      <c r="I32">
        <f t="shared" si="8"/>
        <v>29.367222222222221</v>
      </c>
    </row>
    <row r="33" spans="1:9" x14ac:dyDescent="0.25">
      <c r="A33" s="1">
        <v>5</v>
      </c>
      <c r="B33">
        <f t="shared" si="2"/>
        <v>0.5325443786982248</v>
      </c>
      <c r="C33">
        <f t="shared" si="3"/>
        <v>0.8</v>
      </c>
      <c r="D33">
        <f t="shared" si="4"/>
        <v>0.1775147928994083</v>
      </c>
      <c r="E33">
        <f t="shared" si="5"/>
        <v>1</v>
      </c>
      <c r="F33">
        <f t="shared" si="6"/>
        <v>0.1333333333333333</v>
      </c>
      <c r="G33">
        <f t="shared" si="7"/>
        <v>1</v>
      </c>
      <c r="H33">
        <f t="shared" si="8"/>
        <v>5</v>
      </c>
      <c r="I33">
        <f t="shared" si="8"/>
        <v>22.522222222222219</v>
      </c>
    </row>
    <row r="34" spans="1:9" x14ac:dyDescent="0.25">
      <c r="A34" s="1">
        <v>7</v>
      </c>
      <c r="B34">
        <f t="shared" si="2"/>
        <v>0.4714007197105638</v>
      </c>
      <c r="C34">
        <f t="shared" si="3"/>
        <v>0.66666666666666663</v>
      </c>
      <c r="D34">
        <f t="shared" si="4"/>
        <v>0.2793485746432971</v>
      </c>
      <c r="E34">
        <f t="shared" si="5"/>
        <v>1</v>
      </c>
      <c r="F34">
        <f t="shared" si="6"/>
        <v>0.20957241406075661</v>
      </c>
      <c r="G34">
        <f t="shared" si="7"/>
        <v>1</v>
      </c>
      <c r="H34">
        <f t="shared" si="8"/>
        <v>3</v>
      </c>
      <c r="I34">
        <f t="shared" si="8"/>
        <v>57.270555555555553</v>
      </c>
    </row>
    <row r="35" spans="1:9" x14ac:dyDescent="0.25">
      <c r="A35" s="1">
        <v>9</v>
      </c>
      <c r="B35">
        <f t="shared" si="2"/>
        <v>0.4286522261140493</v>
      </c>
      <c r="C35">
        <f t="shared" si="3"/>
        <v>0.5</v>
      </c>
      <c r="D35">
        <f t="shared" si="4"/>
        <v>0.125023565949931</v>
      </c>
      <c r="E35">
        <f t="shared" si="5"/>
        <v>0.75</v>
      </c>
      <c r="F35">
        <f t="shared" si="6"/>
        <v>5.3605463786531131E-2</v>
      </c>
      <c r="G35">
        <f t="shared" si="7"/>
        <v>1</v>
      </c>
      <c r="H35">
        <f t="shared" si="8"/>
        <v>4</v>
      </c>
      <c r="I35">
        <f t="shared" si="8"/>
        <v>55.981111111111112</v>
      </c>
    </row>
    <row r="36" spans="1:9" x14ac:dyDescent="0.25">
      <c r="A36" s="1">
        <v>10</v>
      </c>
      <c r="B36">
        <f t="shared" si="2"/>
        <v>0.1899068049938456</v>
      </c>
      <c r="C36">
        <f t="shared" si="3"/>
        <v>0.7142857142857143</v>
      </c>
      <c r="D36">
        <f t="shared" si="4"/>
        <v>0.44311587831897309</v>
      </c>
      <c r="E36">
        <f t="shared" si="5"/>
        <v>0.7142857142857143</v>
      </c>
      <c r="F36">
        <f t="shared" si="6"/>
        <v>0.57032212638619961</v>
      </c>
      <c r="G36">
        <f t="shared" si="7"/>
        <v>0.7142857142857143</v>
      </c>
      <c r="H36">
        <f t="shared" si="8"/>
        <v>7</v>
      </c>
      <c r="I36">
        <f t="shared" si="8"/>
        <v>31.583333333333329</v>
      </c>
    </row>
    <row r="37" spans="1:9" x14ac:dyDescent="0.25">
      <c r="A37" s="1">
        <v>13</v>
      </c>
      <c r="B37">
        <f t="shared" si="2"/>
        <v>0.199700449326011</v>
      </c>
      <c r="C37">
        <f t="shared" si="3"/>
        <v>0.8</v>
      </c>
      <c r="D37">
        <f t="shared" si="4"/>
        <v>0.39940089865202189</v>
      </c>
      <c r="E37">
        <f t="shared" si="5"/>
        <v>0.8</v>
      </c>
      <c r="F37">
        <f t="shared" si="6"/>
        <v>0.3999000249937516</v>
      </c>
      <c r="G37">
        <f t="shared" si="7"/>
        <v>0.8</v>
      </c>
      <c r="H37">
        <f t="shared" si="8"/>
        <v>5</v>
      </c>
      <c r="I37">
        <f t="shared" si="8"/>
        <v>20.021666666666661</v>
      </c>
    </row>
    <row r="38" spans="1:9" x14ac:dyDescent="0.25">
      <c r="A38" s="1">
        <v>14</v>
      </c>
      <c r="B38">
        <f t="shared" si="2"/>
        <v>0.4655252676770289</v>
      </c>
      <c r="C38">
        <f t="shared" si="3"/>
        <v>0.83333333333333337</v>
      </c>
      <c r="D38">
        <f t="shared" si="4"/>
        <v>0.37242021414162307</v>
      </c>
      <c r="E38">
        <f t="shared" si="5"/>
        <v>0.83333333333333337</v>
      </c>
      <c r="F38">
        <f t="shared" si="6"/>
        <v>0.18678980957816629</v>
      </c>
      <c r="G38">
        <f t="shared" si="7"/>
        <v>0.66666666666666663</v>
      </c>
      <c r="H38">
        <f t="shared" si="8"/>
        <v>6</v>
      </c>
      <c r="I38">
        <f t="shared" si="8"/>
        <v>10.72944444444445</v>
      </c>
    </row>
    <row r="39" spans="1:9" x14ac:dyDescent="0.25">
      <c r="A39" s="1">
        <v>16</v>
      </c>
      <c r="B39">
        <f t="shared" si="2"/>
        <v>0.13097576948264569</v>
      </c>
      <c r="C39">
        <f t="shared" si="3"/>
        <v>1</v>
      </c>
      <c r="D39">
        <f t="shared" si="4"/>
        <v>0</v>
      </c>
      <c r="E39">
        <f t="shared" si="5"/>
        <v>0.8</v>
      </c>
      <c r="F39">
        <f t="shared" si="6"/>
        <v>0</v>
      </c>
      <c r="G39">
        <f t="shared" si="7"/>
        <v>0.8</v>
      </c>
      <c r="H39">
        <f t="shared" si="8"/>
        <v>5</v>
      </c>
      <c r="I39">
        <f t="shared" si="8"/>
        <v>7.6322222222222216</v>
      </c>
    </row>
    <row r="40" spans="1:9" x14ac:dyDescent="0.25">
      <c r="A40" s="1">
        <v>17</v>
      </c>
      <c r="B40">
        <f t="shared" si="2"/>
        <v>0.33065138322495319</v>
      </c>
      <c r="C40">
        <f t="shared" si="3"/>
        <v>0.66666666666666663</v>
      </c>
      <c r="D40">
        <f t="shared" si="4"/>
        <v>0</v>
      </c>
      <c r="E40">
        <f t="shared" si="5"/>
        <v>0.66666666666666663</v>
      </c>
      <c r="F40">
        <f t="shared" si="6"/>
        <v>0</v>
      </c>
      <c r="G40">
        <f t="shared" si="7"/>
        <v>0.66666666666666663</v>
      </c>
      <c r="H40">
        <f t="shared" si="8"/>
        <v>3</v>
      </c>
      <c r="I40">
        <f t="shared" si="8"/>
        <v>15.11611111111111</v>
      </c>
    </row>
    <row r="41" spans="1:9" x14ac:dyDescent="0.25">
      <c r="A41" s="1">
        <v>18</v>
      </c>
      <c r="B41">
        <f t="shared" si="2"/>
        <v>0.55257099002302379</v>
      </c>
      <c r="C41">
        <f t="shared" si="3"/>
        <v>0.6</v>
      </c>
      <c r="D41">
        <f t="shared" si="4"/>
        <v>0.17267843438219491</v>
      </c>
      <c r="E41">
        <f t="shared" si="5"/>
        <v>0.4</v>
      </c>
      <c r="F41">
        <f t="shared" si="6"/>
        <v>3.4555576886158568E-2</v>
      </c>
      <c r="G41">
        <f t="shared" si="7"/>
        <v>0.4</v>
      </c>
      <c r="H41">
        <f t="shared" si="8"/>
        <v>5</v>
      </c>
      <c r="I41">
        <f t="shared" si="8"/>
        <v>28.95</v>
      </c>
    </row>
    <row r="42" spans="1:9" x14ac:dyDescent="0.25">
      <c r="A42" s="1">
        <v>19</v>
      </c>
      <c r="B42">
        <f t="shared" si="2"/>
        <v>0.11117516264514531</v>
      </c>
      <c r="C42">
        <f t="shared" si="3"/>
        <v>1</v>
      </c>
      <c r="D42">
        <f t="shared" si="4"/>
        <v>0</v>
      </c>
      <c r="E42">
        <f t="shared" si="5"/>
        <v>1</v>
      </c>
      <c r="F42">
        <f t="shared" si="6"/>
        <v>0</v>
      </c>
      <c r="G42">
        <f t="shared" si="7"/>
        <v>1</v>
      </c>
      <c r="H42">
        <f t="shared" si="8"/>
        <v>3</v>
      </c>
      <c r="I42">
        <f t="shared" si="8"/>
        <v>26.981666666666669</v>
      </c>
    </row>
    <row r="43" spans="1:9" x14ac:dyDescent="0.25">
      <c r="A43" s="1">
        <v>20</v>
      </c>
      <c r="B43">
        <f t="shared" si="2"/>
        <v>0.14982520392874979</v>
      </c>
      <c r="C43">
        <f t="shared" si="3"/>
        <v>1</v>
      </c>
      <c r="D43">
        <f t="shared" si="4"/>
        <v>9.9883469285833193E-2</v>
      </c>
      <c r="E43">
        <f t="shared" si="5"/>
        <v>1</v>
      </c>
      <c r="F43">
        <f t="shared" si="6"/>
        <v>9.9966677774075308E-2</v>
      </c>
      <c r="G43">
        <f t="shared" si="7"/>
        <v>1</v>
      </c>
      <c r="H43">
        <f t="shared" si="8"/>
        <v>6</v>
      </c>
      <c r="I43">
        <f t="shared" si="8"/>
        <v>20.017777777777781</v>
      </c>
    </row>
    <row r="44" spans="1:9" x14ac:dyDescent="0.25">
      <c r="A44" s="1">
        <v>21</v>
      </c>
      <c r="B44">
        <f t="shared" si="2"/>
        <v>0.22723925347697099</v>
      </c>
      <c r="C44">
        <f t="shared" si="3"/>
        <v>0.75</v>
      </c>
      <c r="D44">
        <f t="shared" si="4"/>
        <v>3.7873208912828499E-2</v>
      </c>
      <c r="E44">
        <f t="shared" si="5"/>
        <v>1</v>
      </c>
      <c r="F44">
        <f t="shared" si="6"/>
        <v>7.5794260690148857E-2</v>
      </c>
      <c r="G44">
        <f t="shared" si="7"/>
        <v>1</v>
      </c>
      <c r="H44">
        <f t="shared" si="8"/>
        <v>4</v>
      </c>
      <c r="I44">
        <f t="shared" si="8"/>
        <v>26.39833333333333</v>
      </c>
    </row>
    <row r="45" spans="1:9" x14ac:dyDescent="0.25">
      <c r="A45" s="1">
        <v>23</v>
      </c>
      <c r="B45">
        <f t="shared" si="2"/>
        <v>0</v>
      </c>
      <c r="C45">
        <f t="shared" si="3"/>
        <v>1</v>
      </c>
      <c r="D45">
        <f t="shared" si="4"/>
        <v>0</v>
      </c>
      <c r="E45">
        <f t="shared" si="5"/>
        <v>1</v>
      </c>
      <c r="F45">
        <f t="shared" si="6"/>
        <v>0</v>
      </c>
      <c r="G45">
        <f t="shared" si="7"/>
        <v>1</v>
      </c>
      <c r="H45">
        <f t="shared" si="8"/>
        <v>5</v>
      </c>
      <c r="I45">
        <f t="shared" si="8"/>
        <v>16.21166666666667</v>
      </c>
    </row>
    <row r="46" spans="1:9" x14ac:dyDescent="0.25">
      <c r="A46" s="1" t="s">
        <v>10</v>
      </c>
      <c r="B46">
        <f>SUMPRODUCT(B30:B45,I30:I45)/I46</f>
        <v>0.32657293172911883</v>
      </c>
      <c r="C46">
        <f>SUMPRODUCT(C30:C45,H30:H45)/H46</f>
        <v>0.83116883116883122</v>
      </c>
      <c r="D46">
        <f>SUMPRODUCT(D30:D45,I30:I45)/I46</f>
        <v>0.16685296787867707</v>
      </c>
      <c r="E46">
        <f>SUMPRODUCT(E30:E45,H30:H45)/H46</f>
        <v>0.87012987012987009</v>
      </c>
      <c r="F46">
        <f>SUMPRODUCT(F30:F45,I30:I45)/I46</f>
        <v>0.14076264980108846</v>
      </c>
      <c r="G46">
        <f>SUMPRODUCT(G30:G45,H30:H45)/H46</f>
        <v>0.87012987012987009</v>
      </c>
      <c r="H46">
        <f>SUM(H30:H45)</f>
        <v>77</v>
      </c>
      <c r="I46">
        <f>SUM(I30:I45)</f>
        <v>419.40333333333325</v>
      </c>
    </row>
  </sheetData>
  <mergeCells count="13">
    <mergeCell ref="A1:O1"/>
    <mergeCell ref="A28:A29"/>
    <mergeCell ref="B28:C28"/>
    <mergeCell ref="D28:E28"/>
    <mergeCell ref="F28:G28"/>
    <mergeCell ref="H28:H29"/>
    <mergeCell ref="I28:I29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B30" sqref="B30:I46"/>
    </sheetView>
  </sheetViews>
  <sheetFormatPr defaultRowHeight="15" x14ac:dyDescent="0.25"/>
  <cols>
    <col min="1" max="15" width="18.7109375" customWidth="1"/>
  </cols>
  <sheetData>
    <row r="1" spans="1:23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3" x14ac:dyDescent="0.25">
      <c r="A2" s="1"/>
      <c r="B2" s="2" t="s">
        <v>2</v>
      </c>
      <c r="C2" s="2"/>
      <c r="D2" s="2"/>
      <c r="E2" s="2"/>
      <c r="F2" s="2"/>
      <c r="G2" s="2"/>
      <c r="H2" s="2" t="s">
        <v>5</v>
      </c>
      <c r="I2" s="2"/>
      <c r="J2" s="2"/>
      <c r="K2" s="2"/>
      <c r="L2" s="2"/>
      <c r="M2" s="2"/>
      <c r="N2" s="1" t="s">
        <v>3</v>
      </c>
      <c r="O2" s="1" t="s">
        <v>4</v>
      </c>
    </row>
    <row r="3" spans="1:23" x14ac:dyDescent="0.25">
      <c r="A3" s="1" t="s">
        <v>0</v>
      </c>
      <c r="B3" s="2">
        <v>0</v>
      </c>
      <c r="C3" s="2"/>
      <c r="D3" s="2"/>
      <c r="E3" s="2">
        <v>0.01</v>
      </c>
      <c r="F3" s="2"/>
      <c r="G3" s="2"/>
      <c r="H3" s="2">
        <v>0</v>
      </c>
      <c r="I3" s="2"/>
      <c r="J3" s="2"/>
      <c r="K3" s="2">
        <v>0.01</v>
      </c>
      <c r="L3" s="2"/>
      <c r="M3" s="2"/>
      <c r="N3" s="1"/>
      <c r="O3" s="1"/>
    </row>
    <row r="4" spans="1:23" x14ac:dyDescent="0.25">
      <c r="A4" s="1" t="s">
        <v>1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1" t="s">
        <v>6</v>
      </c>
      <c r="L4" s="1" t="s">
        <v>7</v>
      </c>
      <c r="M4" s="1" t="s">
        <v>8</v>
      </c>
      <c r="N4" s="1"/>
      <c r="O4" s="1"/>
    </row>
    <row r="5" spans="1:23" x14ac:dyDescent="0.25">
      <c r="A5" s="1" t="s">
        <v>9</v>
      </c>
    </row>
    <row r="6" spans="1:23" x14ac:dyDescent="0.25">
      <c r="A6" s="1">
        <v>1</v>
      </c>
      <c r="B6">
        <v>0.1392434439545138</v>
      </c>
      <c r="C6">
        <v>0</v>
      </c>
      <c r="D6">
        <v>0</v>
      </c>
      <c r="E6">
        <v>0.27848688790902759</v>
      </c>
      <c r="F6">
        <v>0</v>
      </c>
      <c r="G6">
        <v>6.9702602230483274E-2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7</v>
      </c>
      <c r="O6">
        <v>14.35777777777778</v>
      </c>
      <c r="R6">
        <f>SQRT(B6*B6+(1-H6)*(1-H6))</f>
        <v>0.1392434439545138</v>
      </c>
      <c r="S6">
        <f t="shared" ref="S6:W21" si="0">SQRT(C6*C6+(1-I6)*(1-I6))</f>
        <v>0</v>
      </c>
      <c r="T6">
        <f t="shared" si="0"/>
        <v>0</v>
      </c>
      <c r="U6">
        <f t="shared" si="0"/>
        <v>0.27848688790902759</v>
      </c>
      <c r="V6">
        <f t="shared" si="0"/>
        <v>0</v>
      </c>
      <c r="W6">
        <f t="shared" si="0"/>
        <v>6.9702602230483274E-2</v>
      </c>
    </row>
    <row r="7" spans="1:23" x14ac:dyDescent="0.25">
      <c r="A7" s="1">
        <v>2</v>
      </c>
      <c r="B7">
        <v>0.30735736697188959</v>
      </c>
      <c r="C7">
        <v>3.8419670871486213E-2</v>
      </c>
      <c r="D7">
        <v>0.1537771512782726</v>
      </c>
      <c r="E7">
        <v>0.1152590126144586</v>
      </c>
      <c r="F7">
        <v>7.6839341742972411E-2</v>
      </c>
      <c r="G7">
        <v>3.8444287819568143E-2</v>
      </c>
      <c r="H7">
        <v>1</v>
      </c>
      <c r="I7">
        <v>1</v>
      </c>
      <c r="J7">
        <v>1</v>
      </c>
      <c r="K7">
        <v>0.66666666666666663</v>
      </c>
      <c r="L7">
        <v>1</v>
      </c>
      <c r="M7">
        <v>1</v>
      </c>
      <c r="N7">
        <v>3</v>
      </c>
      <c r="O7">
        <v>26.02277777777778</v>
      </c>
      <c r="R7">
        <f t="shared" ref="R7:R21" si="1">SQRT(B7*B7+(1-H7)*(1-H7))</f>
        <v>0.30735736697188959</v>
      </c>
      <c r="S7">
        <f t="shared" si="0"/>
        <v>3.8419670871486213E-2</v>
      </c>
      <c r="T7">
        <f t="shared" si="0"/>
        <v>0.1537771512782726</v>
      </c>
      <c r="U7">
        <f t="shared" si="0"/>
        <v>0.35269781839411918</v>
      </c>
      <c r="V7">
        <f t="shared" si="0"/>
        <v>7.6839341742972411E-2</v>
      </c>
      <c r="W7">
        <f t="shared" si="0"/>
        <v>3.8444287819568143E-2</v>
      </c>
    </row>
    <row r="8" spans="1:23" x14ac:dyDescent="0.25">
      <c r="A8" s="1">
        <v>3</v>
      </c>
      <c r="B8">
        <v>7.3051948051948062E-2</v>
      </c>
      <c r="C8">
        <v>0.10957792207792209</v>
      </c>
      <c r="D8">
        <v>0.10964467005076139</v>
      </c>
      <c r="E8">
        <v>0.25568181818181818</v>
      </c>
      <c r="F8">
        <v>0.1461038961038961</v>
      </c>
      <c r="G8">
        <v>7.309644670050762E-2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6</v>
      </c>
      <c r="O8">
        <v>27.37222222222222</v>
      </c>
      <c r="R8">
        <f t="shared" si="1"/>
        <v>7.3051948051948062E-2</v>
      </c>
      <c r="S8">
        <f t="shared" si="0"/>
        <v>0.10957792207792209</v>
      </c>
      <c r="T8">
        <f t="shared" si="0"/>
        <v>0.10964467005076139</v>
      </c>
      <c r="U8">
        <f t="shared" si="0"/>
        <v>0.25568181818181818</v>
      </c>
      <c r="V8">
        <f t="shared" si="0"/>
        <v>0.1461038961038961</v>
      </c>
      <c r="W8">
        <f t="shared" si="0"/>
        <v>7.309644670050762E-2</v>
      </c>
    </row>
    <row r="9" spans="1:23" x14ac:dyDescent="0.25">
      <c r="A9" s="1">
        <v>5</v>
      </c>
      <c r="B9">
        <v>0.2077562326869806</v>
      </c>
      <c r="C9">
        <v>6.9252077562326875E-2</v>
      </c>
      <c r="D9">
        <v>0.1386642015253062</v>
      </c>
      <c r="E9">
        <v>0.2077562326869806</v>
      </c>
      <c r="F9">
        <v>0</v>
      </c>
      <c r="G9">
        <v>0</v>
      </c>
      <c r="H9">
        <v>0.8</v>
      </c>
      <c r="I9">
        <v>1</v>
      </c>
      <c r="J9">
        <v>1</v>
      </c>
      <c r="K9">
        <v>0.8</v>
      </c>
      <c r="L9">
        <v>1</v>
      </c>
      <c r="M9">
        <v>1</v>
      </c>
      <c r="N9">
        <v>5</v>
      </c>
      <c r="O9">
        <v>14.43444444444444</v>
      </c>
      <c r="R9">
        <f t="shared" si="1"/>
        <v>0.28837935470537207</v>
      </c>
      <c r="S9">
        <f t="shared" si="0"/>
        <v>6.9252077562326875E-2</v>
      </c>
      <c r="T9">
        <f t="shared" si="0"/>
        <v>0.1386642015253062</v>
      </c>
      <c r="U9">
        <f t="shared" si="0"/>
        <v>0.28837935470537207</v>
      </c>
      <c r="V9">
        <f t="shared" si="0"/>
        <v>0</v>
      </c>
      <c r="W9">
        <f t="shared" si="0"/>
        <v>0</v>
      </c>
    </row>
    <row r="10" spans="1:23" x14ac:dyDescent="0.25">
      <c r="A10" s="1">
        <v>7</v>
      </c>
      <c r="B10">
        <v>0.62364660025985275</v>
      </c>
      <c r="C10">
        <v>0.31182330012992637</v>
      </c>
      <c r="D10">
        <v>0.1364670204700531</v>
      </c>
      <c r="E10">
        <v>0.3508012126461672</v>
      </c>
      <c r="F10">
        <v>7.7955825032481593E-2</v>
      </c>
      <c r="G10">
        <v>0.17545759774721109</v>
      </c>
      <c r="H10">
        <v>0.66666666666666663</v>
      </c>
      <c r="I10">
        <v>1</v>
      </c>
      <c r="J10">
        <v>0.66666666666666663</v>
      </c>
      <c r="K10">
        <v>0.33333333333333331</v>
      </c>
      <c r="L10">
        <v>0.66666666666666663</v>
      </c>
      <c r="M10">
        <v>1</v>
      </c>
      <c r="N10">
        <v>3</v>
      </c>
      <c r="O10">
        <v>51.30555555555555</v>
      </c>
      <c r="R10">
        <f t="shared" si="1"/>
        <v>0.70713944390536132</v>
      </c>
      <c r="S10">
        <f t="shared" si="0"/>
        <v>0.31182330012992637</v>
      </c>
      <c r="T10">
        <f t="shared" si="0"/>
        <v>0.36018656108617519</v>
      </c>
      <c r="U10">
        <f t="shared" si="0"/>
        <v>0.75332989801179795</v>
      </c>
      <c r="V10">
        <f t="shared" si="0"/>
        <v>0.34232765264816983</v>
      </c>
      <c r="W10">
        <f t="shared" si="0"/>
        <v>0.17545759774721109</v>
      </c>
    </row>
    <row r="11" spans="1:23" x14ac:dyDescent="0.25">
      <c r="A11" s="1">
        <v>9</v>
      </c>
      <c r="B11">
        <v>0</v>
      </c>
      <c r="C11">
        <v>4.1170147068914253E-2</v>
      </c>
      <c r="D11">
        <v>0</v>
      </c>
      <c r="E11">
        <v>0.37053132362022823</v>
      </c>
      <c r="F11">
        <v>8.2340294137828507E-2</v>
      </c>
      <c r="G11">
        <v>8.2368553516679627E-2</v>
      </c>
      <c r="H11">
        <v>0.5</v>
      </c>
      <c r="I11">
        <v>1</v>
      </c>
      <c r="J11">
        <v>1</v>
      </c>
      <c r="K11">
        <v>0.5</v>
      </c>
      <c r="L11">
        <v>1</v>
      </c>
      <c r="M11">
        <v>1</v>
      </c>
      <c r="N11">
        <v>4</v>
      </c>
      <c r="O11">
        <v>48.573333333333331</v>
      </c>
      <c r="R11">
        <f t="shared" si="1"/>
        <v>0.5</v>
      </c>
      <c r="S11">
        <f t="shared" si="0"/>
        <v>4.1170147068914253E-2</v>
      </c>
      <c r="T11">
        <f t="shared" si="0"/>
        <v>0</v>
      </c>
      <c r="U11">
        <f t="shared" si="0"/>
        <v>0.62232906230045071</v>
      </c>
      <c r="V11">
        <f t="shared" si="0"/>
        <v>8.2340294137828507E-2</v>
      </c>
      <c r="W11">
        <f t="shared" si="0"/>
        <v>8.2368553516679627E-2</v>
      </c>
    </row>
    <row r="12" spans="1:23" x14ac:dyDescent="0.25">
      <c r="A12" s="1">
        <v>10</v>
      </c>
      <c r="B12">
        <v>0.16558956785722501</v>
      </c>
      <c r="C12">
        <v>0.57956348750028741</v>
      </c>
      <c r="D12">
        <v>0.45568571494326948</v>
      </c>
      <c r="E12">
        <v>8.2794783928612489E-2</v>
      </c>
      <c r="F12">
        <v>0.28978174375014371</v>
      </c>
      <c r="G12">
        <v>0.62138961128627657</v>
      </c>
      <c r="H12">
        <v>0.7142857142857143</v>
      </c>
      <c r="I12">
        <v>0.5714285714285714</v>
      </c>
      <c r="J12">
        <v>0.42857142857142849</v>
      </c>
      <c r="K12">
        <v>0.7142857142857143</v>
      </c>
      <c r="L12">
        <v>0.5714285714285714</v>
      </c>
      <c r="M12">
        <v>0.7142857142857143</v>
      </c>
      <c r="N12">
        <v>7</v>
      </c>
      <c r="O12">
        <v>24.15055555555556</v>
      </c>
      <c r="R12">
        <f t="shared" si="1"/>
        <v>0.330231067654706</v>
      </c>
      <c r="S12">
        <f t="shared" si="0"/>
        <v>0.72081017295211014</v>
      </c>
      <c r="T12">
        <f t="shared" si="0"/>
        <v>0.73087624331911127</v>
      </c>
      <c r="U12">
        <f t="shared" si="0"/>
        <v>0.29746870307144935</v>
      </c>
      <c r="V12">
        <f t="shared" si="0"/>
        <v>0.51734604318447153</v>
      </c>
      <c r="W12">
        <f t="shared" si="0"/>
        <v>0.68392814101755917</v>
      </c>
    </row>
    <row r="13" spans="1:23" x14ac:dyDescent="0.25">
      <c r="A13" s="1">
        <v>13</v>
      </c>
      <c r="B13">
        <v>0.19856591285162711</v>
      </c>
      <c r="C13">
        <v>0.46332046332046328</v>
      </c>
      <c r="D13">
        <v>0.26519337016574579</v>
      </c>
      <c r="E13">
        <v>0.19856591285162711</v>
      </c>
      <c r="F13">
        <v>0.19856591285162711</v>
      </c>
      <c r="G13">
        <v>0</v>
      </c>
      <c r="H13">
        <v>0.8</v>
      </c>
      <c r="I13">
        <v>0.8</v>
      </c>
      <c r="J13">
        <v>0.8</v>
      </c>
      <c r="K13">
        <v>0.8</v>
      </c>
      <c r="L13">
        <v>0.6</v>
      </c>
      <c r="M13">
        <v>0.8</v>
      </c>
      <c r="N13">
        <v>5</v>
      </c>
      <c r="O13">
        <v>15.1</v>
      </c>
      <c r="R13">
        <f t="shared" si="1"/>
        <v>0.28183048406196221</v>
      </c>
      <c r="S13">
        <f t="shared" si="0"/>
        <v>0.50464428237273107</v>
      </c>
      <c r="T13">
        <f t="shared" si="0"/>
        <v>0.33215587241514527</v>
      </c>
      <c r="U13">
        <f t="shared" si="0"/>
        <v>0.28183048406196221</v>
      </c>
      <c r="V13">
        <f t="shared" si="0"/>
        <v>0.44657409435232581</v>
      </c>
      <c r="W13">
        <f t="shared" si="0"/>
        <v>0.19999999999999996</v>
      </c>
    </row>
    <row r="14" spans="1:23" x14ac:dyDescent="0.25">
      <c r="A14" s="1">
        <v>14</v>
      </c>
      <c r="B14">
        <v>0.212339270968503</v>
      </c>
      <c r="C14">
        <v>0</v>
      </c>
      <c r="D14">
        <v>0</v>
      </c>
      <c r="E14">
        <v>0</v>
      </c>
      <c r="F14">
        <v>0</v>
      </c>
      <c r="G14">
        <v>0</v>
      </c>
      <c r="H14">
        <v>0.83333333333333337</v>
      </c>
      <c r="I14">
        <v>1</v>
      </c>
      <c r="J14">
        <v>1</v>
      </c>
      <c r="K14">
        <v>0.66666666666666663</v>
      </c>
      <c r="L14">
        <v>1</v>
      </c>
      <c r="M14">
        <v>1</v>
      </c>
      <c r="N14">
        <v>6</v>
      </c>
      <c r="O14">
        <v>4.7038888888888888</v>
      </c>
      <c r="R14">
        <f t="shared" si="1"/>
        <v>0.26993655508880804</v>
      </c>
      <c r="S14">
        <f t="shared" si="0"/>
        <v>0</v>
      </c>
      <c r="T14">
        <f t="shared" si="0"/>
        <v>0</v>
      </c>
      <c r="U14">
        <f t="shared" si="0"/>
        <v>0.33333333333333337</v>
      </c>
      <c r="V14">
        <f t="shared" si="0"/>
        <v>0</v>
      </c>
      <c r="W14">
        <f t="shared" si="0"/>
        <v>0</v>
      </c>
    </row>
    <row r="15" spans="1:23" x14ac:dyDescent="0.25">
      <c r="A15" s="1">
        <v>16</v>
      </c>
      <c r="B15">
        <v>0.3546099290780142</v>
      </c>
      <c r="C15">
        <v>0</v>
      </c>
      <c r="D15">
        <v>0</v>
      </c>
      <c r="E15">
        <v>0.3546099290780142</v>
      </c>
      <c r="F15">
        <v>0</v>
      </c>
      <c r="G15">
        <v>0</v>
      </c>
      <c r="H15">
        <v>1</v>
      </c>
      <c r="I15">
        <v>1</v>
      </c>
      <c r="J15">
        <v>0.8</v>
      </c>
      <c r="K15">
        <v>0.6</v>
      </c>
      <c r="L15">
        <v>0.8</v>
      </c>
      <c r="M15">
        <v>1</v>
      </c>
      <c r="N15">
        <v>5</v>
      </c>
      <c r="O15">
        <v>5.6372222222222206</v>
      </c>
      <c r="R15">
        <f t="shared" si="1"/>
        <v>0.3546099290780142</v>
      </c>
      <c r="S15">
        <f t="shared" si="0"/>
        <v>0</v>
      </c>
      <c r="T15">
        <f t="shared" si="0"/>
        <v>0.19999999999999996</v>
      </c>
      <c r="U15">
        <f t="shared" si="0"/>
        <v>0.53455420847722657</v>
      </c>
      <c r="V15">
        <f t="shared" si="0"/>
        <v>0.19999999999999996</v>
      </c>
      <c r="W15">
        <f t="shared" si="0"/>
        <v>0</v>
      </c>
    </row>
    <row r="16" spans="1:23" x14ac:dyDescent="0.25">
      <c r="A16" s="1">
        <v>17</v>
      </c>
      <c r="B16">
        <v>0.2543211039419771</v>
      </c>
      <c r="C16">
        <v>0</v>
      </c>
      <c r="D16">
        <v>0</v>
      </c>
      <c r="E16">
        <v>0</v>
      </c>
      <c r="F16">
        <v>0</v>
      </c>
      <c r="G16">
        <v>8.4893647125406785E-2</v>
      </c>
      <c r="H16">
        <v>0.66666666666666663</v>
      </c>
      <c r="I16">
        <v>0.66666666666666663</v>
      </c>
      <c r="J16">
        <v>0.66666666666666663</v>
      </c>
      <c r="K16">
        <v>0.33333333333333331</v>
      </c>
      <c r="L16">
        <v>0.66666666666666663</v>
      </c>
      <c r="M16">
        <v>0.66666666666666663</v>
      </c>
      <c r="N16">
        <v>3</v>
      </c>
      <c r="O16">
        <v>11.79055555555556</v>
      </c>
      <c r="R16">
        <f t="shared" si="1"/>
        <v>0.41927358016142285</v>
      </c>
      <c r="S16">
        <f t="shared" si="0"/>
        <v>0.33333333333333337</v>
      </c>
      <c r="T16">
        <f t="shared" si="0"/>
        <v>0.33333333333333337</v>
      </c>
      <c r="U16">
        <f t="shared" si="0"/>
        <v>0.66666666666666674</v>
      </c>
      <c r="V16">
        <f t="shared" si="0"/>
        <v>0.33333333333333337</v>
      </c>
      <c r="W16">
        <f t="shared" si="0"/>
        <v>0.34397389789541333</v>
      </c>
    </row>
    <row r="17" spans="1:23" x14ac:dyDescent="0.25">
      <c r="A17" s="1">
        <v>18</v>
      </c>
      <c r="B17">
        <v>0.5676800807367226</v>
      </c>
      <c r="C17">
        <v>0.30276270972625208</v>
      </c>
      <c r="D17">
        <v>0</v>
      </c>
      <c r="E17">
        <v>0.60552541945250415</v>
      </c>
      <c r="F17">
        <v>3.784533871578151E-2</v>
      </c>
      <c r="G17">
        <v>0.26508457460237322</v>
      </c>
      <c r="H17">
        <v>0.6</v>
      </c>
      <c r="I17">
        <v>0.6</v>
      </c>
      <c r="J17">
        <v>0.6</v>
      </c>
      <c r="K17">
        <v>0.6</v>
      </c>
      <c r="L17">
        <v>0.4</v>
      </c>
      <c r="M17">
        <v>0.4</v>
      </c>
      <c r="N17">
        <v>5</v>
      </c>
      <c r="O17">
        <v>26.417777777777779</v>
      </c>
      <c r="R17">
        <f t="shared" si="1"/>
        <v>0.69444990752771496</v>
      </c>
      <c r="S17">
        <f t="shared" si="0"/>
        <v>0.50166249451277778</v>
      </c>
      <c r="T17">
        <f t="shared" si="0"/>
        <v>0.4</v>
      </c>
      <c r="U17">
        <f t="shared" si="0"/>
        <v>0.72571415419787089</v>
      </c>
      <c r="V17">
        <f t="shared" si="0"/>
        <v>0.60119237325710662</v>
      </c>
      <c r="W17">
        <f t="shared" si="0"/>
        <v>0.65594956489971179</v>
      </c>
    </row>
    <row r="18" spans="1:23" x14ac:dyDescent="0.25">
      <c r="A18" s="1">
        <v>19</v>
      </c>
      <c r="B18">
        <v>0.1482335501935271</v>
      </c>
      <c r="C18">
        <v>0</v>
      </c>
      <c r="D18">
        <v>3.7069835451119297E-2</v>
      </c>
      <c r="E18">
        <v>0.33352548793543602</v>
      </c>
      <c r="F18">
        <v>0</v>
      </c>
      <c r="G18">
        <v>3.7069835451119297E-2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3</v>
      </c>
      <c r="O18">
        <v>26.981666666666669</v>
      </c>
      <c r="R18">
        <f t="shared" si="1"/>
        <v>0.1482335501935271</v>
      </c>
      <c r="S18">
        <f t="shared" si="0"/>
        <v>0</v>
      </c>
      <c r="T18">
        <f t="shared" si="0"/>
        <v>3.7069835451119297E-2</v>
      </c>
      <c r="U18">
        <f t="shared" si="0"/>
        <v>0.33352548793543602</v>
      </c>
      <c r="V18">
        <f t="shared" si="0"/>
        <v>0</v>
      </c>
      <c r="W18">
        <f t="shared" si="0"/>
        <v>3.7069835451119297E-2</v>
      </c>
    </row>
    <row r="19" spans="1:23" x14ac:dyDescent="0.25">
      <c r="A19" s="1">
        <v>20</v>
      </c>
      <c r="B19">
        <v>0.15742063376381071</v>
      </c>
      <c r="C19">
        <v>0.15742063376381071</v>
      </c>
      <c r="D19">
        <v>0.10503895194467951</v>
      </c>
      <c r="E19">
        <v>0.1049470891758738</v>
      </c>
      <c r="F19">
        <v>5.2473544587936918E-2</v>
      </c>
      <c r="G19">
        <v>0.10503895194467951</v>
      </c>
      <c r="H19">
        <v>1</v>
      </c>
      <c r="I19">
        <v>1</v>
      </c>
      <c r="J19">
        <v>0.83333333333333337</v>
      </c>
      <c r="K19">
        <v>1</v>
      </c>
      <c r="L19">
        <v>1</v>
      </c>
      <c r="M19">
        <v>0.83333333333333337</v>
      </c>
      <c r="N19">
        <v>6</v>
      </c>
      <c r="O19">
        <v>19.051666666666669</v>
      </c>
      <c r="R19">
        <f t="shared" si="1"/>
        <v>0.15742063376381071</v>
      </c>
      <c r="S19">
        <f t="shared" si="0"/>
        <v>0.15742063376381071</v>
      </c>
      <c r="T19">
        <f t="shared" si="0"/>
        <v>0.19700497253474203</v>
      </c>
      <c r="U19">
        <f t="shared" si="0"/>
        <v>0.1049470891758738</v>
      </c>
      <c r="V19">
        <f t="shared" si="0"/>
        <v>5.2473544587936918E-2</v>
      </c>
      <c r="W19">
        <f t="shared" si="0"/>
        <v>0.19700497253474203</v>
      </c>
    </row>
    <row r="20" spans="1:23" x14ac:dyDescent="0.25">
      <c r="A20" s="1">
        <v>21</v>
      </c>
      <c r="B20">
        <v>0.2134927412467976</v>
      </c>
      <c r="C20">
        <v>0</v>
      </c>
      <c r="D20">
        <v>0</v>
      </c>
      <c r="E20">
        <v>4.2698548249359522E-2</v>
      </c>
      <c r="F20">
        <v>0</v>
      </c>
      <c r="G20">
        <v>4.2728955989175331E-2</v>
      </c>
      <c r="H20">
        <v>1</v>
      </c>
      <c r="I20">
        <v>1</v>
      </c>
      <c r="J20">
        <v>1</v>
      </c>
      <c r="K20">
        <v>0.75</v>
      </c>
      <c r="L20">
        <v>1</v>
      </c>
      <c r="M20">
        <v>1</v>
      </c>
      <c r="N20">
        <v>4</v>
      </c>
      <c r="O20">
        <v>23.414444444444449</v>
      </c>
      <c r="R20">
        <f t="shared" si="1"/>
        <v>0.2134927412467976</v>
      </c>
      <c r="S20">
        <f t="shared" si="0"/>
        <v>0</v>
      </c>
      <c r="T20">
        <f t="shared" si="0"/>
        <v>0</v>
      </c>
      <c r="U20">
        <f t="shared" si="0"/>
        <v>0.25362012148605811</v>
      </c>
      <c r="V20">
        <f t="shared" si="0"/>
        <v>0</v>
      </c>
      <c r="W20">
        <f t="shared" si="0"/>
        <v>4.2728955989175331E-2</v>
      </c>
    </row>
    <row r="21" spans="1:23" x14ac:dyDescent="0.25">
      <c r="A21" s="1">
        <v>23</v>
      </c>
      <c r="B21">
        <v>7.0350973188462437E-2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5</v>
      </c>
      <c r="O21">
        <v>14.21166666666667</v>
      </c>
      <c r="R21">
        <f t="shared" si="1"/>
        <v>7.0350973188462437E-2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</row>
    <row r="22" spans="1:23" x14ac:dyDescent="0.25">
      <c r="A22" s="1" t="s">
        <v>10</v>
      </c>
      <c r="B22">
        <v>0.24886608315152531</v>
      </c>
      <c r="C22">
        <v>0.15553951827081991</v>
      </c>
      <c r="D22">
        <v>9.6221728515090435E-2</v>
      </c>
      <c r="E22">
        <v>0.2488731539303107</v>
      </c>
      <c r="F22">
        <v>7.3528219100091025E-2</v>
      </c>
      <c r="G22">
        <v>0.1245101482572905</v>
      </c>
      <c r="H22">
        <v>0.8571428571428571</v>
      </c>
      <c r="I22">
        <v>0.90909090909090906</v>
      </c>
      <c r="J22">
        <v>0.8571428571428571</v>
      </c>
      <c r="K22">
        <v>0.76623376623376627</v>
      </c>
      <c r="L22">
        <v>0.8571428571428571</v>
      </c>
      <c r="M22">
        <v>0.89610389610389607</v>
      </c>
      <c r="N22">
        <v>77</v>
      </c>
      <c r="O22">
        <v>353.52555555555551</v>
      </c>
    </row>
    <row r="28" spans="1:23" x14ac:dyDescent="0.25">
      <c r="A28" s="6" t="s">
        <v>9</v>
      </c>
      <c r="B28" s="7" t="s">
        <v>6</v>
      </c>
      <c r="C28" s="7"/>
      <c r="D28" s="7" t="s">
        <v>7</v>
      </c>
      <c r="E28" s="7"/>
      <c r="F28" s="7" t="s">
        <v>8</v>
      </c>
      <c r="G28" s="7"/>
      <c r="H28" s="8" t="s">
        <v>3</v>
      </c>
      <c r="I28" s="8" t="s">
        <v>4</v>
      </c>
    </row>
    <row r="29" spans="1:23" x14ac:dyDescent="0.25">
      <c r="A29" s="6"/>
      <c r="B29" s="9" t="s">
        <v>2</v>
      </c>
      <c r="C29" s="9" t="s">
        <v>5</v>
      </c>
      <c r="D29" s="9" t="s">
        <v>2</v>
      </c>
      <c r="E29" s="9" t="s">
        <v>5</v>
      </c>
      <c r="F29" s="9" t="s">
        <v>2</v>
      </c>
      <c r="G29" s="9" t="s">
        <v>5</v>
      </c>
      <c r="H29" s="8"/>
      <c r="I29" s="8"/>
    </row>
    <row r="30" spans="1:23" x14ac:dyDescent="0.25">
      <c r="A30" s="5">
        <v>1</v>
      </c>
      <c r="B30">
        <f>IF(U6&lt;R6,E6,B6)</f>
        <v>0.1392434439545138</v>
      </c>
      <c r="C30">
        <f>IF(U6&lt;R6,K6,H6)</f>
        <v>1</v>
      </c>
      <c r="D30">
        <f>IF(V6&lt;S6,F6,C6)</f>
        <v>0</v>
      </c>
      <c r="E30">
        <f>IF(V6&lt;S6,L6,I6)</f>
        <v>1</v>
      </c>
      <c r="F30">
        <f>IF(W6&lt;T6,G6,D6)</f>
        <v>0</v>
      </c>
      <c r="G30">
        <f>IF(W6&lt;T6,M6,J6)</f>
        <v>1</v>
      </c>
      <c r="H30">
        <f>N6</f>
        <v>7</v>
      </c>
      <c r="I30">
        <f>O6</f>
        <v>14.35777777777778</v>
      </c>
    </row>
    <row r="31" spans="1:23" x14ac:dyDescent="0.25">
      <c r="A31" s="1">
        <v>2</v>
      </c>
      <c r="B31">
        <f t="shared" ref="B31:B45" si="2">IF(U7&lt;R7,E7,B7)</f>
        <v>0.30735736697188959</v>
      </c>
      <c r="C31">
        <f t="shared" ref="C31:C45" si="3">IF(U7&lt;R7,K7,H7)</f>
        <v>1</v>
      </c>
      <c r="D31">
        <f t="shared" ref="D31:D45" si="4">IF(V7&lt;S7,F7,C7)</f>
        <v>3.8419670871486213E-2</v>
      </c>
      <c r="E31">
        <f t="shared" ref="E31:E45" si="5">IF(V7&lt;S7,L7,I7)</f>
        <v>1</v>
      </c>
      <c r="F31">
        <f t="shared" ref="F31:F45" si="6">IF(W7&lt;T7,G7,D7)</f>
        <v>3.8444287819568143E-2</v>
      </c>
      <c r="G31">
        <f t="shared" ref="G31:G45" si="7">IF(W7&lt;T7,M7,J7)</f>
        <v>1</v>
      </c>
      <c r="H31">
        <f t="shared" ref="H31:I45" si="8">N7</f>
        <v>3</v>
      </c>
      <c r="I31">
        <f t="shared" si="8"/>
        <v>26.02277777777778</v>
      </c>
    </row>
    <row r="32" spans="1:23" x14ac:dyDescent="0.25">
      <c r="A32" s="1">
        <v>3</v>
      </c>
      <c r="B32">
        <f t="shared" si="2"/>
        <v>7.3051948051948062E-2</v>
      </c>
      <c r="C32">
        <f t="shared" si="3"/>
        <v>1</v>
      </c>
      <c r="D32">
        <f t="shared" si="4"/>
        <v>0.10957792207792209</v>
      </c>
      <c r="E32">
        <f t="shared" si="5"/>
        <v>1</v>
      </c>
      <c r="F32">
        <f t="shared" si="6"/>
        <v>7.309644670050762E-2</v>
      </c>
      <c r="G32">
        <f t="shared" si="7"/>
        <v>1</v>
      </c>
      <c r="H32">
        <f t="shared" si="8"/>
        <v>6</v>
      </c>
      <c r="I32">
        <f t="shared" si="8"/>
        <v>27.37222222222222</v>
      </c>
    </row>
    <row r="33" spans="1:9" x14ac:dyDescent="0.25">
      <c r="A33" s="1">
        <v>5</v>
      </c>
      <c r="B33">
        <f t="shared" si="2"/>
        <v>0.2077562326869806</v>
      </c>
      <c r="C33">
        <f t="shared" si="3"/>
        <v>0.8</v>
      </c>
      <c r="D33">
        <f t="shared" si="4"/>
        <v>0</v>
      </c>
      <c r="E33">
        <f t="shared" si="5"/>
        <v>1</v>
      </c>
      <c r="F33">
        <f t="shared" si="6"/>
        <v>0</v>
      </c>
      <c r="G33">
        <f t="shared" si="7"/>
        <v>1</v>
      </c>
      <c r="H33">
        <f t="shared" si="8"/>
        <v>5</v>
      </c>
      <c r="I33">
        <f t="shared" si="8"/>
        <v>14.43444444444444</v>
      </c>
    </row>
    <row r="34" spans="1:9" x14ac:dyDescent="0.25">
      <c r="A34" s="1">
        <v>7</v>
      </c>
      <c r="B34">
        <f t="shared" si="2"/>
        <v>0.62364660025985275</v>
      </c>
      <c r="C34">
        <f t="shared" si="3"/>
        <v>0.66666666666666663</v>
      </c>
      <c r="D34">
        <f t="shared" si="4"/>
        <v>0.31182330012992637</v>
      </c>
      <c r="E34">
        <f t="shared" si="5"/>
        <v>1</v>
      </c>
      <c r="F34">
        <f t="shared" si="6"/>
        <v>0.17545759774721109</v>
      </c>
      <c r="G34">
        <f t="shared" si="7"/>
        <v>1</v>
      </c>
      <c r="H34">
        <f t="shared" si="8"/>
        <v>3</v>
      </c>
      <c r="I34">
        <f t="shared" si="8"/>
        <v>51.30555555555555</v>
      </c>
    </row>
    <row r="35" spans="1:9" x14ac:dyDescent="0.25">
      <c r="A35" s="1">
        <v>9</v>
      </c>
      <c r="B35">
        <f t="shared" si="2"/>
        <v>0</v>
      </c>
      <c r="C35">
        <f t="shared" si="3"/>
        <v>0.5</v>
      </c>
      <c r="D35">
        <f t="shared" si="4"/>
        <v>4.1170147068914253E-2</v>
      </c>
      <c r="E35">
        <f t="shared" si="5"/>
        <v>1</v>
      </c>
      <c r="F35">
        <f t="shared" si="6"/>
        <v>0</v>
      </c>
      <c r="G35">
        <f t="shared" si="7"/>
        <v>1</v>
      </c>
      <c r="H35">
        <f t="shared" si="8"/>
        <v>4</v>
      </c>
      <c r="I35">
        <f t="shared" si="8"/>
        <v>48.573333333333331</v>
      </c>
    </row>
    <row r="36" spans="1:9" x14ac:dyDescent="0.25">
      <c r="A36" s="1">
        <v>10</v>
      </c>
      <c r="B36">
        <f t="shared" si="2"/>
        <v>8.2794783928612489E-2</v>
      </c>
      <c r="C36">
        <f t="shared" si="3"/>
        <v>0.7142857142857143</v>
      </c>
      <c r="D36">
        <f t="shared" si="4"/>
        <v>0.28978174375014371</v>
      </c>
      <c r="E36">
        <f t="shared" si="5"/>
        <v>0.5714285714285714</v>
      </c>
      <c r="F36">
        <f t="shared" si="6"/>
        <v>0.62138961128627657</v>
      </c>
      <c r="G36">
        <f t="shared" si="7"/>
        <v>0.7142857142857143</v>
      </c>
      <c r="H36">
        <f t="shared" si="8"/>
        <v>7</v>
      </c>
      <c r="I36">
        <f t="shared" si="8"/>
        <v>24.15055555555556</v>
      </c>
    </row>
    <row r="37" spans="1:9" x14ac:dyDescent="0.25">
      <c r="A37" s="1">
        <v>13</v>
      </c>
      <c r="B37">
        <f t="shared" si="2"/>
        <v>0.19856591285162711</v>
      </c>
      <c r="C37">
        <f t="shared" si="3"/>
        <v>0.8</v>
      </c>
      <c r="D37">
        <f t="shared" si="4"/>
        <v>0.19856591285162711</v>
      </c>
      <c r="E37">
        <f t="shared" si="5"/>
        <v>0.6</v>
      </c>
      <c r="F37">
        <f t="shared" si="6"/>
        <v>0</v>
      </c>
      <c r="G37">
        <f t="shared" si="7"/>
        <v>0.8</v>
      </c>
      <c r="H37">
        <f t="shared" si="8"/>
        <v>5</v>
      </c>
      <c r="I37">
        <f t="shared" si="8"/>
        <v>15.1</v>
      </c>
    </row>
    <row r="38" spans="1:9" x14ac:dyDescent="0.25">
      <c r="A38" s="1">
        <v>14</v>
      </c>
      <c r="B38">
        <f t="shared" si="2"/>
        <v>0.212339270968503</v>
      </c>
      <c r="C38">
        <f t="shared" si="3"/>
        <v>0.83333333333333337</v>
      </c>
      <c r="D38">
        <f t="shared" si="4"/>
        <v>0</v>
      </c>
      <c r="E38">
        <f t="shared" si="5"/>
        <v>1</v>
      </c>
      <c r="F38">
        <f t="shared" si="6"/>
        <v>0</v>
      </c>
      <c r="G38">
        <f t="shared" si="7"/>
        <v>1</v>
      </c>
      <c r="H38">
        <f t="shared" si="8"/>
        <v>6</v>
      </c>
      <c r="I38">
        <f t="shared" si="8"/>
        <v>4.7038888888888888</v>
      </c>
    </row>
    <row r="39" spans="1:9" x14ac:dyDescent="0.25">
      <c r="A39" s="1">
        <v>16</v>
      </c>
      <c r="B39">
        <f t="shared" si="2"/>
        <v>0.3546099290780142</v>
      </c>
      <c r="C39">
        <f t="shared" si="3"/>
        <v>1</v>
      </c>
      <c r="D39">
        <f t="shared" si="4"/>
        <v>0</v>
      </c>
      <c r="E39">
        <f t="shared" si="5"/>
        <v>1</v>
      </c>
      <c r="F39">
        <f t="shared" si="6"/>
        <v>0</v>
      </c>
      <c r="G39">
        <f t="shared" si="7"/>
        <v>1</v>
      </c>
      <c r="H39">
        <f t="shared" si="8"/>
        <v>5</v>
      </c>
      <c r="I39">
        <f t="shared" si="8"/>
        <v>5.6372222222222206</v>
      </c>
    </row>
    <row r="40" spans="1:9" x14ac:dyDescent="0.25">
      <c r="A40" s="1">
        <v>17</v>
      </c>
      <c r="B40">
        <f t="shared" si="2"/>
        <v>0.2543211039419771</v>
      </c>
      <c r="C40">
        <f t="shared" si="3"/>
        <v>0.66666666666666663</v>
      </c>
      <c r="D40">
        <f t="shared" si="4"/>
        <v>0</v>
      </c>
      <c r="E40">
        <f t="shared" si="5"/>
        <v>0.66666666666666663</v>
      </c>
      <c r="F40">
        <f t="shared" si="6"/>
        <v>0</v>
      </c>
      <c r="G40">
        <f t="shared" si="7"/>
        <v>0.66666666666666663</v>
      </c>
      <c r="H40">
        <f t="shared" si="8"/>
        <v>3</v>
      </c>
      <c r="I40">
        <f t="shared" si="8"/>
        <v>11.79055555555556</v>
      </c>
    </row>
    <row r="41" spans="1:9" x14ac:dyDescent="0.25">
      <c r="A41" s="1">
        <v>18</v>
      </c>
      <c r="B41">
        <f t="shared" si="2"/>
        <v>0.5676800807367226</v>
      </c>
      <c r="C41">
        <f t="shared" si="3"/>
        <v>0.6</v>
      </c>
      <c r="D41">
        <f t="shared" si="4"/>
        <v>0.30276270972625208</v>
      </c>
      <c r="E41">
        <f t="shared" si="5"/>
        <v>0.6</v>
      </c>
      <c r="F41">
        <f t="shared" si="6"/>
        <v>0</v>
      </c>
      <c r="G41">
        <f t="shared" si="7"/>
        <v>0.6</v>
      </c>
      <c r="H41">
        <f t="shared" si="8"/>
        <v>5</v>
      </c>
      <c r="I41">
        <f t="shared" si="8"/>
        <v>26.417777777777779</v>
      </c>
    </row>
    <row r="42" spans="1:9" x14ac:dyDescent="0.25">
      <c r="A42" s="1">
        <v>19</v>
      </c>
      <c r="B42">
        <f t="shared" si="2"/>
        <v>0.1482335501935271</v>
      </c>
      <c r="C42">
        <f t="shared" si="3"/>
        <v>1</v>
      </c>
      <c r="D42">
        <f t="shared" si="4"/>
        <v>0</v>
      </c>
      <c r="E42">
        <f t="shared" si="5"/>
        <v>1</v>
      </c>
      <c r="F42">
        <f t="shared" si="6"/>
        <v>3.7069835451119297E-2</v>
      </c>
      <c r="G42">
        <f t="shared" si="7"/>
        <v>1</v>
      </c>
      <c r="H42">
        <f t="shared" si="8"/>
        <v>3</v>
      </c>
      <c r="I42">
        <f t="shared" si="8"/>
        <v>26.981666666666669</v>
      </c>
    </row>
    <row r="43" spans="1:9" x14ac:dyDescent="0.25">
      <c r="A43" s="1">
        <v>20</v>
      </c>
      <c r="B43">
        <f t="shared" si="2"/>
        <v>0.1049470891758738</v>
      </c>
      <c r="C43">
        <f t="shared" si="3"/>
        <v>1</v>
      </c>
      <c r="D43">
        <f t="shared" si="4"/>
        <v>5.2473544587936918E-2</v>
      </c>
      <c r="E43">
        <f t="shared" si="5"/>
        <v>1</v>
      </c>
      <c r="F43">
        <f t="shared" si="6"/>
        <v>0.10503895194467951</v>
      </c>
      <c r="G43">
        <f t="shared" si="7"/>
        <v>0.83333333333333337</v>
      </c>
      <c r="H43">
        <f t="shared" si="8"/>
        <v>6</v>
      </c>
      <c r="I43">
        <f t="shared" si="8"/>
        <v>19.051666666666669</v>
      </c>
    </row>
    <row r="44" spans="1:9" x14ac:dyDescent="0.25">
      <c r="A44" s="1">
        <v>21</v>
      </c>
      <c r="B44">
        <f t="shared" si="2"/>
        <v>0.2134927412467976</v>
      </c>
      <c r="C44">
        <f t="shared" si="3"/>
        <v>1</v>
      </c>
      <c r="D44">
        <f t="shared" si="4"/>
        <v>0</v>
      </c>
      <c r="E44">
        <f t="shared" si="5"/>
        <v>1</v>
      </c>
      <c r="F44">
        <f t="shared" si="6"/>
        <v>0</v>
      </c>
      <c r="G44">
        <f t="shared" si="7"/>
        <v>1</v>
      </c>
      <c r="H44">
        <f t="shared" si="8"/>
        <v>4</v>
      </c>
      <c r="I44">
        <f t="shared" si="8"/>
        <v>23.414444444444449</v>
      </c>
    </row>
    <row r="45" spans="1:9" x14ac:dyDescent="0.25">
      <c r="A45" s="1">
        <v>23</v>
      </c>
      <c r="B45">
        <f t="shared" si="2"/>
        <v>0</v>
      </c>
      <c r="C45">
        <f t="shared" si="3"/>
        <v>1</v>
      </c>
      <c r="D45">
        <f t="shared" si="4"/>
        <v>0</v>
      </c>
      <c r="E45">
        <f t="shared" si="5"/>
        <v>1</v>
      </c>
      <c r="F45">
        <f t="shared" si="6"/>
        <v>0</v>
      </c>
      <c r="G45">
        <f t="shared" si="7"/>
        <v>1</v>
      </c>
      <c r="H45">
        <f t="shared" si="8"/>
        <v>5</v>
      </c>
      <c r="I45">
        <f t="shared" si="8"/>
        <v>14.21166666666667</v>
      </c>
    </row>
    <row r="46" spans="1:9" x14ac:dyDescent="0.25">
      <c r="A46" s="1" t="s">
        <v>10</v>
      </c>
      <c r="B46">
        <f>SUMPRODUCT(B30:B45,I30:I45)/I46</f>
        <v>0.23755416233824309</v>
      </c>
      <c r="C46">
        <f>SUMPRODUCT(C30:C45,H30:H45)/H46</f>
        <v>0.8571428571428571</v>
      </c>
      <c r="D46">
        <f>SUMPRODUCT(D30:D45,I30:I45)/I46</f>
        <v>0.11595195290129129</v>
      </c>
      <c r="E46">
        <f>SUMPRODUCT(E30:E45,H30:H45)/H46</f>
        <v>0.89610389610389607</v>
      </c>
      <c r="F46">
        <f>SUMPRODUCT(F30:F45,I30:I45)/I46</f>
        <v>8.4891928661867094E-2</v>
      </c>
      <c r="G46">
        <f>SUMPRODUCT(G30:G45,H30:H45)/H46</f>
        <v>0.90909090909090906</v>
      </c>
      <c r="H46">
        <f>SUM(H30:H45)</f>
        <v>77</v>
      </c>
      <c r="I46">
        <f>SUM(I30:I45)</f>
        <v>353.52555555555551</v>
      </c>
    </row>
  </sheetData>
  <mergeCells count="13">
    <mergeCell ref="A1:O1"/>
    <mergeCell ref="A28:A29"/>
    <mergeCell ref="B28:C28"/>
    <mergeCell ref="D28:E28"/>
    <mergeCell ref="F28:G28"/>
    <mergeCell ref="H28:H29"/>
    <mergeCell ref="I28:I29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B30" sqref="B30:I46"/>
    </sheetView>
  </sheetViews>
  <sheetFormatPr defaultRowHeight="15" x14ac:dyDescent="0.25"/>
  <cols>
    <col min="1" max="15" width="18.7109375" customWidth="1"/>
  </cols>
  <sheetData>
    <row r="1" spans="1:23" x14ac:dyDescent="0.2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23" x14ac:dyDescent="0.25">
      <c r="A2" s="1"/>
      <c r="B2" s="2" t="s">
        <v>2</v>
      </c>
      <c r="C2" s="2"/>
      <c r="D2" s="2"/>
      <c r="E2" s="2"/>
      <c r="F2" s="2"/>
      <c r="G2" s="2"/>
      <c r="H2" s="2" t="s">
        <v>5</v>
      </c>
      <c r="I2" s="2"/>
      <c r="J2" s="2"/>
      <c r="K2" s="2"/>
      <c r="L2" s="2"/>
      <c r="M2" s="2"/>
      <c r="N2" s="1" t="s">
        <v>3</v>
      </c>
      <c r="O2" s="1" t="s">
        <v>4</v>
      </c>
    </row>
    <row r="3" spans="1:23" x14ac:dyDescent="0.25">
      <c r="A3" s="1" t="s">
        <v>0</v>
      </c>
      <c r="B3" s="2">
        <v>0</v>
      </c>
      <c r="C3" s="2"/>
      <c r="D3" s="2"/>
      <c r="E3" s="2">
        <v>0.01</v>
      </c>
      <c r="F3" s="2"/>
      <c r="G3" s="2"/>
      <c r="H3" s="2">
        <v>0</v>
      </c>
      <c r="I3" s="2"/>
      <c r="J3" s="2"/>
      <c r="K3" s="2">
        <v>0.01</v>
      </c>
      <c r="L3" s="2"/>
      <c r="M3" s="2"/>
      <c r="N3" s="1"/>
      <c r="O3" s="1"/>
    </row>
    <row r="4" spans="1:23" x14ac:dyDescent="0.25">
      <c r="A4" s="1" t="s">
        <v>1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8</v>
      </c>
      <c r="H4" s="1" t="s">
        <v>6</v>
      </c>
      <c r="I4" s="1" t="s">
        <v>7</v>
      </c>
      <c r="J4" s="1" t="s">
        <v>8</v>
      </c>
      <c r="K4" s="1" t="s">
        <v>6</v>
      </c>
      <c r="L4" s="1" t="s">
        <v>7</v>
      </c>
      <c r="M4" s="1" t="s">
        <v>8</v>
      </c>
      <c r="N4" s="1"/>
      <c r="O4" s="1"/>
    </row>
    <row r="5" spans="1:23" x14ac:dyDescent="0.25">
      <c r="A5" s="1" t="s">
        <v>9</v>
      </c>
    </row>
    <row r="6" spans="1:23" x14ac:dyDescent="0.25">
      <c r="A6" s="1">
        <v>1</v>
      </c>
      <c r="B6">
        <v>0.1392434439545138</v>
      </c>
      <c r="C6">
        <v>0</v>
      </c>
      <c r="D6">
        <v>0</v>
      </c>
      <c r="E6">
        <v>0.27848688790902759</v>
      </c>
      <c r="F6">
        <v>6.9621721977256898E-2</v>
      </c>
      <c r="G6">
        <v>6.9702602230483274E-2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7</v>
      </c>
      <c r="O6">
        <v>14.35777777777778</v>
      </c>
      <c r="R6">
        <f>SQRT(B6*B6+(1-H6)*(1-H6))</f>
        <v>0.1392434439545138</v>
      </c>
      <c r="S6">
        <f t="shared" ref="S6:W21" si="0">SQRT(C6*C6+(1-I6)*(1-I6))</f>
        <v>0</v>
      </c>
      <c r="T6">
        <f t="shared" si="0"/>
        <v>0</v>
      </c>
      <c r="U6">
        <f t="shared" si="0"/>
        <v>0.27848688790902759</v>
      </c>
      <c r="V6">
        <f t="shared" si="0"/>
        <v>6.9621721977256898E-2</v>
      </c>
      <c r="W6">
        <f t="shared" si="0"/>
        <v>6.9702602230483274E-2</v>
      </c>
    </row>
    <row r="7" spans="1:23" x14ac:dyDescent="0.25">
      <c r="A7" s="1">
        <v>2</v>
      </c>
      <c r="B7">
        <v>0.30735736697188959</v>
      </c>
      <c r="C7">
        <v>3.8419670871486213E-2</v>
      </c>
      <c r="D7">
        <v>0.1922214390978407</v>
      </c>
      <c r="E7">
        <v>0.30735736697188959</v>
      </c>
      <c r="F7">
        <v>3.8419670871486213E-2</v>
      </c>
      <c r="G7">
        <v>0.1153328634587044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3</v>
      </c>
      <c r="O7">
        <v>26.02277777777778</v>
      </c>
      <c r="R7">
        <f t="shared" ref="R7:R21" si="1">SQRT(B7*B7+(1-H7)*(1-H7))</f>
        <v>0.30735736697188959</v>
      </c>
      <c r="S7">
        <f t="shared" si="0"/>
        <v>3.8419670871486213E-2</v>
      </c>
      <c r="T7">
        <f t="shared" si="0"/>
        <v>0.1922214390978407</v>
      </c>
      <c r="U7">
        <f t="shared" si="0"/>
        <v>0.30735736697188959</v>
      </c>
      <c r="V7">
        <f t="shared" si="0"/>
        <v>3.8419670871486213E-2</v>
      </c>
      <c r="W7">
        <f t="shared" si="0"/>
        <v>0.1153328634587044</v>
      </c>
    </row>
    <row r="8" spans="1:23" x14ac:dyDescent="0.25">
      <c r="A8" s="1">
        <v>3</v>
      </c>
      <c r="B8">
        <v>0.10957792207792209</v>
      </c>
      <c r="C8">
        <v>3.6525974025974031E-2</v>
      </c>
      <c r="D8">
        <v>0.14619289340101521</v>
      </c>
      <c r="E8">
        <v>0.29220779220779219</v>
      </c>
      <c r="F8">
        <v>0.1461038961038961</v>
      </c>
      <c r="G8">
        <v>0.10964467005076139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6</v>
      </c>
      <c r="O8">
        <v>27.37222222222222</v>
      </c>
      <c r="R8">
        <f t="shared" si="1"/>
        <v>0.10957792207792209</v>
      </c>
      <c r="S8">
        <f t="shared" si="0"/>
        <v>3.6525974025974031E-2</v>
      </c>
      <c r="T8">
        <f t="shared" si="0"/>
        <v>0.14619289340101521</v>
      </c>
      <c r="U8">
        <f t="shared" si="0"/>
        <v>0.29220779220779219</v>
      </c>
      <c r="V8">
        <f t="shared" si="0"/>
        <v>0.1461038961038961</v>
      </c>
      <c r="W8">
        <f t="shared" si="0"/>
        <v>0.10964467005076139</v>
      </c>
    </row>
    <row r="9" spans="1:23" x14ac:dyDescent="0.25">
      <c r="A9" s="1">
        <v>5</v>
      </c>
      <c r="B9">
        <v>0.2077562326869806</v>
      </c>
      <c r="C9">
        <v>0</v>
      </c>
      <c r="D9">
        <v>6.9332100762653101E-2</v>
      </c>
      <c r="E9">
        <v>0.2077562326869806</v>
      </c>
      <c r="F9">
        <v>0</v>
      </c>
      <c r="G9">
        <v>0</v>
      </c>
      <c r="H9">
        <v>0.8</v>
      </c>
      <c r="I9">
        <v>1</v>
      </c>
      <c r="J9">
        <v>1</v>
      </c>
      <c r="K9">
        <v>1</v>
      </c>
      <c r="L9">
        <v>1</v>
      </c>
      <c r="M9">
        <v>1</v>
      </c>
      <c r="N9">
        <v>5</v>
      </c>
      <c r="O9">
        <v>14.43444444444444</v>
      </c>
      <c r="R9">
        <f t="shared" si="1"/>
        <v>0.28837935470537207</v>
      </c>
      <c r="S9">
        <f t="shared" si="0"/>
        <v>0</v>
      </c>
      <c r="T9">
        <f t="shared" si="0"/>
        <v>6.9332100762653101E-2</v>
      </c>
      <c r="U9">
        <f t="shared" si="0"/>
        <v>0.2077562326869806</v>
      </c>
      <c r="V9">
        <f t="shared" si="0"/>
        <v>0</v>
      </c>
      <c r="W9">
        <f t="shared" si="0"/>
        <v>0</v>
      </c>
    </row>
    <row r="10" spans="1:23" x14ac:dyDescent="0.25">
      <c r="A10" s="1">
        <v>7</v>
      </c>
      <c r="B10">
        <v>0.62364660025985275</v>
      </c>
      <c r="C10">
        <v>0.33131225638804679</v>
      </c>
      <c r="D10">
        <v>7.7981154554316034E-2</v>
      </c>
      <c r="E10">
        <v>0.54569077522737119</v>
      </c>
      <c r="F10">
        <v>0.19488956258120399</v>
      </c>
      <c r="G10">
        <v>0.1364670204700531</v>
      </c>
      <c r="H10">
        <v>0.66666666666666663</v>
      </c>
      <c r="I10">
        <v>1</v>
      </c>
      <c r="J10">
        <v>0.66666666666666663</v>
      </c>
      <c r="K10">
        <v>1</v>
      </c>
      <c r="L10">
        <v>0.66666666666666663</v>
      </c>
      <c r="M10">
        <v>1</v>
      </c>
      <c r="N10">
        <v>3</v>
      </c>
      <c r="O10">
        <v>51.30555555555555</v>
      </c>
      <c r="R10">
        <f t="shared" si="1"/>
        <v>0.70713944390536132</v>
      </c>
      <c r="S10">
        <f t="shared" si="0"/>
        <v>0.33131225638804679</v>
      </c>
      <c r="T10">
        <f t="shared" si="0"/>
        <v>0.34233342164728126</v>
      </c>
      <c r="U10">
        <f t="shared" si="0"/>
        <v>0.54569077522737119</v>
      </c>
      <c r="V10">
        <f t="shared" si="0"/>
        <v>0.38612569548555575</v>
      </c>
      <c r="W10">
        <f t="shared" si="0"/>
        <v>0.1364670204700531</v>
      </c>
    </row>
    <row r="11" spans="1:23" x14ac:dyDescent="0.25">
      <c r="A11" s="1">
        <v>9</v>
      </c>
      <c r="B11">
        <v>0</v>
      </c>
      <c r="C11">
        <v>8.2340294137828507E-2</v>
      </c>
      <c r="D11">
        <v>0</v>
      </c>
      <c r="E11">
        <v>0.20585073534457121</v>
      </c>
      <c r="F11">
        <v>8.2340294137828507E-2</v>
      </c>
      <c r="G11">
        <v>0.1029606918958495</v>
      </c>
      <c r="H11">
        <v>0.5</v>
      </c>
      <c r="I11">
        <v>1</v>
      </c>
      <c r="J11">
        <v>1</v>
      </c>
      <c r="K11">
        <v>0.5</v>
      </c>
      <c r="L11">
        <v>1</v>
      </c>
      <c r="M11">
        <v>1</v>
      </c>
      <c r="N11">
        <v>4</v>
      </c>
      <c r="O11">
        <v>48.573333333333331</v>
      </c>
      <c r="R11">
        <f t="shared" si="1"/>
        <v>0.5</v>
      </c>
      <c r="S11">
        <f t="shared" si="0"/>
        <v>8.2340294137828507E-2</v>
      </c>
      <c r="T11">
        <f t="shared" si="0"/>
        <v>0</v>
      </c>
      <c r="U11">
        <f t="shared" si="0"/>
        <v>0.54071667742164264</v>
      </c>
      <c r="V11">
        <f t="shared" si="0"/>
        <v>8.2340294137828507E-2</v>
      </c>
      <c r="W11">
        <f t="shared" si="0"/>
        <v>0.1029606918958495</v>
      </c>
    </row>
    <row r="12" spans="1:23" x14ac:dyDescent="0.25">
      <c r="A12" s="1">
        <v>10</v>
      </c>
      <c r="B12">
        <v>8.2794783928612489E-2</v>
      </c>
      <c r="C12">
        <v>0.37257652767875621</v>
      </c>
      <c r="D12">
        <v>0.41425974085751771</v>
      </c>
      <c r="E12">
        <v>0.24838435178583751</v>
      </c>
      <c r="F12">
        <v>0.41397391964306252</v>
      </c>
      <c r="G12">
        <v>0.41425974085751771</v>
      </c>
      <c r="H12">
        <v>0.8571428571428571</v>
      </c>
      <c r="I12">
        <v>0.2857142857142857</v>
      </c>
      <c r="J12">
        <v>0.5714285714285714</v>
      </c>
      <c r="K12">
        <v>0.7142857142857143</v>
      </c>
      <c r="L12">
        <v>0.5714285714285714</v>
      </c>
      <c r="M12">
        <v>0.8571428571428571</v>
      </c>
      <c r="N12">
        <v>7</v>
      </c>
      <c r="O12">
        <v>24.15055555555556</v>
      </c>
      <c r="R12">
        <f t="shared" si="1"/>
        <v>0.16511553382735303</v>
      </c>
      <c r="S12">
        <f t="shared" si="0"/>
        <v>0.80561613105114271</v>
      </c>
      <c r="T12">
        <f t="shared" si="0"/>
        <v>0.59605754947244216</v>
      </c>
      <c r="U12">
        <f t="shared" si="0"/>
        <v>0.37858610549423916</v>
      </c>
      <c r="V12">
        <f t="shared" si="0"/>
        <v>0.59585893929049683</v>
      </c>
      <c r="W12">
        <f t="shared" si="0"/>
        <v>0.4382000640810586</v>
      </c>
    </row>
    <row r="13" spans="1:23" x14ac:dyDescent="0.25">
      <c r="A13" s="1">
        <v>13</v>
      </c>
      <c r="B13">
        <v>0.19856591285162711</v>
      </c>
      <c r="C13">
        <v>0.46332046332046328</v>
      </c>
      <c r="D13">
        <v>0.19889502762430941</v>
      </c>
      <c r="E13">
        <v>0.33094318808604523</v>
      </c>
      <c r="F13">
        <v>0.19856591285162711</v>
      </c>
      <c r="G13">
        <v>0.13259668508287289</v>
      </c>
      <c r="H13">
        <v>0.8</v>
      </c>
      <c r="I13">
        <v>0.8</v>
      </c>
      <c r="J13">
        <v>0.8</v>
      </c>
      <c r="K13">
        <v>0.8</v>
      </c>
      <c r="L13">
        <v>0.8</v>
      </c>
      <c r="M13">
        <v>0.8</v>
      </c>
      <c r="N13">
        <v>5</v>
      </c>
      <c r="O13">
        <v>15.1</v>
      </c>
      <c r="R13">
        <f t="shared" si="1"/>
        <v>0.28183048406196221</v>
      </c>
      <c r="S13">
        <f t="shared" si="0"/>
        <v>0.50464428237273107</v>
      </c>
      <c r="T13">
        <f t="shared" si="0"/>
        <v>0.2820624611919757</v>
      </c>
      <c r="U13">
        <f t="shared" si="0"/>
        <v>0.38668254905096955</v>
      </c>
      <c r="V13">
        <f t="shared" si="0"/>
        <v>0.28183048406196221</v>
      </c>
      <c r="W13">
        <f t="shared" si="0"/>
        <v>0.2399622488954597</v>
      </c>
    </row>
    <row r="14" spans="1:23" x14ac:dyDescent="0.25">
      <c r="A14" s="1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0.66666666666666663</v>
      </c>
      <c r="I14">
        <v>1</v>
      </c>
      <c r="J14">
        <v>1</v>
      </c>
      <c r="K14">
        <v>0.66666666666666663</v>
      </c>
      <c r="L14">
        <v>1</v>
      </c>
      <c r="M14">
        <v>1</v>
      </c>
      <c r="N14">
        <v>6</v>
      </c>
      <c r="O14">
        <v>4.7038888888888888</v>
      </c>
      <c r="R14">
        <f t="shared" si="1"/>
        <v>0.33333333333333337</v>
      </c>
      <c r="S14">
        <f t="shared" si="0"/>
        <v>0</v>
      </c>
      <c r="T14">
        <f t="shared" si="0"/>
        <v>0</v>
      </c>
      <c r="U14">
        <f t="shared" si="0"/>
        <v>0.33333333333333337</v>
      </c>
      <c r="V14">
        <f t="shared" si="0"/>
        <v>0</v>
      </c>
      <c r="W14">
        <f t="shared" si="0"/>
        <v>0</v>
      </c>
    </row>
    <row r="15" spans="1:23" x14ac:dyDescent="0.25">
      <c r="A15" s="1">
        <v>16</v>
      </c>
      <c r="B15">
        <v>0.3546099290780142</v>
      </c>
      <c r="C15">
        <v>0</v>
      </c>
      <c r="D15">
        <v>0</v>
      </c>
      <c r="E15">
        <v>0.3546099290780142</v>
      </c>
      <c r="F15">
        <v>0</v>
      </c>
      <c r="G15">
        <v>0</v>
      </c>
      <c r="H15">
        <v>1</v>
      </c>
      <c r="I15">
        <v>0.8</v>
      </c>
      <c r="J15">
        <v>1</v>
      </c>
      <c r="K15">
        <v>0.8</v>
      </c>
      <c r="L15">
        <v>1</v>
      </c>
      <c r="M15">
        <v>1</v>
      </c>
      <c r="N15">
        <v>5</v>
      </c>
      <c r="O15">
        <v>5.6372222222222206</v>
      </c>
      <c r="R15">
        <f t="shared" si="1"/>
        <v>0.3546099290780142</v>
      </c>
      <c r="S15">
        <f t="shared" si="0"/>
        <v>0.19999999999999996</v>
      </c>
      <c r="T15">
        <f t="shared" si="0"/>
        <v>0</v>
      </c>
      <c r="U15">
        <f t="shared" si="0"/>
        <v>0.40712185129358291</v>
      </c>
      <c r="V15">
        <f t="shared" si="0"/>
        <v>0</v>
      </c>
      <c r="W15">
        <f t="shared" si="0"/>
        <v>0</v>
      </c>
    </row>
    <row r="16" spans="1:23" x14ac:dyDescent="0.25">
      <c r="A16" s="1">
        <v>17</v>
      </c>
      <c r="B16">
        <v>0.33909480525596952</v>
      </c>
      <c r="C16">
        <v>0</v>
      </c>
      <c r="D16">
        <v>0</v>
      </c>
      <c r="E16">
        <v>0</v>
      </c>
      <c r="F16">
        <v>8.4773701313992367E-2</v>
      </c>
      <c r="G16">
        <v>0.25468094137622038</v>
      </c>
      <c r="H16">
        <v>0.66666666666666663</v>
      </c>
      <c r="I16">
        <v>0.66666666666666663</v>
      </c>
      <c r="J16">
        <v>0.66666666666666663</v>
      </c>
      <c r="K16">
        <v>0.33333333333333331</v>
      </c>
      <c r="L16">
        <v>0.66666666666666663</v>
      </c>
      <c r="M16">
        <v>0.66666666666666663</v>
      </c>
      <c r="N16">
        <v>3</v>
      </c>
      <c r="O16">
        <v>11.79055555555556</v>
      </c>
      <c r="R16">
        <f t="shared" si="1"/>
        <v>0.47549594957548802</v>
      </c>
      <c r="S16">
        <f t="shared" si="0"/>
        <v>0.33333333333333337</v>
      </c>
      <c r="T16">
        <f t="shared" si="0"/>
        <v>0.33333333333333337</v>
      </c>
      <c r="U16">
        <f t="shared" si="0"/>
        <v>0.66666666666666674</v>
      </c>
      <c r="V16">
        <f t="shared" si="0"/>
        <v>0.34394431459988567</v>
      </c>
      <c r="W16">
        <f t="shared" si="0"/>
        <v>0.41949194630098552</v>
      </c>
    </row>
    <row r="17" spans="1:23" x14ac:dyDescent="0.25">
      <c r="A17" s="1">
        <v>18</v>
      </c>
      <c r="B17">
        <v>0.52983474202094116</v>
      </c>
      <c r="C17">
        <v>0.18922669357890751</v>
      </c>
      <c r="D17">
        <v>0.30295379954556928</v>
      </c>
      <c r="E17">
        <v>0.5676800807367226</v>
      </c>
      <c r="F17">
        <v>0.37845338715781512</v>
      </c>
      <c r="G17">
        <v>0.1136076748295885</v>
      </c>
      <c r="H17">
        <v>0.4</v>
      </c>
      <c r="I17">
        <v>0.6</v>
      </c>
      <c r="J17">
        <v>0.6</v>
      </c>
      <c r="K17">
        <v>0.2</v>
      </c>
      <c r="L17">
        <v>0.6</v>
      </c>
      <c r="M17">
        <v>0.4</v>
      </c>
      <c r="N17">
        <v>5</v>
      </c>
      <c r="O17">
        <v>26.417777777777779</v>
      </c>
      <c r="R17">
        <f t="shared" si="1"/>
        <v>0.80045290545565351</v>
      </c>
      <c r="S17">
        <f t="shared" si="0"/>
        <v>0.44250055543785</v>
      </c>
      <c r="T17">
        <f t="shared" si="0"/>
        <v>0.50177784393005742</v>
      </c>
      <c r="U17">
        <f t="shared" si="0"/>
        <v>0.98094886414392257</v>
      </c>
      <c r="V17">
        <f t="shared" si="0"/>
        <v>0.55066048183179361</v>
      </c>
      <c r="W17">
        <f t="shared" si="0"/>
        <v>0.61066087461060203</v>
      </c>
    </row>
    <row r="18" spans="1:23" x14ac:dyDescent="0.25">
      <c r="A18" s="1">
        <v>19</v>
      </c>
      <c r="B18">
        <v>0.1482335501935271</v>
      </c>
      <c r="C18">
        <v>3.7058387548381783E-2</v>
      </c>
      <c r="D18">
        <v>0.14827934180447719</v>
      </c>
      <c r="E18">
        <v>0.18529193774190891</v>
      </c>
      <c r="F18">
        <v>3.7058387548381783E-2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3</v>
      </c>
      <c r="O18">
        <v>26.981666666666669</v>
      </c>
      <c r="R18">
        <f t="shared" si="1"/>
        <v>0.1482335501935271</v>
      </c>
      <c r="S18">
        <f t="shared" si="0"/>
        <v>3.7058387548381783E-2</v>
      </c>
      <c r="T18">
        <f t="shared" si="0"/>
        <v>0.14827934180447719</v>
      </c>
      <c r="U18">
        <f t="shared" si="0"/>
        <v>0.18529193774190891</v>
      </c>
      <c r="V18">
        <f t="shared" si="0"/>
        <v>3.7058387548381783E-2</v>
      </c>
      <c r="W18">
        <f t="shared" si="0"/>
        <v>0</v>
      </c>
    </row>
    <row r="19" spans="1:23" x14ac:dyDescent="0.25">
      <c r="A19" s="1">
        <v>20</v>
      </c>
      <c r="B19">
        <v>0.15742063376381071</v>
      </c>
      <c r="C19">
        <v>0.1049470891758738</v>
      </c>
      <c r="D19">
        <v>0.10503895194467951</v>
      </c>
      <c r="E19">
        <v>0</v>
      </c>
      <c r="F19">
        <v>0.1049470891758738</v>
      </c>
      <c r="G19">
        <v>0.15755842791701921</v>
      </c>
      <c r="H19">
        <v>1</v>
      </c>
      <c r="I19">
        <v>1</v>
      </c>
      <c r="J19">
        <v>0.83333333333333337</v>
      </c>
      <c r="K19">
        <v>0.83333333333333337</v>
      </c>
      <c r="L19">
        <v>1</v>
      </c>
      <c r="M19">
        <v>1</v>
      </c>
      <c r="N19">
        <v>6</v>
      </c>
      <c r="O19">
        <v>19.051666666666669</v>
      </c>
      <c r="R19">
        <f t="shared" si="1"/>
        <v>0.15742063376381071</v>
      </c>
      <c r="S19">
        <f t="shared" si="0"/>
        <v>0.1049470891758738</v>
      </c>
      <c r="T19">
        <f t="shared" si="0"/>
        <v>0.19700497253474203</v>
      </c>
      <c r="U19">
        <f t="shared" si="0"/>
        <v>0.16666666666666663</v>
      </c>
      <c r="V19">
        <f t="shared" si="0"/>
        <v>0.1049470891758738</v>
      </c>
      <c r="W19">
        <f t="shared" si="0"/>
        <v>0.15755842791701921</v>
      </c>
    </row>
    <row r="20" spans="1:23" x14ac:dyDescent="0.25">
      <c r="A20" s="1">
        <v>21</v>
      </c>
      <c r="B20">
        <v>0.2134927412467976</v>
      </c>
      <c r="C20">
        <v>0</v>
      </c>
      <c r="D20">
        <v>0</v>
      </c>
      <c r="E20">
        <v>8.5397096498719044E-2</v>
      </c>
      <c r="F20">
        <v>0</v>
      </c>
      <c r="G20">
        <v>8.5457911978350662E-2</v>
      </c>
      <c r="H20">
        <v>1</v>
      </c>
      <c r="I20">
        <v>1</v>
      </c>
      <c r="J20">
        <v>1</v>
      </c>
      <c r="K20">
        <v>0.75</v>
      </c>
      <c r="L20">
        <v>1</v>
      </c>
      <c r="M20">
        <v>1</v>
      </c>
      <c r="N20">
        <v>4</v>
      </c>
      <c r="O20">
        <v>23.414444444444449</v>
      </c>
      <c r="R20">
        <f t="shared" si="1"/>
        <v>0.2134927412467976</v>
      </c>
      <c r="S20">
        <f t="shared" si="0"/>
        <v>0</v>
      </c>
      <c r="T20">
        <f t="shared" si="0"/>
        <v>0</v>
      </c>
      <c r="U20">
        <f t="shared" si="0"/>
        <v>0.26418301249401244</v>
      </c>
      <c r="V20">
        <f t="shared" si="0"/>
        <v>0</v>
      </c>
      <c r="W20">
        <f t="shared" si="0"/>
        <v>8.5457911978350662E-2</v>
      </c>
    </row>
    <row r="21" spans="1:23" x14ac:dyDescent="0.25">
      <c r="A21" s="1">
        <v>23</v>
      </c>
      <c r="B21">
        <v>7.0350973188462437E-2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5</v>
      </c>
      <c r="O21">
        <v>14.21166666666667</v>
      </c>
      <c r="R21">
        <f t="shared" si="1"/>
        <v>7.0350973188462437E-2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</row>
    <row r="22" spans="1:23" x14ac:dyDescent="0.25">
      <c r="A22" s="1" t="s">
        <v>10</v>
      </c>
      <c r="B22">
        <v>0.24321210999412779</v>
      </c>
      <c r="C22">
        <v>0.1329171730725956</v>
      </c>
      <c r="D22">
        <v>0.1160274587187631</v>
      </c>
      <c r="E22">
        <v>0.27149530008776818</v>
      </c>
      <c r="F22">
        <v>0.13291778527238299</v>
      </c>
      <c r="G22">
        <v>0.1188585633467544</v>
      </c>
      <c r="H22">
        <v>0.8441558441558441</v>
      </c>
      <c r="I22">
        <v>0.87012987012987009</v>
      </c>
      <c r="J22">
        <v>0.88311688311688308</v>
      </c>
      <c r="K22">
        <v>0.79220779220779225</v>
      </c>
      <c r="L22">
        <v>0.89610389610389607</v>
      </c>
      <c r="M22">
        <v>0.92207792207792205</v>
      </c>
      <c r="N22">
        <v>77</v>
      </c>
      <c r="O22">
        <v>353.52555555555551</v>
      </c>
    </row>
    <row r="28" spans="1:23" x14ac:dyDescent="0.25">
      <c r="A28" s="6" t="s">
        <v>9</v>
      </c>
      <c r="B28" s="7" t="s">
        <v>6</v>
      </c>
      <c r="C28" s="7"/>
      <c r="D28" s="7" t="s">
        <v>7</v>
      </c>
      <c r="E28" s="7"/>
      <c r="F28" s="7" t="s">
        <v>8</v>
      </c>
      <c r="G28" s="7"/>
      <c r="H28" s="8" t="s">
        <v>3</v>
      </c>
      <c r="I28" s="8" t="s">
        <v>4</v>
      </c>
    </row>
    <row r="29" spans="1:23" x14ac:dyDescent="0.25">
      <c r="A29" s="6"/>
      <c r="B29" s="9" t="s">
        <v>2</v>
      </c>
      <c r="C29" s="9" t="s">
        <v>5</v>
      </c>
      <c r="D29" s="9" t="s">
        <v>2</v>
      </c>
      <c r="E29" s="9" t="s">
        <v>5</v>
      </c>
      <c r="F29" s="9" t="s">
        <v>2</v>
      </c>
      <c r="G29" s="9" t="s">
        <v>5</v>
      </c>
      <c r="H29" s="8"/>
      <c r="I29" s="8"/>
    </row>
    <row r="30" spans="1:23" x14ac:dyDescent="0.25">
      <c r="A30" s="5">
        <v>1</v>
      </c>
      <c r="B30">
        <f>IF(U6&lt;R6,E6,B6)</f>
        <v>0.1392434439545138</v>
      </c>
      <c r="C30">
        <f>IF(U6&lt;R6,K6,H6)</f>
        <v>1</v>
      </c>
      <c r="D30">
        <f>IF(V6&lt;S6,F6,C6)</f>
        <v>0</v>
      </c>
      <c r="E30">
        <f>IF(V6&lt;S6,L6,I6)</f>
        <v>1</v>
      </c>
      <c r="F30">
        <f>IF(W6&lt;T6,G6,D6)</f>
        <v>0</v>
      </c>
      <c r="G30">
        <f>IF(W6&lt;T6,M6,J6)</f>
        <v>1</v>
      </c>
      <c r="H30">
        <f>N6</f>
        <v>7</v>
      </c>
      <c r="I30">
        <f>O6</f>
        <v>14.35777777777778</v>
      </c>
    </row>
    <row r="31" spans="1:23" x14ac:dyDescent="0.25">
      <c r="A31" s="1">
        <v>2</v>
      </c>
      <c r="B31">
        <f t="shared" ref="B31:B45" si="2">IF(U7&lt;R7,E7,B7)</f>
        <v>0.30735736697188959</v>
      </c>
      <c r="C31">
        <f t="shared" ref="C31:C45" si="3">IF(U7&lt;R7,K7,H7)</f>
        <v>1</v>
      </c>
      <c r="D31">
        <f t="shared" ref="D31:D45" si="4">IF(V7&lt;S7,F7,C7)</f>
        <v>3.8419670871486213E-2</v>
      </c>
      <c r="E31">
        <f t="shared" ref="E31:E45" si="5">IF(V7&lt;S7,L7,I7)</f>
        <v>1</v>
      </c>
      <c r="F31">
        <f t="shared" ref="F31:F45" si="6">IF(W7&lt;T7,G7,D7)</f>
        <v>0.1153328634587044</v>
      </c>
      <c r="G31">
        <f t="shared" ref="G31:G45" si="7">IF(W7&lt;T7,M7,J7)</f>
        <v>1</v>
      </c>
      <c r="H31">
        <f t="shared" ref="H31:I45" si="8">N7</f>
        <v>3</v>
      </c>
      <c r="I31">
        <f t="shared" si="8"/>
        <v>26.02277777777778</v>
      </c>
    </row>
    <row r="32" spans="1:23" x14ac:dyDescent="0.25">
      <c r="A32" s="1">
        <v>3</v>
      </c>
      <c r="B32">
        <f t="shared" si="2"/>
        <v>0.10957792207792209</v>
      </c>
      <c r="C32">
        <f t="shared" si="3"/>
        <v>1</v>
      </c>
      <c r="D32">
        <f t="shared" si="4"/>
        <v>3.6525974025974031E-2</v>
      </c>
      <c r="E32">
        <f t="shared" si="5"/>
        <v>1</v>
      </c>
      <c r="F32">
        <f t="shared" si="6"/>
        <v>0.10964467005076139</v>
      </c>
      <c r="G32">
        <f t="shared" si="7"/>
        <v>1</v>
      </c>
      <c r="H32">
        <f t="shared" si="8"/>
        <v>6</v>
      </c>
      <c r="I32">
        <f t="shared" si="8"/>
        <v>27.37222222222222</v>
      </c>
    </row>
    <row r="33" spans="1:9" x14ac:dyDescent="0.25">
      <c r="A33" s="1">
        <v>5</v>
      </c>
      <c r="B33">
        <f t="shared" si="2"/>
        <v>0.2077562326869806</v>
      </c>
      <c r="C33">
        <f t="shared" si="3"/>
        <v>1</v>
      </c>
      <c r="D33">
        <f t="shared" si="4"/>
        <v>0</v>
      </c>
      <c r="E33">
        <f t="shared" si="5"/>
        <v>1</v>
      </c>
      <c r="F33">
        <f t="shared" si="6"/>
        <v>0</v>
      </c>
      <c r="G33">
        <f t="shared" si="7"/>
        <v>1</v>
      </c>
      <c r="H33">
        <f t="shared" si="8"/>
        <v>5</v>
      </c>
      <c r="I33">
        <f t="shared" si="8"/>
        <v>14.43444444444444</v>
      </c>
    </row>
    <row r="34" spans="1:9" x14ac:dyDescent="0.25">
      <c r="A34" s="1">
        <v>7</v>
      </c>
      <c r="B34">
        <f t="shared" si="2"/>
        <v>0.54569077522737119</v>
      </c>
      <c r="C34">
        <f t="shared" si="3"/>
        <v>1</v>
      </c>
      <c r="D34">
        <f t="shared" si="4"/>
        <v>0.33131225638804679</v>
      </c>
      <c r="E34">
        <f t="shared" si="5"/>
        <v>1</v>
      </c>
      <c r="F34">
        <f t="shared" si="6"/>
        <v>0.1364670204700531</v>
      </c>
      <c r="G34">
        <f t="shared" si="7"/>
        <v>1</v>
      </c>
      <c r="H34">
        <f t="shared" si="8"/>
        <v>3</v>
      </c>
      <c r="I34">
        <f t="shared" si="8"/>
        <v>51.30555555555555</v>
      </c>
    </row>
    <row r="35" spans="1:9" x14ac:dyDescent="0.25">
      <c r="A35" s="1">
        <v>9</v>
      </c>
      <c r="B35">
        <f t="shared" si="2"/>
        <v>0</v>
      </c>
      <c r="C35">
        <f t="shared" si="3"/>
        <v>0.5</v>
      </c>
      <c r="D35">
        <f t="shared" si="4"/>
        <v>8.2340294137828507E-2</v>
      </c>
      <c r="E35">
        <f t="shared" si="5"/>
        <v>1</v>
      </c>
      <c r="F35">
        <f t="shared" si="6"/>
        <v>0</v>
      </c>
      <c r="G35">
        <f t="shared" si="7"/>
        <v>1</v>
      </c>
      <c r="H35">
        <f t="shared" si="8"/>
        <v>4</v>
      </c>
      <c r="I35">
        <f t="shared" si="8"/>
        <v>48.573333333333331</v>
      </c>
    </row>
    <row r="36" spans="1:9" x14ac:dyDescent="0.25">
      <c r="A36" s="1">
        <v>10</v>
      </c>
      <c r="B36">
        <f t="shared" si="2"/>
        <v>8.2794783928612489E-2</v>
      </c>
      <c r="C36">
        <f t="shared" si="3"/>
        <v>0.8571428571428571</v>
      </c>
      <c r="D36">
        <f t="shared" si="4"/>
        <v>0.41397391964306252</v>
      </c>
      <c r="E36">
        <f t="shared" si="5"/>
        <v>0.5714285714285714</v>
      </c>
      <c r="F36">
        <f t="shared" si="6"/>
        <v>0.41425974085751771</v>
      </c>
      <c r="G36">
        <f t="shared" si="7"/>
        <v>0.8571428571428571</v>
      </c>
      <c r="H36">
        <f t="shared" si="8"/>
        <v>7</v>
      </c>
      <c r="I36">
        <f t="shared" si="8"/>
        <v>24.15055555555556</v>
      </c>
    </row>
    <row r="37" spans="1:9" x14ac:dyDescent="0.25">
      <c r="A37" s="1">
        <v>13</v>
      </c>
      <c r="B37">
        <f t="shared" si="2"/>
        <v>0.19856591285162711</v>
      </c>
      <c r="C37">
        <f t="shared" si="3"/>
        <v>0.8</v>
      </c>
      <c r="D37">
        <f t="shared" si="4"/>
        <v>0.19856591285162711</v>
      </c>
      <c r="E37">
        <f t="shared" si="5"/>
        <v>0.8</v>
      </c>
      <c r="F37">
        <f t="shared" si="6"/>
        <v>0.13259668508287289</v>
      </c>
      <c r="G37">
        <f t="shared" si="7"/>
        <v>0.8</v>
      </c>
      <c r="H37">
        <f t="shared" si="8"/>
        <v>5</v>
      </c>
      <c r="I37">
        <f t="shared" si="8"/>
        <v>15.1</v>
      </c>
    </row>
    <row r="38" spans="1:9" x14ac:dyDescent="0.25">
      <c r="A38" s="1">
        <v>14</v>
      </c>
      <c r="B38">
        <f t="shared" si="2"/>
        <v>0</v>
      </c>
      <c r="C38">
        <f t="shared" si="3"/>
        <v>0.66666666666666663</v>
      </c>
      <c r="D38">
        <f t="shared" si="4"/>
        <v>0</v>
      </c>
      <c r="E38">
        <f t="shared" si="5"/>
        <v>1</v>
      </c>
      <c r="F38">
        <f t="shared" si="6"/>
        <v>0</v>
      </c>
      <c r="G38">
        <f t="shared" si="7"/>
        <v>1</v>
      </c>
      <c r="H38">
        <f t="shared" si="8"/>
        <v>6</v>
      </c>
      <c r="I38">
        <f t="shared" si="8"/>
        <v>4.7038888888888888</v>
      </c>
    </row>
    <row r="39" spans="1:9" x14ac:dyDescent="0.25">
      <c r="A39" s="1">
        <v>16</v>
      </c>
      <c r="B39">
        <f t="shared" si="2"/>
        <v>0.3546099290780142</v>
      </c>
      <c r="C39">
        <f t="shared" si="3"/>
        <v>1</v>
      </c>
      <c r="D39">
        <f t="shared" si="4"/>
        <v>0</v>
      </c>
      <c r="E39">
        <f t="shared" si="5"/>
        <v>1</v>
      </c>
      <c r="F39">
        <f t="shared" si="6"/>
        <v>0</v>
      </c>
      <c r="G39">
        <f t="shared" si="7"/>
        <v>1</v>
      </c>
      <c r="H39">
        <f t="shared" si="8"/>
        <v>5</v>
      </c>
      <c r="I39">
        <f t="shared" si="8"/>
        <v>5.6372222222222206</v>
      </c>
    </row>
    <row r="40" spans="1:9" x14ac:dyDescent="0.25">
      <c r="A40" s="1">
        <v>17</v>
      </c>
      <c r="B40">
        <f t="shared" si="2"/>
        <v>0.33909480525596952</v>
      </c>
      <c r="C40">
        <f t="shared" si="3"/>
        <v>0.66666666666666663</v>
      </c>
      <c r="D40">
        <f t="shared" si="4"/>
        <v>0</v>
      </c>
      <c r="E40">
        <f t="shared" si="5"/>
        <v>0.66666666666666663</v>
      </c>
      <c r="F40">
        <f t="shared" si="6"/>
        <v>0</v>
      </c>
      <c r="G40">
        <f t="shared" si="7"/>
        <v>0.66666666666666663</v>
      </c>
      <c r="H40">
        <f t="shared" si="8"/>
        <v>3</v>
      </c>
      <c r="I40">
        <f t="shared" si="8"/>
        <v>11.79055555555556</v>
      </c>
    </row>
    <row r="41" spans="1:9" x14ac:dyDescent="0.25">
      <c r="A41" s="1">
        <v>18</v>
      </c>
      <c r="B41">
        <f t="shared" si="2"/>
        <v>0.52983474202094116</v>
      </c>
      <c r="C41">
        <f t="shared" si="3"/>
        <v>0.4</v>
      </c>
      <c r="D41">
        <f t="shared" si="4"/>
        <v>0.18922669357890751</v>
      </c>
      <c r="E41">
        <f t="shared" si="5"/>
        <v>0.6</v>
      </c>
      <c r="F41">
        <f t="shared" si="6"/>
        <v>0.30295379954556928</v>
      </c>
      <c r="G41">
        <f t="shared" si="7"/>
        <v>0.6</v>
      </c>
      <c r="H41">
        <f t="shared" si="8"/>
        <v>5</v>
      </c>
      <c r="I41">
        <f t="shared" si="8"/>
        <v>26.417777777777779</v>
      </c>
    </row>
    <row r="42" spans="1:9" x14ac:dyDescent="0.25">
      <c r="A42" s="1">
        <v>19</v>
      </c>
      <c r="B42">
        <f t="shared" si="2"/>
        <v>0.1482335501935271</v>
      </c>
      <c r="C42">
        <f t="shared" si="3"/>
        <v>1</v>
      </c>
      <c r="D42">
        <f t="shared" si="4"/>
        <v>3.7058387548381783E-2</v>
      </c>
      <c r="E42">
        <f t="shared" si="5"/>
        <v>1</v>
      </c>
      <c r="F42">
        <f t="shared" si="6"/>
        <v>0</v>
      </c>
      <c r="G42">
        <f t="shared" si="7"/>
        <v>1</v>
      </c>
      <c r="H42">
        <f t="shared" si="8"/>
        <v>3</v>
      </c>
      <c r="I42">
        <f t="shared" si="8"/>
        <v>26.981666666666669</v>
      </c>
    </row>
    <row r="43" spans="1:9" x14ac:dyDescent="0.25">
      <c r="A43" s="1">
        <v>20</v>
      </c>
      <c r="B43">
        <f t="shared" si="2"/>
        <v>0.15742063376381071</v>
      </c>
      <c r="C43">
        <f t="shared" si="3"/>
        <v>1</v>
      </c>
      <c r="D43">
        <f t="shared" si="4"/>
        <v>0.1049470891758738</v>
      </c>
      <c r="E43">
        <f t="shared" si="5"/>
        <v>1</v>
      </c>
      <c r="F43">
        <f t="shared" si="6"/>
        <v>0.15755842791701921</v>
      </c>
      <c r="G43">
        <f t="shared" si="7"/>
        <v>1</v>
      </c>
      <c r="H43">
        <f t="shared" si="8"/>
        <v>6</v>
      </c>
      <c r="I43">
        <f t="shared" si="8"/>
        <v>19.051666666666669</v>
      </c>
    </row>
    <row r="44" spans="1:9" x14ac:dyDescent="0.25">
      <c r="A44" s="1">
        <v>21</v>
      </c>
      <c r="B44">
        <f t="shared" si="2"/>
        <v>0.2134927412467976</v>
      </c>
      <c r="C44">
        <f t="shared" si="3"/>
        <v>1</v>
      </c>
      <c r="D44">
        <f t="shared" si="4"/>
        <v>0</v>
      </c>
      <c r="E44">
        <f t="shared" si="5"/>
        <v>1</v>
      </c>
      <c r="F44">
        <f t="shared" si="6"/>
        <v>0</v>
      </c>
      <c r="G44">
        <f t="shared" si="7"/>
        <v>1</v>
      </c>
      <c r="H44">
        <f t="shared" si="8"/>
        <v>4</v>
      </c>
      <c r="I44">
        <f t="shared" si="8"/>
        <v>23.414444444444449</v>
      </c>
    </row>
    <row r="45" spans="1:9" x14ac:dyDescent="0.25">
      <c r="A45" s="1">
        <v>23</v>
      </c>
      <c r="B45">
        <f t="shared" si="2"/>
        <v>0</v>
      </c>
      <c r="C45">
        <f t="shared" si="3"/>
        <v>1</v>
      </c>
      <c r="D45">
        <f t="shared" si="4"/>
        <v>0</v>
      </c>
      <c r="E45">
        <f t="shared" si="5"/>
        <v>1</v>
      </c>
      <c r="F45">
        <f t="shared" si="6"/>
        <v>0</v>
      </c>
      <c r="G45">
        <f t="shared" si="7"/>
        <v>1</v>
      </c>
      <c r="H45">
        <f t="shared" si="8"/>
        <v>5</v>
      </c>
      <c r="I45">
        <f t="shared" si="8"/>
        <v>14.21166666666667</v>
      </c>
    </row>
    <row r="46" spans="1:9" x14ac:dyDescent="0.25">
      <c r="A46" s="1" t="s">
        <v>10</v>
      </c>
      <c r="B46">
        <f>SUMPRODUCT(B30:B45,I30:I45)/I46</f>
        <v>0.2290706387082492</v>
      </c>
      <c r="C46">
        <f>SUMPRODUCT(C30:C45,H30:H45)/H46</f>
        <v>0.87012987012987009</v>
      </c>
      <c r="D46">
        <f>SUMPRODUCT(D30:D45,I30:I45)/I46</f>
        <v>0.12443681387231363</v>
      </c>
      <c r="E46">
        <f>SUMPRODUCT(E30:E45,H30:H45)/H46</f>
        <v>0.90909090909090906</v>
      </c>
      <c r="F46">
        <f>SUMPRODUCT(F30:F45,I30:I45)/I46</f>
        <v>0.10187649836880958</v>
      </c>
      <c r="G46">
        <f>SUMPRODUCT(G30:G45,H30:H45)/H46</f>
        <v>0.93506493506493504</v>
      </c>
      <c r="H46">
        <f>SUM(H30:H45)</f>
        <v>77</v>
      </c>
      <c r="I46">
        <f>SUM(I30:I45)</f>
        <v>353.52555555555551</v>
      </c>
    </row>
  </sheetData>
  <mergeCells count="13">
    <mergeCell ref="A1:O1"/>
    <mergeCell ref="A28:A29"/>
    <mergeCell ref="B28:C28"/>
    <mergeCell ref="D28:E28"/>
    <mergeCell ref="F28:G28"/>
    <mergeCell ref="H28:H29"/>
    <mergeCell ref="I28:I29"/>
    <mergeCell ref="B2:G2"/>
    <mergeCell ref="H2:M2"/>
    <mergeCell ref="B3:D3"/>
    <mergeCell ref="E3:G3"/>
    <mergeCell ref="H3:J3"/>
    <mergeCell ref="K3:M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>
      <selection activeCell="I20" sqref="B4:I20"/>
    </sheetView>
  </sheetViews>
  <sheetFormatPr defaultRowHeight="15" x14ac:dyDescent="0.25"/>
  <sheetData>
    <row r="1" spans="1:29" x14ac:dyDescent="0.25">
      <c r="A1" s="10" t="s">
        <v>20</v>
      </c>
      <c r="B1" s="10"/>
      <c r="C1" s="10"/>
      <c r="D1" s="10"/>
      <c r="E1" s="10"/>
      <c r="F1" s="10"/>
      <c r="G1" s="10"/>
      <c r="H1" s="10"/>
      <c r="I1" s="10"/>
      <c r="K1" s="10" t="s">
        <v>21</v>
      </c>
      <c r="L1" s="10"/>
      <c r="M1" s="10"/>
      <c r="N1" s="10"/>
      <c r="O1" s="10"/>
      <c r="P1" s="10"/>
      <c r="Q1" s="10"/>
      <c r="R1" s="10"/>
      <c r="S1" s="10"/>
      <c r="U1" s="10" t="s">
        <v>22</v>
      </c>
      <c r="V1" s="10"/>
      <c r="W1" s="10"/>
      <c r="X1" s="10"/>
      <c r="Y1" s="10"/>
      <c r="Z1" s="10"/>
      <c r="AA1" s="10"/>
      <c r="AB1" s="10"/>
      <c r="AC1" s="10"/>
    </row>
    <row r="2" spans="1:29" x14ac:dyDescent="0.25">
      <c r="A2" s="6" t="s">
        <v>9</v>
      </c>
      <c r="B2" s="7" t="s">
        <v>6</v>
      </c>
      <c r="C2" s="7"/>
      <c r="D2" s="7" t="s">
        <v>7</v>
      </c>
      <c r="E2" s="7"/>
      <c r="F2" s="7" t="s">
        <v>8</v>
      </c>
      <c r="G2" s="7"/>
      <c r="H2" s="8" t="s">
        <v>3</v>
      </c>
      <c r="I2" s="8" t="s">
        <v>4</v>
      </c>
      <c r="K2" s="6" t="s">
        <v>9</v>
      </c>
      <c r="L2" s="7" t="s">
        <v>6</v>
      </c>
      <c r="M2" s="7"/>
      <c r="N2" s="7" t="s">
        <v>7</v>
      </c>
      <c r="O2" s="7"/>
      <c r="P2" s="7" t="s">
        <v>8</v>
      </c>
      <c r="Q2" s="7"/>
      <c r="R2" s="8" t="s">
        <v>3</v>
      </c>
      <c r="S2" s="8" t="s">
        <v>4</v>
      </c>
      <c r="U2" s="6" t="s">
        <v>9</v>
      </c>
      <c r="V2" s="7" t="s">
        <v>6</v>
      </c>
      <c r="W2" s="7"/>
      <c r="X2" s="7" t="s">
        <v>7</v>
      </c>
      <c r="Y2" s="7"/>
      <c r="Z2" s="7" t="s">
        <v>8</v>
      </c>
      <c r="AA2" s="7"/>
      <c r="AB2" s="8" t="s">
        <v>3</v>
      </c>
      <c r="AC2" s="8" t="s">
        <v>4</v>
      </c>
    </row>
    <row r="3" spans="1:29" x14ac:dyDescent="0.25">
      <c r="A3" s="6"/>
      <c r="B3" s="9" t="s">
        <v>2</v>
      </c>
      <c r="C3" s="9" t="s">
        <v>5</v>
      </c>
      <c r="D3" s="9" t="s">
        <v>2</v>
      </c>
      <c r="E3" s="9" t="s">
        <v>5</v>
      </c>
      <c r="F3" s="9" t="s">
        <v>2</v>
      </c>
      <c r="G3" s="9" t="s">
        <v>5</v>
      </c>
      <c r="H3" s="8"/>
      <c r="I3" s="8"/>
      <c r="K3" s="6"/>
      <c r="L3" s="9" t="s">
        <v>2</v>
      </c>
      <c r="M3" s="9" t="s">
        <v>5</v>
      </c>
      <c r="N3" s="9" t="s">
        <v>2</v>
      </c>
      <c r="O3" s="9" t="s">
        <v>5</v>
      </c>
      <c r="P3" s="9" t="s">
        <v>2</v>
      </c>
      <c r="Q3" s="9" t="s">
        <v>5</v>
      </c>
      <c r="R3" s="8"/>
      <c r="S3" s="8"/>
      <c r="U3" s="6"/>
      <c r="V3" s="9" t="s">
        <v>2</v>
      </c>
      <c r="W3" s="9" t="s">
        <v>5</v>
      </c>
      <c r="X3" s="9" t="s">
        <v>2</v>
      </c>
      <c r="Y3" s="9" t="s">
        <v>5</v>
      </c>
      <c r="Z3" s="9" t="s">
        <v>2</v>
      </c>
      <c r="AA3" s="9" t="s">
        <v>5</v>
      </c>
      <c r="AB3" s="8"/>
      <c r="AC3" s="8"/>
    </row>
    <row r="4" spans="1:29" x14ac:dyDescent="0.25">
      <c r="A4" s="5">
        <v>1</v>
      </c>
      <c r="B4">
        <f>Sheet1!B30</f>
        <v>0.13998794548247229</v>
      </c>
      <c r="C4">
        <f>Sheet1!C30</f>
        <v>1</v>
      </c>
      <c r="D4">
        <f>Sheet1!D30</f>
        <v>3.4996986370618093E-2</v>
      </c>
      <c r="E4">
        <f>Sheet1!E30</f>
        <v>1</v>
      </c>
      <c r="F4">
        <f>Sheet1!F30</f>
        <v>0.105113581063983</v>
      </c>
      <c r="G4">
        <f>Sheet1!G30</f>
        <v>1</v>
      </c>
      <c r="H4">
        <f>Sheet1!H30</f>
        <v>7</v>
      </c>
      <c r="I4">
        <f>Sheet1!I30</f>
        <v>28.562777777777779</v>
      </c>
      <c r="K4" s="5">
        <v>1</v>
      </c>
      <c r="L4">
        <f>Sheet2!B30</f>
        <v>4.4271730040828378E-2</v>
      </c>
      <c r="M4">
        <f>Sheet2!C30</f>
        <v>1</v>
      </c>
      <c r="N4">
        <f>Sheet2!D30</f>
        <v>0</v>
      </c>
      <c r="O4">
        <f>Sheet2!E30</f>
        <v>1</v>
      </c>
      <c r="P4">
        <f>Sheet2!F30</f>
        <v>4.4337159465983537E-2</v>
      </c>
      <c r="Q4">
        <f>Sheet2!G30</f>
        <v>1</v>
      </c>
      <c r="R4">
        <f>Sheet2!H30</f>
        <v>7</v>
      </c>
      <c r="S4">
        <f>Sheet2!I30</f>
        <v>22.576666666666672</v>
      </c>
      <c r="U4" s="5">
        <v>1</v>
      </c>
      <c r="V4">
        <f>Sheet3!B30</f>
        <v>0.1392434439545138</v>
      </c>
      <c r="W4">
        <f>Sheet3!C30</f>
        <v>1</v>
      </c>
      <c r="X4">
        <f>Sheet3!D30</f>
        <v>0</v>
      </c>
      <c r="Y4">
        <f>Sheet3!E30</f>
        <v>1</v>
      </c>
      <c r="Z4">
        <f>Sheet3!F30</f>
        <v>0</v>
      </c>
      <c r="AA4">
        <f>Sheet3!G30</f>
        <v>1</v>
      </c>
      <c r="AB4">
        <f>Sheet3!H30</f>
        <v>7</v>
      </c>
      <c r="AC4">
        <f>Sheet3!I30</f>
        <v>14.35777777777778</v>
      </c>
    </row>
    <row r="5" spans="1:29" x14ac:dyDescent="0.25">
      <c r="A5" s="1">
        <v>2</v>
      </c>
      <c r="B5">
        <f>Sheet1!B31</f>
        <v>0.72909378797363478</v>
      </c>
      <c r="C5">
        <f>Sheet1!C31</f>
        <v>0.66666666666666663</v>
      </c>
      <c r="D5">
        <f>Sheet1!D31</f>
        <v>6.6281253452148622E-2</v>
      </c>
      <c r="E5">
        <f>Sheet1!E31</f>
        <v>1</v>
      </c>
      <c r="F5">
        <f>Sheet1!F31</f>
        <v>0.1658405351121266</v>
      </c>
      <c r="G5">
        <f>Sheet1!G31</f>
        <v>1</v>
      </c>
      <c r="H5">
        <f>Sheet1!H31</f>
        <v>3</v>
      </c>
      <c r="I5">
        <f>Sheet1!I31</f>
        <v>30.16611111111111</v>
      </c>
      <c r="K5" s="1">
        <v>2</v>
      </c>
      <c r="L5">
        <f>Sheet2!B31</f>
        <v>0.46347646965615591</v>
      </c>
      <c r="M5">
        <f>Sheet2!C31</f>
        <v>1</v>
      </c>
      <c r="N5">
        <f>Sheet2!D31</f>
        <v>7.130407225479321E-2</v>
      </c>
      <c r="O5">
        <f>Sheet2!E31</f>
        <v>1</v>
      </c>
      <c r="P5">
        <f>Sheet2!F31</f>
        <v>7.134646636806849E-2</v>
      </c>
      <c r="Q5">
        <f>Sheet2!G31</f>
        <v>1</v>
      </c>
      <c r="R5">
        <f>Sheet2!H31</f>
        <v>3</v>
      </c>
      <c r="S5">
        <f>Sheet2!I31</f>
        <v>28.043333333333329</v>
      </c>
      <c r="U5" s="1">
        <v>2</v>
      </c>
      <c r="V5">
        <f>Sheet3!B31</f>
        <v>0.1152590126144586</v>
      </c>
      <c r="W5">
        <f>Sheet3!C31</f>
        <v>0.66666666666666663</v>
      </c>
      <c r="X5">
        <f>Sheet3!D31</f>
        <v>7.6839341742972411E-2</v>
      </c>
      <c r="Y5">
        <f>Sheet3!E31</f>
        <v>1</v>
      </c>
      <c r="Z5">
        <f>Sheet3!F31</f>
        <v>0.1153328634587044</v>
      </c>
      <c r="AA5">
        <f>Sheet3!G31</f>
        <v>1</v>
      </c>
      <c r="AB5">
        <f>Sheet3!H31</f>
        <v>3</v>
      </c>
      <c r="AC5">
        <f>Sheet3!I31</f>
        <v>26.02277777777778</v>
      </c>
    </row>
    <row r="6" spans="1:29" x14ac:dyDescent="0.25">
      <c r="A6" s="1">
        <v>3</v>
      </c>
      <c r="B6">
        <f>Sheet1!B32</f>
        <v>0.19755977097700619</v>
      </c>
      <c r="C6">
        <f>Sheet1!C32</f>
        <v>0.66666666666666663</v>
      </c>
      <c r="D6">
        <f>Sheet1!D32</f>
        <v>0.32926628496167709</v>
      </c>
      <c r="E6">
        <f>Sheet1!E32</f>
        <v>0.83333333333333337</v>
      </c>
      <c r="F6">
        <f>Sheet1!F32</f>
        <v>0.39533649358493328</v>
      </c>
      <c r="G6">
        <f>Sheet1!G32</f>
        <v>0.83333333333333337</v>
      </c>
      <c r="H6">
        <f>Sheet1!H32</f>
        <v>6</v>
      </c>
      <c r="I6">
        <f>Sheet1!I32</f>
        <v>30.364999999999998</v>
      </c>
      <c r="K6" s="1">
        <v>3</v>
      </c>
      <c r="L6">
        <f>Sheet2!B32</f>
        <v>0.20427077225700291</v>
      </c>
      <c r="M6">
        <f>Sheet2!C32</f>
        <v>1</v>
      </c>
      <c r="N6">
        <f>Sheet2!D32</f>
        <v>0</v>
      </c>
      <c r="O6">
        <f>Sheet2!E32</f>
        <v>0.5</v>
      </c>
      <c r="P6">
        <f>Sheet2!F32</f>
        <v>0.3747090327586533</v>
      </c>
      <c r="Q6">
        <f>Sheet2!G32</f>
        <v>0.83333333333333337</v>
      </c>
      <c r="R6">
        <f>Sheet2!H32</f>
        <v>6</v>
      </c>
      <c r="S6">
        <f>Sheet2!I32</f>
        <v>29.367222222222221</v>
      </c>
      <c r="U6" s="1">
        <v>3</v>
      </c>
      <c r="V6">
        <f>Sheet3!B32</f>
        <v>0.1461038961038961</v>
      </c>
      <c r="W6">
        <f>Sheet3!C32</f>
        <v>0.83333333333333337</v>
      </c>
      <c r="X6">
        <f>Sheet3!D32</f>
        <v>0.32873376623376632</v>
      </c>
      <c r="Y6">
        <f>Sheet3!E32</f>
        <v>0.66666666666666663</v>
      </c>
      <c r="Z6">
        <f>Sheet3!F32</f>
        <v>0.21928934010152279</v>
      </c>
      <c r="AA6">
        <f>Sheet3!G32</f>
        <v>0.83333333333333337</v>
      </c>
      <c r="AB6">
        <f>Sheet3!H32</f>
        <v>6</v>
      </c>
      <c r="AC6">
        <f>Sheet3!I32</f>
        <v>27.37222222222222</v>
      </c>
    </row>
    <row r="7" spans="1:29" x14ac:dyDescent="0.25">
      <c r="A7" s="1">
        <v>5</v>
      </c>
      <c r="B7">
        <f>Sheet1!B33</f>
        <v>0.70394994133750488</v>
      </c>
      <c r="C7">
        <f>Sheet1!C33</f>
        <v>0.6</v>
      </c>
      <c r="D7">
        <f>Sheet1!D33</f>
        <v>6.704285155595284E-2</v>
      </c>
      <c r="E7">
        <f>Sheet1!E33</f>
        <v>1</v>
      </c>
      <c r="F7">
        <f>Sheet1!F33</f>
        <v>0.10070493454179261</v>
      </c>
      <c r="G7">
        <f>Sheet1!G33</f>
        <v>1</v>
      </c>
      <c r="H7">
        <f>Sheet1!H33</f>
        <v>5</v>
      </c>
      <c r="I7">
        <f>Sheet1!I33</f>
        <v>29.817777777777781</v>
      </c>
      <c r="K7" s="1">
        <v>5</v>
      </c>
      <c r="L7">
        <f>Sheet2!B33</f>
        <v>0.7100591715976331</v>
      </c>
      <c r="M7">
        <f>Sheet2!C33</f>
        <v>1</v>
      </c>
      <c r="N7">
        <f>Sheet2!D33</f>
        <v>0</v>
      </c>
      <c r="O7">
        <f>Sheet2!E33</f>
        <v>1</v>
      </c>
      <c r="P7">
        <f>Sheet2!F33</f>
        <v>8.8888888888888892E-2</v>
      </c>
      <c r="Q7">
        <f>Sheet2!G33</f>
        <v>1</v>
      </c>
      <c r="R7">
        <f>Sheet2!H33</f>
        <v>5</v>
      </c>
      <c r="S7">
        <f>Sheet2!I33</f>
        <v>22.522222222222219</v>
      </c>
      <c r="U7" s="1">
        <v>5</v>
      </c>
      <c r="V7">
        <f>Sheet3!B33</f>
        <v>0.2077562326869806</v>
      </c>
      <c r="W7">
        <f>Sheet3!C33</f>
        <v>1</v>
      </c>
      <c r="X7">
        <f>Sheet3!D33</f>
        <v>0</v>
      </c>
      <c r="Y7">
        <f>Sheet3!E33</f>
        <v>1</v>
      </c>
      <c r="Z7">
        <f>Sheet3!F33</f>
        <v>0</v>
      </c>
      <c r="AA7">
        <f>Sheet3!G33</f>
        <v>1</v>
      </c>
      <c r="AB7">
        <f>Sheet3!H33</f>
        <v>5</v>
      </c>
      <c r="AC7">
        <f>Sheet3!I33</f>
        <v>14.43444444444444</v>
      </c>
    </row>
    <row r="8" spans="1:29" x14ac:dyDescent="0.25">
      <c r="A8" s="1">
        <v>7</v>
      </c>
      <c r="B8">
        <f>Sheet1!B34</f>
        <v>0.63111334867663982</v>
      </c>
      <c r="C8">
        <f>Sheet1!C34</f>
        <v>0.66666666666666663</v>
      </c>
      <c r="D8">
        <f>Sheet1!D34</f>
        <v>0.38837744533947072</v>
      </c>
      <c r="E8">
        <f>Sheet1!E34</f>
        <v>1</v>
      </c>
      <c r="F8">
        <f>Sheet1!F34</f>
        <v>0.37234568789516759</v>
      </c>
      <c r="G8">
        <f>Sheet1!G34</f>
        <v>1</v>
      </c>
      <c r="H8">
        <f>Sheet1!H34</f>
        <v>3</v>
      </c>
      <c r="I8">
        <f>Sheet1!I34</f>
        <v>61.787222222222233</v>
      </c>
      <c r="K8" s="1">
        <v>7</v>
      </c>
      <c r="L8">
        <f>Sheet2!B34</f>
        <v>0.69837143660824275</v>
      </c>
      <c r="M8">
        <f>Sheet2!C34</f>
        <v>0.66666666666666663</v>
      </c>
      <c r="N8">
        <f>Sheet2!D34</f>
        <v>0.29680786055850322</v>
      </c>
      <c r="O8">
        <f>Sheet2!E34</f>
        <v>1</v>
      </c>
      <c r="P8">
        <f>Sheet2!F34</f>
        <v>0.24450114973754941</v>
      </c>
      <c r="Q8">
        <f>Sheet2!G34</f>
        <v>1</v>
      </c>
      <c r="R8">
        <f>Sheet2!H34</f>
        <v>3</v>
      </c>
      <c r="S8">
        <f>Sheet2!I34</f>
        <v>57.270555555555553</v>
      </c>
      <c r="U8" s="1">
        <v>7</v>
      </c>
      <c r="V8">
        <f>Sheet3!B34</f>
        <v>0.1754006063230836</v>
      </c>
      <c r="W8">
        <f>Sheet3!C34</f>
        <v>0.33333333333333331</v>
      </c>
      <c r="X8">
        <f>Sheet3!D34</f>
        <v>0.19488956258120399</v>
      </c>
      <c r="Y8">
        <f>Sheet3!E34</f>
        <v>1</v>
      </c>
      <c r="Z8">
        <f>Sheet3!F34</f>
        <v>0.11697173183147409</v>
      </c>
      <c r="AA8">
        <f>Sheet3!G34</f>
        <v>1</v>
      </c>
      <c r="AB8">
        <f>Sheet3!H34</f>
        <v>3</v>
      </c>
      <c r="AC8">
        <f>Sheet3!I34</f>
        <v>51.30555555555555</v>
      </c>
    </row>
    <row r="9" spans="1:29" x14ac:dyDescent="0.25">
      <c r="A9" s="1">
        <v>9</v>
      </c>
      <c r="B9">
        <f>Sheet1!B35</f>
        <v>0.5083217184553579</v>
      </c>
      <c r="C9">
        <f>Sheet1!C35</f>
        <v>0.5</v>
      </c>
      <c r="D9">
        <f>Sheet1!D35</f>
        <v>0.21316717225547269</v>
      </c>
      <c r="E9">
        <f>Sheet1!E35</f>
        <v>0.75</v>
      </c>
      <c r="F9">
        <f>Sheet1!F35</f>
        <v>0.18044619422572181</v>
      </c>
      <c r="G9">
        <f>Sheet1!G35</f>
        <v>0.75</v>
      </c>
      <c r="H9">
        <f>Sheet1!H35</f>
        <v>4</v>
      </c>
      <c r="I9">
        <f>Sheet1!I35</f>
        <v>60.976666666666667</v>
      </c>
      <c r="K9" s="1">
        <v>9</v>
      </c>
      <c r="L9">
        <f>Sheet2!B35</f>
        <v>0.16074458479276851</v>
      </c>
      <c r="M9">
        <f>Sheet2!C35</f>
        <v>0.5</v>
      </c>
      <c r="N9">
        <f>Sheet2!D35</f>
        <v>0.28576815074269951</v>
      </c>
      <c r="O9">
        <f>Sheet2!E35</f>
        <v>1</v>
      </c>
      <c r="P9">
        <f>Sheet2!F35</f>
        <v>0.30376429479034311</v>
      </c>
      <c r="Q9">
        <f>Sheet2!G35</f>
        <v>1</v>
      </c>
      <c r="R9">
        <f>Sheet2!H35</f>
        <v>4</v>
      </c>
      <c r="S9">
        <f>Sheet2!I35</f>
        <v>55.981111111111112</v>
      </c>
      <c r="U9" s="1">
        <v>9</v>
      </c>
      <c r="V9">
        <f>Sheet3!B35</f>
        <v>4.1170147068914253E-2</v>
      </c>
      <c r="W9">
        <f>Sheet3!C35</f>
        <v>0.5</v>
      </c>
      <c r="X9">
        <f>Sheet3!D35</f>
        <v>0</v>
      </c>
      <c r="Y9">
        <f>Sheet3!E35</f>
        <v>1</v>
      </c>
      <c r="Z9">
        <f>Sheet3!F35</f>
        <v>0.1235528302750194</v>
      </c>
      <c r="AA9">
        <f>Sheet3!G35</f>
        <v>1</v>
      </c>
      <c r="AB9">
        <f>Sheet3!H35</f>
        <v>4</v>
      </c>
      <c r="AC9">
        <f>Sheet3!I35</f>
        <v>48.573333333333331</v>
      </c>
    </row>
    <row r="10" spans="1:29" x14ac:dyDescent="0.25">
      <c r="A10" s="1">
        <v>10</v>
      </c>
      <c r="B10">
        <f>Sheet1!B36</f>
        <v>0.16245243001759899</v>
      </c>
      <c r="C10">
        <f>Sheet1!C36</f>
        <v>0.5714285714285714</v>
      </c>
      <c r="D10">
        <f>Sheet1!D36</f>
        <v>0.51443269505573019</v>
      </c>
      <c r="E10">
        <f>Sheet1!E36</f>
        <v>0.42857142857142849</v>
      </c>
      <c r="F10">
        <f>Sheet1!F36</f>
        <v>0.62343764117700207</v>
      </c>
      <c r="G10">
        <f>Sheet1!G36</f>
        <v>0.7142857142857143</v>
      </c>
      <c r="H10">
        <f>Sheet1!H36</f>
        <v>7</v>
      </c>
      <c r="I10">
        <f>Sheet1!I36</f>
        <v>36.919999999999987</v>
      </c>
      <c r="K10" s="1">
        <v>10</v>
      </c>
      <c r="L10">
        <f>Sheet2!B36</f>
        <v>0.31651134165640937</v>
      </c>
      <c r="M10">
        <f>Sheet2!C36</f>
        <v>0.7142857142857143</v>
      </c>
      <c r="N10">
        <f>Sheet2!D36</f>
        <v>0.50641814665025497</v>
      </c>
      <c r="O10">
        <f>Sheet2!E36</f>
        <v>0.5714285714285714</v>
      </c>
      <c r="P10">
        <f>Sheet2!F36</f>
        <v>0.38021475092413309</v>
      </c>
      <c r="Q10">
        <f>Sheet2!G36</f>
        <v>0.7142857142857143</v>
      </c>
      <c r="R10">
        <f>Sheet2!H36</f>
        <v>7</v>
      </c>
      <c r="S10">
        <f>Sheet2!I36</f>
        <v>31.583333333333329</v>
      </c>
      <c r="U10" s="1">
        <v>10</v>
      </c>
      <c r="V10">
        <f>Sheet3!B36</f>
        <v>0.24838435178583751</v>
      </c>
      <c r="W10">
        <f>Sheet3!C36</f>
        <v>0.7142857142857143</v>
      </c>
      <c r="X10">
        <f>Sheet3!D36</f>
        <v>0.62096087946459366</v>
      </c>
      <c r="Y10">
        <f>Sheet3!E36</f>
        <v>0.7142857142857143</v>
      </c>
      <c r="Z10">
        <f>Sheet3!F36</f>
        <v>0.4971116890290212</v>
      </c>
      <c r="AA10">
        <f>Sheet3!G36</f>
        <v>0.8571428571428571</v>
      </c>
      <c r="AB10">
        <f>Sheet3!H36</f>
        <v>7</v>
      </c>
      <c r="AC10">
        <f>Sheet3!I36</f>
        <v>24.15055555555556</v>
      </c>
    </row>
    <row r="11" spans="1:29" x14ac:dyDescent="0.25">
      <c r="A11" s="1">
        <v>13</v>
      </c>
      <c r="B11">
        <f>Sheet1!B37</f>
        <v>8.9574521025130624E-2</v>
      </c>
      <c r="C11">
        <f>Sheet1!C37</f>
        <v>0.6</v>
      </c>
      <c r="D11">
        <f>Sheet1!D37</f>
        <v>0.26872356307539191</v>
      </c>
      <c r="E11">
        <f>Sheet1!E37</f>
        <v>0.8</v>
      </c>
      <c r="F11">
        <f>Sheet1!F37</f>
        <v>4.4837464192302903E-2</v>
      </c>
      <c r="G11">
        <f>Sheet1!G37</f>
        <v>0.6</v>
      </c>
      <c r="H11">
        <f>Sheet1!H37</f>
        <v>5</v>
      </c>
      <c r="I11">
        <f>Sheet1!I37</f>
        <v>22.31944444444445</v>
      </c>
      <c r="K11" s="1">
        <v>13</v>
      </c>
      <c r="L11">
        <f>Sheet2!B37</f>
        <v>4.9925112331502743E-2</v>
      </c>
      <c r="M11">
        <f>Sheet2!C37</f>
        <v>0.8</v>
      </c>
      <c r="N11">
        <f>Sheet2!D37</f>
        <v>0</v>
      </c>
      <c r="O11">
        <f>Sheet2!E37</f>
        <v>0.8</v>
      </c>
      <c r="P11">
        <f>Sheet2!F37</f>
        <v>9.99750062484379E-2</v>
      </c>
      <c r="Q11">
        <f>Sheet2!G37</f>
        <v>0.8</v>
      </c>
      <c r="R11">
        <f>Sheet2!H37</f>
        <v>5</v>
      </c>
      <c r="S11">
        <f>Sheet2!I37</f>
        <v>20.021666666666661</v>
      </c>
      <c r="U11" s="1">
        <v>13</v>
      </c>
      <c r="V11">
        <f>Sheet3!B37</f>
        <v>0.33094318808604523</v>
      </c>
      <c r="W11">
        <f>Sheet3!C37</f>
        <v>0.8</v>
      </c>
      <c r="X11">
        <f>Sheet3!D37</f>
        <v>0.26475455046883623</v>
      </c>
      <c r="Y11">
        <f>Sheet3!E37</f>
        <v>1</v>
      </c>
      <c r="Z11">
        <f>Sheet3!F37</f>
        <v>0</v>
      </c>
      <c r="AA11">
        <f>Sheet3!G37</f>
        <v>0.8</v>
      </c>
      <c r="AB11">
        <f>Sheet3!H37</f>
        <v>5</v>
      </c>
      <c r="AC11">
        <f>Sheet3!I37</f>
        <v>15.1</v>
      </c>
    </row>
    <row r="12" spans="1:29" x14ac:dyDescent="0.25">
      <c r="A12" s="1">
        <v>14</v>
      </c>
      <c r="B12">
        <f>Sheet1!B38</f>
        <v>0.36542040263914738</v>
      </c>
      <c r="C12">
        <f>Sheet1!C38</f>
        <v>0.66666666666666663</v>
      </c>
      <c r="D12">
        <f>Sheet1!D38</f>
        <v>0.42632380307900519</v>
      </c>
      <c r="E12">
        <f>Sheet1!E38</f>
        <v>1</v>
      </c>
      <c r="F12">
        <f>Sheet1!F38</f>
        <v>0.36616375656890993</v>
      </c>
      <c r="G12">
        <f>Sheet1!G38</f>
        <v>0.66666666666666663</v>
      </c>
      <c r="H12">
        <f>Sheet1!H38</f>
        <v>6</v>
      </c>
      <c r="I12">
        <f>Sheet1!I38</f>
        <v>16.408333333333331</v>
      </c>
      <c r="K12" s="1">
        <v>14</v>
      </c>
      <c r="L12">
        <f>Sheet2!B38</f>
        <v>0.4655252676770289</v>
      </c>
      <c r="M12">
        <f>Sheet2!C38</f>
        <v>0.5</v>
      </c>
      <c r="N12">
        <f>Sheet2!D38</f>
        <v>0.27931516060621742</v>
      </c>
      <c r="O12">
        <f>Sheet2!E38</f>
        <v>1</v>
      </c>
      <c r="P12">
        <f>Sheet2!F38</f>
        <v>0.3735796191563327</v>
      </c>
      <c r="Q12">
        <f>Sheet2!G38</f>
        <v>0.66666666666666663</v>
      </c>
      <c r="R12">
        <f>Sheet2!H38</f>
        <v>6</v>
      </c>
      <c r="S12">
        <f>Sheet2!I38</f>
        <v>10.72944444444445</v>
      </c>
      <c r="U12" s="1">
        <v>14</v>
      </c>
      <c r="V12">
        <f>Sheet3!B38</f>
        <v>0</v>
      </c>
      <c r="W12">
        <f>Sheet3!C38</f>
        <v>0.83333333333333337</v>
      </c>
      <c r="X12">
        <f>Sheet3!D38</f>
        <v>0</v>
      </c>
      <c r="Y12">
        <f>Sheet3!E38</f>
        <v>1</v>
      </c>
      <c r="Z12">
        <f>Sheet3!F38</f>
        <v>0</v>
      </c>
      <c r="AA12">
        <f>Sheet3!G38</f>
        <v>1</v>
      </c>
      <c r="AB12">
        <f>Sheet3!H38</f>
        <v>6</v>
      </c>
      <c r="AC12">
        <f>Sheet3!I38</f>
        <v>4.7038888888888888</v>
      </c>
    </row>
    <row r="13" spans="1:29" x14ac:dyDescent="0.25">
      <c r="A13" s="1">
        <v>16</v>
      </c>
      <c r="B13">
        <f>Sheet1!B39</f>
        <v>0</v>
      </c>
      <c r="C13">
        <f>Sheet1!C39</f>
        <v>0.8</v>
      </c>
      <c r="D13">
        <f>Sheet1!D39</f>
        <v>0</v>
      </c>
      <c r="E13">
        <f>Sheet1!E39</f>
        <v>0.8</v>
      </c>
      <c r="F13">
        <f>Sheet1!F39</f>
        <v>0</v>
      </c>
      <c r="G13">
        <f>Sheet1!G39</f>
        <v>0.8</v>
      </c>
      <c r="H13">
        <f>Sheet1!H39</f>
        <v>5</v>
      </c>
      <c r="I13">
        <f>Sheet1!I39</f>
        <v>9.8311111111111114</v>
      </c>
      <c r="K13" s="1">
        <v>16</v>
      </c>
      <c r="L13">
        <f>Sheet2!B39</f>
        <v>0</v>
      </c>
      <c r="M13">
        <f>Sheet2!C39</f>
        <v>0.8</v>
      </c>
      <c r="N13">
        <f>Sheet2!D39</f>
        <v>0</v>
      </c>
      <c r="O13">
        <f>Sheet2!E39</f>
        <v>0.8</v>
      </c>
      <c r="P13">
        <f>Sheet2!F39</f>
        <v>0</v>
      </c>
      <c r="Q13">
        <f>Sheet2!G39</f>
        <v>0.8</v>
      </c>
      <c r="R13">
        <f>Sheet2!H39</f>
        <v>5</v>
      </c>
      <c r="S13">
        <f>Sheet2!I39</f>
        <v>7.6322222222222216</v>
      </c>
      <c r="U13" s="1">
        <v>16</v>
      </c>
      <c r="V13">
        <f>Sheet3!B39</f>
        <v>0.3546099290780142</v>
      </c>
      <c r="W13">
        <f>Sheet3!C39</f>
        <v>0.8</v>
      </c>
      <c r="X13">
        <f>Sheet3!D39</f>
        <v>0</v>
      </c>
      <c r="Y13">
        <f>Sheet3!E39</f>
        <v>0.8</v>
      </c>
      <c r="Z13">
        <f>Sheet3!F39</f>
        <v>0</v>
      </c>
      <c r="AA13">
        <f>Sheet3!G39</f>
        <v>0.8</v>
      </c>
      <c r="AB13">
        <f>Sheet3!H39</f>
        <v>5</v>
      </c>
      <c r="AC13">
        <f>Sheet3!I39</f>
        <v>5.6372222222222206</v>
      </c>
    </row>
    <row r="14" spans="1:29" x14ac:dyDescent="0.25">
      <c r="A14" s="1">
        <v>17</v>
      </c>
      <c r="B14">
        <f>Sheet1!B40</f>
        <v>0</v>
      </c>
      <c r="C14">
        <f>Sheet1!C40</f>
        <v>0.66666666666666663</v>
      </c>
      <c r="D14">
        <f>Sheet1!D40</f>
        <v>0.124073754954334</v>
      </c>
      <c r="E14">
        <f>Sheet1!E40</f>
        <v>0.66666666666666663</v>
      </c>
      <c r="F14">
        <f>Sheet1!F40</f>
        <v>0.24840434707607381</v>
      </c>
      <c r="G14">
        <f>Sheet1!G40</f>
        <v>1</v>
      </c>
      <c r="H14">
        <f>Sheet1!H40</f>
        <v>3</v>
      </c>
      <c r="I14">
        <f>Sheet1!I40</f>
        <v>16.113888888888891</v>
      </c>
      <c r="K14" s="1">
        <v>17</v>
      </c>
      <c r="L14">
        <f>Sheet2!B40</f>
        <v>0</v>
      </c>
      <c r="M14">
        <f>Sheet2!C40</f>
        <v>0.66666666666666663</v>
      </c>
      <c r="N14">
        <f>Sheet2!D40</f>
        <v>0</v>
      </c>
      <c r="O14">
        <f>Sheet2!E40</f>
        <v>0.66666666666666663</v>
      </c>
      <c r="P14">
        <f>Sheet2!F40</f>
        <v>0.26481297583581592</v>
      </c>
      <c r="Q14">
        <f>Sheet2!G40</f>
        <v>0.66666666666666663</v>
      </c>
      <c r="R14">
        <f>Sheet2!H40</f>
        <v>3</v>
      </c>
      <c r="S14">
        <f>Sheet2!I40</f>
        <v>15.11611111111111</v>
      </c>
      <c r="U14" s="1">
        <v>17</v>
      </c>
      <c r="V14">
        <f>Sheet3!B40</f>
        <v>0.16954740262798471</v>
      </c>
      <c r="W14">
        <f>Sheet3!C40</f>
        <v>1</v>
      </c>
      <c r="X14">
        <f>Sheet3!D40</f>
        <v>0</v>
      </c>
      <c r="Y14">
        <f>Sheet3!E40</f>
        <v>0.66666666666666663</v>
      </c>
      <c r="Z14">
        <f>Sheet3!F40</f>
        <v>8.4893647125406785E-2</v>
      </c>
      <c r="AA14">
        <f>Sheet3!G40</f>
        <v>0.66666666666666663</v>
      </c>
      <c r="AB14">
        <f>Sheet3!H40</f>
        <v>3</v>
      </c>
      <c r="AC14">
        <f>Sheet3!I40</f>
        <v>11.79055555555556</v>
      </c>
    </row>
    <row r="15" spans="1:29" x14ac:dyDescent="0.25">
      <c r="A15" s="1">
        <v>18</v>
      </c>
      <c r="B15">
        <f>Sheet1!B41</f>
        <v>0.10015765556895111</v>
      </c>
      <c r="C15">
        <f>Sheet1!C41</f>
        <v>0.6</v>
      </c>
      <c r="D15">
        <f>Sheet1!D41</f>
        <v>0.43401650746545478</v>
      </c>
      <c r="E15">
        <f>Sheet1!E41</f>
        <v>0.6</v>
      </c>
      <c r="F15">
        <f>Sheet1!F41</f>
        <v>0.1670223624385265</v>
      </c>
      <c r="G15">
        <f>Sheet1!G41</f>
        <v>0.4</v>
      </c>
      <c r="H15">
        <f>Sheet1!H41</f>
        <v>5</v>
      </c>
      <c r="I15">
        <f>Sheet1!I41</f>
        <v>29.947222222222219</v>
      </c>
      <c r="K15" s="1">
        <v>18</v>
      </c>
      <c r="L15">
        <f>Sheet2!B41</f>
        <v>0.41442824251726779</v>
      </c>
      <c r="M15">
        <f>Sheet2!C41</f>
        <v>0.6</v>
      </c>
      <c r="N15">
        <f>Sheet2!D41</f>
        <v>0.103607060629317</v>
      </c>
      <c r="O15">
        <f>Sheet2!E41</f>
        <v>0.6</v>
      </c>
      <c r="P15">
        <f>Sheet2!F41</f>
        <v>6.9111153772317135E-2</v>
      </c>
      <c r="Q15">
        <f>Sheet2!G41</f>
        <v>0.4</v>
      </c>
      <c r="R15">
        <f>Sheet2!H41</f>
        <v>5</v>
      </c>
      <c r="S15">
        <f>Sheet2!I41</f>
        <v>28.95</v>
      </c>
      <c r="U15" s="1">
        <v>18</v>
      </c>
      <c r="V15">
        <f>Sheet3!B41</f>
        <v>0.41629872587359662</v>
      </c>
      <c r="W15">
        <f>Sheet3!C41</f>
        <v>0.6</v>
      </c>
      <c r="X15">
        <f>Sheet3!D41</f>
        <v>0.34060804844203357</v>
      </c>
      <c r="Y15">
        <f>Sheet3!E41</f>
        <v>0.6</v>
      </c>
      <c r="Z15">
        <f>Sheet3!F41</f>
        <v>0.15147689977278461</v>
      </c>
      <c r="AA15">
        <f>Sheet3!G41</f>
        <v>0.6</v>
      </c>
      <c r="AB15">
        <f>Sheet3!H41</f>
        <v>5</v>
      </c>
      <c r="AC15">
        <f>Sheet3!I41</f>
        <v>26.417777777777779</v>
      </c>
    </row>
    <row r="16" spans="1:29" x14ac:dyDescent="0.25">
      <c r="A16" s="1">
        <v>19</v>
      </c>
      <c r="B16">
        <f>Sheet1!B42</f>
        <v>0.18529193774190891</v>
      </c>
      <c r="C16">
        <f>Sheet1!C42</f>
        <v>1</v>
      </c>
      <c r="D16">
        <f>Sheet1!D42</f>
        <v>3.7058387548381783E-2</v>
      </c>
      <c r="E16">
        <f>Sheet1!E42</f>
        <v>1</v>
      </c>
      <c r="F16">
        <f>Sheet1!F42</f>
        <v>3.7069835451119297E-2</v>
      </c>
      <c r="G16">
        <f>Sheet1!G42</f>
        <v>1</v>
      </c>
      <c r="H16">
        <f>Sheet1!H42</f>
        <v>3</v>
      </c>
      <c r="I16">
        <f>Sheet1!I42</f>
        <v>26.981666666666669</v>
      </c>
      <c r="K16" s="1">
        <v>19</v>
      </c>
      <c r="L16">
        <f>Sheet2!B42</f>
        <v>7.4116775096763565E-2</v>
      </c>
      <c r="M16">
        <f>Sheet2!C42</f>
        <v>1</v>
      </c>
      <c r="N16">
        <f>Sheet2!D42</f>
        <v>3.7058387548381783E-2</v>
      </c>
      <c r="O16">
        <f>Sheet2!E42</f>
        <v>1</v>
      </c>
      <c r="P16">
        <f>Sheet2!F42</f>
        <v>0</v>
      </c>
      <c r="Q16">
        <f>Sheet2!G42</f>
        <v>1</v>
      </c>
      <c r="R16">
        <f>Sheet2!H42</f>
        <v>3</v>
      </c>
      <c r="S16">
        <f>Sheet2!I42</f>
        <v>26.981666666666669</v>
      </c>
      <c r="U16" s="1">
        <v>19</v>
      </c>
      <c r="V16">
        <f>Sheet3!B42</f>
        <v>7.4116775096763565E-2</v>
      </c>
      <c r="W16">
        <f>Sheet3!C42</f>
        <v>1</v>
      </c>
      <c r="X16">
        <f>Sheet3!D42</f>
        <v>3.7058387548381783E-2</v>
      </c>
      <c r="Y16">
        <f>Sheet3!E42</f>
        <v>1</v>
      </c>
      <c r="Z16">
        <f>Sheet3!F42</f>
        <v>0.18534917725559649</v>
      </c>
      <c r="AA16">
        <f>Sheet3!G42</f>
        <v>1</v>
      </c>
      <c r="AB16">
        <f>Sheet3!H42</f>
        <v>3</v>
      </c>
      <c r="AC16">
        <f>Sheet3!I42</f>
        <v>26.981666666666669</v>
      </c>
    </row>
    <row r="17" spans="1:29" x14ac:dyDescent="0.25">
      <c r="A17" s="1">
        <v>20</v>
      </c>
      <c r="B17">
        <f>Sheet1!B43</f>
        <v>0</v>
      </c>
      <c r="C17">
        <f>Sheet1!C43</f>
        <v>0.83333333333333337</v>
      </c>
      <c r="D17">
        <f>Sheet1!D43</f>
        <v>0.14712693785249159</v>
      </c>
      <c r="E17">
        <f>Sheet1!E43</f>
        <v>1</v>
      </c>
      <c r="F17">
        <f>Sheet1!F43</f>
        <v>9.8164862432852509E-2</v>
      </c>
      <c r="G17">
        <f>Sheet1!G43</f>
        <v>1</v>
      </c>
      <c r="H17">
        <f>Sheet1!H43</f>
        <v>6</v>
      </c>
      <c r="I17">
        <f>Sheet1!I43</f>
        <v>20.385000000000002</v>
      </c>
      <c r="K17" s="1">
        <v>20</v>
      </c>
      <c r="L17">
        <f>Sheet2!B43</f>
        <v>0</v>
      </c>
      <c r="M17">
        <f>Sheet2!C43</f>
        <v>0.83333333333333337</v>
      </c>
      <c r="N17">
        <f>Sheet2!D43</f>
        <v>0.14982520392874979</v>
      </c>
      <c r="O17">
        <f>Sheet2!E43</f>
        <v>0.83333333333333337</v>
      </c>
      <c r="P17">
        <f>Sheet2!F43</f>
        <v>9.9966677774075308E-2</v>
      </c>
      <c r="Q17">
        <f>Sheet2!G43</f>
        <v>1</v>
      </c>
      <c r="R17">
        <f>Sheet2!H43</f>
        <v>6</v>
      </c>
      <c r="S17">
        <f>Sheet2!I43</f>
        <v>20.017777777777781</v>
      </c>
      <c r="U17" s="1">
        <v>20</v>
      </c>
      <c r="V17">
        <f>Sheet3!B43</f>
        <v>0</v>
      </c>
      <c r="W17">
        <f>Sheet3!C43</f>
        <v>0.83333333333333337</v>
      </c>
      <c r="X17">
        <f>Sheet3!D43</f>
        <v>0.15742063376381071</v>
      </c>
      <c r="Y17">
        <f>Sheet3!E43</f>
        <v>1</v>
      </c>
      <c r="Z17">
        <f>Sheet3!F43</f>
        <v>0.15755842791701921</v>
      </c>
      <c r="AA17">
        <f>Sheet3!G43</f>
        <v>1</v>
      </c>
      <c r="AB17">
        <f>Sheet3!H43</f>
        <v>6</v>
      </c>
      <c r="AC17">
        <f>Sheet3!I43</f>
        <v>19.051666666666669</v>
      </c>
    </row>
    <row r="18" spans="1:29" x14ac:dyDescent="0.25">
      <c r="A18" s="1">
        <v>21</v>
      </c>
      <c r="B18">
        <f>Sheet1!B44</f>
        <v>0.35283048455386551</v>
      </c>
      <c r="C18">
        <f>Sheet1!C44</f>
        <v>0.5</v>
      </c>
      <c r="D18">
        <f>Sheet1!D44</f>
        <v>7.0566096910773091E-2</v>
      </c>
      <c r="E18">
        <f>Sheet1!E44</f>
        <v>1</v>
      </c>
      <c r="F18">
        <f>Sheet1!F44</f>
        <v>0.21182285333228729</v>
      </c>
      <c r="G18">
        <f>Sheet1!G44</f>
        <v>1</v>
      </c>
      <c r="H18">
        <f>Sheet1!H44</f>
        <v>4</v>
      </c>
      <c r="I18">
        <f>Sheet1!I44</f>
        <v>28.33666666666667</v>
      </c>
      <c r="K18" s="1">
        <v>21</v>
      </c>
      <c r="L18">
        <f>Sheet2!B44</f>
        <v>0.18936604456414249</v>
      </c>
      <c r="M18">
        <f>Sheet2!C44</f>
        <v>0.75</v>
      </c>
      <c r="N18">
        <f>Sheet2!D44</f>
        <v>7.5746417825656998E-2</v>
      </c>
      <c r="O18">
        <f>Sheet2!E44</f>
        <v>1</v>
      </c>
      <c r="P18">
        <f>Sheet2!F44</f>
        <v>7.5794260690148857E-2</v>
      </c>
      <c r="Q18">
        <f>Sheet2!G44</f>
        <v>1</v>
      </c>
      <c r="R18">
        <f>Sheet2!H44</f>
        <v>4</v>
      </c>
      <c r="S18">
        <f>Sheet2!I44</f>
        <v>26.39833333333333</v>
      </c>
      <c r="U18" s="1">
        <v>21</v>
      </c>
      <c r="V18">
        <f>Sheet3!B44</f>
        <v>0.2561912894961571</v>
      </c>
      <c r="W18">
        <f>Sheet3!C44</f>
        <v>0.75</v>
      </c>
      <c r="X18">
        <f>Sheet3!D44</f>
        <v>4.2698548249359522E-2</v>
      </c>
      <c r="Y18">
        <f>Sheet3!E44</f>
        <v>1</v>
      </c>
      <c r="Z18">
        <f>Sheet3!F44</f>
        <v>8.5457911978350662E-2</v>
      </c>
      <c r="AA18">
        <f>Sheet3!G44</f>
        <v>1</v>
      </c>
      <c r="AB18">
        <f>Sheet3!H44</f>
        <v>4</v>
      </c>
      <c r="AC18">
        <f>Sheet3!I44</f>
        <v>23.414444444444449</v>
      </c>
    </row>
    <row r="19" spans="1:29" x14ac:dyDescent="0.25">
      <c r="A19" s="1">
        <v>23</v>
      </c>
      <c r="B19">
        <f>Sheet1!B45</f>
        <v>5.811888540893094E-2</v>
      </c>
      <c r="C19">
        <f>Sheet1!C45</f>
        <v>1</v>
      </c>
      <c r="D19">
        <f>Sheet1!D45</f>
        <v>0</v>
      </c>
      <c r="E19">
        <f>Sheet1!E45</f>
        <v>1</v>
      </c>
      <c r="F19">
        <f>Sheet1!F45</f>
        <v>5.8147047422147567E-2</v>
      </c>
      <c r="G19">
        <f>Sheet1!G45</f>
        <v>1</v>
      </c>
      <c r="H19">
        <f>Sheet1!H45</f>
        <v>5</v>
      </c>
      <c r="I19">
        <f>Sheet1!I45</f>
        <v>17.20333333333333</v>
      </c>
      <c r="K19" s="1">
        <v>23</v>
      </c>
      <c r="L19">
        <f>Sheet2!B45</f>
        <v>0</v>
      </c>
      <c r="M19">
        <f>Sheet2!C45</f>
        <v>1</v>
      </c>
      <c r="N19">
        <f>Sheet2!D45</f>
        <v>0</v>
      </c>
      <c r="O19">
        <f>Sheet2!E45</f>
        <v>1</v>
      </c>
      <c r="P19">
        <f>Sheet2!F45</f>
        <v>0</v>
      </c>
      <c r="Q19">
        <f>Sheet2!G45</f>
        <v>1</v>
      </c>
      <c r="R19">
        <f>Sheet2!H45</f>
        <v>5</v>
      </c>
      <c r="S19">
        <f>Sheet2!I45</f>
        <v>16.21166666666667</v>
      </c>
      <c r="U19" s="1">
        <v>23</v>
      </c>
      <c r="V19">
        <f>Sheet3!B45</f>
        <v>0</v>
      </c>
      <c r="W19">
        <f>Sheet3!C45</f>
        <v>1</v>
      </c>
      <c r="X19">
        <f>Sheet3!D45</f>
        <v>0</v>
      </c>
      <c r="Y19">
        <f>Sheet3!E45</f>
        <v>1</v>
      </c>
      <c r="Z19">
        <f>Sheet3!F45</f>
        <v>0</v>
      </c>
      <c r="AA19">
        <f>Sheet3!G45</f>
        <v>1</v>
      </c>
      <c r="AB19">
        <f>Sheet3!H45</f>
        <v>5</v>
      </c>
      <c r="AC19">
        <f>Sheet3!I45</f>
        <v>14.21166666666667</v>
      </c>
    </row>
    <row r="20" spans="1:29" x14ac:dyDescent="0.25">
      <c r="A20" s="1" t="s">
        <v>10</v>
      </c>
      <c r="B20">
        <f>Sheet1!B46</f>
        <v>0.33459409512274446</v>
      </c>
      <c r="C20">
        <f>Sheet1!C46</f>
        <v>0.7142857142857143</v>
      </c>
      <c r="D20">
        <f>Sheet1!D46</f>
        <v>0.22520434872383824</v>
      </c>
      <c r="E20">
        <f>Sheet1!E46</f>
        <v>0.8571428571428571</v>
      </c>
      <c r="F20">
        <f>Sheet1!F46</f>
        <v>0.22752893793466195</v>
      </c>
      <c r="G20">
        <f>Sheet1!G46</f>
        <v>0.8441558441558441</v>
      </c>
      <c r="H20">
        <f>Sheet1!H46</f>
        <v>77</v>
      </c>
      <c r="I20">
        <f>Sheet1!I46</f>
        <v>466.12222222222209</v>
      </c>
      <c r="K20" s="1" t="s">
        <v>10</v>
      </c>
      <c r="L20">
        <f>Sheet2!B46</f>
        <v>0.28604928548068576</v>
      </c>
      <c r="M20">
        <f>Sheet2!C46</f>
        <v>0.80519480519480524</v>
      </c>
      <c r="N20">
        <f>Sheet2!D46</f>
        <v>0.15017742217582128</v>
      </c>
      <c r="O20">
        <f>Sheet2!E46</f>
        <v>0.8441558441558441</v>
      </c>
      <c r="P20">
        <f>Sheet2!F46</f>
        <v>0.17892031514361323</v>
      </c>
      <c r="Q20">
        <f>Sheet2!G46</f>
        <v>0.8571428571428571</v>
      </c>
      <c r="R20">
        <f>Sheet2!H46</f>
        <v>77</v>
      </c>
      <c r="S20">
        <f>Sheet2!I46</f>
        <v>419.40333333333325</v>
      </c>
      <c r="U20" s="1" t="s">
        <v>10</v>
      </c>
      <c r="V20">
        <f>Sheet3!B46</f>
        <v>0.16119177093526554</v>
      </c>
      <c r="W20">
        <f>Sheet3!C46</f>
        <v>0.80519480519480524</v>
      </c>
      <c r="X20">
        <f>Sheet3!D46</f>
        <v>0.15271286671402109</v>
      </c>
      <c r="Y20">
        <f>Sheet3!E46</f>
        <v>0.89610389610389607</v>
      </c>
      <c r="Z20">
        <f>Sheet3!F46</f>
        <v>0.13582687154252929</v>
      </c>
      <c r="AA20">
        <f>Sheet3!G46</f>
        <v>0.90909090909090906</v>
      </c>
      <c r="AB20">
        <f>Sheet3!H46</f>
        <v>77</v>
      </c>
      <c r="AC20">
        <f>Sheet3!I46</f>
        <v>353.52555555555551</v>
      </c>
    </row>
    <row r="24" spans="1:29" x14ac:dyDescent="0.25">
      <c r="K24" s="10" t="s">
        <v>18</v>
      </c>
      <c r="L24" s="10"/>
      <c r="M24" s="10"/>
      <c r="N24" s="10"/>
      <c r="O24" s="10"/>
      <c r="P24" s="10"/>
      <c r="Q24" s="10"/>
      <c r="R24" s="10"/>
      <c r="S24" s="10"/>
      <c r="U24" s="10" t="s">
        <v>19</v>
      </c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K25" s="6" t="s">
        <v>9</v>
      </c>
      <c r="L25" s="7" t="s">
        <v>6</v>
      </c>
      <c r="M25" s="7"/>
      <c r="N25" s="7" t="s">
        <v>7</v>
      </c>
      <c r="O25" s="7"/>
      <c r="P25" s="7" t="s">
        <v>8</v>
      </c>
      <c r="Q25" s="7"/>
      <c r="R25" s="8" t="s">
        <v>3</v>
      </c>
      <c r="S25" s="8" t="s">
        <v>4</v>
      </c>
      <c r="U25" s="6" t="s">
        <v>9</v>
      </c>
      <c r="V25" s="7" t="s">
        <v>6</v>
      </c>
      <c r="W25" s="7"/>
      <c r="X25" s="7" t="s">
        <v>7</v>
      </c>
      <c r="Y25" s="7"/>
      <c r="Z25" s="7" t="s">
        <v>8</v>
      </c>
      <c r="AA25" s="7"/>
      <c r="AB25" s="8" t="s">
        <v>3</v>
      </c>
      <c r="AC25" s="8" t="s">
        <v>4</v>
      </c>
    </row>
    <row r="26" spans="1:29" x14ac:dyDescent="0.25">
      <c r="K26" s="6"/>
      <c r="L26" s="9" t="s">
        <v>2</v>
      </c>
      <c r="M26" s="9" t="s">
        <v>5</v>
      </c>
      <c r="N26" s="9" t="s">
        <v>2</v>
      </c>
      <c r="O26" s="9" t="s">
        <v>5</v>
      </c>
      <c r="P26" s="9" t="s">
        <v>2</v>
      </c>
      <c r="Q26" s="9" t="s">
        <v>5</v>
      </c>
      <c r="R26" s="8"/>
      <c r="S26" s="8"/>
      <c r="U26" s="6"/>
      <c r="V26" s="9" t="s">
        <v>2</v>
      </c>
      <c r="W26" s="9" t="s">
        <v>5</v>
      </c>
      <c r="X26" s="9" t="s">
        <v>2</v>
      </c>
      <c r="Y26" s="9" t="s">
        <v>5</v>
      </c>
      <c r="Z26" s="9" t="s">
        <v>2</v>
      </c>
      <c r="AA26" s="9" t="s">
        <v>5</v>
      </c>
      <c r="AB26" s="8"/>
      <c r="AC26" s="8"/>
    </row>
    <row r="27" spans="1:29" x14ac:dyDescent="0.25">
      <c r="K27" s="5">
        <v>1</v>
      </c>
      <c r="L27">
        <f>Sayfa2!B50</f>
        <v>8.8543460081656755E-2</v>
      </c>
      <c r="M27">
        <f>Sayfa2!C50</f>
        <v>1</v>
      </c>
      <c r="N27">
        <f>Sayfa2!D50</f>
        <v>0.13281519012248511</v>
      </c>
      <c r="O27">
        <f>Sayfa2!E50</f>
        <v>1</v>
      </c>
      <c r="P27">
        <f>Sayfa2!F50</f>
        <v>8.8674318931967089E-2</v>
      </c>
      <c r="Q27">
        <f>Sayfa2!G50</f>
        <v>1</v>
      </c>
      <c r="R27">
        <f>Sayfa2!H50</f>
        <v>7</v>
      </c>
      <c r="S27">
        <f>Sayfa2!I50</f>
        <v>22.576666666666672</v>
      </c>
      <c r="U27" s="5">
        <v>1</v>
      </c>
      <c r="V27">
        <f>Sayfa2!B73</f>
        <v>0.1392434439545138</v>
      </c>
      <c r="W27">
        <f>Sayfa2!C73</f>
        <v>1</v>
      </c>
      <c r="X27">
        <f>Sayfa2!D73</f>
        <v>0</v>
      </c>
      <c r="Y27">
        <f>Sayfa2!E73</f>
        <v>1</v>
      </c>
      <c r="Z27">
        <f>Sayfa2!F73</f>
        <v>0</v>
      </c>
      <c r="AA27">
        <f>Sayfa2!G73</f>
        <v>1</v>
      </c>
      <c r="AB27">
        <f>Sayfa2!H73</f>
        <v>7</v>
      </c>
      <c r="AC27">
        <f>Sayfa2!I73</f>
        <v>14.35777777777778</v>
      </c>
    </row>
    <row r="28" spans="1:29" x14ac:dyDescent="0.25">
      <c r="K28" s="1">
        <v>2</v>
      </c>
      <c r="L28">
        <f>Sayfa2!B51</f>
        <v>0.14260814450958639</v>
      </c>
      <c r="M28">
        <f>Sayfa2!C51</f>
        <v>0.66666666666666663</v>
      </c>
      <c r="N28">
        <f>Sayfa2!D51</f>
        <v>7.130407225479321E-2</v>
      </c>
      <c r="O28">
        <f>Sayfa2!E51</f>
        <v>1</v>
      </c>
      <c r="P28">
        <f>Sayfa2!F51</f>
        <v>0.14269293273613701</v>
      </c>
      <c r="Q28">
        <f>Sayfa2!G51</f>
        <v>1</v>
      </c>
      <c r="R28">
        <f>Sayfa2!H51</f>
        <v>3</v>
      </c>
      <c r="S28">
        <f>Sayfa2!I51</f>
        <v>28.043333333333329</v>
      </c>
      <c r="U28" s="1">
        <v>2</v>
      </c>
      <c r="V28">
        <f>Sayfa2!B74</f>
        <v>0.30735736697188959</v>
      </c>
      <c r="W28">
        <f>Sayfa2!C74</f>
        <v>1</v>
      </c>
      <c r="X28">
        <f>Sayfa2!D74</f>
        <v>3.8419670871486213E-2</v>
      </c>
      <c r="Y28">
        <f>Sayfa2!E74</f>
        <v>1</v>
      </c>
      <c r="Z28">
        <f>Sayfa2!F74</f>
        <v>3.8444287819568143E-2</v>
      </c>
      <c r="AA28">
        <f>Sayfa2!G74</f>
        <v>1</v>
      </c>
      <c r="AB28">
        <f>Sayfa2!H74</f>
        <v>3</v>
      </c>
      <c r="AC28">
        <f>Sayfa2!I74</f>
        <v>26.02277777777778</v>
      </c>
    </row>
    <row r="29" spans="1:29" x14ac:dyDescent="0.25">
      <c r="K29" s="1">
        <v>3</v>
      </c>
      <c r="L29">
        <f>Sayfa2!B52</f>
        <v>0.1021353861285015</v>
      </c>
      <c r="M29">
        <f>Sayfa2!C52</f>
        <v>1</v>
      </c>
      <c r="N29">
        <f>Sayfa2!D52</f>
        <v>6.809025741900096E-2</v>
      </c>
      <c r="O29">
        <f>Sayfa2!E52</f>
        <v>1</v>
      </c>
      <c r="P29">
        <f>Sayfa2!F52</f>
        <v>6.812891504702788E-2</v>
      </c>
      <c r="Q29">
        <f>Sayfa2!G52</f>
        <v>1</v>
      </c>
      <c r="R29">
        <f>Sayfa2!H52</f>
        <v>6</v>
      </c>
      <c r="S29">
        <f>Sayfa2!I52</f>
        <v>29.367222222222221</v>
      </c>
      <c r="U29" s="1">
        <v>3</v>
      </c>
      <c r="V29">
        <f>Sayfa2!B75</f>
        <v>7.3051948051948062E-2</v>
      </c>
      <c r="W29">
        <f>Sayfa2!C75</f>
        <v>1</v>
      </c>
      <c r="X29">
        <f>Sayfa2!D75</f>
        <v>3.6525974025974031E-2</v>
      </c>
      <c r="Y29">
        <f>Sayfa2!E75</f>
        <v>1</v>
      </c>
      <c r="Z29">
        <f>Sayfa2!F75</f>
        <v>7.309644670050762E-2</v>
      </c>
      <c r="AA29">
        <f>Sayfa2!G75</f>
        <v>1</v>
      </c>
      <c r="AB29">
        <f>Sayfa2!H75</f>
        <v>6</v>
      </c>
      <c r="AC29">
        <f>Sayfa2!I75</f>
        <v>27.37222222222222</v>
      </c>
    </row>
    <row r="30" spans="1:29" x14ac:dyDescent="0.25">
      <c r="K30" s="1">
        <v>5</v>
      </c>
      <c r="L30">
        <f>Sayfa2!B53</f>
        <v>0.5325443786982248</v>
      </c>
      <c r="M30">
        <f>Sayfa2!C53</f>
        <v>0.8</v>
      </c>
      <c r="N30">
        <f>Sayfa2!D53</f>
        <v>0.1331360946745562</v>
      </c>
      <c r="O30">
        <f>Sayfa2!E53</f>
        <v>1</v>
      </c>
      <c r="P30">
        <f>Sayfa2!F53</f>
        <v>0.1333333333333333</v>
      </c>
      <c r="Q30">
        <f>Sayfa2!G53</f>
        <v>1</v>
      </c>
      <c r="R30">
        <f>Sayfa2!H53</f>
        <v>5</v>
      </c>
      <c r="S30">
        <f>Sayfa2!I53</f>
        <v>22.522222222222219</v>
      </c>
      <c r="U30" s="1">
        <v>5</v>
      </c>
      <c r="V30">
        <f>Sayfa2!B76</f>
        <v>0.2077562326869806</v>
      </c>
      <c r="W30">
        <f>Sayfa2!C76</f>
        <v>1</v>
      </c>
      <c r="X30">
        <f>Sayfa2!D76</f>
        <v>0</v>
      </c>
      <c r="Y30">
        <f>Sayfa2!E76</f>
        <v>1</v>
      </c>
      <c r="Z30">
        <f>Sayfa2!F76</f>
        <v>0</v>
      </c>
      <c r="AA30">
        <f>Sayfa2!G76</f>
        <v>1</v>
      </c>
      <c r="AB30">
        <f>Sayfa2!H76</f>
        <v>5</v>
      </c>
      <c r="AC30">
        <f>Sayfa2!I76</f>
        <v>14.43444444444444</v>
      </c>
    </row>
    <row r="31" spans="1:29" x14ac:dyDescent="0.25">
      <c r="K31" s="1">
        <v>7</v>
      </c>
      <c r="L31">
        <f>Sayfa2!B54</f>
        <v>0.40156357604973952</v>
      </c>
      <c r="M31">
        <f>Sayfa2!C54</f>
        <v>0.66666666666666663</v>
      </c>
      <c r="N31">
        <f>Sayfa2!D54</f>
        <v>0.2793485746432971</v>
      </c>
      <c r="O31">
        <f>Sayfa2!E54</f>
        <v>1</v>
      </c>
      <c r="P31">
        <f>Sayfa2!F54</f>
        <v>0.19210804622236019</v>
      </c>
      <c r="Q31">
        <f>Sayfa2!G54</f>
        <v>1</v>
      </c>
      <c r="R31">
        <f>Sayfa2!H54</f>
        <v>3</v>
      </c>
      <c r="S31">
        <f>Sayfa2!I54</f>
        <v>57.270555555555553</v>
      </c>
      <c r="U31" s="1">
        <v>7</v>
      </c>
      <c r="V31">
        <f>Sayfa2!B77</f>
        <v>0.54569077522737119</v>
      </c>
      <c r="W31">
        <f>Sayfa2!C77</f>
        <v>1</v>
      </c>
      <c r="X31">
        <f>Sayfa2!D77</f>
        <v>0.31182330012992637</v>
      </c>
      <c r="Y31">
        <f>Sayfa2!E77</f>
        <v>1</v>
      </c>
      <c r="Z31">
        <f>Sayfa2!F77</f>
        <v>0.1364670204700531</v>
      </c>
      <c r="AA31">
        <f>Sayfa2!G77</f>
        <v>1</v>
      </c>
      <c r="AB31">
        <f>Sayfa2!H77</f>
        <v>3</v>
      </c>
      <c r="AC31">
        <f>Sayfa2!I77</f>
        <v>51.30555555555555</v>
      </c>
    </row>
    <row r="32" spans="1:29" x14ac:dyDescent="0.25">
      <c r="K32" s="1">
        <v>9</v>
      </c>
      <c r="L32">
        <f>Sayfa2!B55</f>
        <v>0.28576815074269951</v>
      </c>
      <c r="M32">
        <f>Sayfa2!C55</f>
        <v>0.5</v>
      </c>
      <c r="N32">
        <f>Sayfa2!D55</f>
        <v>7.1442037685674878E-2</v>
      </c>
      <c r="O32">
        <f>Sayfa2!E55</f>
        <v>0.75</v>
      </c>
      <c r="P32">
        <f>Sayfa2!F55</f>
        <v>3.5736975857687418E-2</v>
      </c>
      <c r="Q32">
        <f>Sayfa2!G55</f>
        <v>1</v>
      </c>
      <c r="R32">
        <f>Sayfa2!H55</f>
        <v>4</v>
      </c>
      <c r="S32">
        <f>Sayfa2!I55</f>
        <v>55.981111111111112</v>
      </c>
      <c r="U32" s="1">
        <v>9</v>
      </c>
      <c r="V32">
        <f>Sayfa2!B78</f>
        <v>0</v>
      </c>
      <c r="W32">
        <f>Sayfa2!C78</f>
        <v>0.5</v>
      </c>
      <c r="X32">
        <f>Sayfa2!D78</f>
        <v>4.1170147068914253E-2</v>
      </c>
      <c r="Y32">
        <f>Sayfa2!E78</f>
        <v>1</v>
      </c>
      <c r="Z32">
        <f>Sayfa2!F78</f>
        <v>0</v>
      </c>
      <c r="AA32">
        <f>Sayfa2!G78</f>
        <v>1</v>
      </c>
      <c r="AB32">
        <f>Sayfa2!H78</f>
        <v>4</v>
      </c>
      <c r="AC32">
        <f>Sayfa2!I78</f>
        <v>48.573333333333331</v>
      </c>
    </row>
    <row r="33" spans="11:29" x14ac:dyDescent="0.25">
      <c r="K33" s="1">
        <v>10</v>
      </c>
      <c r="L33">
        <f>Sayfa2!B56</f>
        <v>0.1899068049938456</v>
      </c>
      <c r="M33">
        <f>Sayfa2!C56</f>
        <v>0.7142857142857143</v>
      </c>
      <c r="N33">
        <f>Sayfa2!D56</f>
        <v>0.44311587831897309</v>
      </c>
      <c r="O33">
        <f>Sayfa2!E56</f>
        <v>0.7142857142857143</v>
      </c>
      <c r="P33">
        <f>Sayfa2!F56</f>
        <v>0.57032212638619961</v>
      </c>
      <c r="Q33">
        <f>Sayfa2!G56</f>
        <v>0.7142857142857143</v>
      </c>
      <c r="R33">
        <f>Sayfa2!H56</f>
        <v>7</v>
      </c>
      <c r="S33">
        <f>Sayfa2!I56</f>
        <v>31.583333333333329</v>
      </c>
      <c r="U33" s="1">
        <v>10</v>
      </c>
      <c r="V33">
        <f>Sayfa2!B79</f>
        <v>8.2794783928612489E-2</v>
      </c>
      <c r="W33">
        <f>Sayfa2!C79</f>
        <v>0.8571428571428571</v>
      </c>
      <c r="X33">
        <f>Sayfa2!D79</f>
        <v>0.28978174375014371</v>
      </c>
      <c r="Y33">
        <f>Sayfa2!E79</f>
        <v>0.5714285714285714</v>
      </c>
      <c r="Z33">
        <f>Sayfa2!F79</f>
        <v>0.41425974085751771</v>
      </c>
      <c r="AA33">
        <f>Sayfa2!G79</f>
        <v>0.8571428571428571</v>
      </c>
      <c r="AB33">
        <f>Sayfa2!H79</f>
        <v>7</v>
      </c>
      <c r="AC33">
        <f>Sayfa2!I79</f>
        <v>24.15055555555556</v>
      </c>
    </row>
    <row r="34" spans="11:29" x14ac:dyDescent="0.25">
      <c r="K34" s="1">
        <v>13</v>
      </c>
      <c r="L34">
        <f>Sayfa2!B57</f>
        <v>9.9850224663005485E-2</v>
      </c>
      <c r="M34">
        <f>Sayfa2!C57</f>
        <v>0.8</v>
      </c>
      <c r="N34">
        <f>Sayfa2!D57</f>
        <v>0.24962556165751371</v>
      </c>
      <c r="O34">
        <f>Sayfa2!E57</f>
        <v>0.8</v>
      </c>
      <c r="P34">
        <f>Sayfa2!F57</f>
        <v>0.3999000249937516</v>
      </c>
      <c r="Q34">
        <f>Sayfa2!G57</f>
        <v>0.8</v>
      </c>
      <c r="R34">
        <f>Sayfa2!H57</f>
        <v>5</v>
      </c>
      <c r="S34">
        <f>Sayfa2!I57</f>
        <v>20.021666666666661</v>
      </c>
      <c r="U34" s="1">
        <v>13</v>
      </c>
      <c r="V34">
        <f>Sayfa2!B80</f>
        <v>0.19856591285162711</v>
      </c>
      <c r="W34">
        <f>Sayfa2!C80</f>
        <v>0.8</v>
      </c>
      <c r="X34">
        <f>Sayfa2!D80</f>
        <v>0.19856591285162711</v>
      </c>
      <c r="Y34">
        <f>Sayfa2!E80</f>
        <v>0.8</v>
      </c>
      <c r="Z34">
        <f>Sayfa2!F80</f>
        <v>0</v>
      </c>
      <c r="AA34">
        <f>Sayfa2!G80</f>
        <v>0.8</v>
      </c>
      <c r="AB34">
        <f>Sayfa2!H80</f>
        <v>5</v>
      </c>
      <c r="AC34">
        <f>Sayfa2!I80</f>
        <v>15.1</v>
      </c>
    </row>
    <row r="35" spans="11:29" x14ac:dyDescent="0.25">
      <c r="K35" s="1">
        <v>14</v>
      </c>
      <c r="L35">
        <f>Sayfa2!B58</f>
        <v>0.4655252676770289</v>
      </c>
      <c r="M35">
        <f>Sayfa2!C58</f>
        <v>0.83333333333333337</v>
      </c>
      <c r="N35">
        <f>Sayfa2!D58</f>
        <v>0.37242021414162307</v>
      </c>
      <c r="O35">
        <f>Sayfa2!E58</f>
        <v>0.83333333333333337</v>
      </c>
      <c r="P35">
        <f>Sayfa2!F58</f>
        <v>0.18678980957816629</v>
      </c>
      <c r="Q35">
        <f>Sayfa2!G58</f>
        <v>0.66666666666666663</v>
      </c>
      <c r="R35">
        <f>Sayfa2!H58</f>
        <v>6</v>
      </c>
      <c r="S35">
        <f>Sayfa2!I58</f>
        <v>10.72944444444445</v>
      </c>
      <c r="U35" s="1">
        <v>14</v>
      </c>
      <c r="V35">
        <f>Sayfa2!B81</f>
        <v>0.212339270968503</v>
      </c>
      <c r="W35">
        <f>Sayfa2!C81</f>
        <v>0.83333333333333337</v>
      </c>
      <c r="X35">
        <f>Sayfa2!D81</f>
        <v>0</v>
      </c>
      <c r="Y35">
        <f>Sayfa2!E81</f>
        <v>1</v>
      </c>
      <c r="Z35">
        <f>Sayfa2!F81</f>
        <v>0</v>
      </c>
      <c r="AA35">
        <f>Sayfa2!G81</f>
        <v>1</v>
      </c>
      <c r="AB35">
        <f>Sayfa2!H81</f>
        <v>6</v>
      </c>
      <c r="AC35">
        <f>Sayfa2!I81</f>
        <v>4.7038888888888888</v>
      </c>
    </row>
    <row r="36" spans="11:29" x14ac:dyDescent="0.25">
      <c r="K36" s="1">
        <v>16</v>
      </c>
      <c r="L36">
        <f>Sayfa2!B59</f>
        <v>0</v>
      </c>
      <c r="M36">
        <f>Sayfa2!C59</f>
        <v>1</v>
      </c>
      <c r="N36">
        <f>Sayfa2!D59</f>
        <v>0</v>
      </c>
      <c r="O36">
        <f>Sayfa2!E59</f>
        <v>0.8</v>
      </c>
      <c r="P36">
        <f>Sayfa2!F59</f>
        <v>0</v>
      </c>
      <c r="Q36">
        <f>Sayfa2!G59</f>
        <v>0.8</v>
      </c>
      <c r="R36">
        <f>Sayfa2!H59</f>
        <v>5</v>
      </c>
      <c r="S36">
        <f>Sayfa2!I59</f>
        <v>7.6322222222222216</v>
      </c>
      <c r="U36" s="1">
        <v>16</v>
      </c>
      <c r="V36">
        <f>Sayfa2!B82</f>
        <v>0.3546099290780142</v>
      </c>
      <c r="W36">
        <f>Sayfa2!C82</f>
        <v>1</v>
      </c>
      <c r="X36">
        <f>Sayfa2!D82</f>
        <v>0</v>
      </c>
      <c r="Y36">
        <f>Sayfa2!E82</f>
        <v>1</v>
      </c>
      <c r="Z36">
        <f>Sayfa2!F82</f>
        <v>0</v>
      </c>
      <c r="AA36">
        <f>Sayfa2!G82</f>
        <v>1</v>
      </c>
      <c r="AB36">
        <f>Sayfa2!H82</f>
        <v>5</v>
      </c>
      <c r="AC36">
        <f>Sayfa2!I82</f>
        <v>5.6372222222222206</v>
      </c>
    </row>
    <row r="37" spans="11:29" x14ac:dyDescent="0.25">
      <c r="K37" s="1">
        <v>17</v>
      </c>
      <c r="L37">
        <f>Sayfa2!B60</f>
        <v>0.33065138322495319</v>
      </c>
      <c r="M37">
        <f>Sayfa2!C60</f>
        <v>0.66666666666666663</v>
      </c>
      <c r="N37">
        <f>Sayfa2!D60</f>
        <v>0</v>
      </c>
      <c r="O37">
        <f>Sayfa2!E60</f>
        <v>0.66666666666666663</v>
      </c>
      <c r="P37">
        <f>Sayfa2!F60</f>
        <v>0</v>
      </c>
      <c r="Q37">
        <f>Sayfa2!G60</f>
        <v>0.66666666666666663</v>
      </c>
      <c r="R37">
        <f>Sayfa2!H60</f>
        <v>3</v>
      </c>
      <c r="S37">
        <f>Sayfa2!I60</f>
        <v>15.11611111111111</v>
      </c>
      <c r="U37" s="1">
        <v>17</v>
      </c>
      <c r="V37">
        <f>Sayfa2!B83</f>
        <v>0.2543211039419771</v>
      </c>
      <c r="W37">
        <f>Sayfa2!C83</f>
        <v>0.66666666666666663</v>
      </c>
      <c r="X37">
        <f>Sayfa2!D83</f>
        <v>0</v>
      </c>
      <c r="Y37">
        <f>Sayfa2!E83</f>
        <v>0.66666666666666663</v>
      </c>
      <c r="Z37">
        <f>Sayfa2!F83</f>
        <v>0</v>
      </c>
      <c r="AA37">
        <f>Sayfa2!G83</f>
        <v>0.66666666666666663</v>
      </c>
      <c r="AB37">
        <f>Sayfa2!H83</f>
        <v>3</v>
      </c>
      <c r="AC37">
        <f>Sayfa2!I83</f>
        <v>11.79055555555556</v>
      </c>
    </row>
    <row r="38" spans="11:29" x14ac:dyDescent="0.25">
      <c r="K38" s="1">
        <v>18</v>
      </c>
      <c r="L38">
        <f>Sayfa2!B61</f>
        <v>0.27628549501151189</v>
      </c>
      <c r="M38">
        <f>Sayfa2!C61</f>
        <v>0.4</v>
      </c>
      <c r="N38">
        <f>Sayfa2!D61</f>
        <v>0.24174980813507291</v>
      </c>
      <c r="O38">
        <f>Sayfa2!E61</f>
        <v>0.6</v>
      </c>
      <c r="P38">
        <f>Sayfa2!F61</f>
        <v>0.20733346131695141</v>
      </c>
      <c r="Q38">
        <f>Sayfa2!G61</f>
        <v>0.8</v>
      </c>
      <c r="R38">
        <f>Sayfa2!H61</f>
        <v>5</v>
      </c>
      <c r="S38">
        <f>Sayfa2!I61</f>
        <v>28.95</v>
      </c>
      <c r="U38" s="1">
        <v>18</v>
      </c>
      <c r="V38">
        <f>Sayfa2!B84</f>
        <v>0.5676800807367226</v>
      </c>
      <c r="W38">
        <f>Sayfa2!C84</f>
        <v>0.6</v>
      </c>
      <c r="X38">
        <f>Sayfa2!D84</f>
        <v>0.18922669357890751</v>
      </c>
      <c r="Y38">
        <f>Sayfa2!E84</f>
        <v>0.6</v>
      </c>
      <c r="Z38">
        <f>Sayfa2!F84</f>
        <v>0</v>
      </c>
      <c r="AA38">
        <f>Sayfa2!G84</f>
        <v>0.6</v>
      </c>
      <c r="AB38">
        <f>Sayfa2!H84</f>
        <v>5</v>
      </c>
      <c r="AC38">
        <f>Sayfa2!I84</f>
        <v>26.417777777777779</v>
      </c>
    </row>
    <row r="39" spans="11:29" x14ac:dyDescent="0.25">
      <c r="K39" s="1">
        <v>19</v>
      </c>
      <c r="L39">
        <f>Sayfa2!B62</f>
        <v>0.11117516264514531</v>
      </c>
      <c r="M39">
        <f>Sayfa2!C62</f>
        <v>1</v>
      </c>
      <c r="N39">
        <f>Sayfa2!D62</f>
        <v>0</v>
      </c>
      <c r="O39">
        <f>Sayfa2!E62</f>
        <v>1</v>
      </c>
      <c r="P39">
        <f>Sayfa2!F62</f>
        <v>0</v>
      </c>
      <c r="Q39">
        <f>Sayfa2!G62</f>
        <v>1</v>
      </c>
      <c r="R39">
        <f>Sayfa2!H62</f>
        <v>3</v>
      </c>
      <c r="S39">
        <f>Sayfa2!I62</f>
        <v>26.981666666666669</v>
      </c>
      <c r="U39" s="1">
        <v>19</v>
      </c>
      <c r="V39">
        <f>Sayfa2!B85</f>
        <v>0.1482335501935271</v>
      </c>
      <c r="W39">
        <f>Sayfa2!C85</f>
        <v>1</v>
      </c>
      <c r="X39">
        <f>Sayfa2!D85</f>
        <v>0</v>
      </c>
      <c r="Y39">
        <f>Sayfa2!E85</f>
        <v>1</v>
      </c>
      <c r="Z39">
        <f>Sayfa2!F85</f>
        <v>0</v>
      </c>
      <c r="AA39">
        <f>Sayfa2!G85</f>
        <v>1</v>
      </c>
      <c r="AB39">
        <f>Sayfa2!H85</f>
        <v>3</v>
      </c>
      <c r="AC39">
        <f>Sayfa2!I85</f>
        <v>26.981666666666669</v>
      </c>
    </row>
    <row r="40" spans="11:29" x14ac:dyDescent="0.25">
      <c r="K40" s="1">
        <v>20</v>
      </c>
      <c r="L40">
        <f>Sayfa2!B63</f>
        <v>4.9941734642916603E-2</v>
      </c>
      <c r="M40">
        <f>Sayfa2!C63</f>
        <v>1</v>
      </c>
      <c r="N40">
        <f>Sayfa2!D63</f>
        <v>4.9941734642916603E-2</v>
      </c>
      <c r="O40">
        <f>Sayfa2!E63</f>
        <v>1</v>
      </c>
      <c r="P40">
        <f>Sayfa2!F63</f>
        <v>9.9966677774075308E-2</v>
      </c>
      <c r="Q40">
        <f>Sayfa2!G63</f>
        <v>1</v>
      </c>
      <c r="R40">
        <f>Sayfa2!H63</f>
        <v>6</v>
      </c>
      <c r="S40">
        <f>Sayfa2!I63</f>
        <v>20.017777777777781</v>
      </c>
      <c r="U40" s="1">
        <v>20</v>
      </c>
      <c r="V40">
        <f>Sayfa2!B86</f>
        <v>0.1049470891758738</v>
      </c>
      <c r="W40">
        <f>Sayfa2!C86</f>
        <v>1</v>
      </c>
      <c r="X40">
        <f>Sayfa2!D86</f>
        <v>5.2473544587936918E-2</v>
      </c>
      <c r="Y40">
        <f>Sayfa2!E86</f>
        <v>1</v>
      </c>
      <c r="Z40">
        <f>Sayfa2!F86</f>
        <v>0.15755842791701921</v>
      </c>
      <c r="AA40">
        <f>Sayfa2!G86</f>
        <v>1</v>
      </c>
      <c r="AB40">
        <f>Sayfa2!H86</f>
        <v>6</v>
      </c>
      <c r="AC40">
        <f>Sayfa2!I86</f>
        <v>19.051666666666669</v>
      </c>
    </row>
    <row r="41" spans="11:29" x14ac:dyDescent="0.25">
      <c r="K41" s="1">
        <v>21</v>
      </c>
      <c r="L41">
        <f>Sayfa2!B64</f>
        <v>0.22723925347697099</v>
      </c>
      <c r="M41">
        <f>Sayfa2!C64</f>
        <v>1</v>
      </c>
      <c r="N41">
        <f>Sayfa2!D64</f>
        <v>3.7873208912828499E-2</v>
      </c>
      <c r="O41">
        <f>Sayfa2!E64</f>
        <v>1</v>
      </c>
      <c r="P41">
        <f>Sayfa2!F64</f>
        <v>0</v>
      </c>
      <c r="Q41">
        <f>Sayfa2!G64</f>
        <v>1</v>
      </c>
      <c r="R41">
        <f>Sayfa2!H64</f>
        <v>4</v>
      </c>
      <c r="S41">
        <f>Sayfa2!I64</f>
        <v>26.39833333333333</v>
      </c>
      <c r="U41" s="1">
        <v>21</v>
      </c>
      <c r="V41">
        <f>Sayfa2!B87</f>
        <v>0.2134927412467976</v>
      </c>
      <c r="W41">
        <f>Sayfa2!C87</f>
        <v>1</v>
      </c>
      <c r="X41">
        <f>Sayfa2!D87</f>
        <v>0</v>
      </c>
      <c r="Y41">
        <f>Sayfa2!E87</f>
        <v>1</v>
      </c>
      <c r="Z41">
        <f>Sayfa2!F87</f>
        <v>0</v>
      </c>
      <c r="AA41">
        <f>Sayfa2!G87</f>
        <v>1</v>
      </c>
      <c r="AB41">
        <f>Sayfa2!H87</f>
        <v>4</v>
      </c>
      <c r="AC41">
        <f>Sayfa2!I87</f>
        <v>23.414444444444449</v>
      </c>
    </row>
    <row r="42" spans="11:29" x14ac:dyDescent="0.25">
      <c r="K42" s="1">
        <v>23</v>
      </c>
      <c r="L42">
        <f>Sayfa2!B65</f>
        <v>0</v>
      </c>
      <c r="M42">
        <f>Sayfa2!C65</f>
        <v>1</v>
      </c>
      <c r="N42">
        <f>Sayfa2!D65</f>
        <v>0</v>
      </c>
      <c r="O42">
        <f>Sayfa2!E65</f>
        <v>1</v>
      </c>
      <c r="P42">
        <f>Sayfa2!F65</f>
        <v>0</v>
      </c>
      <c r="Q42">
        <f>Sayfa2!G65</f>
        <v>1</v>
      </c>
      <c r="R42">
        <f>Sayfa2!H65</f>
        <v>5</v>
      </c>
      <c r="S42">
        <f>Sayfa2!I65</f>
        <v>16.21166666666667</v>
      </c>
      <c r="U42" s="1">
        <v>23</v>
      </c>
      <c r="V42">
        <f>Sayfa2!B88</f>
        <v>0</v>
      </c>
      <c r="W42">
        <f>Sayfa2!C88</f>
        <v>1</v>
      </c>
      <c r="X42">
        <f>Sayfa2!D88</f>
        <v>0</v>
      </c>
      <c r="Y42">
        <f>Sayfa2!E88</f>
        <v>1</v>
      </c>
      <c r="Z42">
        <f>Sayfa2!F88</f>
        <v>0</v>
      </c>
      <c r="AA42">
        <f>Sayfa2!G88</f>
        <v>1</v>
      </c>
      <c r="AB42">
        <f>Sayfa2!H88</f>
        <v>5</v>
      </c>
      <c r="AC42">
        <f>Sayfa2!I88</f>
        <v>14.21166666666667</v>
      </c>
    </row>
    <row r="43" spans="11:29" x14ac:dyDescent="0.25">
      <c r="K43" s="1" t="s">
        <v>10</v>
      </c>
      <c r="L43">
        <f>Sayfa2!B66</f>
        <v>0.22883411778187032</v>
      </c>
      <c r="M43">
        <f>Sayfa2!C66</f>
        <v>0.83116883116883122</v>
      </c>
      <c r="N43">
        <f>Sayfa2!D66</f>
        <v>0.14778411547874182</v>
      </c>
      <c r="O43">
        <f>Sayfa2!E66</f>
        <v>0.88311688311688308</v>
      </c>
      <c r="P43">
        <f>Sayfa2!F66</f>
        <v>0.14314838605931796</v>
      </c>
      <c r="Q43">
        <f>Sayfa2!G66</f>
        <v>0.89610389610389607</v>
      </c>
      <c r="R43">
        <f>Sayfa2!H66</f>
        <v>77</v>
      </c>
      <c r="S43">
        <f>Sayfa2!I66</f>
        <v>419.40333333333325</v>
      </c>
      <c r="U43" s="1" t="s">
        <v>10</v>
      </c>
      <c r="V43">
        <f>Sayfa2!B89</f>
        <v>0.22624078810197906</v>
      </c>
      <c r="W43">
        <f>Sayfa2!C89</f>
        <v>0.89610389610389607</v>
      </c>
      <c r="X43">
        <f>Sayfa2!D89</f>
        <v>0.1018116359662308</v>
      </c>
      <c r="Y43">
        <f>Sayfa2!E89</f>
        <v>0.90909090909090906</v>
      </c>
      <c r="Z43">
        <f>Sayfa2!F89</f>
        <v>6.5084712591067295E-2</v>
      </c>
      <c r="AA43">
        <f>Sayfa2!G89</f>
        <v>0.93506493506493504</v>
      </c>
      <c r="AB43">
        <f>Sayfa2!H89</f>
        <v>77</v>
      </c>
      <c r="AC43">
        <f>Sayfa2!I89</f>
        <v>353.52555555555551</v>
      </c>
    </row>
  </sheetData>
  <mergeCells count="35">
    <mergeCell ref="U24:AC24"/>
    <mergeCell ref="U25:U26"/>
    <mergeCell ref="V25:W25"/>
    <mergeCell ref="X25:Y25"/>
    <mergeCell ref="Z25:AA25"/>
    <mergeCell ref="AB25:AB26"/>
    <mergeCell ref="AC25:AC26"/>
    <mergeCell ref="K24:S24"/>
    <mergeCell ref="K25:K26"/>
    <mergeCell ref="L25:M25"/>
    <mergeCell ref="N25:O25"/>
    <mergeCell ref="P25:Q25"/>
    <mergeCell ref="R25:R26"/>
    <mergeCell ref="S25:S26"/>
    <mergeCell ref="U1:AC1"/>
    <mergeCell ref="U2:U3"/>
    <mergeCell ref="V2:W2"/>
    <mergeCell ref="X2:Y2"/>
    <mergeCell ref="Z2:AA2"/>
    <mergeCell ref="AB2:AB3"/>
    <mergeCell ref="AC2:AC3"/>
    <mergeCell ref="A1:I1"/>
    <mergeCell ref="K1:S1"/>
    <mergeCell ref="K2:K3"/>
    <mergeCell ref="L2:M2"/>
    <mergeCell ref="N2:O2"/>
    <mergeCell ref="P2:Q2"/>
    <mergeCell ref="R2:R3"/>
    <mergeCell ref="S2:S3"/>
    <mergeCell ref="A2:A3"/>
    <mergeCell ref="B2:C2"/>
    <mergeCell ref="D2:E2"/>
    <mergeCell ref="F2:G2"/>
    <mergeCell ref="H2:H3"/>
    <mergeCell ref="I2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"/>
  <sheetViews>
    <sheetView topLeftCell="A48" workbookViewId="0">
      <selection activeCell="I89" sqref="A70:I89"/>
    </sheetView>
  </sheetViews>
  <sheetFormatPr defaultRowHeight="15" x14ac:dyDescent="0.25"/>
  <sheetData>
    <row r="1" spans="1:36" x14ac:dyDescent="0.25">
      <c r="A1" s="10" t="str">
        <f>Sheet4!$A$1</f>
        <v>preictalLen=60, excludedLen=120, onlineWeights=False</v>
      </c>
      <c r="B1" s="10"/>
      <c r="C1" s="10"/>
      <c r="D1" s="10"/>
      <c r="E1" s="10"/>
      <c r="F1" s="10"/>
      <c r="G1" s="10"/>
      <c r="H1" s="10"/>
      <c r="I1" s="10"/>
      <c r="K1" s="10" t="str">
        <f>Sheet5!$A$1</f>
        <v>preictalLen=60, excludedLen=120, onlineWeights=True</v>
      </c>
      <c r="L1" s="10"/>
      <c r="M1" s="10"/>
      <c r="N1" s="10"/>
      <c r="O1" s="10"/>
      <c r="P1" s="10"/>
      <c r="Q1" s="10"/>
      <c r="R1" s="10"/>
      <c r="S1" s="10"/>
    </row>
    <row r="2" spans="1:36" x14ac:dyDescent="0.25">
      <c r="A2" s="6" t="s">
        <v>9</v>
      </c>
      <c r="B2" s="7" t="s">
        <v>6</v>
      </c>
      <c r="C2" s="7"/>
      <c r="D2" s="7" t="s">
        <v>7</v>
      </c>
      <c r="E2" s="7"/>
      <c r="F2" s="7" t="s">
        <v>8</v>
      </c>
      <c r="G2" s="7"/>
      <c r="H2" s="8" t="s">
        <v>3</v>
      </c>
      <c r="I2" s="8" t="s">
        <v>4</v>
      </c>
      <c r="K2" s="6" t="s">
        <v>9</v>
      </c>
      <c r="L2" s="7" t="s">
        <v>6</v>
      </c>
      <c r="M2" s="7"/>
      <c r="N2" s="7" t="s">
        <v>7</v>
      </c>
      <c r="O2" s="7"/>
      <c r="P2" s="7" t="s">
        <v>8</v>
      </c>
      <c r="Q2" s="7"/>
      <c r="R2" s="8" t="s">
        <v>3</v>
      </c>
      <c r="S2" s="8" t="s">
        <v>4</v>
      </c>
    </row>
    <row r="3" spans="1:36" x14ac:dyDescent="0.25">
      <c r="A3" s="6"/>
      <c r="B3" s="9" t="s">
        <v>2</v>
      </c>
      <c r="C3" s="9" t="s">
        <v>5</v>
      </c>
      <c r="D3" s="9" t="s">
        <v>2</v>
      </c>
      <c r="E3" s="9" t="s">
        <v>5</v>
      </c>
      <c r="F3" s="9" t="s">
        <v>2</v>
      </c>
      <c r="G3" s="9" t="s">
        <v>5</v>
      </c>
      <c r="H3" s="8"/>
      <c r="I3" s="8"/>
      <c r="K3" s="6"/>
      <c r="L3" s="9" t="s">
        <v>2</v>
      </c>
      <c r="M3" s="9" t="s">
        <v>5</v>
      </c>
      <c r="N3" s="9" t="s">
        <v>2</v>
      </c>
      <c r="O3" s="9" t="s">
        <v>5</v>
      </c>
      <c r="P3" s="9" t="s">
        <v>2</v>
      </c>
      <c r="Q3" s="9" t="s">
        <v>5</v>
      </c>
      <c r="R3" s="8"/>
      <c r="S3" s="8"/>
    </row>
    <row r="4" spans="1:36" x14ac:dyDescent="0.25">
      <c r="A4" s="5">
        <v>1</v>
      </c>
      <c r="B4">
        <f>Sheet4!B30</f>
        <v>8.8543460081656755E-2</v>
      </c>
      <c r="C4">
        <f>Sheet4!C30</f>
        <v>1</v>
      </c>
      <c r="D4">
        <f>Sheet4!D30</f>
        <v>0.13281519012248511</v>
      </c>
      <c r="E4">
        <f>Sheet4!E30</f>
        <v>1</v>
      </c>
      <c r="F4">
        <f>Sheet4!F30</f>
        <v>8.8674318931967089E-2</v>
      </c>
      <c r="G4">
        <f>Sheet4!G30</f>
        <v>1</v>
      </c>
      <c r="H4">
        <f>Sheet4!H30</f>
        <v>7</v>
      </c>
      <c r="I4">
        <f>Sheet4!I30</f>
        <v>22.576666666666672</v>
      </c>
      <c r="K4" s="5">
        <v>1</v>
      </c>
      <c r="L4">
        <f>Sheet5!B30</f>
        <v>8.8543460081656755E-2</v>
      </c>
      <c r="M4">
        <f>Sheet5!C30</f>
        <v>1</v>
      </c>
      <c r="N4">
        <f>Sheet5!D30</f>
        <v>0.13281519012248511</v>
      </c>
      <c r="O4">
        <f>Sheet5!E30</f>
        <v>1</v>
      </c>
      <c r="P4">
        <f>Sheet5!F30</f>
        <v>8.8674318931967089E-2</v>
      </c>
      <c r="Q4">
        <f>Sheet5!G30</f>
        <v>1</v>
      </c>
      <c r="R4">
        <f>Sheet5!H30</f>
        <v>7</v>
      </c>
      <c r="S4">
        <f>Sheet5!I30</f>
        <v>22.576666666666672</v>
      </c>
      <c r="V4">
        <f>SQRT(B4*B4+(1-C4)*(1-C4))</f>
        <v>8.8543460081656755E-2</v>
      </c>
      <c r="X4">
        <f>SQRT(D4*D4+(1-E4)*(1-E4))</f>
        <v>0.13281519012248511</v>
      </c>
      <c r="Z4">
        <f>SQRT(F4*F4+(1-G4)*(1-G4))</f>
        <v>8.8674318931967089E-2</v>
      </c>
      <c r="AF4">
        <f>SQRT(L4*L4+(1-M4)*(1-M4))</f>
        <v>8.8543460081656755E-2</v>
      </c>
      <c r="AH4">
        <f>SQRT(N4*N4+(1-O4)*(1-O4))</f>
        <v>0.13281519012248511</v>
      </c>
      <c r="AJ4">
        <f>SQRT(P4*P4+(1-Q4)*(1-Q4))</f>
        <v>8.8674318931967089E-2</v>
      </c>
    </row>
    <row r="5" spans="1:36" x14ac:dyDescent="0.25">
      <c r="A5" s="1">
        <v>2</v>
      </c>
      <c r="B5">
        <f>Sheet4!B31</f>
        <v>0.14260814450958639</v>
      </c>
      <c r="C5">
        <f>Sheet4!C31</f>
        <v>0.66666666666666663</v>
      </c>
      <c r="D5">
        <f>Sheet4!D31</f>
        <v>7.130407225479321E-2</v>
      </c>
      <c r="E5">
        <f>Sheet4!E31</f>
        <v>1</v>
      </c>
      <c r="F5">
        <f>Sheet4!F31</f>
        <v>0.14269293273613701</v>
      </c>
      <c r="G5">
        <f>Sheet4!G31</f>
        <v>1</v>
      </c>
      <c r="H5">
        <f>Sheet4!H31</f>
        <v>3</v>
      </c>
      <c r="I5">
        <f>Sheet4!I31</f>
        <v>28.043333333333329</v>
      </c>
      <c r="K5" s="1">
        <v>2</v>
      </c>
      <c r="L5">
        <f>Sheet5!B31</f>
        <v>0.64173665029313898</v>
      </c>
      <c r="M5">
        <f>Sheet5!C31</f>
        <v>0.66666666666666663</v>
      </c>
      <c r="N5">
        <f>Sheet5!D31</f>
        <v>7.130407225479321E-2</v>
      </c>
      <c r="O5">
        <f>Sheet5!E31</f>
        <v>1</v>
      </c>
      <c r="P5">
        <f>Sheet5!F31</f>
        <v>0.14269293273613701</v>
      </c>
      <c r="Q5">
        <f>Sheet5!G31</f>
        <v>1</v>
      </c>
      <c r="R5">
        <f>Sheet5!H31</f>
        <v>3</v>
      </c>
      <c r="S5">
        <f>Sheet5!I31</f>
        <v>28.043333333333329</v>
      </c>
      <c r="V5">
        <f t="shared" ref="V5:Z20" si="0">SQRT(B5*B5+(1-C5)*(1-C5))</f>
        <v>0.36255784916558931</v>
      </c>
      <c r="X5">
        <f t="shared" si="0"/>
        <v>7.130407225479321E-2</v>
      </c>
      <c r="Z5">
        <f t="shared" si="0"/>
        <v>0.14269293273613701</v>
      </c>
      <c r="AF5">
        <f t="shared" ref="AF5:AJ20" si="1">SQRT(L5*L5+(1-M5)*(1-M5))</f>
        <v>0.72314385805354775</v>
      </c>
      <c r="AH5">
        <f t="shared" si="1"/>
        <v>7.130407225479321E-2</v>
      </c>
      <c r="AJ5">
        <f t="shared" si="1"/>
        <v>0.14269293273613701</v>
      </c>
    </row>
    <row r="6" spans="1:36" x14ac:dyDescent="0.25">
      <c r="A6" s="1">
        <v>3</v>
      </c>
      <c r="B6">
        <f>Sheet4!B32</f>
        <v>0.1021353861285015</v>
      </c>
      <c r="C6">
        <f>Sheet4!C32</f>
        <v>1</v>
      </c>
      <c r="D6">
        <f>Sheet4!D32</f>
        <v>6.809025741900096E-2</v>
      </c>
      <c r="E6">
        <f>Sheet4!E32</f>
        <v>1</v>
      </c>
      <c r="F6">
        <f>Sheet4!F32</f>
        <v>0.13625783009405579</v>
      </c>
      <c r="G6">
        <f>Sheet4!G32</f>
        <v>1</v>
      </c>
      <c r="H6">
        <f>Sheet4!H32</f>
        <v>6</v>
      </c>
      <c r="I6">
        <f>Sheet4!I32</f>
        <v>29.367222222222221</v>
      </c>
      <c r="K6" s="1">
        <v>3</v>
      </c>
      <c r="L6">
        <f>Sheet5!B32</f>
        <v>0.17022564354750239</v>
      </c>
      <c r="M6">
        <f>Sheet5!C32</f>
        <v>1</v>
      </c>
      <c r="N6">
        <f>Sheet5!D32</f>
        <v>0.13618051483800189</v>
      </c>
      <c r="O6">
        <f>Sheet5!E32</f>
        <v>1</v>
      </c>
      <c r="P6">
        <f>Sheet5!F32</f>
        <v>6.812891504702788E-2</v>
      </c>
      <c r="Q6">
        <f>Sheet5!G32</f>
        <v>1</v>
      </c>
      <c r="R6">
        <f>Sheet5!H32</f>
        <v>6</v>
      </c>
      <c r="S6">
        <f>Sheet5!I32</f>
        <v>29.367222222222221</v>
      </c>
      <c r="V6">
        <f t="shared" si="0"/>
        <v>0.1021353861285015</v>
      </c>
      <c r="X6">
        <f t="shared" si="0"/>
        <v>6.809025741900096E-2</v>
      </c>
      <c r="Z6">
        <f t="shared" si="0"/>
        <v>0.13625783009405579</v>
      </c>
      <c r="AF6">
        <f t="shared" si="1"/>
        <v>0.17022564354750239</v>
      </c>
      <c r="AH6">
        <f t="shared" si="1"/>
        <v>0.13618051483800189</v>
      </c>
      <c r="AJ6">
        <f t="shared" si="1"/>
        <v>6.812891504702788E-2</v>
      </c>
    </row>
    <row r="7" spans="1:36" x14ac:dyDescent="0.25">
      <c r="A7" s="1">
        <v>5</v>
      </c>
      <c r="B7">
        <f>Sheet4!B33</f>
        <v>0.5325443786982248</v>
      </c>
      <c r="C7">
        <f>Sheet4!C33</f>
        <v>0.8</v>
      </c>
      <c r="D7">
        <f>Sheet4!D33</f>
        <v>0.1331360946745562</v>
      </c>
      <c r="E7">
        <f>Sheet4!E33</f>
        <v>1</v>
      </c>
      <c r="F7">
        <f>Sheet4!F33</f>
        <v>0.1333333333333333</v>
      </c>
      <c r="G7">
        <f>Sheet4!G33</f>
        <v>1</v>
      </c>
      <c r="H7">
        <f>Sheet4!H33</f>
        <v>5</v>
      </c>
      <c r="I7">
        <f>Sheet4!I33</f>
        <v>22.522222222222219</v>
      </c>
      <c r="K7" s="1">
        <v>5</v>
      </c>
      <c r="L7">
        <f>Sheet5!B33</f>
        <v>0.5325443786982248</v>
      </c>
      <c r="M7">
        <f>Sheet5!C33</f>
        <v>0.8</v>
      </c>
      <c r="N7">
        <f>Sheet5!D33</f>
        <v>0.1775147928994083</v>
      </c>
      <c r="O7">
        <f>Sheet5!E33</f>
        <v>1</v>
      </c>
      <c r="P7">
        <f>Sheet5!F33</f>
        <v>0.1333333333333333</v>
      </c>
      <c r="Q7">
        <f>Sheet5!G33</f>
        <v>1</v>
      </c>
      <c r="R7">
        <f>Sheet5!H33</f>
        <v>5</v>
      </c>
      <c r="S7">
        <f>Sheet5!I33</f>
        <v>22.522222222222219</v>
      </c>
      <c r="V7">
        <f t="shared" si="0"/>
        <v>0.56886159589400853</v>
      </c>
      <c r="X7">
        <f t="shared" si="0"/>
        <v>0.1331360946745562</v>
      </c>
      <c r="Z7">
        <f t="shared" si="0"/>
        <v>0.1333333333333333</v>
      </c>
      <c r="AF7">
        <f t="shared" si="1"/>
        <v>0.56886159589400853</v>
      </c>
      <c r="AH7">
        <f t="shared" si="1"/>
        <v>0.1775147928994083</v>
      </c>
      <c r="AJ7">
        <f t="shared" si="1"/>
        <v>0.1333333333333333</v>
      </c>
    </row>
    <row r="8" spans="1:36" x14ac:dyDescent="0.25">
      <c r="A8" s="1">
        <v>7</v>
      </c>
      <c r="B8">
        <f>Sheet4!B34</f>
        <v>0.40156357604973952</v>
      </c>
      <c r="C8">
        <f>Sheet4!C34</f>
        <v>0.66666666666666663</v>
      </c>
      <c r="D8">
        <f>Sheet4!D34</f>
        <v>0.3317264323889153</v>
      </c>
      <c r="E8">
        <f>Sheet4!E34</f>
        <v>1</v>
      </c>
      <c r="F8">
        <f>Sheet4!F34</f>
        <v>0.19210804622236019</v>
      </c>
      <c r="G8">
        <f>Sheet4!G34</f>
        <v>1</v>
      </c>
      <c r="H8">
        <f>Sheet4!H34</f>
        <v>3</v>
      </c>
      <c r="I8">
        <f>Sheet4!I34</f>
        <v>57.270555555555553</v>
      </c>
      <c r="K8" s="1">
        <v>7</v>
      </c>
      <c r="L8">
        <f>Sheet5!B34</f>
        <v>0.4714007197105638</v>
      </c>
      <c r="M8">
        <f>Sheet5!C34</f>
        <v>0.66666666666666663</v>
      </c>
      <c r="N8">
        <f>Sheet5!D34</f>
        <v>0.2793485746432971</v>
      </c>
      <c r="O8">
        <f>Sheet5!E34</f>
        <v>1</v>
      </c>
      <c r="P8">
        <f>Sheet5!F34</f>
        <v>0.20957241406075661</v>
      </c>
      <c r="Q8">
        <f>Sheet5!G34</f>
        <v>1</v>
      </c>
      <c r="R8">
        <f>Sheet5!H34</f>
        <v>3</v>
      </c>
      <c r="S8">
        <f>Sheet5!I34</f>
        <v>57.270555555555553</v>
      </c>
      <c r="V8">
        <f t="shared" si="0"/>
        <v>0.5218854440592936</v>
      </c>
      <c r="X8">
        <f t="shared" si="0"/>
        <v>0.3317264323889153</v>
      </c>
      <c r="Z8">
        <f t="shared" si="0"/>
        <v>0.19210804622236019</v>
      </c>
      <c r="AF8">
        <f t="shared" si="1"/>
        <v>0.57734716562459076</v>
      </c>
      <c r="AH8">
        <f t="shared" si="1"/>
        <v>0.2793485746432971</v>
      </c>
      <c r="AJ8">
        <f t="shared" si="1"/>
        <v>0.20957241406075661</v>
      </c>
    </row>
    <row r="9" spans="1:36" x14ac:dyDescent="0.25">
      <c r="A9" s="1">
        <v>9</v>
      </c>
      <c r="B9">
        <f>Sheet4!B35</f>
        <v>0.28576815074269951</v>
      </c>
      <c r="C9">
        <f>Sheet4!C35</f>
        <v>0.5</v>
      </c>
      <c r="D9">
        <f>Sheet4!D35</f>
        <v>7.1442037685674878E-2</v>
      </c>
      <c r="E9">
        <f>Sheet4!E35</f>
        <v>0.75</v>
      </c>
      <c r="F9">
        <f>Sheet4!F35</f>
        <v>3.5736975857687418E-2</v>
      </c>
      <c r="G9">
        <f>Sheet4!G35</f>
        <v>1</v>
      </c>
      <c r="H9">
        <f>Sheet4!H35</f>
        <v>4</v>
      </c>
      <c r="I9">
        <f>Sheet4!I35</f>
        <v>55.981111111111112</v>
      </c>
      <c r="K9" s="1">
        <v>9</v>
      </c>
      <c r="L9">
        <f>Sheet5!B35</f>
        <v>0.4286522261140493</v>
      </c>
      <c r="M9">
        <f>Sheet5!C35</f>
        <v>0.5</v>
      </c>
      <c r="N9">
        <f>Sheet5!D35</f>
        <v>0.125023565949931</v>
      </c>
      <c r="O9">
        <f>Sheet5!E35</f>
        <v>0.75</v>
      </c>
      <c r="P9">
        <f>Sheet5!F35</f>
        <v>5.3605463786531131E-2</v>
      </c>
      <c r="Q9">
        <f>Sheet5!G35</f>
        <v>1</v>
      </c>
      <c r="R9">
        <f>Sheet5!H35</f>
        <v>4</v>
      </c>
      <c r="S9">
        <f>Sheet5!I35</f>
        <v>55.981111111111112</v>
      </c>
      <c r="V9">
        <f t="shared" si="0"/>
        <v>0.57590227988687648</v>
      </c>
      <c r="X9">
        <f t="shared" si="0"/>
        <v>0.26000762440490355</v>
      </c>
      <c r="Z9">
        <f t="shared" si="0"/>
        <v>3.5736975857687418E-2</v>
      </c>
      <c r="AF9">
        <f t="shared" si="1"/>
        <v>0.65859147500748139</v>
      </c>
      <c r="AH9">
        <f t="shared" si="1"/>
        <v>0.2795190369954017</v>
      </c>
      <c r="AJ9">
        <f t="shared" si="1"/>
        <v>5.3605463786531131E-2</v>
      </c>
    </row>
    <row r="10" spans="1:36" x14ac:dyDescent="0.25">
      <c r="A10" s="1">
        <v>10</v>
      </c>
      <c r="B10">
        <f>Sheet4!B36</f>
        <v>0.1899068049938456</v>
      </c>
      <c r="C10">
        <f>Sheet4!C36</f>
        <v>0.7142857142857143</v>
      </c>
      <c r="D10">
        <f>Sheet4!D36</f>
        <v>0.44311587831897309</v>
      </c>
      <c r="E10">
        <f>Sheet4!E36</f>
        <v>0.7142857142857143</v>
      </c>
      <c r="F10">
        <f>Sheet4!F36</f>
        <v>0.53863756380918859</v>
      </c>
      <c r="G10">
        <f>Sheet4!G36</f>
        <v>0.5714285714285714</v>
      </c>
      <c r="H10">
        <f>Sheet4!H36</f>
        <v>7</v>
      </c>
      <c r="I10">
        <f>Sheet4!I36</f>
        <v>31.583333333333329</v>
      </c>
      <c r="K10" s="1">
        <v>10</v>
      </c>
      <c r="L10">
        <f>Sheet5!B36</f>
        <v>0.1899068049938456</v>
      </c>
      <c r="M10">
        <f>Sheet5!C36</f>
        <v>0.7142857142857143</v>
      </c>
      <c r="N10">
        <f>Sheet5!D36</f>
        <v>0.44311587831897309</v>
      </c>
      <c r="O10">
        <f>Sheet5!E36</f>
        <v>0.7142857142857143</v>
      </c>
      <c r="P10">
        <f>Sheet5!F36</f>
        <v>0.57032212638619961</v>
      </c>
      <c r="Q10">
        <f>Sheet5!G36</f>
        <v>0.7142857142857143</v>
      </c>
      <c r="R10">
        <f>Sheet5!H36</f>
        <v>7</v>
      </c>
      <c r="S10">
        <f>Sheet5!I36</f>
        <v>31.583333333333329</v>
      </c>
      <c r="V10">
        <f t="shared" si="0"/>
        <v>0.34307032463358733</v>
      </c>
      <c r="X10">
        <f t="shared" si="0"/>
        <v>0.52724219736248301</v>
      </c>
      <c r="Z10">
        <f t="shared" si="0"/>
        <v>0.68833414453596076</v>
      </c>
      <c r="AF10">
        <f t="shared" si="1"/>
        <v>0.34307032463358733</v>
      </c>
      <c r="AH10">
        <f t="shared" si="1"/>
        <v>0.52724219736248301</v>
      </c>
      <c r="AJ10">
        <f t="shared" si="1"/>
        <v>0.63788712238679091</v>
      </c>
    </row>
    <row r="11" spans="1:36" x14ac:dyDescent="0.25">
      <c r="A11" s="1">
        <v>13</v>
      </c>
      <c r="B11">
        <f>Sheet4!B37</f>
        <v>9.9850224663005485E-2</v>
      </c>
      <c r="C11">
        <f>Sheet4!C37</f>
        <v>0.8</v>
      </c>
      <c r="D11">
        <f>Sheet4!D37</f>
        <v>0.24962556165751371</v>
      </c>
      <c r="E11">
        <f>Sheet4!E37</f>
        <v>0.8</v>
      </c>
      <c r="F11">
        <f>Sheet4!F37</f>
        <v>0.3999000249937516</v>
      </c>
      <c r="G11">
        <f>Sheet4!G37</f>
        <v>0.8</v>
      </c>
      <c r="H11">
        <f>Sheet4!H37</f>
        <v>5</v>
      </c>
      <c r="I11">
        <f>Sheet4!I37</f>
        <v>20.021666666666661</v>
      </c>
      <c r="K11" s="1">
        <v>13</v>
      </c>
      <c r="L11">
        <f>Sheet5!B37</f>
        <v>0.199700449326011</v>
      </c>
      <c r="M11">
        <f>Sheet5!C37</f>
        <v>0.8</v>
      </c>
      <c r="N11">
        <f>Sheet5!D37</f>
        <v>0.39940089865202189</v>
      </c>
      <c r="O11">
        <f>Sheet5!E37</f>
        <v>0.8</v>
      </c>
      <c r="P11">
        <f>Sheet5!F37</f>
        <v>0.3999000249937516</v>
      </c>
      <c r="Q11">
        <f>Sheet5!G37</f>
        <v>0.8</v>
      </c>
      <c r="R11">
        <f>Sheet5!H37</f>
        <v>5</v>
      </c>
      <c r="S11">
        <f>Sheet5!I37</f>
        <v>20.021666666666661</v>
      </c>
      <c r="V11">
        <f t="shared" si="0"/>
        <v>0.22353985632377205</v>
      </c>
      <c r="X11">
        <f t="shared" si="0"/>
        <v>0.31986391017560756</v>
      </c>
      <c r="Z11">
        <f t="shared" si="0"/>
        <v>0.4471241773713463</v>
      </c>
      <c r="AF11">
        <f t="shared" si="1"/>
        <v>0.28263097753256039</v>
      </c>
      <c r="AH11">
        <f t="shared" si="1"/>
        <v>0.4466778233179286</v>
      </c>
      <c r="AJ11">
        <f t="shared" si="1"/>
        <v>0.4471241773713463</v>
      </c>
    </row>
    <row r="12" spans="1:36" x14ac:dyDescent="0.25">
      <c r="A12" s="1">
        <v>14</v>
      </c>
      <c r="B12">
        <f>Sheet4!B38</f>
        <v>0.55863032121243472</v>
      </c>
      <c r="C12">
        <f>Sheet4!C38</f>
        <v>0.66666666666666663</v>
      </c>
      <c r="D12">
        <f>Sheet4!D38</f>
        <v>0.37242021414162307</v>
      </c>
      <c r="E12">
        <f>Sheet4!E38</f>
        <v>0.83333333333333337</v>
      </c>
      <c r="F12">
        <f>Sheet4!F38</f>
        <v>0.3735796191563327</v>
      </c>
      <c r="G12">
        <f>Sheet4!G38</f>
        <v>0.66666666666666663</v>
      </c>
      <c r="H12">
        <f>Sheet4!H38</f>
        <v>6</v>
      </c>
      <c r="I12">
        <f>Sheet4!I38</f>
        <v>10.72944444444445</v>
      </c>
      <c r="K12" s="1">
        <v>14</v>
      </c>
      <c r="L12">
        <f>Sheet5!B38</f>
        <v>0.4655252676770289</v>
      </c>
      <c r="M12">
        <f>Sheet5!C38</f>
        <v>0.83333333333333337</v>
      </c>
      <c r="N12">
        <f>Sheet5!D38</f>
        <v>0.37242021414162307</v>
      </c>
      <c r="O12">
        <f>Sheet5!E38</f>
        <v>0.83333333333333337</v>
      </c>
      <c r="P12">
        <f>Sheet5!F38</f>
        <v>0.18678980957816629</v>
      </c>
      <c r="Q12">
        <f>Sheet5!G38</f>
        <v>0.66666666666666663</v>
      </c>
      <c r="R12">
        <f>Sheet5!H38</f>
        <v>6</v>
      </c>
      <c r="S12">
        <f>Sheet5!I38</f>
        <v>10.72944444444445</v>
      </c>
      <c r="V12">
        <f t="shared" si="0"/>
        <v>0.65052205718870071</v>
      </c>
      <c r="X12">
        <f t="shared" si="0"/>
        <v>0.40801298224329841</v>
      </c>
      <c r="Z12">
        <f t="shared" si="0"/>
        <v>0.50067239085064574</v>
      </c>
      <c r="AF12">
        <f t="shared" si="1"/>
        <v>0.49446087066981059</v>
      </c>
      <c r="AH12">
        <f t="shared" si="1"/>
        <v>0.40801298224329841</v>
      </c>
      <c r="AJ12">
        <f t="shared" si="1"/>
        <v>0.38210148399784938</v>
      </c>
    </row>
    <row r="13" spans="1:36" x14ac:dyDescent="0.25">
      <c r="A13" s="1">
        <v>16</v>
      </c>
      <c r="B13">
        <f>Sheet4!B39</f>
        <v>0</v>
      </c>
      <c r="C13">
        <f>Sheet4!C39</f>
        <v>1</v>
      </c>
      <c r="D13">
        <f>Sheet4!D39</f>
        <v>0.26195153896529139</v>
      </c>
      <c r="E13">
        <f>Sheet4!E39</f>
        <v>0.8</v>
      </c>
      <c r="F13">
        <f>Sheet4!F39</f>
        <v>0.13111888111888109</v>
      </c>
      <c r="G13">
        <f>Sheet4!G39</f>
        <v>0.8</v>
      </c>
      <c r="H13">
        <f>Sheet4!H39</f>
        <v>5</v>
      </c>
      <c r="I13">
        <f>Sheet4!I39</f>
        <v>7.6322222222222216</v>
      </c>
      <c r="K13" s="1">
        <v>16</v>
      </c>
      <c r="L13">
        <f>Sheet5!B39</f>
        <v>0.13097576948264569</v>
      </c>
      <c r="M13">
        <f>Sheet5!C39</f>
        <v>1</v>
      </c>
      <c r="N13">
        <f>Sheet5!D39</f>
        <v>0</v>
      </c>
      <c r="O13">
        <f>Sheet5!E39</f>
        <v>0.8</v>
      </c>
      <c r="P13">
        <f>Sheet5!F39</f>
        <v>0</v>
      </c>
      <c r="Q13">
        <f>Sheet5!G39</f>
        <v>0.8</v>
      </c>
      <c r="R13">
        <f>Sheet5!H39</f>
        <v>5</v>
      </c>
      <c r="S13">
        <f>Sheet5!I39</f>
        <v>7.6322222222222216</v>
      </c>
      <c r="V13">
        <f t="shared" si="0"/>
        <v>0</v>
      </c>
      <c r="X13">
        <f t="shared" si="0"/>
        <v>0.32957337387338281</v>
      </c>
      <c r="Z13">
        <f t="shared" si="0"/>
        <v>0.23914882601816648</v>
      </c>
      <c r="AF13">
        <f t="shared" si="1"/>
        <v>0.13097576948264569</v>
      </c>
      <c r="AH13">
        <f t="shared" si="1"/>
        <v>0.19999999999999996</v>
      </c>
      <c r="AJ13">
        <f t="shared" si="1"/>
        <v>0.19999999999999996</v>
      </c>
    </row>
    <row r="14" spans="1:36" x14ac:dyDescent="0.25">
      <c r="A14" s="1">
        <v>17</v>
      </c>
      <c r="B14">
        <f>Sheet4!B40</f>
        <v>0.33065138322495319</v>
      </c>
      <c r="C14">
        <f>Sheet4!C40</f>
        <v>0.66666666666666663</v>
      </c>
      <c r="D14">
        <f>Sheet4!D40</f>
        <v>0</v>
      </c>
      <c r="E14">
        <f>Sheet4!E40</f>
        <v>0.66666666666666663</v>
      </c>
      <c r="F14">
        <f>Sheet4!F40</f>
        <v>0.26481297583581592</v>
      </c>
      <c r="G14">
        <f>Sheet4!G40</f>
        <v>0.66666666666666663</v>
      </c>
      <c r="H14">
        <f>Sheet4!H40</f>
        <v>3</v>
      </c>
      <c r="I14">
        <f>Sheet4!I40</f>
        <v>15.11611111111111</v>
      </c>
      <c r="K14" s="1">
        <v>17</v>
      </c>
      <c r="L14">
        <f>Sheet5!B40</f>
        <v>0.33065138322495319</v>
      </c>
      <c r="M14">
        <f>Sheet5!C40</f>
        <v>0.66666666666666663</v>
      </c>
      <c r="N14">
        <f>Sheet5!D40</f>
        <v>0</v>
      </c>
      <c r="O14">
        <f>Sheet5!E40</f>
        <v>0.66666666666666663</v>
      </c>
      <c r="P14">
        <f>Sheet5!F40</f>
        <v>0</v>
      </c>
      <c r="Q14">
        <f>Sheet5!G40</f>
        <v>0.66666666666666663</v>
      </c>
      <c r="R14">
        <f>Sheet5!H40</f>
        <v>3</v>
      </c>
      <c r="S14">
        <f>Sheet5!I40</f>
        <v>15.11611111111111</v>
      </c>
      <c r="V14">
        <f t="shared" si="0"/>
        <v>0.46951192566290156</v>
      </c>
      <c r="X14">
        <f t="shared" si="0"/>
        <v>0.33333333333333337</v>
      </c>
      <c r="Z14">
        <f t="shared" si="0"/>
        <v>0.42571941849313327</v>
      </c>
      <c r="AF14">
        <f t="shared" si="1"/>
        <v>0.46951192566290156</v>
      </c>
      <c r="AH14">
        <f t="shared" si="1"/>
        <v>0.33333333333333337</v>
      </c>
      <c r="AJ14">
        <f t="shared" si="1"/>
        <v>0.33333333333333337</v>
      </c>
    </row>
    <row r="15" spans="1:36" x14ac:dyDescent="0.25">
      <c r="A15" s="1">
        <v>18</v>
      </c>
      <c r="B15">
        <f>Sheet4!B41</f>
        <v>0.27628549501151189</v>
      </c>
      <c r="C15">
        <f>Sheet4!C41</f>
        <v>0.4</v>
      </c>
      <c r="D15">
        <f>Sheet4!D41</f>
        <v>0.24174980813507291</v>
      </c>
      <c r="E15">
        <f>Sheet4!E41</f>
        <v>0.6</v>
      </c>
      <c r="F15">
        <f>Sheet4!F41</f>
        <v>0.20733346131695141</v>
      </c>
      <c r="G15">
        <f>Sheet4!G41</f>
        <v>0.8</v>
      </c>
      <c r="H15">
        <f>Sheet4!H41</f>
        <v>5</v>
      </c>
      <c r="I15">
        <f>Sheet4!I41</f>
        <v>28.95</v>
      </c>
      <c r="K15" s="1">
        <v>18</v>
      </c>
      <c r="L15">
        <f>Sheet5!B41</f>
        <v>0.55257099002302379</v>
      </c>
      <c r="M15">
        <f>Sheet5!C41</f>
        <v>0.6</v>
      </c>
      <c r="N15">
        <f>Sheet5!D41</f>
        <v>0.17267843438219491</v>
      </c>
      <c r="O15">
        <f>Sheet5!E41</f>
        <v>0.4</v>
      </c>
      <c r="P15">
        <f>Sheet5!F41</f>
        <v>3.4555576886158568E-2</v>
      </c>
      <c r="Q15">
        <f>Sheet5!G41</f>
        <v>0.4</v>
      </c>
      <c r="R15">
        <f>Sheet5!H41</f>
        <v>5</v>
      </c>
      <c r="S15">
        <f>Sheet5!I41</f>
        <v>28.95</v>
      </c>
      <c r="V15">
        <f t="shared" si="0"/>
        <v>0.66055558036682738</v>
      </c>
      <c r="X15">
        <f t="shared" si="0"/>
        <v>0.46737882893146176</v>
      </c>
      <c r="Z15">
        <f t="shared" si="0"/>
        <v>0.28807492806849361</v>
      </c>
      <c r="AF15">
        <f t="shared" si="1"/>
        <v>0.68215445392889185</v>
      </c>
      <c r="AH15">
        <f t="shared" si="1"/>
        <v>0.62435393944515638</v>
      </c>
      <c r="AJ15">
        <f t="shared" si="1"/>
        <v>0.60099424946827507</v>
      </c>
    </row>
    <row r="16" spans="1:36" x14ac:dyDescent="0.25">
      <c r="A16" s="1">
        <v>19</v>
      </c>
      <c r="B16">
        <f>Sheet4!B42</f>
        <v>0.1482335501935271</v>
      </c>
      <c r="C16">
        <f>Sheet4!C42</f>
        <v>1</v>
      </c>
      <c r="D16">
        <f>Sheet4!D42</f>
        <v>0</v>
      </c>
      <c r="E16">
        <f>Sheet4!E42</f>
        <v>1</v>
      </c>
      <c r="F16">
        <f>Sheet4!F42</f>
        <v>0</v>
      </c>
      <c r="G16">
        <f>Sheet4!G42</f>
        <v>1</v>
      </c>
      <c r="H16">
        <f>Sheet4!H42</f>
        <v>3</v>
      </c>
      <c r="I16">
        <f>Sheet4!I42</f>
        <v>26.981666666666669</v>
      </c>
      <c r="K16" s="1">
        <v>19</v>
      </c>
      <c r="L16">
        <f>Sheet5!B42</f>
        <v>0.11117516264514531</v>
      </c>
      <c r="M16">
        <f>Sheet5!C42</f>
        <v>1</v>
      </c>
      <c r="N16">
        <f>Sheet5!D42</f>
        <v>0</v>
      </c>
      <c r="O16">
        <f>Sheet5!E42</f>
        <v>1</v>
      </c>
      <c r="P16">
        <f>Sheet5!F42</f>
        <v>0</v>
      </c>
      <c r="Q16">
        <f>Sheet5!G42</f>
        <v>1</v>
      </c>
      <c r="R16">
        <f>Sheet5!H42</f>
        <v>3</v>
      </c>
      <c r="S16">
        <f>Sheet5!I42</f>
        <v>26.981666666666669</v>
      </c>
      <c r="V16">
        <f t="shared" si="0"/>
        <v>0.1482335501935271</v>
      </c>
      <c r="X16">
        <f t="shared" si="0"/>
        <v>0</v>
      </c>
      <c r="Z16">
        <f t="shared" si="0"/>
        <v>0</v>
      </c>
      <c r="AF16">
        <f t="shared" si="1"/>
        <v>0.11117516264514531</v>
      </c>
      <c r="AH16">
        <f t="shared" si="1"/>
        <v>0</v>
      </c>
      <c r="AJ16">
        <f t="shared" si="1"/>
        <v>0</v>
      </c>
    </row>
    <row r="17" spans="1:36" x14ac:dyDescent="0.25">
      <c r="A17" s="1">
        <v>20</v>
      </c>
      <c r="B17">
        <f>Sheet4!B43</f>
        <v>4.9941734642916603E-2</v>
      </c>
      <c r="C17">
        <f>Sheet4!C43</f>
        <v>1</v>
      </c>
      <c r="D17">
        <f>Sheet4!D43</f>
        <v>4.9941734642916603E-2</v>
      </c>
      <c r="E17">
        <f>Sheet4!E43</f>
        <v>1</v>
      </c>
      <c r="F17">
        <f>Sheet4!F43</f>
        <v>0.14995001666111299</v>
      </c>
      <c r="G17">
        <f>Sheet4!G43</f>
        <v>1</v>
      </c>
      <c r="H17">
        <f>Sheet4!H43</f>
        <v>6</v>
      </c>
      <c r="I17">
        <f>Sheet4!I43</f>
        <v>20.017777777777781</v>
      </c>
      <c r="K17" s="1">
        <v>20</v>
      </c>
      <c r="L17">
        <f>Sheet5!B43</f>
        <v>0.14982520392874979</v>
      </c>
      <c r="M17">
        <f>Sheet5!C43</f>
        <v>1</v>
      </c>
      <c r="N17">
        <f>Sheet5!D43</f>
        <v>9.9883469285833193E-2</v>
      </c>
      <c r="O17">
        <f>Sheet5!E43</f>
        <v>1</v>
      </c>
      <c r="P17">
        <f>Sheet5!F43</f>
        <v>9.9966677774075308E-2</v>
      </c>
      <c r="Q17">
        <f>Sheet5!G43</f>
        <v>1</v>
      </c>
      <c r="R17">
        <f>Sheet5!H43</f>
        <v>6</v>
      </c>
      <c r="S17">
        <f>Sheet5!I43</f>
        <v>20.017777777777781</v>
      </c>
      <c r="V17">
        <f t="shared" si="0"/>
        <v>4.9941734642916603E-2</v>
      </c>
      <c r="X17">
        <f t="shared" si="0"/>
        <v>4.9941734642916603E-2</v>
      </c>
      <c r="Z17">
        <f t="shared" si="0"/>
        <v>0.14995001666111299</v>
      </c>
      <c r="AF17">
        <f t="shared" si="1"/>
        <v>0.14982520392874979</v>
      </c>
      <c r="AH17">
        <f t="shared" si="1"/>
        <v>9.9883469285833193E-2</v>
      </c>
      <c r="AJ17">
        <f t="shared" si="1"/>
        <v>9.9966677774075308E-2</v>
      </c>
    </row>
    <row r="18" spans="1:36" x14ac:dyDescent="0.25">
      <c r="A18" s="1">
        <v>21</v>
      </c>
      <c r="B18">
        <f>Sheet4!B44</f>
        <v>0.22723925347697099</v>
      </c>
      <c r="C18">
        <f>Sheet4!C44</f>
        <v>1</v>
      </c>
      <c r="D18">
        <f>Sheet4!D44</f>
        <v>3.7873208912828499E-2</v>
      </c>
      <c r="E18">
        <f>Sheet4!E44</f>
        <v>1</v>
      </c>
      <c r="F18">
        <f>Sheet4!F44</f>
        <v>0</v>
      </c>
      <c r="G18">
        <f>Sheet4!G44</f>
        <v>1</v>
      </c>
      <c r="H18">
        <f>Sheet4!H44</f>
        <v>4</v>
      </c>
      <c r="I18">
        <f>Sheet4!I44</f>
        <v>26.39833333333333</v>
      </c>
      <c r="K18" s="1">
        <v>21</v>
      </c>
      <c r="L18">
        <f>Sheet5!B44</f>
        <v>0.22723925347697099</v>
      </c>
      <c r="M18">
        <f>Sheet5!C44</f>
        <v>0.75</v>
      </c>
      <c r="N18">
        <f>Sheet5!D44</f>
        <v>3.7873208912828499E-2</v>
      </c>
      <c r="O18">
        <f>Sheet5!E44</f>
        <v>1</v>
      </c>
      <c r="P18">
        <f>Sheet5!F44</f>
        <v>7.5794260690148857E-2</v>
      </c>
      <c r="Q18">
        <f>Sheet5!G44</f>
        <v>1</v>
      </c>
      <c r="R18">
        <f>Sheet5!H44</f>
        <v>4</v>
      </c>
      <c r="S18">
        <f>Sheet5!I44</f>
        <v>26.39833333333333</v>
      </c>
      <c r="V18">
        <f t="shared" si="0"/>
        <v>0.22723925347697099</v>
      </c>
      <c r="X18">
        <f t="shared" si="0"/>
        <v>3.7873208912828499E-2</v>
      </c>
      <c r="Z18">
        <f t="shared" si="0"/>
        <v>0</v>
      </c>
      <c r="AF18">
        <f t="shared" si="1"/>
        <v>0.3378426827989191</v>
      </c>
      <c r="AH18">
        <f t="shared" si="1"/>
        <v>3.7873208912828499E-2</v>
      </c>
      <c r="AJ18">
        <f t="shared" si="1"/>
        <v>7.5794260690148857E-2</v>
      </c>
    </row>
    <row r="19" spans="1:36" x14ac:dyDescent="0.25">
      <c r="A19" s="1">
        <v>23</v>
      </c>
      <c r="B19">
        <f>Sheet4!B45</f>
        <v>0</v>
      </c>
      <c r="C19">
        <f>Sheet4!C45</f>
        <v>1</v>
      </c>
      <c r="D19">
        <f>Sheet4!D45</f>
        <v>0</v>
      </c>
      <c r="E19">
        <f>Sheet4!E45</f>
        <v>1</v>
      </c>
      <c r="F19">
        <f>Sheet4!F45</f>
        <v>0</v>
      </c>
      <c r="G19">
        <f>Sheet4!G45</f>
        <v>1</v>
      </c>
      <c r="H19">
        <f>Sheet4!H45</f>
        <v>5</v>
      </c>
      <c r="I19">
        <f>Sheet4!I45</f>
        <v>16.21166666666667</v>
      </c>
      <c r="K19" s="1">
        <v>23</v>
      </c>
      <c r="L19">
        <f>Sheet5!B45</f>
        <v>0</v>
      </c>
      <c r="M19">
        <f>Sheet5!C45</f>
        <v>1</v>
      </c>
      <c r="N19">
        <f>Sheet5!D45</f>
        <v>0</v>
      </c>
      <c r="O19">
        <f>Sheet5!E45</f>
        <v>1</v>
      </c>
      <c r="P19">
        <f>Sheet5!F45</f>
        <v>0</v>
      </c>
      <c r="Q19">
        <f>Sheet5!G45</f>
        <v>1</v>
      </c>
      <c r="R19">
        <f>Sheet5!H45</f>
        <v>5</v>
      </c>
      <c r="S19">
        <f>Sheet5!I45</f>
        <v>16.21166666666667</v>
      </c>
      <c r="V19">
        <f t="shared" si="0"/>
        <v>0</v>
      </c>
      <c r="X19">
        <f t="shared" si="0"/>
        <v>0</v>
      </c>
      <c r="Z19">
        <f t="shared" si="0"/>
        <v>0</v>
      </c>
      <c r="AF19">
        <f t="shared" si="1"/>
        <v>0</v>
      </c>
      <c r="AH19">
        <f t="shared" si="1"/>
        <v>0</v>
      </c>
      <c r="AJ19">
        <f t="shared" si="1"/>
        <v>0</v>
      </c>
    </row>
    <row r="20" spans="1:36" x14ac:dyDescent="0.25">
      <c r="A20" s="1" t="s">
        <v>10</v>
      </c>
      <c r="B20">
        <f>Sheet4!B46</f>
        <v>0.23360008505149882</v>
      </c>
      <c r="C20">
        <f>Sheet4!C46</f>
        <v>0.81818181818181823</v>
      </c>
      <c r="D20">
        <f>Sheet4!D46</f>
        <v>0.1597033850014867</v>
      </c>
      <c r="E20">
        <f>Sheet4!E46</f>
        <v>0.88311688311688308</v>
      </c>
      <c r="F20">
        <f>Sheet4!F46</f>
        <v>0.16462754282870545</v>
      </c>
      <c r="G20">
        <f>Sheet4!G46</f>
        <v>0.88311688311688308</v>
      </c>
      <c r="H20">
        <f>Sheet4!H46</f>
        <v>77</v>
      </c>
      <c r="I20">
        <f>Sheet4!I46</f>
        <v>419.40333333333325</v>
      </c>
      <c r="K20" s="1" t="s">
        <v>10</v>
      </c>
      <c r="L20">
        <f>Sheet5!B46</f>
        <v>0.32657293172911883</v>
      </c>
      <c r="M20">
        <f>Sheet5!C46</f>
        <v>0.83116883116883122</v>
      </c>
      <c r="N20">
        <f>Sheet5!D46</f>
        <v>0.16685296787867707</v>
      </c>
      <c r="O20">
        <f>Sheet5!E46</f>
        <v>0.87012987012987009</v>
      </c>
      <c r="P20">
        <f>Sheet5!F46</f>
        <v>0.14076264980108846</v>
      </c>
      <c r="Q20">
        <f>Sheet5!G46</f>
        <v>0.87012987012987009</v>
      </c>
      <c r="R20">
        <f>Sheet5!H46</f>
        <v>77</v>
      </c>
      <c r="S20">
        <f>Sheet5!I46</f>
        <v>419.40333333333325</v>
      </c>
    </row>
    <row r="24" spans="1:36" x14ac:dyDescent="0.25">
      <c r="A24" s="10" t="str">
        <f>Sheet6!$A$1</f>
        <v>preictalLen=60, excludedLen=240, onlineWeights=False</v>
      </c>
      <c r="B24" s="10"/>
      <c r="C24" s="10"/>
      <c r="D24" s="10"/>
      <c r="E24" s="10"/>
      <c r="F24" s="10"/>
      <c r="G24" s="10"/>
      <c r="H24" s="10"/>
      <c r="I24" s="10"/>
      <c r="K24" s="10" t="str">
        <f>Sheet7!$A$1</f>
        <v>preictalLen=60, excludedLen=240, onlineWeights=True</v>
      </c>
      <c r="L24" s="10"/>
      <c r="M24" s="10"/>
      <c r="N24" s="10"/>
      <c r="O24" s="10"/>
      <c r="P24" s="10"/>
      <c r="Q24" s="10"/>
      <c r="R24" s="10"/>
      <c r="S24" s="10"/>
    </row>
    <row r="25" spans="1:36" x14ac:dyDescent="0.25">
      <c r="A25" s="6" t="s">
        <v>9</v>
      </c>
      <c r="B25" s="7" t="s">
        <v>6</v>
      </c>
      <c r="C25" s="7"/>
      <c r="D25" s="7" t="s">
        <v>7</v>
      </c>
      <c r="E25" s="7"/>
      <c r="F25" s="7" t="s">
        <v>8</v>
      </c>
      <c r="G25" s="7"/>
      <c r="H25" s="8" t="s">
        <v>3</v>
      </c>
      <c r="I25" s="8" t="s">
        <v>4</v>
      </c>
      <c r="K25" s="6" t="s">
        <v>9</v>
      </c>
      <c r="L25" s="7" t="s">
        <v>6</v>
      </c>
      <c r="M25" s="7"/>
      <c r="N25" s="7" t="s">
        <v>7</v>
      </c>
      <c r="O25" s="7"/>
      <c r="P25" s="7" t="s">
        <v>8</v>
      </c>
      <c r="Q25" s="7"/>
      <c r="R25" s="8" t="s">
        <v>3</v>
      </c>
      <c r="S25" s="8" t="s">
        <v>4</v>
      </c>
    </row>
    <row r="26" spans="1:36" x14ac:dyDescent="0.25">
      <c r="A26" s="6"/>
      <c r="B26" s="9" t="s">
        <v>2</v>
      </c>
      <c r="C26" s="9" t="s">
        <v>5</v>
      </c>
      <c r="D26" s="9" t="s">
        <v>2</v>
      </c>
      <c r="E26" s="9" t="s">
        <v>5</v>
      </c>
      <c r="F26" s="9" t="s">
        <v>2</v>
      </c>
      <c r="G26" s="9" t="s">
        <v>5</v>
      </c>
      <c r="H26" s="8"/>
      <c r="I26" s="8"/>
      <c r="K26" s="6"/>
      <c r="L26" s="9" t="s">
        <v>2</v>
      </c>
      <c r="M26" s="9" t="s">
        <v>5</v>
      </c>
      <c r="N26" s="9" t="s">
        <v>2</v>
      </c>
      <c r="O26" s="9" t="s">
        <v>5</v>
      </c>
      <c r="P26" s="9" t="s">
        <v>2</v>
      </c>
      <c r="Q26" s="9" t="s">
        <v>5</v>
      </c>
      <c r="R26" s="8"/>
      <c r="S26" s="8"/>
    </row>
    <row r="27" spans="1:36" x14ac:dyDescent="0.25">
      <c r="A27" s="5">
        <v>1</v>
      </c>
      <c r="B27">
        <f>Sheet6!B30</f>
        <v>0.1392434439545138</v>
      </c>
      <c r="C27">
        <f>Sheet6!C30</f>
        <v>1</v>
      </c>
      <c r="D27">
        <f>Sheet6!D30</f>
        <v>0</v>
      </c>
      <c r="E27">
        <f>Sheet6!E30</f>
        <v>1</v>
      </c>
      <c r="F27">
        <f>Sheet6!F30</f>
        <v>0</v>
      </c>
      <c r="G27">
        <f>Sheet6!G30</f>
        <v>1</v>
      </c>
      <c r="H27">
        <f>Sheet6!H30</f>
        <v>7</v>
      </c>
      <c r="I27">
        <f>Sheet6!I30</f>
        <v>14.35777777777778</v>
      </c>
      <c r="K27" s="5">
        <v>1</v>
      </c>
      <c r="L27">
        <f>Sheet7!B30</f>
        <v>0.1392434439545138</v>
      </c>
      <c r="M27">
        <f>Sheet7!C30</f>
        <v>1</v>
      </c>
      <c r="N27">
        <f>Sheet7!D30</f>
        <v>0</v>
      </c>
      <c r="O27">
        <f>Sheet7!E30</f>
        <v>1</v>
      </c>
      <c r="P27">
        <f>Sheet7!F30</f>
        <v>0</v>
      </c>
      <c r="Q27">
        <f>Sheet7!G30</f>
        <v>1</v>
      </c>
      <c r="R27">
        <f>Sheet7!H30</f>
        <v>7</v>
      </c>
      <c r="S27">
        <f>Sheet7!I30</f>
        <v>14.35777777777778</v>
      </c>
      <c r="V27">
        <f>SQRT(B27*B27+(1-C27)*(1-C27))</f>
        <v>0.1392434439545138</v>
      </c>
      <c r="X27">
        <f>SQRT(D27*D27+(1-E27)*(1-E27))</f>
        <v>0</v>
      </c>
      <c r="Z27">
        <f>SQRT(F27*F27+(1-G27)*(1-G27))</f>
        <v>0</v>
      </c>
      <c r="AF27">
        <f>SQRT(L27*L27+(1-M27)*(1-M27))</f>
        <v>0.1392434439545138</v>
      </c>
      <c r="AH27">
        <f>SQRT(N27*N27+(1-O27)*(1-O27))</f>
        <v>0</v>
      </c>
      <c r="AJ27">
        <f>SQRT(P27*P27+(1-Q27)*(1-Q27))</f>
        <v>0</v>
      </c>
    </row>
    <row r="28" spans="1:36" x14ac:dyDescent="0.25">
      <c r="A28" s="1">
        <v>2</v>
      </c>
      <c r="B28">
        <f>Sheet6!B31</f>
        <v>0.30735736697188959</v>
      </c>
      <c r="C28">
        <f>Sheet6!C31</f>
        <v>1</v>
      </c>
      <c r="D28">
        <f>Sheet6!D31</f>
        <v>3.8419670871486213E-2</v>
      </c>
      <c r="E28">
        <f>Sheet6!E31</f>
        <v>1</v>
      </c>
      <c r="F28">
        <f>Sheet6!F31</f>
        <v>3.8444287819568143E-2</v>
      </c>
      <c r="G28">
        <f>Sheet6!G31</f>
        <v>1</v>
      </c>
      <c r="H28">
        <f>Sheet6!H31</f>
        <v>3</v>
      </c>
      <c r="I28">
        <f>Sheet6!I31</f>
        <v>26.02277777777778</v>
      </c>
      <c r="K28" s="1">
        <v>2</v>
      </c>
      <c r="L28">
        <f>Sheet7!B31</f>
        <v>0.30735736697188959</v>
      </c>
      <c r="M28">
        <f>Sheet7!C31</f>
        <v>1</v>
      </c>
      <c r="N28">
        <f>Sheet7!D31</f>
        <v>3.8419670871486213E-2</v>
      </c>
      <c r="O28">
        <f>Sheet7!E31</f>
        <v>1</v>
      </c>
      <c r="P28">
        <f>Sheet7!F31</f>
        <v>0.1153328634587044</v>
      </c>
      <c r="Q28">
        <f>Sheet7!G31</f>
        <v>1</v>
      </c>
      <c r="R28">
        <f>Sheet7!H31</f>
        <v>3</v>
      </c>
      <c r="S28">
        <f>Sheet7!I31</f>
        <v>26.02277777777778</v>
      </c>
      <c r="V28">
        <f t="shared" ref="V28:V42" si="2">SQRT(B28*B28+(1-C28)*(1-C28))</f>
        <v>0.30735736697188959</v>
      </c>
      <c r="X28">
        <f t="shared" ref="X28:X42" si="3">SQRT(D28*D28+(1-E28)*(1-E28))</f>
        <v>3.8419670871486213E-2</v>
      </c>
      <c r="Z28">
        <f t="shared" ref="Z28:Z42" si="4">SQRT(F28*F28+(1-G28)*(1-G28))</f>
        <v>3.8444287819568143E-2</v>
      </c>
      <c r="AF28">
        <f t="shared" ref="AF28:AF42" si="5">SQRT(L28*L28+(1-M28)*(1-M28))</f>
        <v>0.30735736697188959</v>
      </c>
      <c r="AH28">
        <f t="shared" ref="AH28:AH42" si="6">SQRT(N28*N28+(1-O28)*(1-O28))</f>
        <v>3.8419670871486213E-2</v>
      </c>
      <c r="AJ28">
        <f t="shared" ref="AJ28:AJ42" si="7">SQRT(P28*P28+(1-Q28)*(1-Q28))</f>
        <v>0.1153328634587044</v>
      </c>
    </row>
    <row r="29" spans="1:36" x14ac:dyDescent="0.25">
      <c r="A29" s="1">
        <v>3</v>
      </c>
      <c r="B29">
        <f>Sheet6!B32</f>
        <v>7.3051948051948062E-2</v>
      </c>
      <c r="C29">
        <f>Sheet6!C32</f>
        <v>1</v>
      </c>
      <c r="D29">
        <f>Sheet6!D32</f>
        <v>0.10957792207792209</v>
      </c>
      <c r="E29">
        <f>Sheet6!E32</f>
        <v>1</v>
      </c>
      <c r="F29">
        <f>Sheet6!F32</f>
        <v>7.309644670050762E-2</v>
      </c>
      <c r="G29">
        <f>Sheet6!G32</f>
        <v>1</v>
      </c>
      <c r="H29">
        <f>Sheet6!H32</f>
        <v>6</v>
      </c>
      <c r="I29">
        <f>Sheet6!I32</f>
        <v>27.37222222222222</v>
      </c>
      <c r="K29" s="1">
        <v>3</v>
      </c>
      <c r="L29">
        <f>Sheet7!B32</f>
        <v>0.10957792207792209</v>
      </c>
      <c r="M29">
        <f>Sheet7!C32</f>
        <v>1</v>
      </c>
      <c r="N29">
        <f>Sheet7!D32</f>
        <v>3.6525974025974031E-2</v>
      </c>
      <c r="O29">
        <f>Sheet7!E32</f>
        <v>1</v>
      </c>
      <c r="P29">
        <f>Sheet7!F32</f>
        <v>0.10964467005076139</v>
      </c>
      <c r="Q29">
        <f>Sheet7!G32</f>
        <v>1</v>
      </c>
      <c r="R29">
        <f>Sheet7!H32</f>
        <v>6</v>
      </c>
      <c r="S29">
        <f>Sheet7!I32</f>
        <v>27.37222222222222</v>
      </c>
      <c r="V29">
        <f t="shared" si="2"/>
        <v>7.3051948051948062E-2</v>
      </c>
      <c r="X29">
        <f t="shared" si="3"/>
        <v>0.10957792207792209</v>
      </c>
      <c r="Z29">
        <f t="shared" si="4"/>
        <v>7.309644670050762E-2</v>
      </c>
      <c r="AF29">
        <f t="shared" si="5"/>
        <v>0.10957792207792209</v>
      </c>
      <c r="AH29">
        <f t="shared" si="6"/>
        <v>3.6525974025974031E-2</v>
      </c>
      <c r="AJ29">
        <f t="shared" si="7"/>
        <v>0.10964467005076139</v>
      </c>
    </row>
    <row r="30" spans="1:36" x14ac:dyDescent="0.25">
      <c r="A30" s="1">
        <v>5</v>
      </c>
      <c r="B30">
        <f>Sheet6!B33</f>
        <v>0.2077562326869806</v>
      </c>
      <c r="C30">
        <f>Sheet6!C33</f>
        <v>0.8</v>
      </c>
      <c r="D30">
        <f>Sheet6!D33</f>
        <v>0</v>
      </c>
      <c r="E30">
        <f>Sheet6!E33</f>
        <v>1</v>
      </c>
      <c r="F30">
        <f>Sheet6!F33</f>
        <v>0</v>
      </c>
      <c r="G30">
        <f>Sheet6!G33</f>
        <v>1</v>
      </c>
      <c r="H30">
        <f>Sheet6!H33</f>
        <v>5</v>
      </c>
      <c r="I30">
        <f>Sheet6!I33</f>
        <v>14.43444444444444</v>
      </c>
      <c r="K30" s="1">
        <v>5</v>
      </c>
      <c r="L30">
        <f>Sheet7!B33</f>
        <v>0.2077562326869806</v>
      </c>
      <c r="M30">
        <f>Sheet7!C33</f>
        <v>1</v>
      </c>
      <c r="N30">
        <f>Sheet7!D33</f>
        <v>0</v>
      </c>
      <c r="O30">
        <f>Sheet7!E33</f>
        <v>1</v>
      </c>
      <c r="P30">
        <f>Sheet7!F33</f>
        <v>0</v>
      </c>
      <c r="Q30">
        <f>Sheet7!G33</f>
        <v>1</v>
      </c>
      <c r="R30">
        <f>Sheet7!H33</f>
        <v>5</v>
      </c>
      <c r="S30">
        <f>Sheet7!I33</f>
        <v>14.43444444444444</v>
      </c>
      <c r="V30">
        <f t="shared" si="2"/>
        <v>0.28837935470537207</v>
      </c>
      <c r="X30">
        <f t="shared" si="3"/>
        <v>0</v>
      </c>
      <c r="Z30">
        <f t="shared" si="4"/>
        <v>0</v>
      </c>
      <c r="AF30">
        <f t="shared" si="5"/>
        <v>0.2077562326869806</v>
      </c>
      <c r="AH30">
        <f t="shared" si="6"/>
        <v>0</v>
      </c>
      <c r="AJ30">
        <f t="shared" si="7"/>
        <v>0</v>
      </c>
    </row>
    <row r="31" spans="1:36" x14ac:dyDescent="0.25">
      <c r="A31" s="1">
        <v>7</v>
      </c>
      <c r="B31">
        <f>Sheet6!B34</f>
        <v>0.62364660025985275</v>
      </c>
      <c r="C31">
        <f>Sheet6!C34</f>
        <v>0.66666666666666663</v>
      </c>
      <c r="D31">
        <f>Sheet6!D34</f>
        <v>0.31182330012992637</v>
      </c>
      <c r="E31">
        <f>Sheet6!E34</f>
        <v>1</v>
      </c>
      <c r="F31">
        <f>Sheet6!F34</f>
        <v>0.17545759774721109</v>
      </c>
      <c r="G31">
        <f>Sheet6!G34</f>
        <v>1</v>
      </c>
      <c r="H31">
        <f>Sheet6!H34</f>
        <v>3</v>
      </c>
      <c r="I31">
        <f>Sheet6!I34</f>
        <v>51.30555555555555</v>
      </c>
      <c r="K31" s="1">
        <v>7</v>
      </c>
      <c r="L31">
        <f>Sheet7!B34</f>
        <v>0.54569077522737119</v>
      </c>
      <c r="M31">
        <f>Sheet7!C34</f>
        <v>1</v>
      </c>
      <c r="N31">
        <f>Sheet7!D34</f>
        <v>0.33131225638804679</v>
      </c>
      <c r="O31">
        <f>Sheet7!E34</f>
        <v>1</v>
      </c>
      <c r="P31">
        <f>Sheet7!F34</f>
        <v>0.1364670204700531</v>
      </c>
      <c r="Q31">
        <f>Sheet7!G34</f>
        <v>1</v>
      </c>
      <c r="R31">
        <f>Sheet7!H34</f>
        <v>3</v>
      </c>
      <c r="S31">
        <f>Sheet7!I34</f>
        <v>51.30555555555555</v>
      </c>
      <c r="V31">
        <f t="shared" si="2"/>
        <v>0.70713944390536132</v>
      </c>
      <c r="X31">
        <f t="shared" si="3"/>
        <v>0.31182330012992637</v>
      </c>
      <c r="Z31">
        <f t="shared" si="4"/>
        <v>0.17545759774721109</v>
      </c>
      <c r="AF31">
        <f t="shared" si="5"/>
        <v>0.54569077522737119</v>
      </c>
      <c r="AH31">
        <f t="shared" si="6"/>
        <v>0.33131225638804679</v>
      </c>
      <c r="AJ31">
        <f t="shared" si="7"/>
        <v>0.1364670204700531</v>
      </c>
    </row>
    <row r="32" spans="1:36" x14ac:dyDescent="0.25">
      <c r="A32" s="1">
        <v>9</v>
      </c>
      <c r="B32">
        <f>Sheet6!B35</f>
        <v>0</v>
      </c>
      <c r="C32">
        <f>Sheet6!C35</f>
        <v>0.5</v>
      </c>
      <c r="D32">
        <f>Sheet6!D35</f>
        <v>4.1170147068914253E-2</v>
      </c>
      <c r="E32">
        <f>Sheet6!E35</f>
        <v>1</v>
      </c>
      <c r="F32">
        <f>Sheet6!F35</f>
        <v>0</v>
      </c>
      <c r="G32">
        <f>Sheet6!G35</f>
        <v>1</v>
      </c>
      <c r="H32">
        <f>Sheet6!H35</f>
        <v>4</v>
      </c>
      <c r="I32">
        <f>Sheet6!I35</f>
        <v>48.573333333333331</v>
      </c>
      <c r="K32" s="1">
        <v>9</v>
      </c>
      <c r="L32">
        <f>Sheet7!B35</f>
        <v>0</v>
      </c>
      <c r="M32">
        <f>Sheet7!C35</f>
        <v>0.5</v>
      </c>
      <c r="N32">
        <f>Sheet7!D35</f>
        <v>8.2340294137828507E-2</v>
      </c>
      <c r="O32">
        <f>Sheet7!E35</f>
        <v>1</v>
      </c>
      <c r="P32">
        <f>Sheet7!F35</f>
        <v>0</v>
      </c>
      <c r="Q32">
        <f>Sheet7!G35</f>
        <v>1</v>
      </c>
      <c r="R32">
        <f>Sheet7!H35</f>
        <v>4</v>
      </c>
      <c r="S32">
        <f>Sheet7!I35</f>
        <v>48.573333333333331</v>
      </c>
      <c r="V32">
        <f t="shared" si="2"/>
        <v>0.5</v>
      </c>
      <c r="X32">
        <f t="shared" si="3"/>
        <v>4.1170147068914253E-2</v>
      </c>
      <c r="Z32">
        <f t="shared" si="4"/>
        <v>0</v>
      </c>
      <c r="AF32">
        <f t="shared" si="5"/>
        <v>0.5</v>
      </c>
      <c r="AH32">
        <f t="shared" si="6"/>
        <v>8.2340294137828507E-2</v>
      </c>
      <c r="AJ32">
        <f t="shared" si="7"/>
        <v>0</v>
      </c>
    </row>
    <row r="33" spans="1:36" x14ac:dyDescent="0.25">
      <c r="A33" s="1">
        <v>10</v>
      </c>
      <c r="B33">
        <f>Sheet6!B36</f>
        <v>8.2794783928612489E-2</v>
      </c>
      <c r="C33">
        <f>Sheet6!C36</f>
        <v>0.7142857142857143</v>
      </c>
      <c r="D33">
        <f>Sheet6!D36</f>
        <v>0.28978174375014371</v>
      </c>
      <c r="E33">
        <f>Sheet6!E36</f>
        <v>0.5714285714285714</v>
      </c>
      <c r="F33">
        <f>Sheet6!F36</f>
        <v>0.62138961128627657</v>
      </c>
      <c r="G33">
        <f>Sheet6!G36</f>
        <v>0.7142857142857143</v>
      </c>
      <c r="H33">
        <f>Sheet6!H36</f>
        <v>7</v>
      </c>
      <c r="I33">
        <f>Sheet6!I36</f>
        <v>24.15055555555556</v>
      </c>
      <c r="K33" s="1">
        <v>10</v>
      </c>
      <c r="L33">
        <f>Sheet7!B36</f>
        <v>8.2794783928612489E-2</v>
      </c>
      <c r="M33">
        <f>Sheet7!C36</f>
        <v>0.8571428571428571</v>
      </c>
      <c r="N33">
        <f>Sheet7!D36</f>
        <v>0.41397391964306252</v>
      </c>
      <c r="O33">
        <f>Sheet7!E36</f>
        <v>0.5714285714285714</v>
      </c>
      <c r="P33">
        <f>Sheet7!F36</f>
        <v>0.41425974085751771</v>
      </c>
      <c r="Q33">
        <f>Sheet7!G36</f>
        <v>0.8571428571428571</v>
      </c>
      <c r="R33">
        <f>Sheet7!H36</f>
        <v>7</v>
      </c>
      <c r="S33">
        <f>Sheet7!I36</f>
        <v>24.15055555555556</v>
      </c>
      <c r="V33">
        <f t="shared" si="2"/>
        <v>0.29746870307144935</v>
      </c>
      <c r="X33">
        <f t="shared" si="3"/>
        <v>0.51734604318447153</v>
      </c>
      <c r="Z33">
        <f t="shared" si="4"/>
        <v>0.68392814101755917</v>
      </c>
      <c r="AF33">
        <f t="shared" si="5"/>
        <v>0.16511553382735303</v>
      </c>
      <c r="AH33">
        <f t="shared" si="6"/>
        <v>0.59585893929049683</v>
      </c>
      <c r="AJ33">
        <f t="shared" si="7"/>
        <v>0.4382000640810586</v>
      </c>
    </row>
    <row r="34" spans="1:36" x14ac:dyDescent="0.25">
      <c r="A34" s="1">
        <v>13</v>
      </c>
      <c r="B34">
        <f>Sheet6!B37</f>
        <v>0.19856591285162711</v>
      </c>
      <c r="C34">
        <f>Sheet6!C37</f>
        <v>0.8</v>
      </c>
      <c r="D34">
        <f>Sheet6!D37</f>
        <v>0.19856591285162711</v>
      </c>
      <c r="E34">
        <f>Sheet6!E37</f>
        <v>0.6</v>
      </c>
      <c r="F34">
        <f>Sheet6!F37</f>
        <v>0</v>
      </c>
      <c r="G34">
        <f>Sheet6!G37</f>
        <v>0.8</v>
      </c>
      <c r="H34">
        <f>Sheet6!H37</f>
        <v>5</v>
      </c>
      <c r="I34">
        <f>Sheet6!I37</f>
        <v>15.1</v>
      </c>
      <c r="K34" s="1">
        <v>13</v>
      </c>
      <c r="L34">
        <f>Sheet7!B37</f>
        <v>0.19856591285162711</v>
      </c>
      <c r="M34">
        <f>Sheet7!C37</f>
        <v>0.8</v>
      </c>
      <c r="N34">
        <f>Sheet7!D37</f>
        <v>0.19856591285162711</v>
      </c>
      <c r="O34">
        <f>Sheet7!E37</f>
        <v>0.8</v>
      </c>
      <c r="P34">
        <f>Sheet7!F37</f>
        <v>0.13259668508287289</v>
      </c>
      <c r="Q34">
        <f>Sheet7!G37</f>
        <v>0.8</v>
      </c>
      <c r="R34">
        <f>Sheet7!H37</f>
        <v>5</v>
      </c>
      <c r="S34">
        <f>Sheet7!I37</f>
        <v>15.1</v>
      </c>
      <c r="V34">
        <f t="shared" si="2"/>
        <v>0.28183048406196221</v>
      </c>
      <c r="X34">
        <f t="shared" si="3"/>
        <v>0.44657409435232581</v>
      </c>
      <c r="Z34">
        <f t="shared" si="4"/>
        <v>0.19999999999999996</v>
      </c>
      <c r="AF34">
        <f t="shared" si="5"/>
        <v>0.28183048406196221</v>
      </c>
      <c r="AH34">
        <f t="shared" si="6"/>
        <v>0.28183048406196221</v>
      </c>
      <c r="AJ34">
        <f t="shared" si="7"/>
        <v>0.2399622488954597</v>
      </c>
    </row>
    <row r="35" spans="1:36" x14ac:dyDescent="0.25">
      <c r="A35" s="1">
        <v>14</v>
      </c>
      <c r="B35">
        <f>Sheet6!B38</f>
        <v>0.212339270968503</v>
      </c>
      <c r="C35">
        <f>Sheet6!C38</f>
        <v>0.83333333333333337</v>
      </c>
      <c r="D35">
        <f>Sheet6!D38</f>
        <v>0</v>
      </c>
      <c r="E35">
        <f>Sheet6!E38</f>
        <v>1</v>
      </c>
      <c r="F35">
        <f>Sheet6!F38</f>
        <v>0</v>
      </c>
      <c r="G35">
        <f>Sheet6!G38</f>
        <v>1</v>
      </c>
      <c r="H35">
        <f>Sheet6!H38</f>
        <v>6</v>
      </c>
      <c r="I35">
        <f>Sheet6!I38</f>
        <v>4.7038888888888888</v>
      </c>
      <c r="K35" s="1">
        <v>14</v>
      </c>
      <c r="L35">
        <f>Sheet7!B38</f>
        <v>0</v>
      </c>
      <c r="M35">
        <f>Sheet7!C38</f>
        <v>0.66666666666666663</v>
      </c>
      <c r="N35">
        <f>Sheet7!D38</f>
        <v>0</v>
      </c>
      <c r="O35">
        <f>Sheet7!E38</f>
        <v>1</v>
      </c>
      <c r="P35">
        <f>Sheet7!F38</f>
        <v>0</v>
      </c>
      <c r="Q35">
        <f>Sheet7!G38</f>
        <v>1</v>
      </c>
      <c r="R35">
        <f>Sheet7!H38</f>
        <v>6</v>
      </c>
      <c r="S35">
        <f>Sheet7!I38</f>
        <v>4.7038888888888888</v>
      </c>
      <c r="V35">
        <f t="shared" si="2"/>
        <v>0.26993655508880804</v>
      </c>
      <c r="X35">
        <f t="shared" si="3"/>
        <v>0</v>
      </c>
      <c r="Z35">
        <f t="shared" si="4"/>
        <v>0</v>
      </c>
      <c r="AF35">
        <f t="shared" si="5"/>
        <v>0.33333333333333337</v>
      </c>
      <c r="AH35">
        <f t="shared" si="6"/>
        <v>0</v>
      </c>
      <c r="AJ35">
        <f t="shared" si="7"/>
        <v>0</v>
      </c>
    </row>
    <row r="36" spans="1:36" x14ac:dyDescent="0.25">
      <c r="A36" s="1">
        <v>16</v>
      </c>
      <c r="B36">
        <f>Sheet6!B39</f>
        <v>0.3546099290780142</v>
      </c>
      <c r="C36">
        <f>Sheet6!C39</f>
        <v>1</v>
      </c>
      <c r="D36">
        <f>Sheet6!D39</f>
        <v>0</v>
      </c>
      <c r="E36">
        <f>Sheet6!E39</f>
        <v>1</v>
      </c>
      <c r="F36">
        <f>Sheet6!F39</f>
        <v>0</v>
      </c>
      <c r="G36">
        <f>Sheet6!G39</f>
        <v>1</v>
      </c>
      <c r="H36">
        <f>Sheet6!H39</f>
        <v>5</v>
      </c>
      <c r="I36">
        <f>Sheet6!I39</f>
        <v>5.6372222222222206</v>
      </c>
      <c r="K36" s="1">
        <v>16</v>
      </c>
      <c r="L36">
        <f>Sheet7!B39</f>
        <v>0.3546099290780142</v>
      </c>
      <c r="M36">
        <f>Sheet7!C39</f>
        <v>1</v>
      </c>
      <c r="N36">
        <f>Sheet7!D39</f>
        <v>0</v>
      </c>
      <c r="O36">
        <f>Sheet7!E39</f>
        <v>1</v>
      </c>
      <c r="P36">
        <f>Sheet7!F39</f>
        <v>0</v>
      </c>
      <c r="Q36">
        <f>Sheet7!G39</f>
        <v>1</v>
      </c>
      <c r="R36">
        <f>Sheet7!H39</f>
        <v>5</v>
      </c>
      <c r="S36">
        <f>Sheet7!I39</f>
        <v>5.6372222222222206</v>
      </c>
      <c r="V36">
        <f t="shared" si="2"/>
        <v>0.3546099290780142</v>
      </c>
      <c r="X36">
        <f t="shared" si="3"/>
        <v>0</v>
      </c>
      <c r="Z36">
        <f t="shared" si="4"/>
        <v>0</v>
      </c>
      <c r="AF36">
        <f t="shared" si="5"/>
        <v>0.3546099290780142</v>
      </c>
      <c r="AH36">
        <f t="shared" si="6"/>
        <v>0</v>
      </c>
      <c r="AJ36">
        <f t="shared" si="7"/>
        <v>0</v>
      </c>
    </row>
    <row r="37" spans="1:36" x14ac:dyDescent="0.25">
      <c r="A37" s="1">
        <v>17</v>
      </c>
      <c r="B37">
        <f>Sheet6!B40</f>
        <v>0.2543211039419771</v>
      </c>
      <c r="C37">
        <f>Sheet6!C40</f>
        <v>0.66666666666666663</v>
      </c>
      <c r="D37">
        <f>Sheet6!D40</f>
        <v>0</v>
      </c>
      <c r="E37">
        <f>Sheet6!E40</f>
        <v>0.66666666666666663</v>
      </c>
      <c r="F37">
        <f>Sheet6!F40</f>
        <v>0</v>
      </c>
      <c r="G37">
        <f>Sheet6!G40</f>
        <v>0.66666666666666663</v>
      </c>
      <c r="H37">
        <f>Sheet6!H40</f>
        <v>3</v>
      </c>
      <c r="I37">
        <f>Sheet6!I40</f>
        <v>11.79055555555556</v>
      </c>
      <c r="K37" s="1">
        <v>17</v>
      </c>
      <c r="L37">
        <f>Sheet7!B40</f>
        <v>0.33909480525596952</v>
      </c>
      <c r="M37">
        <f>Sheet7!C40</f>
        <v>0.66666666666666663</v>
      </c>
      <c r="N37">
        <f>Sheet7!D40</f>
        <v>0</v>
      </c>
      <c r="O37">
        <f>Sheet7!E40</f>
        <v>0.66666666666666663</v>
      </c>
      <c r="P37">
        <f>Sheet7!F40</f>
        <v>0</v>
      </c>
      <c r="Q37">
        <f>Sheet7!G40</f>
        <v>0.66666666666666663</v>
      </c>
      <c r="R37">
        <f>Sheet7!H40</f>
        <v>3</v>
      </c>
      <c r="S37">
        <f>Sheet7!I40</f>
        <v>11.79055555555556</v>
      </c>
      <c r="V37">
        <f t="shared" si="2"/>
        <v>0.41927358016142285</v>
      </c>
      <c r="X37">
        <f t="shared" si="3"/>
        <v>0.33333333333333337</v>
      </c>
      <c r="Z37">
        <f t="shared" si="4"/>
        <v>0.33333333333333337</v>
      </c>
      <c r="AF37">
        <f t="shared" si="5"/>
        <v>0.47549594957548802</v>
      </c>
      <c r="AH37">
        <f t="shared" si="6"/>
        <v>0.33333333333333337</v>
      </c>
      <c r="AJ37">
        <f t="shared" si="7"/>
        <v>0.33333333333333337</v>
      </c>
    </row>
    <row r="38" spans="1:36" x14ac:dyDescent="0.25">
      <c r="A38" s="1">
        <v>18</v>
      </c>
      <c r="B38">
        <f>Sheet6!B41</f>
        <v>0.5676800807367226</v>
      </c>
      <c r="C38">
        <f>Sheet6!C41</f>
        <v>0.6</v>
      </c>
      <c r="D38">
        <f>Sheet6!D41</f>
        <v>0.30276270972625208</v>
      </c>
      <c r="E38">
        <f>Sheet6!E41</f>
        <v>0.6</v>
      </c>
      <c r="F38">
        <f>Sheet6!F41</f>
        <v>0</v>
      </c>
      <c r="G38">
        <f>Sheet6!G41</f>
        <v>0.6</v>
      </c>
      <c r="H38">
        <f>Sheet6!H41</f>
        <v>5</v>
      </c>
      <c r="I38">
        <f>Sheet6!I41</f>
        <v>26.417777777777779</v>
      </c>
      <c r="K38" s="1">
        <v>18</v>
      </c>
      <c r="L38">
        <f>Sheet7!B41</f>
        <v>0.52983474202094116</v>
      </c>
      <c r="M38">
        <f>Sheet7!C41</f>
        <v>0.4</v>
      </c>
      <c r="N38">
        <f>Sheet7!D41</f>
        <v>0.18922669357890751</v>
      </c>
      <c r="O38">
        <f>Sheet7!E41</f>
        <v>0.6</v>
      </c>
      <c r="P38">
        <f>Sheet7!F41</f>
        <v>0.30295379954556928</v>
      </c>
      <c r="Q38">
        <f>Sheet7!G41</f>
        <v>0.6</v>
      </c>
      <c r="R38">
        <f>Sheet7!H41</f>
        <v>5</v>
      </c>
      <c r="S38">
        <f>Sheet7!I41</f>
        <v>26.417777777777779</v>
      </c>
      <c r="V38">
        <f t="shared" si="2"/>
        <v>0.69444990752771496</v>
      </c>
      <c r="X38">
        <f t="shared" si="3"/>
        <v>0.50166249451277778</v>
      </c>
      <c r="Z38">
        <f t="shared" si="4"/>
        <v>0.4</v>
      </c>
      <c r="AF38">
        <f t="shared" si="5"/>
        <v>0.80045290545565351</v>
      </c>
      <c r="AH38">
        <f t="shared" si="6"/>
        <v>0.44250055543785</v>
      </c>
      <c r="AJ38">
        <f t="shared" si="7"/>
        <v>0.50177784393005742</v>
      </c>
    </row>
    <row r="39" spans="1:36" x14ac:dyDescent="0.25">
      <c r="A39" s="1">
        <v>19</v>
      </c>
      <c r="B39">
        <f>Sheet6!B42</f>
        <v>0.1482335501935271</v>
      </c>
      <c r="C39">
        <f>Sheet6!C42</f>
        <v>1</v>
      </c>
      <c r="D39">
        <f>Sheet6!D42</f>
        <v>0</v>
      </c>
      <c r="E39">
        <f>Sheet6!E42</f>
        <v>1</v>
      </c>
      <c r="F39">
        <f>Sheet6!F42</f>
        <v>3.7069835451119297E-2</v>
      </c>
      <c r="G39">
        <f>Sheet6!G42</f>
        <v>1</v>
      </c>
      <c r="H39">
        <f>Sheet6!H42</f>
        <v>3</v>
      </c>
      <c r="I39">
        <f>Sheet6!I42</f>
        <v>26.981666666666669</v>
      </c>
      <c r="K39" s="1">
        <v>19</v>
      </c>
      <c r="L39">
        <f>Sheet7!B42</f>
        <v>0.1482335501935271</v>
      </c>
      <c r="M39">
        <f>Sheet7!C42</f>
        <v>1</v>
      </c>
      <c r="N39">
        <f>Sheet7!D42</f>
        <v>3.7058387548381783E-2</v>
      </c>
      <c r="O39">
        <f>Sheet7!E42</f>
        <v>1</v>
      </c>
      <c r="P39">
        <f>Sheet7!F42</f>
        <v>0</v>
      </c>
      <c r="Q39">
        <f>Sheet7!G42</f>
        <v>1</v>
      </c>
      <c r="R39">
        <f>Sheet7!H42</f>
        <v>3</v>
      </c>
      <c r="S39">
        <f>Sheet7!I42</f>
        <v>26.981666666666669</v>
      </c>
      <c r="V39">
        <f t="shared" si="2"/>
        <v>0.1482335501935271</v>
      </c>
      <c r="X39">
        <f t="shared" si="3"/>
        <v>0</v>
      </c>
      <c r="Z39">
        <f t="shared" si="4"/>
        <v>3.7069835451119297E-2</v>
      </c>
      <c r="AF39">
        <f t="shared" si="5"/>
        <v>0.1482335501935271</v>
      </c>
      <c r="AH39">
        <f t="shared" si="6"/>
        <v>3.7058387548381783E-2</v>
      </c>
      <c r="AJ39">
        <f t="shared" si="7"/>
        <v>0</v>
      </c>
    </row>
    <row r="40" spans="1:36" x14ac:dyDescent="0.25">
      <c r="A40" s="1">
        <v>20</v>
      </c>
      <c r="B40">
        <f>Sheet6!B43</f>
        <v>0.1049470891758738</v>
      </c>
      <c r="C40">
        <f>Sheet6!C43</f>
        <v>1</v>
      </c>
      <c r="D40">
        <f>Sheet6!D43</f>
        <v>5.2473544587936918E-2</v>
      </c>
      <c r="E40">
        <f>Sheet6!E43</f>
        <v>1</v>
      </c>
      <c r="F40">
        <f>Sheet6!F43</f>
        <v>0.10503895194467951</v>
      </c>
      <c r="G40">
        <f>Sheet6!G43</f>
        <v>0.83333333333333337</v>
      </c>
      <c r="H40">
        <f>Sheet6!H43</f>
        <v>6</v>
      </c>
      <c r="I40">
        <f>Sheet6!I43</f>
        <v>19.051666666666669</v>
      </c>
      <c r="K40" s="1">
        <v>20</v>
      </c>
      <c r="L40">
        <f>Sheet7!B43</f>
        <v>0.15742063376381071</v>
      </c>
      <c r="M40">
        <f>Sheet7!C43</f>
        <v>1</v>
      </c>
      <c r="N40">
        <f>Sheet7!D43</f>
        <v>0.1049470891758738</v>
      </c>
      <c r="O40">
        <f>Sheet7!E43</f>
        <v>1</v>
      </c>
      <c r="P40">
        <f>Sheet7!F43</f>
        <v>0.15755842791701921</v>
      </c>
      <c r="Q40">
        <f>Sheet7!G43</f>
        <v>1</v>
      </c>
      <c r="R40">
        <f>Sheet7!H43</f>
        <v>6</v>
      </c>
      <c r="S40">
        <f>Sheet7!I43</f>
        <v>19.051666666666669</v>
      </c>
      <c r="V40">
        <f t="shared" si="2"/>
        <v>0.1049470891758738</v>
      </c>
      <c r="X40">
        <f t="shared" si="3"/>
        <v>5.2473544587936918E-2</v>
      </c>
      <c r="Z40">
        <f t="shared" si="4"/>
        <v>0.19700497253474203</v>
      </c>
      <c r="AF40">
        <f t="shared" si="5"/>
        <v>0.15742063376381071</v>
      </c>
      <c r="AH40">
        <f t="shared" si="6"/>
        <v>0.1049470891758738</v>
      </c>
      <c r="AJ40">
        <f t="shared" si="7"/>
        <v>0.15755842791701921</v>
      </c>
    </row>
    <row r="41" spans="1:36" x14ac:dyDescent="0.25">
      <c r="A41" s="1">
        <v>21</v>
      </c>
      <c r="B41">
        <f>Sheet6!B44</f>
        <v>0.2134927412467976</v>
      </c>
      <c r="C41">
        <f>Sheet6!C44</f>
        <v>1</v>
      </c>
      <c r="D41">
        <f>Sheet6!D44</f>
        <v>0</v>
      </c>
      <c r="E41">
        <f>Sheet6!E44</f>
        <v>1</v>
      </c>
      <c r="F41">
        <f>Sheet6!F44</f>
        <v>0</v>
      </c>
      <c r="G41">
        <f>Sheet6!G44</f>
        <v>1</v>
      </c>
      <c r="H41">
        <f>Sheet6!H44</f>
        <v>4</v>
      </c>
      <c r="I41">
        <f>Sheet6!I44</f>
        <v>23.414444444444449</v>
      </c>
      <c r="K41" s="1">
        <v>21</v>
      </c>
      <c r="L41">
        <f>Sheet7!B44</f>
        <v>0.2134927412467976</v>
      </c>
      <c r="M41">
        <f>Sheet7!C44</f>
        <v>1</v>
      </c>
      <c r="N41">
        <f>Sheet7!D44</f>
        <v>0</v>
      </c>
      <c r="O41">
        <f>Sheet7!E44</f>
        <v>1</v>
      </c>
      <c r="P41">
        <f>Sheet7!F44</f>
        <v>0</v>
      </c>
      <c r="Q41">
        <f>Sheet7!G44</f>
        <v>1</v>
      </c>
      <c r="R41">
        <f>Sheet7!H44</f>
        <v>4</v>
      </c>
      <c r="S41">
        <f>Sheet7!I44</f>
        <v>23.414444444444449</v>
      </c>
      <c r="V41">
        <f t="shared" si="2"/>
        <v>0.2134927412467976</v>
      </c>
      <c r="X41">
        <f t="shared" si="3"/>
        <v>0</v>
      </c>
      <c r="Z41">
        <f t="shared" si="4"/>
        <v>0</v>
      </c>
      <c r="AF41">
        <f t="shared" si="5"/>
        <v>0.2134927412467976</v>
      </c>
      <c r="AH41">
        <f t="shared" si="6"/>
        <v>0</v>
      </c>
      <c r="AJ41">
        <f t="shared" si="7"/>
        <v>0</v>
      </c>
    </row>
    <row r="42" spans="1:36" x14ac:dyDescent="0.25">
      <c r="A42" s="1">
        <v>23</v>
      </c>
      <c r="B42">
        <f>Sheet6!B45</f>
        <v>0</v>
      </c>
      <c r="C42">
        <f>Sheet6!C45</f>
        <v>1</v>
      </c>
      <c r="D42">
        <f>Sheet6!D45</f>
        <v>0</v>
      </c>
      <c r="E42">
        <f>Sheet6!E45</f>
        <v>1</v>
      </c>
      <c r="F42">
        <f>Sheet6!F45</f>
        <v>0</v>
      </c>
      <c r="G42">
        <f>Sheet6!G45</f>
        <v>1</v>
      </c>
      <c r="H42">
        <f>Sheet6!H45</f>
        <v>5</v>
      </c>
      <c r="I42">
        <f>Sheet6!I45</f>
        <v>14.21166666666667</v>
      </c>
      <c r="K42" s="1">
        <v>23</v>
      </c>
      <c r="L42">
        <f>Sheet7!B45</f>
        <v>0</v>
      </c>
      <c r="M42">
        <f>Sheet7!C45</f>
        <v>1</v>
      </c>
      <c r="N42">
        <f>Sheet7!D45</f>
        <v>0</v>
      </c>
      <c r="O42">
        <f>Sheet7!E45</f>
        <v>1</v>
      </c>
      <c r="P42">
        <f>Sheet7!F45</f>
        <v>0</v>
      </c>
      <c r="Q42">
        <f>Sheet7!G45</f>
        <v>1</v>
      </c>
      <c r="R42">
        <f>Sheet7!H45</f>
        <v>5</v>
      </c>
      <c r="S42">
        <f>Sheet7!I45</f>
        <v>14.21166666666667</v>
      </c>
      <c r="V42">
        <f t="shared" si="2"/>
        <v>0</v>
      </c>
      <c r="X42">
        <f t="shared" si="3"/>
        <v>0</v>
      </c>
      <c r="Z42">
        <f t="shared" si="4"/>
        <v>0</v>
      </c>
      <c r="AF42">
        <f t="shared" si="5"/>
        <v>0</v>
      </c>
      <c r="AH42">
        <f t="shared" si="6"/>
        <v>0</v>
      </c>
      <c r="AJ42">
        <f t="shared" si="7"/>
        <v>0</v>
      </c>
    </row>
    <row r="43" spans="1:36" x14ac:dyDescent="0.25">
      <c r="A43" s="1" t="s">
        <v>10</v>
      </c>
      <c r="B43">
        <f>Sheet6!B46</f>
        <v>0.23755416233824309</v>
      </c>
      <c r="C43">
        <f>Sheet6!C46</f>
        <v>0.8571428571428571</v>
      </c>
      <c r="D43">
        <f>Sheet6!D46</f>
        <v>0.11595195290129129</v>
      </c>
      <c r="E43">
        <f>Sheet6!E46</f>
        <v>0.89610389610389607</v>
      </c>
      <c r="F43">
        <f>Sheet6!F46</f>
        <v>8.4891928661867094E-2</v>
      </c>
      <c r="G43">
        <f>Sheet6!G46</f>
        <v>0.90909090909090906</v>
      </c>
      <c r="H43">
        <f>Sheet6!H46</f>
        <v>77</v>
      </c>
      <c r="I43">
        <f>Sheet6!I46</f>
        <v>353.52555555555551</v>
      </c>
      <c r="K43" s="1" t="s">
        <v>10</v>
      </c>
      <c r="L43">
        <f>Sheet7!B46</f>
        <v>0.2290706387082492</v>
      </c>
      <c r="M43">
        <f>Sheet7!C46</f>
        <v>0.87012987012987009</v>
      </c>
      <c r="N43">
        <f>Sheet7!D46</f>
        <v>0.12443681387231363</v>
      </c>
      <c r="O43">
        <f>Sheet7!E46</f>
        <v>0.90909090909090906</v>
      </c>
      <c r="P43">
        <f>Sheet7!F46</f>
        <v>0.10187649836880958</v>
      </c>
      <c r="Q43">
        <f>Sheet7!G46</f>
        <v>0.93506493506493504</v>
      </c>
      <c r="R43">
        <f>Sheet7!H46</f>
        <v>77</v>
      </c>
      <c r="S43">
        <f>Sheet7!I46</f>
        <v>353.52555555555551</v>
      </c>
    </row>
    <row r="47" spans="1:36" x14ac:dyDescent="0.25">
      <c r="A47" s="10" t="s">
        <v>18</v>
      </c>
      <c r="B47" s="10"/>
      <c r="C47" s="10"/>
      <c r="D47" s="10"/>
      <c r="E47" s="10"/>
      <c r="F47" s="10"/>
      <c r="G47" s="10"/>
      <c r="H47" s="10"/>
      <c r="I47" s="10"/>
    </row>
    <row r="48" spans="1:36" x14ac:dyDescent="0.25">
      <c r="A48" s="6" t="s">
        <v>9</v>
      </c>
      <c r="B48" s="7" t="s">
        <v>6</v>
      </c>
      <c r="C48" s="7"/>
      <c r="D48" s="7" t="s">
        <v>7</v>
      </c>
      <c r="E48" s="7"/>
      <c r="F48" s="7" t="s">
        <v>8</v>
      </c>
      <c r="G48" s="7"/>
      <c r="H48" s="8" t="s">
        <v>3</v>
      </c>
      <c r="I48" s="8" t="s">
        <v>4</v>
      </c>
    </row>
    <row r="49" spans="1:9" x14ac:dyDescent="0.25">
      <c r="A49" s="6"/>
      <c r="B49" s="9" t="s">
        <v>2</v>
      </c>
      <c r="C49" s="9" t="s">
        <v>5</v>
      </c>
      <c r="D49" s="9" t="s">
        <v>2</v>
      </c>
      <c r="E49" s="9" t="s">
        <v>5</v>
      </c>
      <c r="F49" s="9" t="s">
        <v>2</v>
      </c>
      <c r="G49" s="9" t="s">
        <v>5</v>
      </c>
      <c r="H49" s="8"/>
      <c r="I49" s="8"/>
    </row>
    <row r="50" spans="1:9" x14ac:dyDescent="0.25">
      <c r="A50" s="5">
        <v>1</v>
      </c>
      <c r="B50">
        <f>IF(AF4&lt;V4,L4,B4)</f>
        <v>8.8543460081656755E-2</v>
      </c>
      <c r="C50">
        <f>IF(AF4&lt;V4,M4,C4)</f>
        <v>1</v>
      </c>
      <c r="D50">
        <f>IF(AH4&lt;X4,N4,D4)</f>
        <v>0.13281519012248511</v>
      </c>
      <c r="E50">
        <f>IF(AH4&lt;X4,O4,E4)</f>
        <v>1</v>
      </c>
      <c r="F50">
        <f>IF(AJ4&lt;Z4,P4,F4)</f>
        <v>8.8674318931967089E-2</v>
      </c>
      <c r="G50">
        <f>IF(AJ4&lt;Z4,Q4,G4)</f>
        <v>1</v>
      </c>
      <c r="H50">
        <f>H4</f>
        <v>7</v>
      </c>
      <c r="I50">
        <f>I4</f>
        <v>22.576666666666672</v>
      </c>
    </row>
    <row r="51" spans="1:9" x14ac:dyDescent="0.25">
      <c r="A51" s="1">
        <v>2</v>
      </c>
      <c r="B51">
        <f t="shared" ref="B51:B65" si="8">IF(AF5&lt;V5,L5,B5)</f>
        <v>0.14260814450958639</v>
      </c>
      <c r="C51">
        <f t="shared" ref="C51:C65" si="9">IF(AF5&lt;V5,M5,C5)</f>
        <v>0.66666666666666663</v>
      </c>
      <c r="D51">
        <f t="shared" ref="D51:D65" si="10">IF(AH5&lt;X5,N5,D5)</f>
        <v>7.130407225479321E-2</v>
      </c>
      <c r="E51">
        <f t="shared" ref="E51:E65" si="11">IF(AH5&lt;X5,O5,E5)</f>
        <v>1</v>
      </c>
      <c r="F51">
        <f t="shared" ref="F51:F65" si="12">IF(AJ5&lt;Z5,P5,F5)</f>
        <v>0.14269293273613701</v>
      </c>
      <c r="G51">
        <f t="shared" ref="G51:G65" si="13">IF(AJ5&lt;Z5,Q5,G5)</f>
        <v>1</v>
      </c>
      <c r="H51">
        <f t="shared" ref="H51:H66" si="14">H5</f>
        <v>3</v>
      </c>
      <c r="I51">
        <f t="shared" ref="H51:I65" si="15">I5</f>
        <v>28.043333333333329</v>
      </c>
    </row>
    <row r="52" spans="1:9" x14ac:dyDescent="0.25">
      <c r="A52" s="1">
        <v>3</v>
      </c>
      <c r="B52">
        <f t="shared" si="8"/>
        <v>0.1021353861285015</v>
      </c>
      <c r="C52">
        <f t="shared" si="9"/>
        <v>1</v>
      </c>
      <c r="D52">
        <f t="shared" si="10"/>
        <v>6.809025741900096E-2</v>
      </c>
      <c r="E52">
        <f t="shared" si="11"/>
        <v>1</v>
      </c>
      <c r="F52">
        <f t="shared" si="12"/>
        <v>6.812891504702788E-2</v>
      </c>
      <c r="G52">
        <f t="shared" si="13"/>
        <v>1</v>
      </c>
      <c r="H52">
        <f t="shared" si="14"/>
        <v>6</v>
      </c>
      <c r="I52">
        <f t="shared" si="15"/>
        <v>29.367222222222221</v>
      </c>
    </row>
    <row r="53" spans="1:9" x14ac:dyDescent="0.25">
      <c r="A53" s="1">
        <v>5</v>
      </c>
      <c r="B53">
        <f t="shared" si="8"/>
        <v>0.5325443786982248</v>
      </c>
      <c r="C53">
        <f t="shared" si="9"/>
        <v>0.8</v>
      </c>
      <c r="D53">
        <f t="shared" si="10"/>
        <v>0.1331360946745562</v>
      </c>
      <c r="E53">
        <f t="shared" si="11"/>
        <v>1</v>
      </c>
      <c r="F53">
        <f t="shared" si="12"/>
        <v>0.1333333333333333</v>
      </c>
      <c r="G53">
        <f t="shared" si="13"/>
        <v>1</v>
      </c>
      <c r="H53">
        <f t="shared" si="14"/>
        <v>5</v>
      </c>
      <c r="I53">
        <f t="shared" si="15"/>
        <v>22.522222222222219</v>
      </c>
    </row>
    <row r="54" spans="1:9" x14ac:dyDescent="0.25">
      <c r="A54" s="1">
        <v>7</v>
      </c>
      <c r="B54">
        <f t="shared" si="8"/>
        <v>0.40156357604973952</v>
      </c>
      <c r="C54">
        <f t="shared" si="9"/>
        <v>0.66666666666666663</v>
      </c>
      <c r="D54">
        <f t="shared" si="10"/>
        <v>0.2793485746432971</v>
      </c>
      <c r="E54">
        <f t="shared" si="11"/>
        <v>1</v>
      </c>
      <c r="F54">
        <f t="shared" si="12"/>
        <v>0.19210804622236019</v>
      </c>
      <c r="G54">
        <f t="shared" si="13"/>
        <v>1</v>
      </c>
      <c r="H54">
        <f t="shared" si="14"/>
        <v>3</v>
      </c>
      <c r="I54">
        <f t="shared" si="15"/>
        <v>57.270555555555553</v>
      </c>
    </row>
    <row r="55" spans="1:9" x14ac:dyDescent="0.25">
      <c r="A55" s="1">
        <v>9</v>
      </c>
      <c r="B55">
        <f t="shared" si="8"/>
        <v>0.28576815074269951</v>
      </c>
      <c r="C55">
        <f t="shared" si="9"/>
        <v>0.5</v>
      </c>
      <c r="D55">
        <f t="shared" si="10"/>
        <v>7.1442037685674878E-2</v>
      </c>
      <c r="E55">
        <f t="shared" si="11"/>
        <v>0.75</v>
      </c>
      <c r="F55">
        <f t="shared" si="12"/>
        <v>3.5736975857687418E-2</v>
      </c>
      <c r="G55">
        <f t="shared" si="13"/>
        <v>1</v>
      </c>
      <c r="H55">
        <f t="shared" si="14"/>
        <v>4</v>
      </c>
      <c r="I55">
        <f t="shared" si="15"/>
        <v>55.981111111111112</v>
      </c>
    </row>
    <row r="56" spans="1:9" x14ac:dyDescent="0.25">
      <c r="A56" s="1">
        <v>10</v>
      </c>
      <c r="B56">
        <f t="shared" si="8"/>
        <v>0.1899068049938456</v>
      </c>
      <c r="C56">
        <f t="shared" si="9"/>
        <v>0.7142857142857143</v>
      </c>
      <c r="D56">
        <f t="shared" si="10"/>
        <v>0.44311587831897309</v>
      </c>
      <c r="E56">
        <f t="shared" si="11"/>
        <v>0.7142857142857143</v>
      </c>
      <c r="F56">
        <f t="shared" si="12"/>
        <v>0.57032212638619961</v>
      </c>
      <c r="G56">
        <f t="shared" si="13"/>
        <v>0.7142857142857143</v>
      </c>
      <c r="H56">
        <f t="shared" si="14"/>
        <v>7</v>
      </c>
      <c r="I56">
        <f t="shared" si="15"/>
        <v>31.583333333333329</v>
      </c>
    </row>
    <row r="57" spans="1:9" x14ac:dyDescent="0.25">
      <c r="A57" s="1">
        <v>13</v>
      </c>
      <c r="B57">
        <f t="shared" si="8"/>
        <v>9.9850224663005485E-2</v>
      </c>
      <c r="C57">
        <f t="shared" si="9"/>
        <v>0.8</v>
      </c>
      <c r="D57">
        <f t="shared" si="10"/>
        <v>0.24962556165751371</v>
      </c>
      <c r="E57">
        <f t="shared" si="11"/>
        <v>0.8</v>
      </c>
      <c r="F57">
        <f t="shared" si="12"/>
        <v>0.3999000249937516</v>
      </c>
      <c r="G57">
        <f t="shared" si="13"/>
        <v>0.8</v>
      </c>
      <c r="H57">
        <f t="shared" si="14"/>
        <v>5</v>
      </c>
      <c r="I57">
        <f t="shared" si="15"/>
        <v>20.021666666666661</v>
      </c>
    </row>
    <row r="58" spans="1:9" x14ac:dyDescent="0.25">
      <c r="A58" s="1">
        <v>14</v>
      </c>
      <c r="B58">
        <f t="shared" si="8"/>
        <v>0.4655252676770289</v>
      </c>
      <c r="C58">
        <f t="shared" si="9"/>
        <v>0.83333333333333337</v>
      </c>
      <c r="D58">
        <f t="shared" si="10"/>
        <v>0.37242021414162307</v>
      </c>
      <c r="E58">
        <f t="shared" si="11"/>
        <v>0.83333333333333337</v>
      </c>
      <c r="F58">
        <f t="shared" si="12"/>
        <v>0.18678980957816629</v>
      </c>
      <c r="G58">
        <f t="shared" si="13"/>
        <v>0.66666666666666663</v>
      </c>
      <c r="H58">
        <f t="shared" si="14"/>
        <v>6</v>
      </c>
      <c r="I58">
        <f t="shared" si="15"/>
        <v>10.72944444444445</v>
      </c>
    </row>
    <row r="59" spans="1:9" x14ac:dyDescent="0.25">
      <c r="A59" s="1">
        <v>16</v>
      </c>
      <c r="B59">
        <f t="shared" si="8"/>
        <v>0</v>
      </c>
      <c r="C59">
        <f t="shared" si="9"/>
        <v>1</v>
      </c>
      <c r="D59">
        <f t="shared" si="10"/>
        <v>0</v>
      </c>
      <c r="E59">
        <f t="shared" si="11"/>
        <v>0.8</v>
      </c>
      <c r="F59">
        <f t="shared" si="12"/>
        <v>0</v>
      </c>
      <c r="G59">
        <f t="shared" si="13"/>
        <v>0.8</v>
      </c>
      <c r="H59">
        <f t="shared" si="14"/>
        <v>5</v>
      </c>
      <c r="I59">
        <f t="shared" si="15"/>
        <v>7.6322222222222216</v>
      </c>
    </row>
    <row r="60" spans="1:9" x14ac:dyDescent="0.25">
      <c r="A60" s="1">
        <v>17</v>
      </c>
      <c r="B60">
        <f t="shared" si="8"/>
        <v>0.33065138322495319</v>
      </c>
      <c r="C60">
        <f t="shared" si="9"/>
        <v>0.66666666666666663</v>
      </c>
      <c r="D60">
        <f t="shared" si="10"/>
        <v>0</v>
      </c>
      <c r="E60">
        <f t="shared" si="11"/>
        <v>0.66666666666666663</v>
      </c>
      <c r="F60">
        <f t="shared" si="12"/>
        <v>0</v>
      </c>
      <c r="G60">
        <f t="shared" si="13"/>
        <v>0.66666666666666663</v>
      </c>
      <c r="H60">
        <f t="shared" si="14"/>
        <v>3</v>
      </c>
      <c r="I60">
        <f t="shared" si="15"/>
        <v>15.11611111111111</v>
      </c>
    </row>
    <row r="61" spans="1:9" x14ac:dyDescent="0.25">
      <c r="A61" s="1">
        <v>18</v>
      </c>
      <c r="B61">
        <f t="shared" si="8"/>
        <v>0.27628549501151189</v>
      </c>
      <c r="C61">
        <f t="shared" si="9"/>
        <v>0.4</v>
      </c>
      <c r="D61">
        <f t="shared" si="10"/>
        <v>0.24174980813507291</v>
      </c>
      <c r="E61">
        <f t="shared" si="11"/>
        <v>0.6</v>
      </c>
      <c r="F61">
        <f t="shared" si="12"/>
        <v>0.20733346131695141</v>
      </c>
      <c r="G61">
        <f t="shared" si="13"/>
        <v>0.8</v>
      </c>
      <c r="H61">
        <f t="shared" si="14"/>
        <v>5</v>
      </c>
      <c r="I61">
        <f t="shared" si="15"/>
        <v>28.95</v>
      </c>
    </row>
    <row r="62" spans="1:9" x14ac:dyDescent="0.25">
      <c r="A62" s="1">
        <v>19</v>
      </c>
      <c r="B62">
        <f t="shared" si="8"/>
        <v>0.11117516264514531</v>
      </c>
      <c r="C62">
        <f t="shared" si="9"/>
        <v>1</v>
      </c>
      <c r="D62">
        <f t="shared" si="10"/>
        <v>0</v>
      </c>
      <c r="E62">
        <f t="shared" si="11"/>
        <v>1</v>
      </c>
      <c r="F62">
        <f t="shared" si="12"/>
        <v>0</v>
      </c>
      <c r="G62">
        <f t="shared" si="13"/>
        <v>1</v>
      </c>
      <c r="H62">
        <f t="shared" si="14"/>
        <v>3</v>
      </c>
      <c r="I62">
        <f t="shared" si="15"/>
        <v>26.981666666666669</v>
      </c>
    </row>
    <row r="63" spans="1:9" x14ac:dyDescent="0.25">
      <c r="A63" s="1">
        <v>20</v>
      </c>
      <c r="B63">
        <f t="shared" si="8"/>
        <v>4.9941734642916603E-2</v>
      </c>
      <c r="C63">
        <f t="shared" si="9"/>
        <v>1</v>
      </c>
      <c r="D63">
        <f t="shared" si="10"/>
        <v>4.9941734642916603E-2</v>
      </c>
      <c r="E63">
        <f t="shared" si="11"/>
        <v>1</v>
      </c>
      <c r="F63">
        <f t="shared" si="12"/>
        <v>9.9966677774075308E-2</v>
      </c>
      <c r="G63">
        <f t="shared" si="13"/>
        <v>1</v>
      </c>
      <c r="H63">
        <f t="shared" si="14"/>
        <v>6</v>
      </c>
      <c r="I63">
        <f t="shared" si="15"/>
        <v>20.017777777777781</v>
      </c>
    </row>
    <row r="64" spans="1:9" x14ac:dyDescent="0.25">
      <c r="A64" s="1">
        <v>21</v>
      </c>
      <c r="B64">
        <f t="shared" si="8"/>
        <v>0.22723925347697099</v>
      </c>
      <c r="C64">
        <f t="shared" si="9"/>
        <v>1</v>
      </c>
      <c r="D64">
        <f t="shared" si="10"/>
        <v>3.7873208912828499E-2</v>
      </c>
      <c r="E64">
        <f t="shared" si="11"/>
        <v>1</v>
      </c>
      <c r="F64">
        <f t="shared" si="12"/>
        <v>0</v>
      </c>
      <c r="G64">
        <f t="shared" si="13"/>
        <v>1</v>
      </c>
      <c r="H64">
        <f t="shared" si="14"/>
        <v>4</v>
      </c>
      <c r="I64">
        <f t="shared" si="15"/>
        <v>26.39833333333333</v>
      </c>
    </row>
    <row r="65" spans="1:9" x14ac:dyDescent="0.25">
      <c r="A65" s="1">
        <v>23</v>
      </c>
      <c r="B65">
        <f t="shared" si="8"/>
        <v>0</v>
      </c>
      <c r="C65">
        <f t="shared" si="9"/>
        <v>1</v>
      </c>
      <c r="D65">
        <f t="shared" si="10"/>
        <v>0</v>
      </c>
      <c r="E65">
        <f t="shared" si="11"/>
        <v>1</v>
      </c>
      <c r="F65">
        <f t="shared" si="12"/>
        <v>0</v>
      </c>
      <c r="G65">
        <f t="shared" si="13"/>
        <v>1</v>
      </c>
      <c r="H65">
        <f t="shared" si="14"/>
        <v>5</v>
      </c>
      <c r="I65">
        <f t="shared" si="15"/>
        <v>16.21166666666667</v>
      </c>
    </row>
    <row r="66" spans="1:9" x14ac:dyDescent="0.25">
      <c r="A66" s="1" t="s">
        <v>10</v>
      </c>
      <c r="B66">
        <f>SUMPRODUCT(B50:B65,I50:I65)/I66</f>
        <v>0.22883411778187032</v>
      </c>
      <c r="C66">
        <f>SUMPRODUCT(C50:C65,H50:H65)/H66</f>
        <v>0.83116883116883122</v>
      </c>
      <c r="D66">
        <f>SUMPRODUCT(D50:D65,I50:I65)/I66</f>
        <v>0.14778411547874182</v>
      </c>
      <c r="E66">
        <f>SUMPRODUCT(E50:E65,H50:H65)/H66</f>
        <v>0.88311688311688308</v>
      </c>
      <c r="F66">
        <f>SUMPRODUCT(F50:F65,I50:I65)/I66</f>
        <v>0.14314838605931796</v>
      </c>
      <c r="G66">
        <f>SUMPRODUCT(G50:G65,H50:H65)/H66</f>
        <v>0.89610389610389607</v>
      </c>
      <c r="H66">
        <f t="shared" si="14"/>
        <v>77</v>
      </c>
      <c r="I66">
        <f t="shared" ref="I66" si="16">I20</f>
        <v>419.40333333333325</v>
      </c>
    </row>
    <row r="70" spans="1:9" x14ac:dyDescent="0.25">
      <c r="A70" s="10" t="s">
        <v>19</v>
      </c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6" t="s">
        <v>9</v>
      </c>
      <c r="B71" s="7" t="s">
        <v>6</v>
      </c>
      <c r="C71" s="7"/>
      <c r="D71" s="7" t="s">
        <v>7</v>
      </c>
      <c r="E71" s="7"/>
      <c r="F71" s="7" t="s">
        <v>8</v>
      </c>
      <c r="G71" s="7"/>
      <c r="H71" s="8" t="s">
        <v>3</v>
      </c>
      <c r="I71" s="8" t="s">
        <v>4</v>
      </c>
    </row>
    <row r="72" spans="1:9" x14ac:dyDescent="0.25">
      <c r="A72" s="6"/>
      <c r="B72" s="9" t="s">
        <v>2</v>
      </c>
      <c r="C72" s="9" t="s">
        <v>5</v>
      </c>
      <c r="D72" s="9" t="s">
        <v>2</v>
      </c>
      <c r="E72" s="9" t="s">
        <v>5</v>
      </c>
      <c r="F72" s="9" t="s">
        <v>2</v>
      </c>
      <c r="G72" s="9" t="s">
        <v>5</v>
      </c>
      <c r="H72" s="8"/>
      <c r="I72" s="8"/>
    </row>
    <row r="73" spans="1:9" x14ac:dyDescent="0.25">
      <c r="A73" s="5">
        <v>1</v>
      </c>
      <c r="B73">
        <f>IF(AF27&lt;V27,L27,B27)</f>
        <v>0.1392434439545138</v>
      </c>
      <c r="C73">
        <f>IF(AF27&lt;V27,M27,C27)</f>
        <v>1</v>
      </c>
      <c r="D73">
        <f>IF(AH27&lt;X27,N27,D27)</f>
        <v>0</v>
      </c>
      <c r="E73">
        <f>IF(AH27&lt;X27,O27,E27)</f>
        <v>1</v>
      </c>
      <c r="F73">
        <f>IF(AJ27&lt;Z27,P27,F27)</f>
        <v>0</v>
      </c>
      <c r="G73">
        <f>IF(AJ27&lt;Z27,Q27,G27)</f>
        <v>1</v>
      </c>
      <c r="H73">
        <f>H27</f>
        <v>7</v>
      </c>
      <c r="I73">
        <f>I27</f>
        <v>14.35777777777778</v>
      </c>
    </row>
    <row r="74" spans="1:9" x14ac:dyDescent="0.25">
      <c r="A74" s="1">
        <v>2</v>
      </c>
      <c r="B74">
        <f t="shared" ref="B74:B88" si="17">IF(AF28&lt;V28,L28,B28)</f>
        <v>0.30735736697188959</v>
      </c>
      <c r="C74">
        <f t="shared" ref="C74:C88" si="18">IF(AF28&lt;V28,M28,C28)</f>
        <v>1</v>
      </c>
      <c r="D74">
        <f t="shared" ref="D74:D88" si="19">IF(AH28&lt;X28,N28,D28)</f>
        <v>3.8419670871486213E-2</v>
      </c>
      <c r="E74">
        <f t="shared" ref="E74:E88" si="20">IF(AH28&lt;X28,O28,E28)</f>
        <v>1</v>
      </c>
      <c r="F74">
        <f t="shared" ref="F74:F88" si="21">IF(AJ28&lt;Z28,P28,F28)</f>
        <v>3.8444287819568143E-2</v>
      </c>
      <c r="G74">
        <f t="shared" ref="G74:G88" si="22">IF(AJ28&lt;Z28,Q28,G28)</f>
        <v>1</v>
      </c>
      <c r="H74">
        <f t="shared" ref="H74:I89" si="23">H28</f>
        <v>3</v>
      </c>
      <c r="I74">
        <f t="shared" si="23"/>
        <v>26.02277777777778</v>
      </c>
    </row>
    <row r="75" spans="1:9" x14ac:dyDescent="0.25">
      <c r="A75" s="1">
        <v>3</v>
      </c>
      <c r="B75">
        <f t="shared" si="17"/>
        <v>7.3051948051948062E-2</v>
      </c>
      <c r="C75">
        <f t="shared" si="18"/>
        <v>1</v>
      </c>
      <c r="D75">
        <f t="shared" si="19"/>
        <v>3.6525974025974031E-2</v>
      </c>
      <c r="E75">
        <f t="shared" si="20"/>
        <v>1</v>
      </c>
      <c r="F75">
        <f t="shared" si="21"/>
        <v>7.309644670050762E-2</v>
      </c>
      <c r="G75">
        <f t="shared" si="22"/>
        <v>1</v>
      </c>
      <c r="H75">
        <f t="shared" si="23"/>
        <v>6</v>
      </c>
      <c r="I75">
        <f t="shared" si="23"/>
        <v>27.37222222222222</v>
      </c>
    </row>
    <row r="76" spans="1:9" x14ac:dyDescent="0.25">
      <c r="A76" s="1">
        <v>5</v>
      </c>
      <c r="B76">
        <f t="shared" si="17"/>
        <v>0.2077562326869806</v>
      </c>
      <c r="C76">
        <f t="shared" si="18"/>
        <v>1</v>
      </c>
      <c r="D76">
        <f t="shared" si="19"/>
        <v>0</v>
      </c>
      <c r="E76">
        <f t="shared" si="20"/>
        <v>1</v>
      </c>
      <c r="F76">
        <f t="shared" si="21"/>
        <v>0</v>
      </c>
      <c r="G76">
        <f t="shared" si="22"/>
        <v>1</v>
      </c>
      <c r="H76">
        <f t="shared" si="23"/>
        <v>5</v>
      </c>
      <c r="I76">
        <f t="shared" si="23"/>
        <v>14.43444444444444</v>
      </c>
    </row>
    <row r="77" spans="1:9" x14ac:dyDescent="0.25">
      <c r="A77" s="1">
        <v>7</v>
      </c>
      <c r="B77">
        <f t="shared" si="17"/>
        <v>0.54569077522737119</v>
      </c>
      <c r="C77">
        <f t="shared" si="18"/>
        <v>1</v>
      </c>
      <c r="D77">
        <f t="shared" si="19"/>
        <v>0.31182330012992637</v>
      </c>
      <c r="E77">
        <f t="shared" si="20"/>
        <v>1</v>
      </c>
      <c r="F77">
        <f t="shared" si="21"/>
        <v>0.1364670204700531</v>
      </c>
      <c r="G77">
        <f t="shared" si="22"/>
        <v>1</v>
      </c>
      <c r="H77">
        <f t="shared" si="23"/>
        <v>3</v>
      </c>
      <c r="I77">
        <f t="shared" si="23"/>
        <v>51.30555555555555</v>
      </c>
    </row>
    <row r="78" spans="1:9" x14ac:dyDescent="0.25">
      <c r="A78" s="1">
        <v>9</v>
      </c>
      <c r="B78">
        <f t="shared" si="17"/>
        <v>0</v>
      </c>
      <c r="C78">
        <f t="shared" si="18"/>
        <v>0.5</v>
      </c>
      <c r="D78">
        <f t="shared" si="19"/>
        <v>4.1170147068914253E-2</v>
      </c>
      <c r="E78">
        <f t="shared" si="20"/>
        <v>1</v>
      </c>
      <c r="F78">
        <f t="shared" si="21"/>
        <v>0</v>
      </c>
      <c r="G78">
        <f t="shared" si="22"/>
        <v>1</v>
      </c>
      <c r="H78">
        <f t="shared" si="23"/>
        <v>4</v>
      </c>
      <c r="I78">
        <f t="shared" si="23"/>
        <v>48.573333333333331</v>
      </c>
    </row>
    <row r="79" spans="1:9" x14ac:dyDescent="0.25">
      <c r="A79" s="1">
        <v>10</v>
      </c>
      <c r="B79">
        <f t="shared" si="17"/>
        <v>8.2794783928612489E-2</v>
      </c>
      <c r="C79">
        <f t="shared" si="18"/>
        <v>0.8571428571428571</v>
      </c>
      <c r="D79">
        <f t="shared" si="19"/>
        <v>0.28978174375014371</v>
      </c>
      <c r="E79">
        <f t="shared" si="20"/>
        <v>0.5714285714285714</v>
      </c>
      <c r="F79">
        <f t="shared" si="21"/>
        <v>0.41425974085751771</v>
      </c>
      <c r="G79">
        <f t="shared" si="22"/>
        <v>0.8571428571428571</v>
      </c>
      <c r="H79">
        <f t="shared" si="23"/>
        <v>7</v>
      </c>
      <c r="I79">
        <f t="shared" si="23"/>
        <v>24.15055555555556</v>
      </c>
    </row>
    <row r="80" spans="1:9" x14ac:dyDescent="0.25">
      <c r="A80" s="1">
        <v>13</v>
      </c>
      <c r="B80">
        <f t="shared" si="17"/>
        <v>0.19856591285162711</v>
      </c>
      <c r="C80">
        <f t="shared" si="18"/>
        <v>0.8</v>
      </c>
      <c r="D80">
        <f t="shared" si="19"/>
        <v>0.19856591285162711</v>
      </c>
      <c r="E80">
        <f t="shared" si="20"/>
        <v>0.8</v>
      </c>
      <c r="F80">
        <f t="shared" si="21"/>
        <v>0</v>
      </c>
      <c r="G80">
        <f t="shared" si="22"/>
        <v>0.8</v>
      </c>
      <c r="H80">
        <f t="shared" si="23"/>
        <v>5</v>
      </c>
      <c r="I80">
        <f t="shared" si="23"/>
        <v>15.1</v>
      </c>
    </row>
    <row r="81" spans="1:9" x14ac:dyDescent="0.25">
      <c r="A81" s="1">
        <v>14</v>
      </c>
      <c r="B81">
        <f t="shared" si="17"/>
        <v>0.212339270968503</v>
      </c>
      <c r="C81">
        <f t="shared" si="18"/>
        <v>0.83333333333333337</v>
      </c>
      <c r="D81">
        <f t="shared" si="19"/>
        <v>0</v>
      </c>
      <c r="E81">
        <f t="shared" si="20"/>
        <v>1</v>
      </c>
      <c r="F81">
        <f t="shared" si="21"/>
        <v>0</v>
      </c>
      <c r="G81">
        <f t="shared" si="22"/>
        <v>1</v>
      </c>
      <c r="H81">
        <f t="shared" si="23"/>
        <v>6</v>
      </c>
      <c r="I81">
        <f t="shared" si="23"/>
        <v>4.7038888888888888</v>
      </c>
    </row>
    <row r="82" spans="1:9" x14ac:dyDescent="0.25">
      <c r="A82" s="1">
        <v>16</v>
      </c>
      <c r="B82">
        <f t="shared" si="17"/>
        <v>0.3546099290780142</v>
      </c>
      <c r="C82">
        <f t="shared" si="18"/>
        <v>1</v>
      </c>
      <c r="D82">
        <f t="shared" si="19"/>
        <v>0</v>
      </c>
      <c r="E82">
        <f t="shared" si="20"/>
        <v>1</v>
      </c>
      <c r="F82">
        <f t="shared" si="21"/>
        <v>0</v>
      </c>
      <c r="G82">
        <f t="shared" si="22"/>
        <v>1</v>
      </c>
      <c r="H82">
        <f t="shared" si="23"/>
        <v>5</v>
      </c>
      <c r="I82">
        <f t="shared" si="23"/>
        <v>5.6372222222222206</v>
      </c>
    </row>
    <row r="83" spans="1:9" x14ac:dyDescent="0.25">
      <c r="A83" s="1">
        <v>17</v>
      </c>
      <c r="B83">
        <f t="shared" si="17"/>
        <v>0.2543211039419771</v>
      </c>
      <c r="C83">
        <f t="shared" si="18"/>
        <v>0.66666666666666663</v>
      </c>
      <c r="D83">
        <f t="shared" si="19"/>
        <v>0</v>
      </c>
      <c r="E83">
        <f t="shared" si="20"/>
        <v>0.66666666666666663</v>
      </c>
      <c r="F83">
        <f t="shared" si="21"/>
        <v>0</v>
      </c>
      <c r="G83">
        <f t="shared" si="22"/>
        <v>0.66666666666666663</v>
      </c>
      <c r="H83">
        <f t="shared" si="23"/>
        <v>3</v>
      </c>
      <c r="I83">
        <f t="shared" si="23"/>
        <v>11.79055555555556</v>
      </c>
    </row>
    <row r="84" spans="1:9" x14ac:dyDescent="0.25">
      <c r="A84" s="1">
        <v>18</v>
      </c>
      <c r="B84">
        <f t="shared" si="17"/>
        <v>0.5676800807367226</v>
      </c>
      <c r="C84">
        <f t="shared" si="18"/>
        <v>0.6</v>
      </c>
      <c r="D84">
        <f t="shared" si="19"/>
        <v>0.18922669357890751</v>
      </c>
      <c r="E84">
        <f t="shared" si="20"/>
        <v>0.6</v>
      </c>
      <c r="F84">
        <f t="shared" si="21"/>
        <v>0</v>
      </c>
      <c r="G84">
        <f t="shared" si="22"/>
        <v>0.6</v>
      </c>
      <c r="H84">
        <f t="shared" si="23"/>
        <v>5</v>
      </c>
      <c r="I84">
        <f t="shared" si="23"/>
        <v>26.417777777777779</v>
      </c>
    </row>
    <row r="85" spans="1:9" x14ac:dyDescent="0.25">
      <c r="A85" s="1">
        <v>19</v>
      </c>
      <c r="B85">
        <f t="shared" si="17"/>
        <v>0.1482335501935271</v>
      </c>
      <c r="C85">
        <f t="shared" si="18"/>
        <v>1</v>
      </c>
      <c r="D85">
        <f t="shared" si="19"/>
        <v>0</v>
      </c>
      <c r="E85">
        <f t="shared" si="20"/>
        <v>1</v>
      </c>
      <c r="F85">
        <f t="shared" si="21"/>
        <v>0</v>
      </c>
      <c r="G85">
        <f t="shared" si="22"/>
        <v>1</v>
      </c>
      <c r="H85">
        <f t="shared" si="23"/>
        <v>3</v>
      </c>
      <c r="I85">
        <f t="shared" si="23"/>
        <v>26.981666666666669</v>
      </c>
    </row>
    <row r="86" spans="1:9" x14ac:dyDescent="0.25">
      <c r="A86" s="1">
        <v>20</v>
      </c>
      <c r="B86">
        <f t="shared" si="17"/>
        <v>0.1049470891758738</v>
      </c>
      <c r="C86">
        <f t="shared" si="18"/>
        <v>1</v>
      </c>
      <c r="D86">
        <f t="shared" si="19"/>
        <v>5.2473544587936918E-2</v>
      </c>
      <c r="E86">
        <f t="shared" si="20"/>
        <v>1</v>
      </c>
      <c r="F86">
        <f t="shared" si="21"/>
        <v>0.15755842791701921</v>
      </c>
      <c r="G86">
        <f t="shared" si="22"/>
        <v>1</v>
      </c>
      <c r="H86">
        <f t="shared" si="23"/>
        <v>6</v>
      </c>
      <c r="I86">
        <f t="shared" si="23"/>
        <v>19.051666666666669</v>
      </c>
    </row>
    <row r="87" spans="1:9" x14ac:dyDescent="0.25">
      <c r="A87" s="1">
        <v>21</v>
      </c>
      <c r="B87">
        <f t="shared" si="17"/>
        <v>0.2134927412467976</v>
      </c>
      <c r="C87">
        <f t="shared" si="18"/>
        <v>1</v>
      </c>
      <c r="D87">
        <f t="shared" si="19"/>
        <v>0</v>
      </c>
      <c r="E87">
        <f t="shared" si="20"/>
        <v>1</v>
      </c>
      <c r="F87">
        <f t="shared" si="21"/>
        <v>0</v>
      </c>
      <c r="G87">
        <f t="shared" si="22"/>
        <v>1</v>
      </c>
      <c r="H87">
        <f t="shared" si="23"/>
        <v>4</v>
      </c>
      <c r="I87">
        <f t="shared" si="23"/>
        <v>23.414444444444449</v>
      </c>
    </row>
    <row r="88" spans="1:9" x14ac:dyDescent="0.25">
      <c r="A88" s="1">
        <v>23</v>
      </c>
      <c r="B88">
        <f t="shared" si="17"/>
        <v>0</v>
      </c>
      <c r="C88">
        <f t="shared" si="18"/>
        <v>1</v>
      </c>
      <c r="D88">
        <f t="shared" si="19"/>
        <v>0</v>
      </c>
      <c r="E88">
        <f t="shared" si="20"/>
        <v>1</v>
      </c>
      <c r="F88">
        <f t="shared" si="21"/>
        <v>0</v>
      </c>
      <c r="G88">
        <f t="shared" si="22"/>
        <v>1</v>
      </c>
      <c r="H88">
        <f t="shared" si="23"/>
        <v>5</v>
      </c>
      <c r="I88">
        <f t="shared" si="23"/>
        <v>14.21166666666667</v>
      </c>
    </row>
    <row r="89" spans="1:9" x14ac:dyDescent="0.25">
      <c r="A89" s="1" t="s">
        <v>10</v>
      </c>
      <c r="B89">
        <f>SUMPRODUCT(B73:B88,I73:I88)/I89</f>
        <v>0.22624078810197906</v>
      </c>
      <c r="C89">
        <f>SUMPRODUCT(C73:C88,H73:H88)/H89</f>
        <v>0.89610389610389607</v>
      </c>
      <c r="D89">
        <f>SUMPRODUCT(D73:D88,I73:I88)/I89</f>
        <v>0.1018116359662308</v>
      </c>
      <c r="E89">
        <f>SUMPRODUCT(E73:E88,H73:H88)/H89</f>
        <v>0.90909090909090906</v>
      </c>
      <c r="F89">
        <f>SUMPRODUCT(F73:F88,I73:I88)/I89</f>
        <v>6.5084712591067295E-2</v>
      </c>
      <c r="G89">
        <f>SUMPRODUCT(G73:G88,H73:H88)/H89</f>
        <v>0.93506493506493504</v>
      </c>
      <c r="H89">
        <f t="shared" si="23"/>
        <v>77</v>
      </c>
      <c r="I89">
        <f t="shared" si="23"/>
        <v>353.52555555555551</v>
      </c>
    </row>
  </sheetData>
  <mergeCells count="42">
    <mergeCell ref="A70:I70"/>
    <mergeCell ref="A71:A72"/>
    <mergeCell ref="B71:C71"/>
    <mergeCell ref="D71:E71"/>
    <mergeCell ref="F71:G71"/>
    <mergeCell ref="H71:H72"/>
    <mergeCell ref="I71:I72"/>
    <mergeCell ref="A47:I47"/>
    <mergeCell ref="A48:A49"/>
    <mergeCell ref="B48:C48"/>
    <mergeCell ref="D48:E48"/>
    <mergeCell ref="F48:G48"/>
    <mergeCell ref="H48:H49"/>
    <mergeCell ref="I48:I49"/>
    <mergeCell ref="A1:I1"/>
    <mergeCell ref="A2:A3"/>
    <mergeCell ref="B2:C2"/>
    <mergeCell ref="D2:E2"/>
    <mergeCell ref="F2:G2"/>
    <mergeCell ref="H2:H3"/>
    <mergeCell ref="I2:I3"/>
    <mergeCell ref="A24:I24"/>
    <mergeCell ref="A25:A26"/>
    <mergeCell ref="B25:C25"/>
    <mergeCell ref="D25:E25"/>
    <mergeCell ref="F25:G25"/>
    <mergeCell ref="H25:H26"/>
    <mergeCell ref="I25:I26"/>
    <mergeCell ref="K1:S1"/>
    <mergeCell ref="K2:K3"/>
    <mergeCell ref="L2:M2"/>
    <mergeCell ref="N2:O2"/>
    <mergeCell ref="P2:Q2"/>
    <mergeCell ref="R2:R3"/>
    <mergeCell ref="S2:S3"/>
    <mergeCell ref="K24:S24"/>
    <mergeCell ref="K25:K26"/>
    <mergeCell ref="L25:M25"/>
    <mergeCell ref="N25:O25"/>
    <mergeCell ref="P25:Q25"/>
    <mergeCell ref="R25:R26"/>
    <mergeCell ref="S25:S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Sayfa1</vt:lpstr>
      <vt:lpstr>Sayfa2</vt:lpstr>
      <vt:lpstr>Sayfa3</vt:lpstr>
      <vt:lpstr>Sayfa4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ozcanar</cp:lastModifiedBy>
  <dcterms:created xsi:type="dcterms:W3CDTF">2018-11-28T14:22:48Z</dcterms:created>
  <dcterms:modified xsi:type="dcterms:W3CDTF">2018-11-29T11:03:40Z</dcterms:modified>
</cp:coreProperties>
</file>