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0" windowWidth="16275" windowHeight="7755" activeTab="1"/>
  </bookViews>
  <sheets>
    <sheet name="Sheet1" sheetId="1" r:id="rId1"/>
    <sheet name="product" sheetId="4" r:id="rId2"/>
    <sheet name="Sheet3" sheetId="5" r:id="rId3"/>
    <sheet name="Sheet4" sheetId="6" r:id="rId4"/>
  </sheets>
  <definedNames>
    <definedName name="catogory">Sheet3!$A$2:$A$24</definedName>
    <definedName name="_xlnm.Print_Area" localSheetId="1">product!$A$1:$F$154</definedName>
  </definedNames>
  <calcPr calcId="144525"/>
</workbook>
</file>

<file path=xl/calcChain.xml><?xml version="1.0" encoding="utf-8"?>
<calcChain xmlns="http://schemas.openxmlformats.org/spreadsheetml/2006/main">
  <c r="L34" i="1" l="1"/>
  <c r="I34" i="1" s="1"/>
  <c r="M34" i="1"/>
  <c r="L35" i="1"/>
  <c r="I35" i="1" s="1"/>
  <c r="M35" i="1"/>
  <c r="L36" i="1"/>
  <c r="I36" i="1" s="1"/>
  <c r="M36" i="1"/>
  <c r="L37" i="1"/>
  <c r="I37" i="1" s="1"/>
  <c r="M37" i="1"/>
  <c r="L38" i="1"/>
  <c r="I38" i="1" s="1"/>
  <c r="M38" i="1"/>
  <c r="L39" i="1"/>
  <c r="I39" i="1" s="1"/>
  <c r="M39" i="1"/>
  <c r="L40" i="1"/>
  <c r="I40" i="1" s="1"/>
  <c r="M40" i="1"/>
  <c r="L41" i="1"/>
  <c r="I41" i="1" s="1"/>
  <c r="M41" i="1"/>
  <c r="L42" i="1"/>
  <c r="I42" i="1" s="1"/>
  <c r="M42" i="1"/>
  <c r="L43" i="1"/>
  <c r="I43" i="1" s="1"/>
  <c r="M43" i="1"/>
  <c r="L44" i="1"/>
  <c r="I44" i="1" s="1"/>
  <c r="M44" i="1"/>
  <c r="L45" i="1"/>
  <c r="I45" i="1" s="1"/>
  <c r="M45" i="1"/>
  <c r="L46" i="1"/>
  <c r="I46" i="1" s="1"/>
  <c r="M46" i="1"/>
  <c r="L47" i="1"/>
  <c r="I47" i="1" s="1"/>
  <c r="M47" i="1"/>
  <c r="L48" i="1"/>
  <c r="I48" i="1" s="1"/>
  <c r="M48" i="1"/>
  <c r="L49" i="1"/>
  <c r="I49" i="1" s="1"/>
  <c r="M49" i="1"/>
  <c r="L50" i="1"/>
  <c r="I50" i="1" s="1"/>
  <c r="M50" i="1"/>
  <c r="L51" i="1"/>
  <c r="I51" i="1" s="1"/>
  <c r="M51" i="1"/>
  <c r="L52" i="1"/>
  <c r="I52" i="1" s="1"/>
  <c r="M52" i="1"/>
  <c r="L53" i="1"/>
  <c r="I53" i="1" s="1"/>
  <c r="M53" i="1"/>
  <c r="L54" i="1"/>
  <c r="I54" i="1" s="1"/>
  <c r="M54" i="1"/>
  <c r="L55" i="1"/>
  <c r="I55" i="1" s="1"/>
  <c r="M55" i="1"/>
  <c r="L56" i="1"/>
  <c r="I56" i="1" s="1"/>
  <c r="M56" i="1"/>
  <c r="L57" i="1"/>
  <c r="I57" i="1" s="1"/>
  <c r="M57" i="1"/>
  <c r="L58" i="1"/>
  <c r="I58" i="1" s="1"/>
  <c r="M58" i="1"/>
  <c r="L59" i="1"/>
  <c r="I59" i="1" s="1"/>
  <c r="M59" i="1"/>
  <c r="L60" i="1"/>
  <c r="I60" i="1" s="1"/>
  <c r="M60" i="1"/>
  <c r="L61" i="1"/>
  <c r="I61" i="1" s="1"/>
  <c r="M61" i="1"/>
  <c r="L62" i="1"/>
  <c r="I62" i="1" s="1"/>
  <c r="M62" i="1"/>
  <c r="L63" i="1"/>
  <c r="I63" i="1" s="1"/>
  <c r="M63" i="1"/>
  <c r="L64" i="1"/>
  <c r="I64" i="1" s="1"/>
  <c r="M64" i="1"/>
  <c r="L65" i="1"/>
  <c r="I65" i="1" s="1"/>
  <c r="M65" i="1"/>
  <c r="L66" i="1"/>
  <c r="I66" i="1" s="1"/>
  <c r="M66" i="1"/>
  <c r="L67" i="1"/>
  <c r="I67" i="1" s="1"/>
  <c r="M67" i="1"/>
  <c r="L68" i="1"/>
  <c r="I68" i="1" s="1"/>
  <c r="M68" i="1"/>
  <c r="L69" i="1"/>
  <c r="I69" i="1" s="1"/>
  <c r="M69" i="1"/>
  <c r="L70" i="1"/>
  <c r="I70" i="1" s="1"/>
  <c r="M70" i="1"/>
  <c r="L71" i="1"/>
  <c r="I71" i="1" s="1"/>
  <c r="M71" i="1"/>
  <c r="L72" i="1"/>
  <c r="I72" i="1" s="1"/>
  <c r="M72" i="1"/>
  <c r="L73" i="1"/>
  <c r="I73" i="1" s="1"/>
  <c r="M73" i="1"/>
  <c r="L74" i="1"/>
  <c r="I74" i="1" s="1"/>
  <c r="M74" i="1"/>
  <c r="L75" i="1"/>
  <c r="I75" i="1" s="1"/>
  <c r="M75" i="1"/>
  <c r="L76" i="1"/>
  <c r="I76" i="1" s="1"/>
  <c r="M76" i="1"/>
  <c r="L77" i="1"/>
  <c r="I77" i="1" s="1"/>
  <c r="M77" i="1"/>
  <c r="L78" i="1"/>
  <c r="I78" i="1" s="1"/>
  <c r="M78" i="1"/>
  <c r="L79" i="1"/>
  <c r="I79" i="1" s="1"/>
  <c r="M79" i="1"/>
  <c r="L80" i="1"/>
  <c r="I80" i="1" s="1"/>
  <c r="M80" i="1"/>
  <c r="L81" i="1"/>
  <c r="I81" i="1" s="1"/>
  <c r="M81" i="1"/>
  <c r="L82" i="1"/>
  <c r="I82" i="1" s="1"/>
  <c r="M82" i="1"/>
  <c r="L83" i="1"/>
  <c r="I83" i="1" s="1"/>
  <c r="M83" i="1"/>
  <c r="L84" i="1"/>
  <c r="I84" i="1" s="1"/>
  <c r="M84" i="1"/>
  <c r="L85" i="1"/>
  <c r="I85" i="1" s="1"/>
  <c r="M85" i="1"/>
  <c r="L86" i="1"/>
  <c r="I86" i="1" s="1"/>
  <c r="M86" i="1"/>
  <c r="L87" i="1"/>
  <c r="M87" i="1"/>
  <c r="I87" i="1" s="1"/>
  <c r="L88" i="1"/>
  <c r="I88" i="1" s="1"/>
  <c r="M88" i="1"/>
  <c r="L89" i="1"/>
  <c r="M89" i="1"/>
  <c r="I89" i="1" s="1"/>
  <c r="L90" i="1"/>
  <c r="M90" i="1"/>
  <c r="I90" i="1" s="1"/>
  <c r="L91" i="1"/>
  <c r="M91" i="1"/>
  <c r="I91" i="1" s="1"/>
  <c r="L92" i="1"/>
  <c r="M92" i="1"/>
  <c r="I92" i="1" s="1"/>
  <c r="L93" i="1"/>
  <c r="M93" i="1"/>
  <c r="I93" i="1" s="1"/>
  <c r="L94" i="1"/>
  <c r="M94" i="1"/>
  <c r="I94" i="1" s="1"/>
  <c r="L95" i="1"/>
  <c r="M95" i="1"/>
  <c r="I95" i="1" s="1"/>
  <c r="L96" i="1"/>
  <c r="M96" i="1"/>
  <c r="I96" i="1" s="1"/>
  <c r="L97" i="1"/>
  <c r="M97" i="1"/>
  <c r="I97" i="1" s="1"/>
  <c r="L98" i="1"/>
  <c r="M98" i="1"/>
  <c r="I98" i="1" s="1"/>
  <c r="L99" i="1"/>
  <c r="M99" i="1"/>
  <c r="I99" i="1" s="1"/>
  <c r="L100" i="1"/>
  <c r="M100" i="1"/>
  <c r="I100" i="1" s="1"/>
  <c r="L101" i="1"/>
  <c r="M101" i="1"/>
  <c r="I101" i="1" s="1"/>
  <c r="L102" i="1"/>
  <c r="M102" i="1"/>
  <c r="I102" i="1" s="1"/>
  <c r="L103" i="1"/>
  <c r="M103" i="1"/>
  <c r="I103" i="1" s="1"/>
  <c r="L104" i="1"/>
  <c r="M104" i="1"/>
  <c r="I104" i="1" s="1"/>
  <c r="L105" i="1"/>
  <c r="M105" i="1"/>
  <c r="I105" i="1" s="1"/>
  <c r="I106" i="1"/>
  <c r="L106" i="1"/>
  <c r="M106" i="1"/>
  <c r="I107" i="1"/>
  <c r="L107" i="1"/>
  <c r="M107" i="1"/>
  <c r="I108" i="1"/>
  <c r="L108" i="1"/>
  <c r="M108" i="1"/>
  <c r="I109" i="1"/>
  <c r="L109" i="1"/>
  <c r="M109" i="1"/>
  <c r="I110" i="1"/>
  <c r="L110" i="1"/>
  <c r="M110" i="1"/>
  <c r="I111" i="1"/>
  <c r="L111" i="1"/>
  <c r="M111" i="1"/>
  <c r="I112" i="1"/>
  <c r="L112" i="1"/>
  <c r="M112" i="1"/>
  <c r="I113" i="1"/>
  <c r="L113" i="1"/>
  <c r="M113" i="1"/>
  <c r="I114" i="1"/>
  <c r="L114" i="1"/>
  <c r="M114" i="1"/>
  <c r="I115" i="1"/>
  <c r="L115" i="1"/>
  <c r="M115" i="1"/>
  <c r="I116" i="1"/>
  <c r="L116" i="1"/>
  <c r="M116" i="1"/>
  <c r="I117" i="1"/>
  <c r="L117" i="1"/>
  <c r="M117" i="1"/>
  <c r="L118" i="1"/>
  <c r="M118" i="1"/>
  <c r="I118" i="1" s="1"/>
  <c r="L119" i="1"/>
  <c r="M119" i="1"/>
  <c r="I119" i="1" s="1"/>
  <c r="L120" i="1"/>
  <c r="M120" i="1"/>
  <c r="I120" i="1" s="1"/>
  <c r="L121" i="1"/>
  <c r="M121" i="1"/>
  <c r="I121" i="1" s="1"/>
  <c r="L122" i="1"/>
  <c r="M122" i="1"/>
  <c r="I122" i="1" s="1"/>
  <c r="F123" i="4" s="1"/>
  <c r="L123" i="1"/>
  <c r="M123" i="1"/>
  <c r="I123" i="1" s="1"/>
  <c r="L124" i="1"/>
  <c r="M124" i="1"/>
  <c r="I124" i="1" s="1"/>
  <c r="F125" i="4" s="1"/>
  <c r="L125" i="1"/>
  <c r="M125" i="1"/>
  <c r="I125" i="1" s="1"/>
  <c r="L126" i="1"/>
  <c r="M126" i="1"/>
  <c r="I126" i="1" s="1"/>
  <c r="L127" i="1"/>
  <c r="M127" i="1"/>
  <c r="I127" i="1" s="1"/>
  <c r="L128" i="1"/>
  <c r="M128" i="1"/>
  <c r="I128" i="1" s="1"/>
  <c r="L129" i="1"/>
  <c r="M129" i="1"/>
  <c r="I129" i="1" s="1"/>
  <c r="L130" i="1"/>
  <c r="M130" i="1"/>
  <c r="I130" i="1" s="1"/>
  <c r="L131" i="1"/>
  <c r="M131" i="1"/>
  <c r="I131" i="1" s="1"/>
  <c r="F132" i="4" s="1"/>
  <c r="L132" i="1"/>
  <c r="M132" i="1"/>
  <c r="I132" i="1" s="1"/>
  <c r="L133" i="1"/>
  <c r="M133" i="1"/>
  <c r="I133" i="1" s="1"/>
  <c r="F134" i="4" s="1"/>
  <c r="L134" i="1"/>
  <c r="M134" i="1"/>
  <c r="I134" i="1" s="1"/>
  <c r="L135" i="1"/>
  <c r="M135" i="1"/>
  <c r="I135" i="1" s="1"/>
  <c r="L136" i="1"/>
  <c r="M136" i="1"/>
  <c r="I136" i="1" s="1"/>
  <c r="L137" i="1"/>
  <c r="M137" i="1"/>
  <c r="I137" i="1" s="1"/>
  <c r="L138" i="1"/>
  <c r="M138" i="1"/>
  <c r="I138" i="1" s="1"/>
  <c r="L139" i="1"/>
  <c r="M139" i="1"/>
  <c r="I139" i="1" s="1"/>
  <c r="L140" i="1"/>
  <c r="M140" i="1"/>
  <c r="I140" i="1" s="1"/>
  <c r="L141" i="1"/>
  <c r="M141" i="1"/>
  <c r="I141" i="1" s="1"/>
  <c r="L142" i="1"/>
  <c r="M142" i="1"/>
  <c r="I142" i="1" s="1"/>
  <c r="L143" i="1"/>
  <c r="M143" i="1"/>
  <c r="I143" i="1" s="1"/>
  <c r="L144" i="1"/>
  <c r="M144" i="1"/>
  <c r="I144" i="1" s="1"/>
  <c r="L145" i="1"/>
  <c r="M145" i="1"/>
  <c r="I145" i="1" s="1"/>
  <c r="L146" i="1"/>
  <c r="M146" i="1"/>
  <c r="I146" i="1" s="1"/>
  <c r="L147" i="1"/>
  <c r="M147" i="1"/>
  <c r="I147" i="1" s="1"/>
  <c r="L148" i="1"/>
  <c r="M148" i="1"/>
  <c r="I148" i="1" s="1"/>
  <c r="L149" i="1"/>
  <c r="M149" i="1"/>
  <c r="I149" i="1" s="1"/>
  <c r="L150" i="1"/>
  <c r="M150" i="1"/>
  <c r="I150" i="1" s="1"/>
  <c r="L151" i="1"/>
  <c r="M151" i="1"/>
  <c r="I151" i="1" s="1"/>
  <c r="L152" i="1"/>
  <c r="M152" i="1"/>
  <c r="I152" i="1" s="1"/>
  <c r="L153" i="1"/>
  <c r="M153" i="1"/>
  <c r="I153" i="1" s="1"/>
  <c r="F78" i="4"/>
  <c r="C3" i="4"/>
  <c r="D3" i="4" s="1"/>
  <c r="F3" i="4"/>
  <c r="C4" i="4"/>
  <c r="D4" i="4" s="1"/>
  <c r="F4" i="4"/>
  <c r="C5" i="4"/>
  <c r="D5" i="4" s="1"/>
  <c r="F5" i="4"/>
  <c r="C6" i="4"/>
  <c r="D6" i="4"/>
  <c r="F6" i="4"/>
  <c r="C7" i="4"/>
  <c r="D7" i="4" s="1"/>
  <c r="F7" i="4"/>
  <c r="C8" i="4"/>
  <c r="D8" i="4" s="1"/>
  <c r="F8" i="4"/>
  <c r="C9" i="4"/>
  <c r="D9" i="4" s="1"/>
  <c r="F9" i="4"/>
  <c r="C10" i="4"/>
  <c r="D10" i="4" s="1"/>
  <c r="F10" i="4"/>
  <c r="C11" i="4"/>
  <c r="D11" i="4"/>
  <c r="F11" i="4"/>
  <c r="C12" i="4"/>
  <c r="D12" i="4" s="1"/>
  <c r="F12" i="4"/>
  <c r="C13" i="4"/>
  <c r="D13" i="4" s="1"/>
  <c r="F13" i="4"/>
  <c r="C14" i="4"/>
  <c r="D14" i="4" s="1"/>
  <c r="F14" i="4"/>
  <c r="C15" i="4"/>
  <c r="D15" i="4" s="1"/>
  <c r="F15" i="4"/>
  <c r="C16" i="4"/>
  <c r="D16" i="4" s="1"/>
  <c r="F16" i="4"/>
  <c r="C17" i="4"/>
  <c r="D17" i="4" s="1"/>
  <c r="F17" i="4"/>
  <c r="C18" i="4"/>
  <c r="D18" i="4" s="1"/>
  <c r="F18" i="4"/>
  <c r="C19" i="4"/>
  <c r="D19" i="4" s="1"/>
  <c r="F19" i="4"/>
  <c r="C20" i="4"/>
  <c r="D20" i="4" s="1"/>
  <c r="F20" i="4"/>
  <c r="C21" i="4"/>
  <c r="D21" i="4" s="1"/>
  <c r="F21" i="4"/>
  <c r="C22" i="4"/>
  <c r="D22" i="4" s="1"/>
  <c r="F22" i="4"/>
  <c r="C23" i="4"/>
  <c r="D23" i="4"/>
  <c r="F23" i="4"/>
  <c r="C24" i="4"/>
  <c r="D24" i="4" s="1"/>
  <c r="F24" i="4"/>
  <c r="C25" i="4"/>
  <c r="D25" i="4" s="1"/>
  <c r="F25" i="4"/>
  <c r="C26" i="4"/>
  <c r="D26" i="4" s="1"/>
  <c r="F26" i="4"/>
  <c r="C27" i="4"/>
  <c r="D27" i="4" s="1"/>
  <c r="F27" i="4"/>
  <c r="C28" i="4"/>
  <c r="D28" i="4" s="1"/>
  <c r="F28" i="4"/>
  <c r="C29" i="4"/>
  <c r="D29" i="4" s="1"/>
  <c r="F29" i="4"/>
  <c r="C30" i="4"/>
  <c r="D30" i="4" s="1"/>
  <c r="F30" i="4"/>
  <c r="C31" i="4"/>
  <c r="D31" i="4" s="1"/>
  <c r="F31" i="4"/>
  <c r="C32" i="4"/>
  <c r="D32" i="4" s="1"/>
  <c r="F32" i="4"/>
  <c r="C33" i="4"/>
  <c r="D33" i="4" s="1"/>
  <c r="F33" i="4"/>
  <c r="C34" i="4"/>
  <c r="D34" i="4" s="1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6" i="4"/>
  <c r="F127" i="4"/>
  <c r="F128" i="4"/>
  <c r="F129" i="4"/>
  <c r="F130" i="4"/>
  <c r="F131" i="4"/>
  <c r="F133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2" i="4"/>
  <c r="B2" i="6" l="1"/>
  <c r="C2" i="6"/>
  <c r="G124" i="6" l="1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H2" i="4"/>
  <c r="K2" i="4"/>
  <c r="I2" i="4"/>
  <c r="G2" i="4"/>
  <c r="D57" i="1"/>
  <c r="D41" i="1"/>
  <c r="D25" i="1"/>
  <c r="D59" i="1"/>
  <c r="D123" i="1"/>
  <c r="D80" i="1"/>
  <c r="D144" i="1"/>
  <c r="D101" i="1"/>
  <c r="D70" i="1"/>
  <c r="D168" i="1"/>
  <c r="D169" i="1"/>
  <c r="D189" i="1"/>
  <c r="D175" i="1"/>
  <c r="D194" i="1"/>
  <c r="D71" i="1"/>
  <c r="D124" i="1"/>
  <c r="D138" i="1"/>
  <c r="D187" i="1"/>
  <c r="D52" i="1"/>
  <c r="D36" i="1"/>
  <c r="D20" i="1"/>
  <c r="D79" i="1"/>
  <c r="D143" i="1"/>
  <c r="D100" i="1"/>
  <c r="D121" i="1"/>
  <c r="D176" i="1"/>
  <c r="D97" i="1"/>
  <c r="D55" i="1"/>
  <c r="D67" i="1"/>
  <c r="D106" i="1"/>
  <c r="D78" i="1"/>
  <c r="D174" i="1"/>
  <c r="D54" i="1"/>
  <c r="D135" i="1"/>
  <c r="D171" i="1"/>
  <c r="D2" i="1"/>
  <c r="D53" i="1"/>
  <c r="D37" i="1"/>
  <c r="D21" i="1"/>
  <c r="D75" i="1"/>
  <c r="D139" i="1"/>
  <c r="D96" i="1"/>
  <c r="D134" i="1"/>
  <c r="D117" i="1"/>
  <c r="D86" i="1"/>
  <c r="D154" i="1"/>
  <c r="D156" i="1"/>
  <c r="D188" i="1"/>
  <c r="D160" i="1"/>
  <c r="D42" i="1"/>
  <c r="D103" i="1"/>
  <c r="D65" i="1"/>
  <c r="D166" i="1"/>
  <c r="D6" i="1"/>
  <c r="D48" i="1"/>
  <c r="D32" i="1"/>
  <c r="D16" i="1"/>
  <c r="D95" i="1"/>
  <c r="D130" i="1"/>
  <c r="D116" i="1"/>
  <c r="D73" i="1"/>
  <c r="D137" i="1"/>
  <c r="D114" i="1"/>
  <c r="D162" i="1"/>
  <c r="D119" i="1"/>
  <c r="D145" i="1"/>
  <c r="D180" i="1"/>
  <c r="D51" i="1"/>
  <c r="D35" i="1"/>
  <c r="D19" i="1"/>
  <c r="D83" i="1"/>
  <c r="D147" i="1"/>
  <c r="D104" i="1"/>
  <c r="D61" i="1"/>
  <c r="D125" i="1"/>
  <c r="D94" i="1"/>
  <c r="D155" i="1"/>
  <c r="D157" i="1"/>
  <c r="D185" i="1"/>
  <c r="D50" i="1"/>
  <c r="D26" i="1"/>
  <c r="D60" i="1"/>
  <c r="D113" i="1"/>
  <c r="D163" i="1"/>
  <c r="D89" i="1"/>
  <c r="D1" i="1"/>
  <c r="D98" i="1"/>
  <c r="D7" i="1"/>
  <c r="D31" i="1"/>
  <c r="D15" i="1"/>
  <c r="D146" i="1"/>
  <c r="D77" i="1"/>
  <c r="D126" i="1"/>
  <c r="D165" i="1"/>
  <c r="D4" i="1"/>
  <c r="D18" i="1"/>
  <c r="D66" i="1"/>
  <c r="D183" i="1"/>
  <c r="D3" i="1"/>
  <c r="D49" i="1"/>
  <c r="D33" i="1"/>
  <c r="D17" i="1"/>
  <c r="D91" i="1"/>
  <c r="D118" i="1"/>
  <c r="D112" i="1"/>
  <c r="D69" i="1"/>
  <c r="D133" i="1"/>
  <c r="D102" i="1"/>
  <c r="D172" i="1"/>
  <c r="D170" i="1"/>
  <c r="D184" i="1"/>
  <c r="D192" i="1"/>
  <c r="D22" i="1"/>
  <c r="D110" i="1"/>
  <c r="D129" i="1"/>
  <c r="D173" i="1"/>
  <c r="D5" i="1"/>
  <c r="D44" i="1"/>
  <c r="D28" i="1"/>
  <c r="D12" i="1"/>
  <c r="D111" i="1"/>
  <c r="D68" i="1"/>
  <c r="D132" i="1"/>
  <c r="D58" i="1"/>
  <c r="D151" i="1"/>
  <c r="D92" i="1"/>
  <c r="D47" i="1"/>
  <c r="D99" i="1"/>
  <c r="D120" i="1"/>
  <c r="D141" i="1"/>
  <c r="D190" i="1"/>
  <c r="D46" i="1"/>
  <c r="D108" i="1"/>
  <c r="D8" i="1"/>
  <c r="D45" i="1"/>
  <c r="D29" i="1"/>
  <c r="D13" i="1"/>
  <c r="D107" i="1"/>
  <c r="D64" i="1"/>
  <c r="D128" i="1"/>
  <c r="D85" i="1"/>
  <c r="D149" i="1"/>
  <c r="D150" i="1"/>
  <c r="D159" i="1"/>
  <c r="D181" i="1"/>
  <c r="D158" i="1"/>
  <c r="D191" i="1"/>
  <c r="D14" i="1"/>
  <c r="D76" i="1"/>
  <c r="D82" i="1"/>
  <c r="D179" i="1"/>
  <c r="D56" i="1"/>
  <c r="D40" i="1"/>
  <c r="D24" i="1"/>
  <c r="D63" i="1"/>
  <c r="D127" i="1"/>
  <c r="D84" i="1"/>
  <c r="D148" i="1"/>
  <c r="D105" i="1"/>
  <c r="D74" i="1"/>
  <c r="D161" i="1"/>
  <c r="D193" i="1"/>
  <c r="D122" i="1"/>
  <c r="D178" i="1"/>
  <c r="D9" i="1"/>
  <c r="D43" i="1"/>
  <c r="D27" i="1"/>
  <c r="D11" i="1"/>
  <c r="D115" i="1"/>
  <c r="D72" i="1"/>
  <c r="D136" i="1"/>
  <c r="D93" i="1"/>
  <c r="D62" i="1"/>
  <c r="D167" i="1"/>
  <c r="D152" i="1"/>
  <c r="D182" i="1"/>
  <c r="D10" i="1"/>
  <c r="D38" i="1"/>
  <c r="D87" i="1"/>
  <c r="D140" i="1"/>
  <c r="D164" i="1"/>
  <c r="D142" i="1"/>
  <c r="D90" i="1"/>
  <c r="D30" i="1"/>
  <c r="D153" i="1"/>
  <c r="D39" i="1"/>
  <c r="D23" i="1"/>
  <c r="D131" i="1"/>
  <c r="D88" i="1"/>
  <c r="D109" i="1"/>
  <c r="D177" i="1"/>
  <c r="D186" i="1"/>
  <c r="D34" i="1"/>
  <c r="D81" i="1"/>
  <c r="B81" i="1" l="1"/>
  <c r="B34" i="1"/>
  <c r="B109" i="1"/>
  <c r="B88" i="1"/>
  <c r="B131" i="1"/>
  <c r="B23" i="1"/>
  <c r="B39" i="1"/>
  <c r="B153" i="1"/>
  <c r="B30" i="1"/>
  <c r="B90" i="1"/>
  <c r="B142" i="1"/>
  <c r="B140" i="1"/>
  <c r="B87" i="1"/>
  <c r="B38" i="1"/>
  <c r="B10" i="1"/>
  <c r="B152" i="1"/>
  <c r="B62" i="1"/>
  <c r="B93" i="1"/>
  <c r="B136" i="1"/>
  <c r="B72" i="1"/>
  <c r="B115" i="1"/>
  <c r="B11" i="1"/>
  <c r="B27" i="1"/>
  <c r="B43" i="1"/>
  <c r="B9" i="1"/>
  <c r="B122" i="1"/>
  <c r="B74" i="1"/>
  <c r="B105" i="1"/>
  <c r="B148" i="1"/>
  <c r="B84" i="1"/>
  <c r="B127" i="1"/>
  <c r="B63" i="1"/>
  <c r="B24" i="1"/>
  <c r="B40" i="1"/>
  <c r="B56" i="1"/>
  <c r="B82" i="1"/>
  <c r="B76" i="1"/>
  <c r="B14" i="1"/>
  <c r="B150" i="1"/>
  <c r="B149" i="1"/>
  <c r="B85" i="1"/>
  <c r="B128" i="1"/>
  <c r="B64" i="1"/>
  <c r="B107" i="1"/>
  <c r="B13" i="1"/>
  <c r="B29" i="1"/>
  <c r="B45" i="1"/>
  <c r="B8" i="1"/>
  <c r="B108" i="1"/>
  <c r="B46" i="1"/>
  <c r="B141" i="1"/>
  <c r="B120" i="1"/>
  <c r="B99" i="1"/>
  <c r="B47" i="1"/>
  <c r="B92" i="1"/>
  <c r="B151" i="1"/>
  <c r="B58" i="1"/>
  <c r="B132" i="1"/>
  <c r="B68" i="1"/>
  <c r="B111" i="1"/>
  <c r="B12" i="1"/>
  <c r="B28" i="1"/>
  <c r="B44" i="1"/>
  <c r="B5" i="1"/>
  <c r="B129" i="1"/>
  <c r="B110" i="1"/>
  <c r="B22" i="1"/>
  <c r="B102" i="1"/>
  <c r="B133" i="1"/>
  <c r="B69" i="1"/>
  <c r="B112" i="1"/>
  <c r="B118" i="1"/>
  <c r="B91" i="1"/>
  <c r="B17" i="1"/>
  <c r="B33" i="1"/>
  <c r="B49" i="1"/>
  <c r="B3" i="1"/>
  <c r="B66" i="1"/>
  <c r="B18" i="1"/>
  <c r="B4" i="1"/>
  <c r="B126" i="1"/>
  <c r="B77" i="1"/>
  <c r="B146" i="1"/>
  <c r="B15" i="1"/>
  <c r="B31" i="1"/>
  <c r="B7" i="1"/>
  <c r="B98" i="1"/>
  <c r="B1" i="1"/>
  <c r="B89" i="1"/>
  <c r="B113" i="1"/>
  <c r="B60" i="1"/>
  <c r="B26" i="1"/>
  <c r="B50" i="1"/>
  <c r="B94" i="1"/>
  <c r="B125" i="1"/>
  <c r="B61" i="1"/>
  <c r="B104" i="1"/>
  <c r="B147" i="1"/>
  <c r="B83" i="1"/>
  <c r="B19" i="1"/>
  <c r="B35" i="1"/>
  <c r="B51" i="1"/>
  <c r="B145" i="1"/>
  <c r="B119" i="1"/>
  <c r="B114" i="1"/>
  <c r="B137" i="1"/>
  <c r="B73" i="1"/>
  <c r="B116" i="1"/>
  <c r="B130" i="1"/>
  <c r="B95" i="1"/>
  <c r="B16" i="1"/>
  <c r="B32" i="1"/>
  <c r="B48" i="1"/>
  <c r="B6" i="1"/>
  <c r="B65" i="1"/>
  <c r="B103" i="1"/>
  <c r="B42" i="1"/>
  <c r="B86" i="1"/>
  <c r="B117" i="1"/>
  <c r="B134" i="1"/>
  <c r="B96" i="1"/>
  <c r="B139" i="1"/>
  <c r="B75" i="1"/>
  <c r="B21" i="1"/>
  <c r="B37" i="1"/>
  <c r="B53" i="1"/>
  <c r="B2" i="1"/>
  <c r="B135" i="1"/>
  <c r="B54" i="1"/>
  <c r="B78" i="1"/>
  <c r="B106" i="1"/>
  <c r="B67" i="1"/>
  <c r="B55" i="1"/>
  <c r="B97" i="1"/>
  <c r="B121" i="1"/>
  <c r="B100" i="1"/>
  <c r="B143" i="1"/>
  <c r="B79" i="1"/>
  <c r="B20" i="1"/>
  <c r="B36" i="1"/>
  <c r="B52" i="1"/>
  <c r="B138" i="1"/>
  <c r="B124" i="1"/>
  <c r="B71" i="1"/>
  <c r="B70" i="1"/>
  <c r="B101" i="1"/>
  <c r="B144" i="1"/>
  <c r="B80" i="1"/>
  <c r="B123" i="1"/>
  <c r="B59" i="1"/>
  <c r="B25" i="1"/>
  <c r="B41" i="1"/>
  <c r="B57" i="1"/>
  <c r="A2" i="6"/>
  <c r="L2" i="4"/>
  <c r="D229" i="1"/>
  <c r="D224" i="1"/>
  <c r="D214" i="1"/>
  <c r="D228" i="1"/>
  <c r="D207" i="1"/>
  <c r="D213" i="1"/>
  <c r="D223" i="1"/>
  <c r="D208" i="1"/>
  <c r="D202" i="1"/>
  <c r="D195" i="1"/>
  <c r="D197" i="1"/>
  <c r="D211" i="1"/>
  <c r="D201" i="1"/>
  <c r="D225" i="1"/>
  <c r="D216" i="1"/>
  <c r="D221" i="1"/>
  <c r="D220" i="1"/>
  <c r="D212" i="1"/>
  <c r="D199" i="1"/>
  <c r="D203" i="1"/>
  <c r="D227" i="1"/>
  <c r="D222" i="1"/>
  <c r="D205" i="1"/>
  <c r="D215" i="1"/>
  <c r="D219" i="1"/>
  <c r="D210" i="1"/>
  <c r="D209" i="1"/>
  <c r="D196" i="1"/>
  <c r="D200" i="1"/>
  <c r="D206" i="1"/>
  <c r="D218" i="1"/>
  <c r="D204" i="1"/>
  <c r="D217" i="1"/>
  <c r="D198" i="1"/>
  <c r="D226" i="1"/>
  <c r="L221" i="1" l="1"/>
  <c r="M221" i="1"/>
  <c r="G221" i="1" s="1"/>
  <c r="L199" i="1"/>
  <c r="M199" i="1"/>
  <c r="G199" i="1" s="1"/>
  <c r="L167" i="1"/>
  <c r="M167" i="1"/>
  <c r="G109" i="1"/>
  <c r="L228" i="1"/>
  <c r="M228" i="1"/>
  <c r="G228" i="1" s="1"/>
  <c r="L227" i="1"/>
  <c r="M227" i="1"/>
  <c r="G227" i="1" s="1"/>
  <c r="L220" i="1"/>
  <c r="M220" i="1"/>
  <c r="G220" i="1" s="1"/>
  <c r="L219" i="1"/>
  <c r="M219" i="1"/>
  <c r="G219" i="1" s="1"/>
  <c r="L212" i="1"/>
  <c r="M212" i="1"/>
  <c r="G212" i="1" s="1"/>
  <c r="L211" i="1"/>
  <c r="M211" i="1"/>
  <c r="G211" i="1" s="1"/>
  <c r="L207" i="1"/>
  <c r="M207" i="1"/>
  <c r="G207" i="1" s="1"/>
  <c r="L203" i="1"/>
  <c r="M203" i="1"/>
  <c r="G203" i="1" s="1"/>
  <c r="L193" i="1"/>
  <c r="M193" i="1"/>
  <c r="G193" i="1" s="1"/>
  <c r="L185" i="1"/>
  <c r="M185" i="1"/>
  <c r="G185" i="1" s="1"/>
  <c r="L177" i="1"/>
  <c r="M177" i="1"/>
  <c r="L169" i="1"/>
  <c r="M169" i="1"/>
  <c r="G169" i="1" s="1"/>
  <c r="L161" i="1"/>
  <c r="M161" i="1"/>
  <c r="G161" i="1" s="1"/>
  <c r="G153" i="1"/>
  <c r="G145" i="1"/>
  <c r="G134" i="1"/>
  <c r="G117" i="1"/>
  <c r="L229" i="1"/>
  <c r="M229" i="1"/>
  <c r="L222" i="1"/>
  <c r="M222" i="1"/>
  <c r="G222" i="1" s="1"/>
  <c r="L214" i="1"/>
  <c r="M214" i="1"/>
  <c r="G214" i="1" s="1"/>
  <c r="L210" i="1"/>
  <c r="M210" i="1"/>
  <c r="G210" i="1" s="1"/>
  <c r="L202" i="1"/>
  <c r="M202" i="1"/>
  <c r="G202" i="1" s="1"/>
  <c r="L191" i="1"/>
  <c r="M191" i="1"/>
  <c r="G191" i="1" s="1"/>
  <c r="L175" i="1"/>
  <c r="M175" i="1"/>
  <c r="G175" i="1" s="1"/>
  <c r="G143" i="1"/>
  <c r="L226" i="1"/>
  <c r="M226" i="1"/>
  <c r="G226" i="1" s="1"/>
  <c r="M225" i="1"/>
  <c r="G225" i="1" s="1"/>
  <c r="L225" i="1"/>
  <c r="L218" i="1"/>
  <c r="M218" i="1"/>
  <c r="G218" i="1" s="1"/>
  <c r="M217" i="1"/>
  <c r="G217" i="1" s="1"/>
  <c r="L217" i="1"/>
  <c r="L208" i="1"/>
  <c r="M208" i="1"/>
  <c r="G208" i="1" s="1"/>
  <c r="L204" i="1"/>
  <c r="M204" i="1"/>
  <c r="G204" i="1" s="1"/>
  <c r="L200" i="1"/>
  <c r="M200" i="1"/>
  <c r="G200" i="1" s="1"/>
  <c r="L195" i="1"/>
  <c r="M195" i="1"/>
  <c r="G195" i="1" s="1"/>
  <c r="L187" i="1"/>
  <c r="M187" i="1"/>
  <c r="G187" i="1" s="1"/>
  <c r="L179" i="1"/>
  <c r="M179" i="1"/>
  <c r="G179" i="1" s="1"/>
  <c r="L171" i="1"/>
  <c r="M171" i="1"/>
  <c r="L163" i="1"/>
  <c r="M163" i="1"/>
  <c r="G163" i="1" s="1"/>
  <c r="L155" i="1"/>
  <c r="M155" i="1"/>
  <c r="G155" i="1" s="1"/>
  <c r="G139" i="1"/>
  <c r="G55" i="1"/>
  <c r="L213" i="1"/>
  <c r="M213" i="1"/>
  <c r="G213" i="1" s="1"/>
  <c r="L206" i="1"/>
  <c r="M206" i="1"/>
  <c r="G206" i="1" s="1"/>
  <c r="L183" i="1"/>
  <c r="M183" i="1"/>
  <c r="G183" i="1" s="1"/>
  <c r="L159" i="1"/>
  <c r="M159" i="1"/>
  <c r="G159" i="1" s="1"/>
  <c r="L224" i="1"/>
  <c r="M224" i="1"/>
  <c r="G224" i="1" s="1"/>
  <c r="M223" i="1"/>
  <c r="G223" i="1" s="1"/>
  <c r="L223" i="1"/>
  <c r="L216" i="1"/>
  <c r="M216" i="1"/>
  <c r="G216" i="1" s="1"/>
  <c r="M215" i="1"/>
  <c r="G215" i="1" s="1"/>
  <c r="L215" i="1"/>
  <c r="L209" i="1"/>
  <c r="M209" i="1"/>
  <c r="G209" i="1" s="1"/>
  <c r="L205" i="1"/>
  <c r="M205" i="1"/>
  <c r="G205" i="1" s="1"/>
  <c r="L201" i="1"/>
  <c r="M201" i="1"/>
  <c r="G201" i="1" s="1"/>
  <c r="L197" i="1"/>
  <c r="M197" i="1"/>
  <c r="G197" i="1" s="1"/>
  <c r="L189" i="1"/>
  <c r="M189" i="1"/>
  <c r="G189" i="1" s="1"/>
  <c r="L181" i="1"/>
  <c r="M181" i="1"/>
  <c r="L173" i="1"/>
  <c r="M173" i="1"/>
  <c r="G173" i="1" s="1"/>
  <c r="L165" i="1"/>
  <c r="M165" i="1"/>
  <c r="G165" i="1" s="1"/>
  <c r="L157" i="1"/>
  <c r="M157" i="1"/>
  <c r="G157" i="1" s="1"/>
  <c r="G149" i="1"/>
  <c r="G132" i="1"/>
  <c r="G126" i="1"/>
  <c r="G119" i="1"/>
  <c r="G103" i="1"/>
  <c r="L198" i="1"/>
  <c r="M198" i="1"/>
  <c r="L196" i="1"/>
  <c r="M196" i="1"/>
  <c r="G196" i="1" s="1"/>
  <c r="L194" i="1"/>
  <c r="M194" i="1"/>
  <c r="L192" i="1"/>
  <c r="M192" i="1"/>
  <c r="G192" i="1" s="1"/>
  <c r="L190" i="1"/>
  <c r="M190" i="1"/>
  <c r="L188" i="1"/>
  <c r="M188" i="1"/>
  <c r="G188" i="1" s="1"/>
  <c r="L186" i="1"/>
  <c r="M186" i="1"/>
  <c r="L184" i="1"/>
  <c r="M184" i="1"/>
  <c r="G184" i="1" s="1"/>
  <c r="L182" i="1"/>
  <c r="M182" i="1"/>
  <c r="L180" i="1"/>
  <c r="M180" i="1"/>
  <c r="G180" i="1" s="1"/>
  <c r="L178" i="1"/>
  <c r="M178" i="1"/>
  <c r="L176" i="1"/>
  <c r="M176" i="1"/>
  <c r="G176" i="1" s="1"/>
  <c r="L174" i="1"/>
  <c r="M174" i="1"/>
  <c r="L172" i="1"/>
  <c r="M172" i="1"/>
  <c r="G172" i="1" s="1"/>
  <c r="L170" i="1"/>
  <c r="M170" i="1"/>
  <c r="L168" i="1"/>
  <c r="M168" i="1"/>
  <c r="G168" i="1" s="1"/>
  <c r="L166" i="1"/>
  <c r="M166" i="1"/>
  <c r="L164" i="1"/>
  <c r="M164" i="1"/>
  <c r="G164" i="1" s="1"/>
  <c r="L162" i="1"/>
  <c r="M162" i="1"/>
  <c r="L160" i="1"/>
  <c r="M160" i="1"/>
  <c r="G160" i="1" s="1"/>
  <c r="L158" i="1"/>
  <c r="M158" i="1"/>
  <c r="L156" i="1"/>
  <c r="M156" i="1"/>
  <c r="G156" i="1" s="1"/>
  <c r="L154" i="1"/>
  <c r="M154" i="1"/>
  <c r="G150" i="1"/>
  <c r="G148" i="1"/>
  <c r="G146" i="1"/>
  <c r="G142" i="1"/>
  <c r="G140" i="1"/>
  <c r="G138" i="1"/>
  <c r="G131" i="1"/>
  <c r="G130" i="1"/>
  <c r="G85" i="1"/>
  <c r="G81" i="1"/>
  <c r="G122" i="1"/>
  <c r="G118" i="1"/>
  <c r="G114" i="1"/>
  <c r="G110" i="1"/>
  <c r="G106" i="1"/>
  <c r="G102" i="1"/>
  <c r="G98" i="1"/>
  <c r="G73" i="1"/>
  <c r="G65" i="1"/>
  <c r="G61" i="1"/>
  <c r="G52" i="1"/>
  <c r="G44" i="1"/>
  <c r="G43" i="1"/>
  <c r="G80" i="1"/>
  <c r="G70" i="1"/>
  <c r="G60" i="1"/>
  <c r="G49" i="1"/>
  <c r="L33" i="1"/>
  <c r="M33" i="1"/>
  <c r="L31" i="1"/>
  <c r="M31" i="1"/>
  <c r="L29" i="1"/>
  <c r="M29" i="1"/>
  <c r="L27" i="1"/>
  <c r="M27" i="1"/>
  <c r="L25" i="1"/>
  <c r="M25" i="1"/>
  <c r="L23" i="1"/>
  <c r="M23" i="1"/>
  <c r="L21" i="1"/>
  <c r="M21" i="1"/>
  <c r="L19" i="1"/>
  <c r="M19" i="1"/>
  <c r="L17" i="1"/>
  <c r="M17" i="1"/>
  <c r="L15" i="1"/>
  <c r="M15" i="1"/>
  <c r="L13" i="1"/>
  <c r="M13" i="1"/>
  <c r="G13" i="1" s="1"/>
  <c r="L11" i="1"/>
  <c r="M11" i="1"/>
  <c r="L9" i="1"/>
  <c r="M9" i="1"/>
  <c r="L7" i="1"/>
  <c r="M7" i="1"/>
  <c r="L5" i="1"/>
  <c r="M5" i="1"/>
  <c r="L3" i="1"/>
  <c r="M3" i="1"/>
  <c r="G34" i="1"/>
  <c r="M32" i="1"/>
  <c r="L32" i="1"/>
  <c r="I32" i="1" s="1"/>
  <c r="M30" i="1"/>
  <c r="L30" i="1"/>
  <c r="I30" i="1" s="1"/>
  <c r="M28" i="1"/>
  <c r="L28" i="1"/>
  <c r="I28" i="1" s="1"/>
  <c r="M26" i="1"/>
  <c r="L26" i="1"/>
  <c r="I26" i="1" s="1"/>
  <c r="M24" i="1"/>
  <c r="L24" i="1"/>
  <c r="I24" i="1" s="1"/>
  <c r="M22" i="1"/>
  <c r="L22" i="1"/>
  <c r="I22" i="1" s="1"/>
  <c r="M20" i="1"/>
  <c r="L20" i="1"/>
  <c r="I20" i="1" s="1"/>
  <c r="M18" i="1"/>
  <c r="L18" i="1"/>
  <c r="I18" i="1" s="1"/>
  <c r="M16" i="1"/>
  <c r="L16" i="1"/>
  <c r="I16" i="1" s="1"/>
  <c r="M14" i="1"/>
  <c r="L14" i="1"/>
  <c r="I14" i="1" s="1"/>
  <c r="M12" i="1"/>
  <c r="L12" i="1"/>
  <c r="I12" i="1" s="1"/>
  <c r="M10" i="1"/>
  <c r="L10" i="1"/>
  <c r="M8" i="1"/>
  <c r="L8" i="1"/>
  <c r="M6" i="1"/>
  <c r="L6" i="1"/>
  <c r="M4" i="1"/>
  <c r="L4" i="1"/>
  <c r="M2" i="1"/>
  <c r="G2" i="1" s="1"/>
  <c r="L2" i="1"/>
  <c r="M1" i="1"/>
  <c r="G1" i="1" s="1"/>
  <c r="C2" i="4" s="1"/>
  <c r="D2" i="4" s="1"/>
  <c r="L1" i="1"/>
  <c r="I1" i="1" s="1"/>
  <c r="F2" i="4" s="1"/>
  <c r="D277" i="1"/>
  <c r="D243" i="1"/>
  <c r="D244" i="1"/>
  <c r="D263" i="1"/>
  <c r="D284" i="1"/>
  <c r="D233" i="1"/>
  <c r="D283" i="1"/>
  <c r="D256" i="1"/>
  <c r="D282" i="1"/>
  <c r="D266" i="1"/>
  <c r="D255" i="1"/>
  <c r="D231" i="1"/>
  <c r="D251" i="1"/>
  <c r="D249" i="1"/>
  <c r="D273" i="1"/>
  <c r="D265" i="1"/>
  <c r="D240" i="1"/>
  <c r="D236" i="1"/>
  <c r="D262" i="1"/>
  <c r="D267" i="1"/>
  <c r="D271" i="1"/>
  <c r="D241" i="1"/>
  <c r="D235" i="1"/>
  <c r="D237" i="1"/>
  <c r="D270" i="1"/>
  <c r="D238" i="1"/>
  <c r="D279" i="1"/>
  <c r="D260" i="1"/>
  <c r="D261" i="1"/>
  <c r="D259" i="1"/>
  <c r="D234" i="1"/>
  <c r="D276" i="1"/>
  <c r="D250" i="1"/>
  <c r="D258" i="1"/>
  <c r="D264" i="1"/>
  <c r="D230" i="1"/>
  <c r="D280" i="1"/>
  <c r="D275" i="1"/>
  <c r="D248" i="1"/>
  <c r="D274" i="1"/>
  <c r="D268" i="1"/>
  <c r="D253" i="1"/>
  <c r="D246" i="1"/>
  <c r="D245" i="1"/>
  <c r="D242" i="1"/>
  <c r="D232" i="1"/>
  <c r="D278" i="1"/>
  <c r="D252" i="1"/>
  <c r="D269" i="1"/>
  <c r="D281" i="1"/>
  <c r="D257" i="1"/>
  <c r="D247" i="1"/>
  <c r="D239" i="1"/>
  <c r="D254" i="1"/>
  <c r="D272" i="1"/>
  <c r="J34" i="1" l="1"/>
  <c r="K34" i="1"/>
  <c r="H34" i="1" s="1"/>
  <c r="C35" i="4"/>
  <c r="D35" i="4" s="1"/>
  <c r="J61" i="1"/>
  <c r="K61" i="1"/>
  <c r="H61" i="1"/>
  <c r="C62" i="4"/>
  <c r="D62" i="4" s="1"/>
  <c r="J49" i="1"/>
  <c r="K49" i="1"/>
  <c r="H49" i="1"/>
  <c r="C50" i="4"/>
  <c r="D50" i="4" s="1"/>
  <c r="J43" i="1"/>
  <c r="K43" i="1"/>
  <c r="H43" i="1"/>
  <c r="C44" i="4"/>
  <c r="D44" i="4" s="1"/>
  <c r="J65" i="1"/>
  <c r="K65" i="1"/>
  <c r="H65" i="1"/>
  <c r="C66" i="4"/>
  <c r="D66" i="4" s="1"/>
  <c r="J106" i="1"/>
  <c r="K106" i="1"/>
  <c r="H106" i="1" s="1"/>
  <c r="C107" i="4"/>
  <c r="D107" i="4" s="1"/>
  <c r="J122" i="1"/>
  <c r="K122" i="1"/>
  <c r="H122" i="1"/>
  <c r="C123" i="4"/>
  <c r="D123" i="4" s="1"/>
  <c r="K131" i="1"/>
  <c r="J131" i="1"/>
  <c r="H131" i="1" s="1"/>
  <c r="C132" i="4"/>
  <c r="D132" i="4" s="1"/>
  <c r="J146" i="1"/>
  <c r="K146" i="1"/>
  <c r="H146" i="1"/>
  <c r="C147" i="4"/>
  <c r="D147" i="4" s="1"/>
  <c r="J132" i="1"/>
  <c r="K132" i="1"/>
  <c r="H132" i="1"/>
  <c r="C133" i="4"/>
  <c r="D133" i="4" s="1"/>
  <c r="J55" i="1"/>
  <c r="K55" i="1"/>
  <c r="H55" i="1"/>
  <c r="C56" i="4"/>
  <c r="D56" i="4" s="1"/>
  <c r="K143" i="1"/>
  <c r="J143" i="1"/>
  <c r="H143" i="1" s="1"/>
  <c r="C144" i="4"/>
  <c r="D144" i="4" s="1"/>
  <c r="J134" i="1"/>
  <c r="K134" i="1"/>
  <c r="H134" i="1"/>
  <c r="C135" i="4"/>
  <c r="D135" i="4" s="1"/>
  <c r="J60" i="1"/>
  <c r="K60" i="1"/>
  <c r="H60" i="1" s="1"/>
  <c r="C61" i="4"/>
  <c r="D61" i="4" s="1"/>
  <c r="J73" i="1"/>
  <c r="K73" i="1"/>
  <c r="H73" i="1"/>
  <c r="C74" i="4"/>
  <c r="D74" i="4" s="1"/>
  <c r="J81" i="1"/>
  <c r="K81" i="1"/>
  <c r="H81" i="1"/>
  <c r="C82" i="4"/>
  <c r="D82" i="4" s="1"/>
  <c r="J148" i="1"/>
  <c r="K148" i="1"/>
  <c r="H148" i="1"/>
  <c r="C149" i="4"/>
  <c r="D149" i="4" s="1"/>
  <c r="J103" i="1"/>
  <c r="K103" i="1"/>
  <c r="H103" i="1"/>
  <c r="C104" i="4"/>
  <c r="D104" i="4" s="1"/>
  <c r="K149" i="1"/>
  <c r="J149" i="1"/>
  <c r="H149" i="1" s="1"/>
  <c r="C150" i="4"/>
  <c r="D150" i="4" s="1"/>
  <c r="K139" i="1"/>
  <c r="J139" i="1"/>
  <c r="H139" i="1" s="1"/>
  <c r="C140" i="4"/>
  <c r="D140" i="4" s="1"/>
  <c r="K145" i="1"/>
  <c r="J145" i="1"/>
  <c r="H145" i="1" s="1"/>
  <c r="C146" i="4"/>
  <c r="D146" i="4" s="1"/>
  <c r="J109" i="1"/>
  <c r="H109" i="1" s="1"/>
  <c r="K109" i="1"/>
  <c r="C110" i="4"/>
  <c r="D110" i="4" s="1"/>
  <c r="J44" i="1"/>
  <c r="K44" i="1"/>
  <c r="H44" i="1" s="1"/>
  <c r="C45" i="4"/>
  <c r="D45" i="4" s="1"/>
  <c r="J110" i="1"/>
  <c r="K110" i="1"/>
  <c r="H110" i="1" s="1"/>
  <c r="C111" i="4"/>
  <c r="D111" i="4" s="1"/>
  <c r="J138" i="1"/>
  <c r="K138" i="1"/>
  <c r="H138" i="1"/>
  <c r="C139" i="4"/>
  <c r="D139" i="4" s="1"/>
  <c r="J70" i="1"/>
  <c r="K70" i="1"/>
  <c r="H70" i="1" s="1"/>
  <c r="C71" i="4"/>
  <c r="D71" i="4" s="1"/>
  <c r="J52" i="1"/>
  <c r="K52" i="1"/>
  <c r="H52" i="1" s="1"/>
  <c r="C53" i="4"/>
  <c r="D53" i="4" s="1"/>
  <c r="J98" i="1"/>
  <c r="K98" i="1"/>
  <c r="H98" i="1" s="1"/>
  <c r="C99" i="4"/>
  <c r="D99" i="4" s="1"/>
  <c r="J114" i="1"/>
  <c r="K114" i="1"/>
  <c r="H114" i="1" s="1"/>
  <c r="C115" i="4"/>
  <c r="D115" i="4" s="1"/>
  <c r="J85" i="1"/>
  <c r="K85" i="1"/>
  <c r="H85" i="1"/>
  <c r="C86" i="4"/>
  <c r="D86" i="4" s="1"/>
  <c r="J140" i="1"/>
  <c r="K140" i="1"/>
  <c r="H140" i="1"/>
  <c r="C141" i="4"/>
  <c r="D141" i="4" s="1"/>
  <c r="J150" i="1"/>
  <c r="K150" i="1"/>
  <c r="H150" i="1"/>
  <c r="C151" i="4"/>
  <c r="D151" i="4" s="1"/>
  <c r="K119" i="1"/>
  <c r="C120" i="4"/>
  <c r="D120" i="4" s="1"/>
  <c r="J119" i="1"/>
  <c r="H119" i="1" s="1"/>
  <c r="K153" i="1"/>
  <c r="J153" i="1"/>
  <c r="H153" i="1" s="1"/>
  <c r="C154" i="4"/>
  <c r="D154" i="4" s="1"/>
  <c r="J80" i="1"/>
  <c r="K80" i="1"/>
  <c r="H80" i="1" s="1"/>
  <c r="C81" i="4"/>
  <c r="D81" i="4" s="1"/>
  <c r="J102" i="1"/>
  <c r="K102" i="1"/>
  <c r="H102" i="1" s="1"/>
  <c r="C103" i="4"/>
  <c r="D103" i="4" s="1"/>
  <c r="J118" i="1"/>
  <c r="K118" i="1"/>
  <c r="H118" i="1" s="1"/>
  <c r="C119" i="4"/>
  <c r="D119" i="4" s="1"/>
  <c r="J130" i="1"/>
  <c r="C131" i="4"/>
  <c r="D131" i="4" s="1"/>
  <c r="K130" i="1"/>
  <c r="H130" i="1"/>
  <c r="J142" i="1"/>
  <c r="K142" i="1"/>
  <c r="H142" i="1"/>
  <c r="C143" i="4"/>
  <c r="D143" i="4" s="1"/>
  <c r="J126" i="1"/>
  <c r="K126" i="1"/>
  <c r="H126" i="1"/>
  <c r="C127" i="4"/>
  <c r="D127" i="4" s="1"/>
  <c r="J117" i="1"/>
  <c r="H117" i="1" s="1"/>
  <c r="K117" i="1"/>
  <c r="C118" i="4"/>
  <c r="D118" i="4" s="1"/>
  <c r="I4" i="1"/>
  <c r="I8" i="1"/>
  <c r="I2" i="1"/>
  <c r="I6" i="1"/>
  <c r="I10" i="1"/>
  <c r="I3" i="1"/>
  <c r="I7" i="1"/>
  <c r="I11" i="1"/>
  <c r="I15" i="1"/>
  <c r="I19" i="1"/>
  <c r="I23" i="1"/>
  <c r="I27" i="1"/>
  <c r="I31" i="1"/>
  <c r="I5" i="1"/>
  <c r="I9" i="1"/>
  <c r="I13" i="1"/>
  <c r="I17" i="1"/>
  <c r="I21" i="1"/>
  <c r="I25" i="1"/>
  <c r="I29" i="1"/>
  <c r="I33" i="1"/>
  <c r="J1" i="1"/>
  <c r="J13" i="1"/>
  <c r="K13" i="1"/>
  <c r="J2" i="1"/>
  <c r="K2" i="1"/>
  <c r="K1" i="1"/>
  <c r="I163" i="1"/>
  <c r="I179" i="1"/>
  <c r="I210" i="1"/>
  <c r="I214" i="1"/>
  <c r="I177" i="1"/>
  <c r="I187" i="1"/>
  <c r="I200" i="1"/>
  <c r="I167" i="1"/>
  <c r="G36" i="1"/>
  <c r="G15" i="1"/>
  <c r="G23" i="1"/>
  <c r="G31" i="1"/>
  <c r="G48" i="1"/>
  <c r="G41" i="1"/>
  <c r="G53" i="1"/>
  <c r="G69" i="1"/>
  <c r="G77" i="1"/>
  <c r="G46" i="1"/>
  <c r="G104" i="1"/>
  <c r="G112" i="1"/>
  <c r="G124" i="1"/>
  <c r="G107" i="1"/>
  <c r="G129" i="1"/>
  <c r="G105" i="1"/>
  <c r="G121" i="1"/>
  <c r="G136" i="1"/>
  <c r="G6" i="1"/>
  <c r="G10" i="1"/>
  <c r="G14" i="1"/>
  <c r="G18" i="1"/>
  <c r="G22" i="1"/>
  <c r="G26" i="1"/>
  <c r="G30" i="1"/>
  <c r="G5" i="1"/>
  <c r="G9" i="1"/>
  <c r="G64" i="1"/>
  <c r="G68" i="1"/>
  <c r="G72" i="1"/>
  <c r="G76" i="1"/>
  <c r="G84" i="1"/>
  <c r="G88" i="1"/>
  <c r="G92" i="1"/>
  <c r="G50" i="1"/>
  <c r="G58" i="1"/>
  <c r="G40" i="1"/>
  <c r="G19" i="1"/>
  <c r="G27" i="1"/>
  <c r="G35" i="1"/>
  <c r="G56" i="1"/>
  <c r="G96" i="1"/>
  <c r="G45" i="1"/>
  <c r="G83" i="1"/>
  <c r="G91" i="1"/>
  <c r="G100" i="1"/>
  <c r="G108" i="1"/>
  <c r="G116" i="1"/>
  <c r="G120" i="1"/>
  <c r="G54" i="1"/>
  <c r="G93" i="1"/>
  <c r="G123" i="1"/>
  <c r="G38" i="1"/>
  <c r="G42" i="1"/>
  <c r="G17" i="1"/>
  <c r="G21" i="1"/>
  <c r="G25" i="1"/>
  <c r="G29" i="1"/>
  <c r="G33" i="1"/>
  <c r="G39" i="1"/>
  <c r="G57" i="1"/>
  <c r="G51" i="1"/>
  <c r="G37" i="1"/>
  <c r="G59" i="1"/>
  <c r="G63" i="1"/>
  <c r="G67" i="1"/>
  <c r="G71" i="1"/>
  <c r="G75" i="1"/>
  <c r="G79" i="1"/>
  <c r="G87" i="1"/>
  <c r="G95" i="1"/>
  <c r="G47" i="1"/>
  <c r="G4" i="1"/>
  <c r="G8" i="1"/>
  <c r="G12" i="1"/>
  <c r="G16" i="1"/>
  <c r="G20" i="1"/>
  <c r="G24" i="1"/>
  <c r="G28" i="1"/>
  <c r="G32" i="1"/>
  <c r="G3" i="1"/>
  <c r="G7" i="1"/>
  <c r="G11" i="1"/>
  <c r="G62" i="1"/>
  <c r="G66" i="1"/>
  <c r="G74" i="1"/>
  <c r="G78" i="1"/>
  <c r="G82" i="1"/>
  <c r="G86" i="1"/>
  <c r="G90" i="1"/>
  <c r="G94" i="1"/>
  <c r="G111" i="1"/>
  <c r="G127" i="1"/>
  <c r="G151" i="1"/>
  <c r="G135" i="1"/>
  <c r="G133" i="1"/>
  <c r="G141" i="1"/>
  <c r="G147" i="1"/>
  <c r="G152" i="1"/>
  <c r="G97" i="1"/>
  <c r="G113" i="1"/>
  <c r="G101" i="1"/>
  <c r="G125" i="1"/>
  <c r="G89" i="1"/>
  <c r="G99" i="1"/>
  <c r="G115" i="1"/>
  <c r="G144" i="1"/>
  <c r="G128" i="1"/>
  <c r="G137" i="1"/>
  <c r="I172" i="1"/>
  <c r="I188" i="1"/>
  <c r="I196" i="1"/>
  <c r="I173" i="1"/>
  <c r="I189" i="1"/>
  <c r="I201" i="1"/>
  <c r="I209" i="1"/>
  <c r="I224" i="1"/>
  <c r="I226" i="1"/>
  <c r="I175" i="1"/>
  <c r="I222" i="1"/>
  <c r="I156" i="1"/>
  <c r="I164" i="1"/>
  <c r="I197" i="1"/>
  <c r="I205" i="1"/>
  <c r="I159" i="1"/>
  <c r="I218" i="1"/>
  <c r="I191" i="1"/>
  <c r="I207" i="1"/>
  <c r="I225" i="1"/>
  <c r="I161" i="1"/>
  <c r="I193" i="1"/>
  <c r="I227" i="1"/>
  <c r="I199" i="1"/>
  <c r="I180" i="1"/>
  <c r="I217" i="1"/>
  <c r="I229" i="1"/>
  <c r="I155" i="1"/>
  <c r="I181" i="1"/>
  <c r="I223" i="1"/>
  <c r="I206" i="1"/>
  <c r="I204" i="1"/>
  <c r="I208" i="1"/>
  <c r="I212" i="1"/>
  <c r="I160" i="1"/>
  <c r="I168" i="1"/>
  <c r="I176" i="1"/>
  <c r="I184" i="1"/>
  <c r="I192" i="1"/>
  <c r="I165" i="1"/>
  <c r="I202" i="1"/>
  <c r="I211" i="1"/>
  <c r="I220" i="1"/>
  <c r="I157" i="1"/>
  <c r="I183" i="1"/>
  <c r="I213" i="1"/>
  <c r="I171" i="1"/>
  <c r="I195" i="1"/>
  <c r="I169" i="1"/>
  <c r="I185" i="1"/>
  <c r="I228" i="1"/>
  <c r="I154" i="1"/>
  <c r="G154" i="1"/>
  <c r="G158" i="1"/>
  <c r="I158" i="1"/>
  <c r="I162" i="1"/>
  <c r="G162" i="1"/>
  <c r="G166" i="1"/>
  <c r="I166" i="1"/>
  <c r="I170" i="1"/>
  <c r="G170" i="1"/>
  <c r="G174" i="1"/>
  <c r="I174" i="1"/>
  <c r="I178" i="1"/>
  <c r="G178" i="1"/>
  <c r="G182" i="1"/>
  <c r="I182" i="1"/>
  <c r="I186" i="1"/>
  <c r="G186" i="1"/>
  <c r="G190" i="1"/>
  <c r="I190" i="1"/>
  <c r="I194" i="1"/>
  <c r="G194" i="1"/>
  <c r="G198" i="1"/>
  <c r="I198" i="1"/>
  <c r="G181" i="1"/>
  <c r="I215" i="1"/>
  <c r="I216" i="1"/>
  <c r="I203" i="1"/>
  <c r="I219" i="1"/>
  <c r="G171" i="1"/>
  <c r="G229" i="1"/>
  <c r="G177" i="1"/>
  <c r="G167" i="1"/>
  <c r="I221" i="1"/>
  <c r="J99" i="1" l="1"/>
  <c r="H99" i="1" s="1"/>
  <c r="K99" i="1"/>
  <c r="C100" i="4"/>
  <c r="D100" i="4" s="1"/>
  <c r="J86" i="1"/>
  <c r="K86" i="1"/>
  <c r="H86" i="1" s="1"/>
  <c r="C87" i="4"/>
  <c r="D87" i="4" s="1"/>
  <c r="J57" i="1"/>
  <c r="H57" i="1" s="1"/>
  <c r="K57" i="1"/>
  <c r="C58" i="4"/>
  <c r="D58" i="4" s="1"/>
  <c r="J91" i="1"/>
  <c r="H91" i="1" s="1"/>
  <c r="K91" i="1"/>
  <c r="C92" i="4"/>
  <c r="D92" i="4" s="1"/>
  <c r="J68" i="1"/>
  <c r="K68" i="1"/>
  <c r="H68" i="1" s="1"/>
  <c r="C69" i="4"/>
  <c r="D69" i="4" s="1"/>
  <c r="J77" i="1"/>
  <c r="K77" i="1"/>
  <c r="H77" i="1"/>
  <c r="C78" i="4"/>
  <c r="D78" i="4" s="1"/>
  <c r="J113" i="1"/>
  <c r="H113" i="1" s="1"/>
  <c r="K113" i="1"/>
  <c r="C114" i="4"/>
  <c r="D114" i="4" s="1"/>
  <c r="J66" i="1"/>
  <c r="K66" i="1"/>
  <c r="H66" i="1" s="1"/>
  <c r="C67" i="4"/>
  <c r="D67" i="4" s="1"/>
  <c r="J38" i="1"/>
  <c r="K38" i="1"/>
  <c r="H38" i="1" s="1"/>
  <c r="C39" i="4"/>
  <c r="D39" i="4" s="1"/>
  <c r="J40" i="1"/>
  <c r="K40" i="1"/>
  <c r="H40" i="1" s="1"/>
  <c r="C41" i="4"/>
  <c r="D41" i="4" s="1"/>
  <c r="J124" i="1"/>
  <c r="K124" i="1"/>
  <c r="H124" i="1"/>
  <c r="C125" i="4"/>
  <c r="D125" i="4" s="1"/>
  <c r="J48" i="1"/>
  <c r="K48" i="1"/>
  <c r="H48" i="1" s="1"/>
  <c r="C49" i="4"/>
  <c r="D49" i="4" s="1"/>
  <c r="J97" i="1"/>
  <c r="K97" i="1"/>
  <c r="H97" i="1"/>
  <c r="C98" i="4"/>
  <c r="D98" i="4" s="1"/>
  <c r="J111" i="1"/>
  <c r="H111" i="1" s="1"/>
  <c r="K111" i="1"/>
  <c r="C112" i="4"/>
  <c r="D112" i="4" s="1"/>
  <c r="J62" i="1"/>
  <c r="K62" i="1"/>
  <c r="H62" i="1" s="1"/>
  <c r="C63" i="4"/>
  <c r="D63" i="4" s="1"/>
  <c r="J75" i="1"/>
  <c r="K75" i="1"/>
  <c r="H75" i="1"/>
  <c r="C76" i="4"/>
  <c r="D76" i="4" s="1"/>
  <c r="J39" i="1"/>
  <c r="K39" i="1"/>
  <c r="H39" i="1"/>
  <c r="C40" i="4"/>
  <c r="D40" i="4" s="1"/>
  <c r="J116" i="1"/>
  <c r="K116" i="1"/>
  <c r="H116" i="1" s="1"/>
  <c r="C117" i="4"/>
  <c r="D117" i="4" s="1"/>
  <c r="J35" i="1"/>
  <c r="K35" i="1"/>
  <c r="H35" i="1"/>
  <c r="C36" i="4"/>
  <c r="D36" i="4" s="1"/>
  <c r="J84" i="1"/>
  <c r="K84" i="1"/>
  <c r="H84" i="1" s="1"/>
  <c r="C85" i="4"/>
  <c r="D85" i="4" s="1"/>
  <c r="J105" i="1"/>
  <c r="K105" i="1"/>
  <c r="H105" i="1"/>
  <c r="C106" i="4"/>
  <c r="D106" i="4" s="1"/>
  <c r="J69" i="1"/>
  <c r="K69" i="1"/>
  <c r="H69" i="1"/>
  <c r="C70" i="4"/>
  <c r="D70" i="4" s="1"/>
  <c r="K137" i="1"/>
  <c r="J137" i="1"/>
  <c r="H137" i="1" s="1"/>
  <c r="C138" i="4"/>
  <c r="D138" i="4" s="1"/>
  <c r="K127" i="1"/>
  <c r="J127" i="1"/>
  <c r="H127" i="1" s="1"/>
  <c r="C128" i="4"/>
  <c r="D128" i="4" s="1"/>
  <c r="J63" i="1"/>
  <c r="K63" i="1"/>
  <c r="H63" i="1"/>
  <c r="C64" i="4"/>
  <c r="D64" i="4" s="1"/>
  <c r="J56" i="1"/>
  <c r="K56" i="1"/>
  <c r="H56" i="1" s="1"/>
  <c r="C57" i="4"/>
  <c r="D57" i="4" s="1"/>
  <c r="K121" i="1"/>
  <c r="C122" i="4"/>
  <c r="D122" i="4" s="1"/>
  <c r="J121" i="1"/>
  <c r="H121" i="1" s="1"/>
  <c r="J36" i="1"/>
  <c r="K36" i="1"/>
  <c r="H36" i="1" s="1"/>
  <c r="C37" i="4"/>
  <c r="D37" i="4" s="1"/>
  <c r="J128" i="1"/>
  <c r="C129" i="4"/>
  <c r="D129" i="4" s="1"/>
  <c r="K128" i="1"/>
  <c r="H128" i="1"/>
  <c r="K133" i="1"/>
  <c r="J133" i="1"/>
  <c r="H133" i="1" s="1"/>
  <c r="C134" i="4"/>
  <c r="D134" i="4" s="1"/>
  <c r="J82" i="1"/>
  <c r="K82" i="1"/>
  <c r="H82" i="1" s="1"/>
  <c r="C83" i="4"/>
  <c r="D83" i="4" s="1"/>
  <c r="J47" i="1"/>
  <c r="K47" i="1"/>
  <c r="H47" i="1"/>
  <c r="C48" i="4"/>
  <c r="D48" i="4" s="1"/>
  <c r="J59" i="1"/>
  <c r="K59" i="1"/>
  <c r="H59" i="1"/>
  <c r="C60" i="4"/>
  <c r="D60" i="4" s="1"/>
  <c r="K123" i="1"/>
  <c r="J123" i="1"/>
  <c r="H123" i="1" s="1"/>
  <c r="C124" i="4"/>
  <c r="D124" i="4" s="1"/>
  <c r="J83" i="1"/>
  <c r="K83" i="1"/>
  <c r="H83" i="1"/>
  <c r="C84" i="4"/>
  <c r="D84" i="4" s="1"/>
  <c r="J58" i="1"/>
  <c r="K58" i="1"/>
  <c r="H58" i="1" s="1"/>
  <c r="C59" i="4"/>
  <c r="D59" i="4" s="1"/>
  <c r="J64" i="1"/>
  <c r="K64" i="1"/>
  <c r="H64" i="1" s="1"/>
  <c r="C65" i="4"/>
  <c r="D65" i="4" s="1"/>
  <c r="J112" i="1"/>
  <c r="K112" i="1"/>
  <c r="H112" i="1" s="1"/>
  <c r="C113" i="4"/>
  <c r="D113" i="4" s="1"/>
  <c r="J144" i="1"/>
  <c r="K144" i="1"/>
  <c r="H144" i="1"/>
  <c r="C145" i="4"/>
  <c r="D145" i="4" s="1"/>
  <c r="K125" i="1"/>
  <c r="J125" i="1"/>
  <c r="H125" i="1" s="1"/>
  <c r="C126" i="4"/>
  <c r="D126" i="4" s="1"/>
  <c r="J152" i="1"/>
  <c r="K152" i="1"/>
  <c r="H152" i="1"/>
  <c r="C153" i="4"/>
  <c r="D153" i="4" s="1"/>
  <c r="K135" i="1"/>
  <c r="C136" i="4"/>
  <c r="D136" i="4" s="1"/>
  <c r="J135" i="1"/>
  <c r="H135" i="1" s="1"/>
  <c r="J94" i="1"/>
  <c r="K94" i="1"/>
  <c r="H94" i="1" s="1"/>
  <c r="C95" i="4"/>
  <c r="D95" i="4" s="1"/>
  <c r="J78" i="1"/>
  <c r="K78" i="1"/>
  <c r="H78" i="1" s="1"/>
  <c r="C79" i="4"/>
  <c r="D79" i="4" s="1"/>
  <c r="J95" i="1"/>
  <c r="K95" i="1"/>
  <c r="H95" i="1"/>
  <c r="C96" i="4"/>
  <c r="D96" i="4" s="1"/>
  <c r="J71" i="1"/>
  <c r="K71" i="1"/>
  <c r="H71" i="1"/>
  <c r="C72" i="4"/>
  <c r="D72" i="4" s="1"/>
  <c r="J37" i="1"/>
  <c r="K37" i="1"/>
  <c r="H37" i="1"/>
  <c r="C38" i="4"/>
  <c r="D38" i="4" s="1"/>
  <c r="J93" i="1"/>
  <c r="K93" i="1"/>
  <c r="H93" i="1"/>
  <c r="C94" i="4"/>
  <c r="D94" i="4" s="1"/>
  <c r="J108" i="1"/>
  <c r="K108" i="1"/>
  <c r="H108" i="1" s="1"/>
  <c r="C109" i="4"/>
  <c r="D109" i="4" s="1"/>
  <c r="J45" i="1"/>
  <c r="K45" i="1"/>
  <c r="H45" i="1"/>
  <c r="C46" i="4"/>
  <c r="D46" i="4" s="1"/>
  <c r="J50" i="1"/>
  <c r="K50" i="1"/>
  <c r="H50" i="1" s="1"/>
  <c r="C51" i="4"/>
  <c r="D51" i="4" s="1"/>
  <c r="J76" i="1"/>
  <c r="K76" i="1"/>
  <c r="H76" i="1" s="1"/>
  <c r="C77" i="4"/>
  <c r="D77" i="4" s="1"/>
  <c r="K129" i="1"/>
  <c r="J129" i="1"/>
  <c r="H129" i="1" s="1"/>
  <c r="C130" i="4"/>
  <c r="D130" i="4" s="1"/>
  <c r="J104" i="1"/>
  <c r="K104" i="1"/>
  <c r="H104" i="1" s="1"/>
  <c r="C105" i="4"/>
  <c r="D105" i="4" s="1"/>
  <c r="J53" i="1"/>
  <c r="K53" i="1"/>
  <c r="H53" i="1"/>
  <c r="C54" i="4"/>
  <c r="D54" i="4" s="1"/>
  <c r="K141" i="1"/>
  <c r="J141" i="1"/>
  <c r="H141" i="1" s="1"/>
  <c r="C142" i="4"/>
  <c r="D142" i="4" s="1"/>
  <c r="J79" i="1"/>
  <c r="K79" i="1"/>
  <c r="H79" i="1"/>
  <c r="C80" i="4"/>
  <c r="D80" i="4" s="1"/>
  <c r="J120" i="1"/>
  <c r="K120" i="1"/>
  <c r="H120" i="1"/>
  <c r="C121" i="4"/>
  <c r="D121" i="4" s="1"/>
  <c r="J88" i="1"/>
  <c r="K88" i="1"/>
  <c r="H88" i="1" s="1"/>
  <c r="C89" i="4"/>
  <c r="D89" i="4" s="1"/>
  <c r="J89" i="1"/>
  <c r="K89" i="1"/>
  <c r="H89" i="1"/>
  <c r="C90" i="4"/>
  <c r="D90" i="4" s="1"/>
  <c r="J115" i="1"/>
  <c r="H115" i="1" s="1"/>
  <c r="K115" i="1"/>
  <c r="C116" i="4"/>
  <c r="D116" i="4" s="1"/>
  <c r="J101" i="1"/>
  <c r="K101" i="1"/>
  <c r="H101" i="1"/>
  <c r="C102" i="4"/>
  <c r="D102" i="4" s="1"/>
  <c r="K147" i="1"/>
  <c r="J147" i="1"/>
  <c r="H147" i="1" s="1"/>
  <c r="C148" i="4"/>
  <c r="D148" i="4" s="1"/>
  <c r="K151" i="1"/>
  <c r="J151" i="1"/>
  <c r="H151" i="1" s="1"/>
  <c r="C152" i="4"/>
  <c r="D152" i="4" s="1"/>
  <c r="J90" i="1"/>
  <c r="K90" i="1"/>
  <c r="H90" i="1" s="1"/>
  <c r="C91" i="4"/>
  <c r="D91" i="4" s="1"/>
  <c r="J74" i="1"/>
  <c r="K74" i="1"/>
  <c r="H74" i="1" s="1"/>
  <c r="C75" i="4"/>
  <c r="D75" i="4" s="1"/>
  <c r="J87" i="1"/>
  <c r="K87" i="1"/>
  <c r="H87" i="1"/>
  <c r="C88" i="4"/>
  <c r="D88" i="4" s="1"/>
  <c r="J67" i="1"/>
  <c r="K67" i="1"/>
  <c r="H67" i="1"/>
  <c r="C68" i="4"/>
  <c r="D68" i="4" s="1"/>
  <c r="J51" i="1"/>
  <c r="K51" i="1"/>
  <c r="H51" i="1"/>
  <c r="C52" i="4"/>
  <c r="D52" i="4" s="1"/>
  <c r="J42" i="1"/>
  <c r="K42" i="1"/>
  <c r="H42" i="1" s="1"/>
  <c r="C43" i="4"/>
  <c r="D43" i="4" s="1"/>
  <c r="J54" i="1"/>
  <c r="K54" i="1"/>
  <c r="H54" i="1" s="1"/>
  <c r="C55" i="4"/>
  <c r="D55" i="4" s="1"/>
  <c r="J100" i="1"/>
  <c r="K100" i="1"/>
  <c r="H100" i="1" s="1"/>
  <c r="C101" i="4"/>
  <c r="D101" i="4" s="1"/>
  <c r="J96" i="1"/>
  <c r="K96" i="1"/>
  <c r="H96" i="1" s="1"/>
  <c r="C97" i="4"/>
  <c r="D97" i="4" s="1"/>
  <c r="J92" i="1"/>
  <c r="K92" i="1"/>
  <c r="H92" i="1" s="1"/>
  <c r="C93" i="4"/>
  <c r="D93" i="4" s="1"/>
  <c r="J72" i="1"/>
  <c r="K72" i="1"/>
  <c r="H72" i="1" s="1"/>
  <c r="C73" i="4"/>
  <c r="D73" i="4" s="1"/>
  <c r="J136" i="1"/>
  <c r="K136" i="1"/>
  <c r="H136" i="1"/>
  <c r="C137" i="4"/>
  <c r="D137" i="4" s="1"/>
  <c r="J107" i="1"/>
  <c r="H107" i="1" s="1"/>
  <c r="K107" i="1"/>
  <c r="C108" i="4"/>
  <c r="D108" i="4" s="1"/>
  <c r="J46" i="1"/>
  <c r="K46" i="1"/>
  <c r="H46" i="1" s="1"/>
  <c r="C47" i="4"/>
  <c r="D47" i="4" s="1"/>
  <c r="J41" i="1"/>
  <c r="K41" i="1"/>
  <c r="H41" i="1"/>
  <c r="C42" i="4"/>
  <c r="D42" i="4" s="1"/>
  <c r="H1" i="1"/>
  <c r="H2" i="1"/>
  <c r="H13" i="1"/>
  <c r="J7" i="1"/>
  <c r="K7" i="1"/>
  <c r="J32" i="1"/>
  <c r="K32" i="1"/>
  <c r="J16" i="1"/>
  <c r="K16" i="1"/>
  <c r="J25" i="1"/>
  <c r="K25" i="1"/>
  <c r="J22" i="1"/>
  <c r="K22" i="1"/>
  <c r="J6" i="1"/>
  <c r="K6" i="1"/>
  <c r="J31" i="1"/>
  <c r="K31" i="1"/>
  <c r="J3" i="1"/>
  <c r="K3" i="1"/>
  <c r="J28" i="1"/>
  <c r="K28" i="1"/>
  <c r="J12" i="1"/>
  <c r="K12" i="1"/>
  <c r="J21" i="1"/>
  <c r="K21" i="1"/>
  <c r="J18" i="1"/>
  <c r="K18" i="1"/>
  <c r="J23" i="1"/>
  <c r="K23" i="1"/>
  <c r="J24" i="1"/>
  <c r="K24" i="1"/>
  <c r="J8" i="1"/>
  <c r="K8" i="1"/>
  <c r="J33" i="1"/>
  <c r="K33" i="1"/>
  <c r="J17" i="1"/>
  <c r="K17" i="1"/>
  <c r="J27" i="1"/>
  <c r="K27" i="1"/>
  <c r="J9" i="1"/>
  <c r="K9" i="1"/>
  <c r="J30" i="1"/>
  <c r="K30" i="1"/>
  <c r="J14" i="1"/>
  <c r="K14" i="1"/>
  <c r="J15" i="1"/>
  <c r="K15" i="1"/>
  <c r="J11" i="1"/>
  <c r="K11" i="1"/>
  <c r="J20" i="1"/>
  <c r="K20" i="1"/>
  <c r="J4" i="1"/>
  <c r="K4" i="1"/>
  <c r="J29" i="1"/>
  <c r="K29" i="1"/>
  <c r="J19" i="1"/>
  <c r="K19" i="1"/>
  <c r="J5" i="1"/>
  <c r="K5" i="1"/>
  <c r="J26" i="1"/>
  <c r="K26" i="1"/>
  <c r="J10" i="1"/>
  <c r="K10" i="1"/>
  <c r="H26" i="1" l="1"/>
  <c r="H4" i="1"/>
  <c r="H11" i="1"/>
  <c r="H14" i="1"/>
  <c r="H9" i="1"/>
  <c r="H32" i="1"/>
  <c r="H29" i="1"/>
  <c r="H27" i="1"/>
  <c r="H24" i="1"/>
  <c r="H18" i="1"/>
  <c r="H21" i="1"/>
  <c r="H12" i="1"/>
  <c r="H3" i="1"/>
  <c r="H6" i="1"/>
  <c r="H17" i="1"/>
  <c r="H25" i="1"/>
  <c r="H5" i="1"/>
  <c r="H33" i="1"/>
  <c r="H19" i="1"/>
  <c r="H15" i="1"/>
  <c r="H8" i="1"/>
  <c r="H31" i="1"/>
  <c r="H16" i="1"/>
  <c r="H10" i="1"/>
  <c r="H20" i="1"/>
  <c r="H30" i="1"/>
  <c r="H23" i="1"/>
  <c r="H28" i="1"/>
  <c r="H22" i="1"/>
  <c r="H7" i="1"/>
</calcChain>
</file>

<file path=xl/sharedStrings.xml><?xml version="1.0" encoding="utf-8"?>
<sst xmlns="http://schemas.openxmlformats.org/spreadsheetml/2006/main" count="205" uniqueCount="49">
  <si>
    <t>DOOM</t>
  </si>
  <si>
    <t>Name</t>
  </si>
  <si>
    <t>Description</t>
  </si>
  <si>
    <t>Category</t>
  </si>
  <si>
    <t>Price</t>
  </si>
  <si>
    <t>Add Quantity Options</t>
  </si>
  <si>
    <t>Quantity Per Sale</t>
  </si>
  <si>
    <t>Unit</t>
  </si>
  <si>
    <t>Url</t>
  </si>
  <si>
    <t>Status</t>
  </si>
  <si>
    <t>Image Url 1</t>
  </si>
  <si>
    <t>Image Url 2</t>
  </si>
  <si>
    <t>Image Url 3</t>
  </si>
  <si>
    <t>Image Url 4</t>
  </si>
  <si>
    <t>Id</t>
  </si>
  <si>
    <t>Qty</t>
  </si>
  <si>
    <t>GOLDEN_BOX</t>
  </si>
  <si>
    <t>Yes</t>
  </si>
  <si>
    <t>Meter</t>
  </si>
  <si>
    <t>Active</t>
  </si>
  <si>
    <t>CAKE_PARTY</t>
  </si>
  <si>
    <t>LOCAL_RESIN</t>
  </si>
  <si>
    <t>wall_stiger</t>
  </si>
  <si>
    <t>KIDS_ITEMS</t>
  </si>
  <si>
    <t>CANDELS</t>
  </si>
  <si>
    <t>LAMPS</t>
  </si>
  <si>
    <t>PHOTO_FRAMES</t>
  </si>
  <si>
    <t>PEN_STAND</t>
  </si>
  <si>
    <t>GIFT_SET</t>
  </si>
  <si>
    <t>POT</t>
  </si>
  <si>
    <t>DOLLS</t>
  </si>
  <si>
    <t>MUG</t>
  </si>
  <si>
    <t>LOVELY_WALL_HANGING</t>
  </si>
  <si>
    <t>LOVELY_COLLEGE</t>
  </si>
  <si>
    <t>ANTIQUES</t>
  </si>
  <si>
    <t>GOLDEN_SHOW_PC</t>
  </si>
  <si>
    <t>Piece</t>
  </si>
  <si>
    <t>WINDCHIME</t>
  </si>
  <si>
    <t>WOODEN_ITEMS</t>
  </si>
  <si>
    <t>Clocks</t>
  </si>
  <si>
    <t>Modern_stachu</t>
  </si>
  <si>
    <t>GOD_STATUE</t>
  </si>
  <si>
    <t>https://arpanjain7.github.io/</t>
  </si>
  <si>
    <t>desination folder</t>
  </si>
  <si>
    <t>sorce file</t>
  </si>
  <si>
    <t>file name</t>
  </si>
  <si>
    <t>C:\Users\ARPAN\Documents\GitHub\LAMPS\*.JPEG</t>
  </si>
  <si>
    <t>image name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</si>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</sst>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ARPAN\Documents\GitHub\LAMPS\BIGLAMP1.jpeg" TargetMode="External"/><Relationship Id="rId117" Type="http://schemas.openxmlformats.org/officeDocument/2006/relationships/image" Target="file:///C:\Users\ARPAN\Documents\GitHub\LAMPS\WLX-19.LAMP_630.jpeg" TargetMode="External"/><Relationship Id="rId21" Type="http://schemas.openxmlformats.org/officeDocument/2006/relationships/image" Target="file:///C:\Users\ARPAN\Documents\GitHub\LAMPS\bc-28.lamp_295.jpeg" TargetMode="External"/><Relationship Id="rId42" Type="http://schemas.openxmlformats.org/officeDocument/2006/relationships/image" Target="file:///C:\Users\ARPAN\Documents\GitHub\LAMPS\diw-6.candel_250.jpeg" TargetMode="External"/><Relationship Id="rId47" Type="http://schemas.openxmlformats.org/officeDocument/2006/relationships/image" Target="file:///C:\Users\ARPAN\Documents\GitHub\LAMPS\fr-1.CANDEL_140.jpeg" TargetMode="External"/><Relationship Id="rId63" Type="http://schemas.openxmlformats.org/officeDocument/2006/relationships/image" Target="file:///C:\Users\ARPAN\Documents\GitHub\LAMPS\JH-7.CANDEL_95.jpeg" TargetMode="External"/><Relationship Id="rId68" Type="http://schemas.openxmlformats.org/officeDocument/2006/relationships/image" Target="file:///C:\Users\ARPAN\Documents\GitHub\LAMPS\JY-4.LAMPS_430.jpeg" TargetMode="External"/><Relationship Id="rId84" Type="http://schemas.openxmlformats.org/officeDocument/2006/relationships/image" Target="file:///C:\Users\ARPAN\Documents\GitHub\LAMPS\love.lamp_180.jpeg" TargetMode="External"/><Relationship Id="rId89" Type="http://schemas.openxmlformats.org/officeDocument/2006/relationships/image" Target="file:///C:\Users\ARPAN\Documents\GitHub\LAMPS\s-81.lamp_95.jpeg" TargetMode="External"/><Relationship Id="rId112" Type="http://schemas.openxmlformats.org/officeDocument/2006/relationships/image" Target="file:///C:\Users\ARPAN\Documents\GitHub\LAMPS\WLX-13.lamp_375.jpeg" TargetMode="External"/><Relationship Id="rId133" Type="http://schemas.openxmlformats.org/officeDocument/2006/relationships/image" Target="file:///C:\Users\ARPAN\Documents\GitHub\LAMPS\WLX-36.LAMP_515.jpeg" TargetMode="External"/><Relationship Id="rId138" Type="http://schemas.openxmlformats.org/officeDocument/2006/relationships/image" Target="file:///C:\Users\ARPAN\Documents\GitHub\LAMPS\X-31.SHOWPC_105.jpeg" TargetMode="External"/><Relationship Id="rId16" Type="http://schemas.openxmlformats.org/officeDocument/2006/relationships/image" Target="file:///C:\Users\ARPAN\Documents\GitHub\LAMPS\BA-602.LAMP_175.jpeg" TargetMode="External"/><Relationship Id="rId107" Type="http://schemas.openxmlformats.org/officeDocument/2006/relationships/image" Target="file:///C:\Users\ARPAN\Documents\GitHub\LAMPS\wlc-8.SHOWPC_70.jpeg" TargetMode="External"/><Relationship Id="rId11" Type="http://schemas.openxmlformats.org/officeDocument/2006/relationships/image" Target="file:///C:\Users\ARPAN\Documents\GitHub\LAMPS\7KT-5.LAMP_470.jpeg" TargetMode="External"/><Relationship Id="rId32" Type="http://schemas.openxmlformats.org/officeDocument/2006/relationships/image" Target="file:///C:\Users\ARPAN\Documents\GitHub\LAMPS\BIGLAMP7.jpeg" TargetMode="External"/><Relationship Id="rId37" Type="http://schemas.openxmlformats.org/officeDocument/2006/relationships/image" Target="file:///C:\Users\ARPAN\Documents\GitHub\LAMPS\CRY-5.lamp_65.jpeg" TargetMode="External"/><Relationship Id="rId53" Type="http://schemas.openxmlformats.org/officeDocument/2006/relationships/image" Target="file:///C:\Users\ARPAN\Documents\GitHub\LAMPS\hb-3.candel_110.jpeg" TargetMode="External"/><Relationship Id="rId58" Type="http://schemas.openxmlformats.org/officeDocument/2006/relationships/image" Target="file:///C:\Users\ARPAN\Documents\GitHub\LAMPS\JH-11.CANDEL_168.jpeg" TargetMode="External"/><Relationship Id="rId74" Type="http://schemas.openxmlformats.org/officeDocument/2006/relationships/image" Target="file:///C:\Users\ARPAN\Documents\GitHub\LAMPS\KW-3.LAMP_635.jpeg" TargetMode="External"/><Relationship Id="rId79" Type="http://schemas.openxmlformats.org/officeDocument/2006/relationships/image" Target="file:///C:\Users\ARPAN\Documents\GitHub\LAMPS\LD-2.LAMPS_210.jpeg" TargetMode="External"/><Relationship Id="rId102" Type="http://schemas.openxmlformats.org/officeDocument/2006/relationships/image" Target="file:///C:\Users\ARPAN\Documents\GitHub\LAMPS\wlc-1.SHOWPC_-95.jpeg" TargetMode="External"/><Relationship Id="rId123" Type="http://schemas.openxmlformats.org/officeDocument/2006/relationships/image" Target="file:///C:\Users\ARPAN\Documents\GitHub\LAMPS\WLX-26.LAMP_650.jpeg" TargetMode="External"/><Relationship Id="rId128" Type="http://schemas.openxmlformats.org/officeDocument/2006/relationships/image" Target="file:///C:\Users\ARPAN\Documents\GitHub\LAMPS\WLX-30.LAMP_405.jpeg" TargetMode="External"/><Relationship Id="rId144" Type="http://schemas.openxmlformats.org/officeDocument/2006/relationships/image" Target="file:///C:\Users\ARPAN\Documents\GitHub\LAMPS\Y-153.SHOW%20PC_95.jpeg" TargetMode="External"/><Relationship Id="rId149" Type="http://schemas.openxmlformats.org/officeDocument/2006/relationships/image" Target="file:///C:\Users\ARPAN\Documents\GitHub\LAMPS\YX-1.LAMPS_480.jpeg" TargetMode="External"/><Relationship Id="rId5" Type="http://schemas.openxmlformats.org/officeDocument/2006/relationships/image" Target="file:///C:\Users\ARPAN\Documents\GitHub\LAMPS\13095.lamp_67.jpeg" TargetMode="External"/><Relationship Id="rId90" Type="http://schemas.openxmlformats.org/officeDocument/2006/relationships/image" Target="file:///C:\Users\ARPAN\Documents\GitHub\LAMPS\s66.lamp_100.jpeg" TargetMode="External"/><Relationship Id="rId95" Type="http://schemas.openxmlformats.org/officeDocument/2006/relationships/image" Target="file:///C:\Users\ARPAN\Documents\GitHub\LAMPS\TH-042.LAMPS_705.jpeg" TargetMode="External"/><Relationship Id="rId22" Type="http://schemas.openxmlformats.org/officeDocument/2006/relationships/image" Target="file:///C:\Users\ARPAN\Documents\GitHub\LAMPS\BD-2.LAMP_330.jpeg" TargetMode="External"/><Relationship Id="rId27" Type="http://schemas.openxmlformats.org/officeDocument/2006/relationships/image" Target="file:///C:\Users\ARPAN\Documents\GitHub\LAMPS\BIGLAMP2.jpeg" TargetMode="External"/><Relationship Id="rId43" Type="http://schemas.openxmlformats.org/officeDocument/2006/relationships/image" Target="file:///C:\Users\ARPAN\Documents\GitHub\LAMPS\diw-7.candel_250.jpeg" TargetMode="External"/><Relationship Id="rId48" Type="http://schemas.openxmlformats.org/officeDocument/2006/relationships/image" Target="file:///C:\Users\ARPAN\Documents\GitHub\LAMPS\fr-3.candel_130.jpeg" TargetMode="External"/><Relationship Id="rId64" Type="http://schemas.openxmlformats.org/officeDocument/2006/relationships/image" Target="file:///C:\Users\ARPAN\Documents\GitHub\LAMPS\JH-8.CANDEL_280.jpeg" TargetMode="External"/><Relationship Id="rId69" Type="http://schemas.openxmlformats.org/officeDocument/2006/relationships/image" Target="file:///C:\Users\ARPAN\Documents\GitHub\LAMPS\JY-5.LAMP_350.jpeg" TargetMode="External"/><Relationship Id="rId113" Type="http://schemas.openxmlformats.org/officeDocument/2006/relationships/image" Target="file:///C:\Users\ARPAN\Documents\GitHub\LAMPS\WLX-14.lamp_380.jpeg" TargetMode="External"/><Relationship Id="rId118" Type="http://schemas.openxmlformats.org/officeDocument/2006/relationships/image" Target="file:///C:\Users\ARPAN\Documents\GitHub\LAMPS\WLX-2.LAMP_345.jpeg" TargetMode="External"/><Relationship Id="rId134" Type="http://schemas.openxmlformats.org/officeDocument/2006/relationships/image" Target="file:///C:\Users\ARPAN\Documents\GitHub\LAMPS\WLX-4.LAMP_345.jpeg" TargetMode="External"/><Relationship Id="rId139" Type="http://schemas.openxmlformats.org/officeDocument/2006/relationships/image" Target="file:///C:\Users\ARPAN\Documents\GitHub\LAMPS\xy-1.lamp_310.jpeg" TargetMode="External"/><Relationship Id="rId80" Type="http://schemas.openxmlformats.org/officeDocument/2006/relationships/image" Target="file:///C:\Users\ARPAN\Documents\GitHub\LAMPS\LD-4.LAMPS_320.jpeg" TargetMode="External"/><Relationship Id="rId85" Type="http://schemas.openxmlformats.org/officeDocument/2006/relationships/image" Target="file:///C:\Users\ARPAN\Documents\GitHub\LAMPS\lt-194-1.lamp_58.jpeg" TargetMode="External"/><Relationship Id="rId150" Type="http://schemas.openxmlformats.org/officeDocument/2006/relationships/image" Target="file:///C:\Users\ARPAN\Documents\GitHub\LAMPS\YX-2.LAMPS_495.jpeg" TargetMode="External"/><Relationship Id="rId12" Type="http://schemas.openxmlformats.org/officeDocument/2006/relationships/image" Target="file:///C:\Users\ARPAN\Documents\GitHub\LAMPS\952.LAMP_375.jpeg" TargetMode="External"/><Relationship Id="rId17" Type="http://schemas.openxmlformats.org/officeDocument/2006/relationships/image" Target="file:///C:\Users\ARPAN\Documents\GitHub\LAMPS\BA-603.LAMP_225.jpeg" TargetMode="External"/><Relationship Id="rId25" Type="http://schemas.openxmlformats.org/officeDocument/2006/relationships/image" Target="file:///C:\Users\ARPAN\Documents\GitHub\LAMPS\BD-5.LAMP_540.jpeg" TargetMode="External"/><Relationship Id="rId33" Type="http://schemas.openxmlformats.org/officeDocument/2006/relationships/image" Target="file:///C:\Users\ARPAN\Documents\GitHub\LAMPS\BO85.lamp_67.jpeg" TargetMode="External"/><Relationship Id="rId38" Type="http://schemas.openxmlformats.org/officeDocument/2006/relationships/image" Target="file:///C:\Users\ARPAN\Documents\GitHub\LAMPS\DIW-1.CANDEL_250%20(2).jpeg" TargetMode="External"/><Relationship Id="rId46" Type="http://schemas.openxmlformats.org/officeDocument/2006/relationships/image" Target="file:///C:\Users\ARPAN\Documents\GitHub\LAMPS\F7-5.LAMP_100.jpeg" TargetMode="External"/><Relationship Id="rId59" Type="http://schemas.openxmlformats.org/officeDocument/2006/relationships/image" Target="file:///C:\Users\ARPAN\Documents\GitHub\LAMPS\JH-3.CANDEL_235.jpeg" TargetMode="External"/><Relationship Id="rId67" Type="http://schemas.openxmlformats.org/officeDocument/2006/relationships/image" Target="file:///C:\Users\ARPAN\Documents\GitHub\LAMPS\JY-3.LAMPS_485.jpeg" TargetMode="External"/><Relationship Id="rId103" Type="http://schemas.openxmlformats.org/officeDocument/2006/relationships/image" Target="file:///C:\Users\ARPAN\Documents\GitHub\LAMPS\wlc-10.SHOWPC_95.jpeg" TargetMode="External"/><Relationship Id="rId108" Type="http://schemas.openxmlformats.org/officeDocument/2006/relationships/image" Target="file:///C:\Users\ARPAN\Documents\GitHub\LAMPS\WLX-1.LAMP_345.jpeg" TargetMode="External"/><Relationship Id="rId116" Type="http://schemas.openxmlformats.org/officeDocument/2006/relationships/image" Target="file:///C:\Users\ARPAN\Documents\GitHub\LAMPS\WLX-18.LAMP_630.jpeg" TargetMode="External"/><Relationship Id="rId124" Type="http://schemas.openxmlformats.org/officeDocument/2006/relationships/image" Target="file:///C:\Users\ARPAN\Documents\GitHub\LAMPS\WLX-27.LAMP_465.jpeg" TargetMode="External"/><Relationship Id="rId129" Type="http://schemas.openxmlformats.org/officeDocument/2006/relationships/image" Target="file:///C:\Users\ARPAN\Documents\GitHub\LAMPS\WLX-31.LAMP_435.jpeg" TargetMode="External"/><Relationship Id="rId137" Type="http://schemas.openxmlformats.org/officeDocument/2006/relationships/image" Target="file:///C:\Users\ARPAN\Documents\GitHub\LAMPS\WLX-9.lamp_465.jpeg" TargetMode="External"/><Relationship Id="rId20" Type="http://schemas.openxmlformats.org/officeDocument/2006/relationships/image" Target="file:///C:\Users\ARPAN\Documents\GitHub\LAMPS\BABY.LAMP_180.jpeg" TargetMode="External"/><Relationship Id="rId41" Type="http://schemas.openxmlformats.org/officeDocument/2006/relationships/image" Target="file:///C:\Users\ARPAN\Documents\GitHub\LAMPS\DIW-4.lamp_285.jpeg" TargetMode="External"/><Relationship Id="rId54" Type="http://schemas.openxmlformats.org/officeDocument/2006/relationships/image" Target="file:///C:\Users\ARPAN\Documents\GitHub\LAMPS\HB-5.lamp_115.jpeg" TargetMode="External"/><Relationship Id="rId62" Type="http://schemas.openxmlformats.org/officeDocument/2006/relationships/image" Target="file:///C:\Users\ARPAN\Documents\GitHub\LAMPS\JH-7.CANDEL_150.jpeg" TargetMode="External"/><Relationship Id="rId70" Type="http://schemas.openxmlformats.org/officeDocument/2006/relationships/image" Target="file:///C:\Users\ARPAN\Documents\GitHub\LAMPS\JYOTI.lamp_130.jpeg" TargetMode="External"/><Relationship Id="rId75" Type="http://schemas.openxmlformats.org/officeDocument/2006/relationships/image" Target="file:///C:\Users\ARPAN\Documents\GitHub\LAMPS\lamp.lamp_36.jpeg" TargetMode="External"/><Relationship Id="rId83" Type="http://schemas.openxmlformats.org/officeDocument/2006/relationships/image" Target="file:///C:\Users\ARPAN\Documents\GitHub\LAMPS\LD-8.LAMPS_400.jpeg" TargetMode="External"/><Relationship Id="rId88" Type="http://schemas.openxmlformats.org/officeDocument/2006/relationships/image" Target="file:///C:\Users\ARPAN\Documents\GitHub\LAMPS\mr10b.frame_380.jpeg" TargetMode="External"/><Relationship Id="rId91" Type="http://schemas.openxmlformats.org/officeDocument/2006/relationships/image" Target="file:///C:\Users\ARPAN\Documents\GitHub\LAMPS\sp-04.LAMP_705.jpeg" TargetMode="External"/><Relationship Id="rId96" Type="http://schemas.openxmlformats.org/officeDocument/2006/relationships/image" Target="file:///C:\Users\ARPAN\Documents\GitHub\LAMPS\th0043.lamp_695.jpeg" TargetMode="External"/><Relationship Id="rId111" Type="http://schemas.openxmlformats.org/officeDocument/2006/relationships/image" Target="file:///C:\Users\ARPAN\Documents\GitHub\LAMPS\WLX-12.lamp_375.jpeg" TargetMode="External"/><Relationship Id="rId132" Type="http://schemas.openxmlformats.org/officeDocument/2006/relationships/image" Target="file:///C:\Users\ARPAN\Documents\GitHub\LAMPS\WLX-34.lamp_510.jpeg" TargetMode="External"/><Relationship Id="rId140" Type="http://schemas.openxmlformats.org/officeDocument/2006/relationships/image" Target="file:///C:\Users\ARPAN\Documents\GitHub\LAMPS\xy-2.lamp_180.jpeg" TargetMode="External"/><Relationship Id="rId145" Type="http://schemas.openxmlformats.org/officeDocument/2006/relationships/image" Target="file:///C:\Users\ARPAN\Documents\GitHub\LAMPS\Y-74-73.lamp_115.jpeg" TargetMode="External"/><Relationship Id="rId153" Type="http://schemas.openxmlformats.org/officeDocument/2006/relationships/image" Target="file:///C:\Users\ARPAN\Documents\GitHub\LAMPS\ZT-259.LAMP_405.jpeg" TargetMode="External"/><Relationship Id="rId1" Type="http://schemas.openxmlformats.org/officeDocument/2006/relationships/image" Target="file:///C:\Users\ARPAN\Documents\GitHub\LAMPS\101.LAMP_375.jpeg" TargetMode="External"/><Relationship Id="rId6" Type="http://schemas.openxmlformats.org/officeDocument/2006/relationships/image" Target="file:///C:\Users\ARPAN\Documents\GitHub\LAMPS\1529.SHOWPC_58.jpeg" TargetMode="External"/><Relationship Id="rId15" Type="http://schemas.openxmlformats.org/officeDocument/2006/relationships/image" Target="file:///C:\Users\ARPAN\Documents\GitHub\LAMPS\B964.LAMP_180.jpeg" TargetMode="External"/><Relationship Id="rId23" Type="http://schemas.openxmlformats.org/officeDocument/2006/relationships/image" Target="file:///C:\Users\ARPAN\Documents\GitHub\LAMPS\BD-3.LAMP_300.jpeg" TargetMode="External"/><Relationship Id="rId28" Type="http://schemas.openxmlformats.org/officeDocument/2006/relationships/image" Target="file:///C:\Users\ARPAN\Documents\GitHub\LAMPS\BIGLAMP3.jpeg" TargetMode="External"/><Relationship Id="rId36" Type="http://schemas.openxmlformats.org/officeDocument/2006/relationships/image" Target="file:///C:\Users\ARPAN\Documents\GitHub\LAMPS\CRY-4.lamp_90.jpeg" TargetMode="External"/><Relationship Id="rId49" Type="http://schemas.openxmlformats.org/officeDocument/2006/relationships/image" Target="file:///C:\Users\ARPAN\Documents\GitHub\LAMPS\FY-4.lamp_100.jpeg" TargetMode="External"/><Relationship Id="rId57" Type="http://schemas.openxmlformats.org/officeDocument/2006/relationships/image" Target="file:///C:\Users\ARPAN\Documents\GitHub\LAMPS\JH-1.CANDEL_250.jpeg" TargetMode="External"/><Relationship Id="rId106" Type="http://schemas.openxmlformats.org/officeDocument/2006/relationships/image" Target="file:///C:\Users\ARPAN\Documents\GitHub\LAMPS\wlc-5.SHOWPC_98.jpeg" TargetMode="External"/><Relationship Id="rId114" Type="http://schemas.openxmlformats.org/officeDocument/2006/relationships/image" Target="file:///C:\Users\ARPAN\Documents\GitHub\LAMPS\WLX-16.LAMP_380.jpeg" TargetMode="External"/><Relationship Id="rId119" Type="http://schemas.openxmlformats.org/officeDocument/2006/relationships/image" Target="file:///C:\Users\ARPAN\Documents\GitHub\LAMPS\WLX-2.SHOWPC_95.jpeg" TargetMode="External"/><Relationship Id="rId127" Type="http://schemas.openxmlformats.org/officeDocument/2006/relationships/image" Target="file:///C:\Users\ARPAN\Documents\GitHub\LAMPS\WLX-3.LAMP_345.jpeg" TargetMode="External"/><Relationship Id="rId10" Type="http://schemas.openxmlformats.org/officeDocument/2006/relationships/image" Target="file:///C:\Users\ARPAN\Documents\GitHub\LAMPS\19a.candel_240.jpeg" TargetMode="External"/><Relationship Id="rId31" Type="http://schemas.openxmlformats.org/officeDocument/2006/relationships/image" Target="file:///C:\Users\ARPAN\Documents\GitHub\LAMPS\BIGLAMP6.jpeg" TargetMode="External"/><Relationship Id="rId44" Type="http://schemas.openxmlformats.org/officeDocument/2006/relationships/image" Target="file:///C:\Users\ARPAN\Documents\GitHub\LAMPS\dzw-3.candel_195.jpeg" TargetMode="External"/><Relationship Id="rId52" Type="http://schemas.openxmlformats.org/officeDocument/2006/relationships/image" Target="file:///C:\Users\ARPAN\Documents\GitHub\LAMPS\hb-17.candel_65.jpeg" TargetMode="External"/><Relationship Id="rId60" Type="http://schemas.openxmlformats.org/officeDocument/2006/relationships/image" Target="file:///C:\Users\ARPAN\Documents\GitHub\LAMPS\JH-5.CANDEL_165.jpeg" TargetMode="External"/><Relationship Id="rId65" Type="http://schemas.openxmlformats.org/officeDocument/2006/relationships/image" Target="file:///C:\Users\ARPAN\Documents\GitHub\LAMPS\JH-8.LAMP_225.jpeg" TargetMode="External"/><Relationship Id="rId73" Type="http://schemas.openxmlformats.org/officeDocument/2006/relationships/image" Target="file:///C:\Users\ARPAN\Documents\GitHub\LAMPS\kw-2.lamp_310.jpeg" TargetMode="External"/><Relationship Id="rId78" Type="http://schemas.openxmlformats.org/officeDocument/2006/relationships/image" Target="file:///C:\Users\ARPAN\Documents\GitHub\LAMPS\LD-1.LAMPS_270.jpeg" TargetMode="External"/><Relationship Id="rId81" Type="http://schemas.openxmlformats.org/officeDocument/2006/relationships/image" Target="file:///C:\Users\ARPAN\Documents\GitHub\LAMPS\LD-5.LAMPS_320.jpeg" TargetMode="External"/><Relationship Id="rId86" Type="http://schemas.openxmlformats.org/officeDocument/2006/relationships/image" Target="file:///C:\Users\ARPAN\Documents\GitHub\LAMPS\lt-194-2.lamp_58.jpeg" TargetMode="External"/><Relationship Id="rId94" Type="http://schemas.openxmlformats.org/officeDocument/2006/relationships/image" Target="file:///C:\Users\ARPAN\Documents\GitHub\LAMPS\TH-021.LAMPS_580.jpeg" TargetMode="External"/><Relationship Id="rId99" Type="http://schemas.openxmlformats.org/officeDocument/2006/relationships/image" Target="file:///C:\Users\ARPAN\Documents\GitHub\LAMPS\TKT-8.LAMP_365.jpeg" TargetMode="External"/><Relationship Id="rId101" Type="http://schemas.openxmlformats.org/officeDocument/2006/relationships/image" Target="file:///C:\Users\ARPAN\Documents\GitHub\LAMPS\TKT.LAMP_470.jpeg" TargetMode="External"/><Relationship Id="rId122" Type="http://schemas.openxmlformats.org/officeDocument/2006/relationships/image" Target="file:///C:\Users\ARPAN\Documents\GitHub\LAMPS\WLX-25.LAMP_650.jpeg" TargetMode="External"/><Relationship Id="rId130" Type="http://schemas.openxmlformats.org/officeDocument/2006/relationships/image" Target="file:///C:\Users\ARPAN\Documents\GitHub\LAMPS\WLX-32.LAMP_435.jpeg" TargetMode="External"/><Relationship Id="rId135" Type="http://schemas.openxmlformats.org/officeDocument/2006/relationships/image" Target="file:///C:\Users\ARPAN\Documents\GitHub\LAMPS\WLX-5.lamp_415.jpeg" TargetMode="External"/><Relationship Id="rId143" Type="http://schemas.openxmlformats.org/officeDocument/2006/relationships/image" Target="file:///C:\Users\ARPAN\Documents\GitHub\LAMPS\Y-1407.SHOWPC_105.jpeg" TargetMode="External"/><Relationship Id="rId148" Type="http://schemas.openxmlformats.org/officeDocument/2006/relationships/image" Target="file:///C:\Users\ARPAN\Documents\GitHub\LAMPS\y995.candel_115.jpeg" TargetMode="External"/><Relationship Id="rId151" Type="http://schemas.openxmlformats.org/officeDocument/2006/relationships/image" Target="file:///C:\Users\ARPAN\Documents\GitHub\LAMPS\ZQ-20.LAMP_450.jpeg" TargetMode="External"/><Relationship Id="rId4" Type="http://schemas.openxmlformats.org/officeDocument/2006/relationships/image" Target="file:///C:\Users\ARPAN\Documents\GitHub\LAMPS\13094.lamp_67.jpeg" TargetMode="External"/><Relationship Id="rId9" Type="http://schemas.openxmlformats.org/officeDocument/2006/relationships/image" Target="file:///C:\Users\ARPAN\Documents\GitHub\LAMPS\1933-3.LAMP_235.jpeg" TargetMode="External"/><Relationship Id="rId13" Type="http://schemas.openxmlformats.org/officeDocument/2006/relationships/image" Target="file:///C:\Users\ARPAN\Documents\GitHub\LAMPS\AY-726.LAMP_290.jpeg" TargetMode="External"/><Relationship Id="rId18" Type="http://schemas.openxmlformats.org/officeDocument/2006/relationships/image" Target="file:///C:\Users\ARPAN\Documents\GitHub\LAMPS\BA-604.LAMP_275.jpeg" TargetMode="External"/><Relationship Id="rId39" Type="http://schemas.openxmlformats.org/officeDocument/2006/relationships/image" Target="file:///C:\Users\ARPAN\Documents\GitHub\LAMPS\diw-1.candel_250.jpeg" TargetMode="External"/><Relationship Id="rId109" Type="http://schemas.openxmlformats.org/officeDocument/2006/relationships/image" Target="file:///C:\Users\ARPAN\Documents\GitHub\LAMPS\WLX-10.lamp_465.jpeg" TargetMode="External"/><Relationship Id="rId34" Type="http://schemas.openxmlformats.org/officeDocument/2006/relationships/image" Target="file:///C:\Users\ARPAN\Documents\GitHub\LAMPS\budh.lamp_180.jpeg" TargetMode="External"/><Relationship Id="rId50" Type="http://schemas.openxmlformats.org/officeDocument/2006/relationships/image" Target="file:///C:\Users\ARPAN\Documents\GitHub\LAMPS\hb-1.candel_72.jpeg" TargetMode="External"/><Relationship Id="rId55" Type="http://schemas.openxmlformats.org/officeDocument/2006/relationships/image" Target="file:///C:\Users\ARPAN\Documents\GitHub\LAMPS\HB-6.LAMP_110.jpeg" TargetMode="External"/><Relationship Id="rId76" Type="http://schemas.openxmlformats.org/officeDocument/2006/relationships/image" Target="file:///C:\Users\ARPAN\Documents\GitHub\LAMPS\lc021.lamp_265.jpeg" TargetMode="External"/><Relationship Id="rId97" Type="http://schemas.openxmlformats.org/officeDocument/2006/relationships/image" Target="file:///C:\Users\ARPAN\Documents\GitHub\LAMPS\TKT-3.LAMP_470.jpeg" TargetMode="External"/><Relationship Id="rId104" Type="http://schemas.openxmlformats.org/officeDocument/2006/relationships/image" Target="file:///C:\Users\ARPAN\Documents\GitHub\LAMPS\WLC-4.SHOWPC_68.jpeg" TargetMode="External"/><Relationship Id="rId120" Type="http://schemas.openxmlformats.org/officeDocument/2006/relationships/image" Target="file:///C:\Users\ARPAN\Documents\GitHub\LAMPS\WLX-20.lamp_485.jpeg" TargetMode="External"/><Relationship Id="rId125" Type="http://schemas.openxmlformats.org/officeDocument/2006/relationships/image" Target="file:///C:\Users\ARPAN\Documents\GitHub\LAMPS\WLX-28.LAMP_415.jpeg" TargetMode="External"/><Relationship Id="rId141" Type="http://schemas.openxmlformats.org/officeDocument/2006/relationships/image" Target="file:///C:\Users\ARPAN\Documents\GitHub\LAMPS\xy-6.lamp_310.jpeg" TargetMode="External"/><Relationship Id="rId146" Type="http://schemas.openxmlformats.org/officeDocument/2006/relationships/image" Target="file:///C:\Users\ARPAN\Documents\GitHub\LAMPS\Y-867.SHOWPC_72.jpeg" TargetMode="External"/><Relationship Id="rId7" Type="http://schemas.openxmlformats.org/officeDocument/2006/relationships/image" Target="file:///C:\Users\ARPAN\Documents\GitHub\LAMPS\1699.LAMP_405.jpeg" TargetMode="External"/><Relationship Id="rId71" Type="http://schemas.openxmlformats.org/officeDocument/2006/relationships/image" Target="file:///C:\Users\ARPAN\Documents\GitHub\LAMPS\KIRRAN.lamp_260.jpeg" TargetMode="External"/><Relationship Id="rId92" Type="http://schemas.openxmlformats.org/officeDocument/2006/relationships/image" Target="file:///C:\Users\ARPAN\Documents\GitHub\LAMPS\sp-05.candel_705.jpeg" TargetMode="External"/><Relationship Id="rId2" Type="http://schemas.openxmlformats.org/officeDocument/2006/relationships/image" Target="file:///C:\Users\ARPAN\Documents\GitHub\LAMPS\11061142.lamp_67.jpeg" TargetMode="External"/><Relationship Id="rId29" Type="http://schemas.openxmlformats.org/officeDocument/2006/relationships/image" Target="file:///C:\Users\ARPAN\Documents\GitHub\LAMPS\BIGLAMP4.jpeg" TargetMode="External"/><Relationship Id="rId24" Type="http://schemas.openxmlformats.org/officeDocument/2006/relationships/image" Target="file:///C:\Users\ARPAN\Documents\GitHub\LAMPS\BD-4.LAMP_325.jpeg" TargetMode="External"/><Relationship Id="rId40" Type="http://schemas.openxmlformats.org/officeDocument/2006/relationships/image" Target="file:///C:\Users\ARPAN\Documents\GitHub\LAMPS\diw-3.candel_230.jpeg" TargetMode="External"/><Relationship Id="rId45" Type="http://schemas.openxmlformats.org/officeDocument/2006/relationships/image" Target="file:///C:\Users\ARPAN\Documents\GitHub\LAMPS\dzw-z.candel_235.jpeg" TargetMode="External"/><Relationship Id="rId66" Type="http://schemas.openxmlformats.org/officeDocument/2006/relationships/image" Target="file:///C:\Users\ARPAN\Documents\GitHub\LAMPS\JH-9.CANDEL_50.jpeg" TargetMode="External"/><Relationship Id="rId87" Type="http://schemas.openxmlformats.org/officeDocument/2006/relationships/image" Target="file:///C:\Users\ARPAN\Documents\GitHub\LAMPS\lt-194-3.lamp_65.jpeg" TargetMode="External"/><Relationship Id="rId110" Type="http://schemas.openxmlformats.org/officeDocument/2006/relationships/image" Target="file:///C:\Users\ARPAN\Documents\GitHub\LAMPS\WLX-11.lamp_375.jpeg" TargetMode="External"/><Relationship Id="rId115" Type="http://schemas.openxmlformats.org/officeDocument/2006/relationships/image" Target="file:///C:\Users\ARPAN\Documents\GitHub\LAMPS\WLX-17.lamp_380.jpeg" TargetMode="External"/><Relationship Id="rId131" Type="http://schemas.openxmlformats.org/officeDocument/2006/relationships/image" Target="file:///C:\Users\ARPAN\Documents\GitHub\LAMPS\WLX-33.lamp_515.jpeg" TargetMode="External"/><Relationship Id="rId136" Type="http://schemas.openxmlformats.org/officeDocument/2006/relationships/image" Target="file:///C:\Users\ARPAN\Documents\GitHub\LAMPS\WLX-6.lamp_650.jpeg" TargetMode="External"/><Relationship Id="rId61" Type="http://schemas.openxmlformats.org/officeDocument/2006/relationships/image" Target="file:///C:\Users\ARPAN\Documents\GitHub\LAMPS\JH-5.CANDEL_195.jpeg" TargetMode="External"/><Relationship Id="rId82" Type="http://schemas.openxmlformats.org/officeDocument/2006/relationships/image" Target="file:///C:\Users\ARPAN\Documents\GitHub\LAMPS\LD-6.LAMPS_400.jpeg" TargetMode="External"/><Relationship Id="rId152" Type="http://schemas.openxmlformats.org/officeDocument/2006/relationships/image" Target="file:///C:\Users\ARPAN\Documents\GitHub\LAMPS\ZT-255.LAMP_550.jpeg" TargetMode="External"/><Relationship Id="rId19" Type="http://schemas.openxmlformats.org/officeDocument/2006/relationships/image" Target="file:///C:\Users\ARPAN\Documents\GitHub\LAMPS\ba64.lamp_180.jpeg" TargetMode="External"/><Relationship Id="rId14" Type="http://schemas.openxmlformats.org/officeDocument/2006/relationships/image" Target="file:///C:\Users\ARPAN\Documents\GitHub\LAMPS\B0961.lamp_67.jpeg" TargetMode="External"/><Relationship Id="rId30" Type="http://schemas.openxmlformats.org/officeDocument/2006/relationships/image" Target="file:///C:\Users\ARPAN\Documents\GitHub\LAMPS\BIGLAMP5.jpeg" TargetMode="External"/><Relationship Id="rId35" Type="http://schemas.openxmlformats.org/officeDocument/2006/relationships/image" Target="file:///C:\Users\ARPAN\Documents\GitHub\LAMPS\CP-194-3.lamp_32.jpeg" TargetMode="External"/><Relationship Id="rId56" Type="http://schemas.openxmlformats.org/officeDocument/2006/relationships/image" Target="file:///C:\Users\ARPAN\Documents\GitHub\LAMPS\hb-8.CANDEL_130.jpeg" TargetMode="External"/><Relationship Id="rId77" Type="http://schemas.openxmlformats.org/officeDocument/2006/relationships/image" Target="file:///C:\Users\ARPAN\Documents\GitHub\LAMPS\ld-016.lamp_155.jpeg" TargetMode="External"/><Relationship Id="rId100" Type="http://schemas.openxmlformats.org/officeDocument/2006/relationships/image" Target="file:///C:\Users\ARPAN\Documents\GitHub\LAMPS\TKT-8.LAMP_375.jpeg" TargetMode="External"/><Relationship Id="rId105" Type="http://schemas.openxmlformats.org/officeDocument/2006/relationships/image" Target="file:///C:\Users\ARPAN\Documents\GitHub\LAMPS\WLC-4.SHOWPC_70.jpeg" TargetMode="External"/><Relationship Id="rId126" Type="http://schemas.openxmlformats.org/officeDocument/2006/relationships/image" Target="file:///C:\Users\ARPAN\Documents\GitHub\LAMPS\WLX-29.LAMP_355.jpeg" TargetMode="External"/><Relationship Id="rId147" Type="http://schemas.openxmlformats.org/officeDocument/2006/relationships/image" Target="file:///C:\Users\ARPAN\Documents\GitHub\LAMPS\Y1501.SHOWPC_95.jpeg" TargetMode="External"/><Relationship Id="rId8" Type="http://schemas.openxmlformats.org/officeDocument/2006/relationships/image" Target="file:///C:\Users\ARPAN\Documents\GitHub\LAMPS\1707.LAMP_375.jpeg" TargetMode="External"/><Relationship Id="rId51" Type="http://schemas.openxmlformats.org/officeDocument/2006/relationships/image" Target="file:///C:\Users\ARPAN\Documents\GitHub\LAMPS\HB-14.CANDEL_115.jpeg" TargetMode="External"/><Relationship Id="rId72" Type="http://schemas.openxmlformats.org/officeDocument/2006/relationships/image" Target="file:///C:\Users\ARPAN\Documents\GitHub\LAMPS\KW-1.LAMP_270.jpeg" TargetMode="External"/><Relationship Id="rId93" Type="http://schemas.openxmlformats.org/officeDocument/2006/relationships/image" Target="file:///C:\Users\ARPAN\Documents\GitHub\LAMPS\sp-05.lamp_705.jpeg" TargetMode="External"/><Relationship Id="rId98" Type="http://schemas.openxmlformats.org/officeDocument/2006/relationships/image" Target="file:///C:\Users\ARPAN\Documents\GitHub\LAMPS\TKT-6.LAMP_470.jpeg" TargetMode="External"/><Relationship Id="rId121" Type="http://schemas.openxmlformats.org/officeDocument/2006/relationships/image" Target="file:///C:\Users\ARPAN\Documents\GitHub\LAMPS\WLX-21.LAMP_485.jpeg" TargetMode="External"/><Relationship Id="rId142" Type="http://schemas.openxmlformats.org/officeDocument/2006/relationships/image" Target="file:///C:\Users\ARPAN\Documents\GitHub\LAMPS\Y-1212.SHOWPC_99.jpeg" TargetMode="External"/><Relationship Id="rId3" Type="http://schemas.openxmlformats.org/officeDocument/2006/relationships/image" Target="file:///C:\Users\ARPAN\Documents\GitHub\LAMPS\1214.lamp_870.jpe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1016000</xdr:colOff>
      <xdr:row>1</xdr:row>
      <xdr:rowOff>1016000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19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1016000</xdr:colOff>
      <xdr:row>2</xdr:row>
      <xdr:rowOff>1016000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228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1016000</xdr:colOff>
      <xdr:row>3</xdr:row>
      <xdr:rowOff>1016000</xdr:rowOff>
    </xdr:to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0" y="438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1016000</xdr:colOff>
      <xdr:row>4</xdr:row>
      <xdr:rowOff>1016000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0" y="647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1016000</xdr:colOff>
      <xdr:row>5</xdr:row>
      <xdr:rowOff>1016000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0" y="857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1016000</xdr:colOff>
      <xdr:row>6</xdr:row>
      <xdr:rowOff>1016000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0" y="1066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1016000</xdr:colOff>
      <xdr:row>7</xdr:row>
      <xdr:rowOff>1016000</xdr:rowOff>
    </xdr:to>
    <xdr:pic>
      <xdr:nvPicPr>
        <xdr:cNvPr id="8" name="Picture 7"/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0" y="1276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1016000</xdr:colOff>
      <xdr:row>8</xdr:row>
      <xdr:rowOff>1016000</xdr:rowOff>
    </xdr:to>
    <xdr:pic>
      <xdr:nvPicPr>
        <xdr:cNvPr id="9" name="Picture 8"/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0" y="1485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1016000</xdr:colOff>
      <xdr:row>9</xdr:row>
      <xdr:rowOff>1016000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0" y="1695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1016000</xdr:colOff>
      <xdr:row>10</xdr:row>
      <xdr:rowOff>1016000</xdr:rowOff>
    </xdr:to>
    <xdr:pic>
      <xdr:nvPicPr>
        <xdr:cNvPr id="11" name="Picture 10"/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0" y="1905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1016000</xdr:colOff>
      <xdr:row>11</xdr:row>
      <xdr:rowOff>1016000</xdr:rowOff>
    </xdr:to>
    <xdr:pic>
      <xdr:nvPicPr>
        <xdr:cNvPr id="12" name="Picture 11"/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0" y="2114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1016000</xdr:colOff>
      <xdr:row>12</xdr:row>
      <xdr:rowOff>1016000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0" y="2324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1016000</xdr:colOff>
      <xdr:row>13</xdr:row>
      <xdr:rowOff>1016000</xdr:rowOff>
    </xdr:to>
    <xdr:pic>
      <xdr:nvPicPr>
        <xdr:cNvPr id="14" name="Picture 13"/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0" y="25336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1016000</xdr:colOff>
      <xdr:row>14</xdr:row>
      <xdr:rowOff>1016000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0" y="27432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1016000</xdr:colOff>
      <xdr:row>15</xdr:row>
      <xdr:rowOff>1016000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0" y="29527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1016000</xdr:colOff>
      <xdr:row>16</xdr:row>
      <xdr:rowOff>1016000</xdr:rowOff>
    </xdr:to>
    <xdr:pic>
      <xdr:nvPicPr>
        <xdr:cNvPr id="17" name="Picture 16"/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0" y="31623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1016000</xdr:colOff>
      <xdr:row>17</xdr:row>
      <xdr:rowOff>1016000</xdr:rowOff>
    </xdr:to>
    <xdr:pic>
      <xdr:nvPicPr>
        <xdr:cNvPr id="18" name="Picture 17"/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0" y="33718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1016000</xdr:colOff>
      <xdr:row>18</xdr:row>
      <xdr:rowOff>1016000</xdr:rowOff>
    </xdr:to>
    <xdr:pic>
      <xdr:nvPicPr>
        <xdr:cNvPr id="19" name="Picture 18"/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0" y="35814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1016000</xdr:colOff>
      <xdr:row>19</xdr:row>
      <xdr:rowOff>1016000</xdr:rowOff>
    </xdr:to>
    <xdr:pic>
      <xdr:nvPicPr>
        <xdr:cNvPr id="20" name="Picture 19"/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0" y="37909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1016000</xdr:colOff>
      <xdr:row>20</xdr:row>
      <xdr:rowOff>1016000</xdr:rowOff>
    </xdr:to>
    <xdr:pic>
      <xdr:nvPicPr>
        <xdr:cNvPr id="21" name="Picture 20"/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0" y="40005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1016000</xdr:colOff>
      <xdr:row>21</xdr:row>
      <xdr:rowOff>1016000</xdr:rowOff>
    </xdr:to>
    <xdr:pic>
      <xdr:nvPicPr>
        <xdr:cNvPr id="22" name="Picture 21"/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0" y="4210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1016000</xdr:colOff>
      <xdr:row>22</xdr:row>
      <xdr:rowOff>1016000</xdr:rowOff>
    </xdr:to>
    <xdr:pic>
      <xdr:nvPicPr>
        <xdr:cNvPr id="23" name="Picture 22"/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0" y="4419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1016000</xdr:colOff>
      <xdr:row>23</xdr:row>
      <xdr:rowOff>1016000</xdr:rowOff>
    </xdr:to>
    <xdr:pic>
      <xdr:nvPicPr>
        <xdr:cNvPr id="24" name="Picture 23"/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0" y="4629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1016000</xdr:colOff>
      <xdr:row>24</xdr:row>
      <xdr:rowOff>1016000</xdr:rowOff>
    </xdr:to>
    <xdr:pic>
      <xdr:nvPicPr>
        <xdr:cNvPr id="25" name="Picture 24"/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0" y="4838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1016000</xdr:colOff>
      <xdr:row>25</xdr:row>
      <xdr:rowOff>1016000</xdr:rowOff>
    </xdr:to>
    <xdr:pic>
      <xdr:nvPicPr>
        <xdr:cNvPr id="26" name="Picture 25"/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0" y="5048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1016000</xdr:colOff>
      <xdr:row>26</xdr:row>
      <xdr:rowOff>1016000</xdr:rowOff>
    </xdr:to>
    <xdr:pic>
      <xdr:nvPicPr>
        <xdr:cNvPr id="27" name="Picture 26"/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0" y="5257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1016000</xdr:colOff>
      <xdr:row>27</xdr:row>
      <xdr:rowOff>1016000</xdr:rowOff>
    </xdr:to>
    <xdr:pic>
      <xdr:nvPicPr>
        <xdr:cNvPr id="28" name="Picture 27"/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0" y="5467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1016000</xdr:colOff>
      <xdr:row>28</xdr:row>
      <xdr:rowOff>1016000</xdr:rowOff>
    </xdr:to>
    <xdr:pic>
      <xdr:nvPicPr>
        <xdr:cNvPr id="29" name="Picture 28"/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0" y="5676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1016000</xdr:colOff>
      <xdr:row>29</xdr:row>
      <xdr:rowOff>1016000</xdr:rowOff>
    </xdr:to>
    <xdr:pic>
      <xdr:nvPicPr>
        <xdr:cNvPr id="30" name="Picture 29"/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0" y="5886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1016000</xdr:colOff>
      <xdr:row>30</xdr:row>
      <xdr:rowOff>1016000</xdr:rowOff>
    </xdr:to>
    <xdr:pic>
      <xdr:nvPicPr>
        <xdr:cNvPr id="31" name="Picture 30"/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0" y="6096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1016000</xdr:colOff>
      <xdr:row>31</xdr:row>
      <xdr:rowOff>1016000</xdr:rowOff>
    </xdr:to>
    <xdr:pic>
      <xdr:nvPicPr>
        <xdr:cNvPr id="32" name="Picture 31"/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0" y="6305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1016000</xdr:colOff>
      <xdr:row>32</xdr:row>
      <xdr:rowOff>1016000</xdr:rowOff>
    </xdr:to>
    <xdr:pic>
      <xdr:nvPicPr>
        <xdr:cNvPr id="33" name="Picture 32"/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0" y="6515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1016000</xdr:colOff>
      <xdr:row>33</xdr:row>
      <xdr:rowOff>1016000</xdr:rowOff>
    </xdr:to>
    <xdr:pic>
      <xdr:nvPicPr>
        <xdr:cNvPr id="34" name="Picture 33"/>
        <xdr:cNvPicPr>
          <a:picLocks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0" y="67246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1016000</xdr:colOff>
      <xdr:row>34</xdr:row>
      <xdr:rowOff>1016000</xdr:rowOff>
    </xdr:to>
    <xdr:pic>
      <xdr:nvPicPr>
        <xdr:cNvPr id="35" name="Picture 34"/>
        <xdr:cNvPicPr>
          <a:picLocks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0" y="69342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1016000</xdr:colOff>
      <xdr:row>35</xdr:row>
      <xdr:rowOff>1016000</xdr:rowOff>
    </xdr:to>
    <xdr:pic>
      <xdr:nvPicPr>
        <xdr:cNvPr id="36" name="Picture 35"/>
        <xdr:cNvPicPr>
          <a:picLocks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0" y="71437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1016000</xdr:colOff>
      <xdr:row>36</xdr:row>
      <xdr:rowOff>1016000</xdr:rowOff>
    </xdr:to>
    <xdr:pic>
      <xdr:nvPicPr>
        <xdr:cNvPr id="37" name="Picture 36"/>
        <xdr:cNvPicPr>
          <a:picLocks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0" y="73533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1016000</xdr:colOff>
      <xdr:row>37</xdr:row>
      <xdr:rowOff>1016000</xdr:rowOff>
    </xdr:to>
    <xdr:pic>
      <xdr:nvPicPr>
        <xdr:cNvPr id="38" name="Picture 37"/>
        <xdr:cNvPicPr>
          <a:picLocks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0" y="75628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1016000</xdr:colOff>
      <xdr:row>38</xdr:row>
      <xdr:rowOff>1016000</xdr:rowOff>
    </xdr:to>
    <xdr:pic>
      <xdr:nvPicPr>
        <xdr:cNvPr id="39" name="Picture 38"/>
        <xdr:cNvPicPr>
          <a:picLocks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0" y="77724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1016000</xdr:colOff>
      <xdr:row>39</xdr:row>
      <xdr:rowOff>1016000</xdr:rowOff>
    </xdr:to>
    <xdr:pic>
      <xdr:nvPicPr>
        <xdr:cNvPr id="40" name="Picture 39"/>
        <xdr:cNvPicPr>
          <a:picLocks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0" y="79819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1016000</xdr:colOff>
      <xdr:row>40</xdr:row>
      <xdr:rowOff>1016000</xdr:rowOff>
    </xdr:to>
    <xdr:pic>
      <xdr:nvPicPr>
        <xdr:cNvPr id="41" name="Picture 40"/>
        <xdr:cNvPicPr>
          <a:picLocks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0" y="81915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1016000</xdr:colOff>
      <xdr:row>41</xdr:row>
      <xdr:rowOff>1016000</xdr:rowOff>
    </xdr:to>
    <xdr:pic>
      <xdr:nvPicPr>
        <xdr:cNvPr id="42" name="Picture 41"/>
        <xdr:cNvPicPr>
          <a:picLocks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0" y="8401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1016000</xdr:colOff>
      <xdr:row>42</xdr:row>
      <xdr:rowOff>1016000</xdr:rowOff>
    </xdr:to>
    <xdr:pic>
      <xdr:nvPicPr>
        <xdr:cNvPr id="43" name="Picture 42"/>
        <xdr:cNvPicPr>
          <a:picLocks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0" y="8610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1016000</xdr:colOff>
      <xdr:row>43</xdr:row>
      <xdr:rowOff>1016000</xdr:rowOff>
    </xdr:to>
    <xdr:pic>
      <xdr:nvPicPr>
        <xdr:cNvPr id="44" name="Picture 43"/>
        <xdr:cNvPicPr>
          <a:picLocks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0" y="8820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1016000</xdr:colOff>
      <xdr:row>44</xdr:row>
      <xdr:rowOff>1016000</xdr:rowOff>
    </xdr:to>
    <xdr:pic>
      <xdr:nvPicPr>
        <xdr:cNvPr id="45" name="Picture 44"/>
        <xdr:cNvPicPr>
          <a:picLocks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0" y="9029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1016000</xdr:colOff>
      <xdr:row>45</xdr:row>
      <xdr:rowOff>1016000</xdr:rowOff>
    </xdr:to>
    <xdr:pic>
      <xdr:nvPicPr>
        <xdr:cNvPr id="46" name="Picture 45"/>
        <xdr:cNvPicPr>
          <a:picLocks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0" y="9239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1016000</xdr:colOff>
      <xdr:row>46</xdr:row>
      <xdr:rowOff>1016000</xdr:rowOff>
    </xdr:to>
    <xdr:pic>
      <xdr:nvPicPr>
        <xdr:cNvPr id="47" name="Picture 46"/>
        <xdr:cNvPicPr>
          <a:picLocks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0" y="9448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1016000</xdr:colOff>
      <xdr:row>47</xdr:row>
      <xdr:rowOff>1016000</xdr:rowOff>
    </xdr:to>
    <xdr:pic>
      <xdr:nvPicPr>
        <xdr:cNvPr id="48" name="Picture 47"/>
        <xdr:cNvPicPr>
          <a:picLocks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0" y="9658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1016000</xdr:colOff>
      <xdr:row>48</xdr:row>
      <xdr:rowOff>1016000</xdr:rowOff>
    </xdr:to>
    <xdr:pic>
      <xdr:nvPicPr>
        <xdr:cNvPr id="49" name="Picture 48"/>
        <xdr:cNvPicPr>
          <a:picLocks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0" y="9867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1016000</xdr:colOff>
      <xdr:row>49</xdr:row>
      <xdr:rowOff>1016000</xdr:rowOff>
    </xdr:to>
    <xdr:pic>
      <xdr:nvPicPr>
        <xdr:cNvPr id="50" name="Picture 49"/>
        <xdr:cNvPicPr>
          <a:picLocks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0" y="10077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1016000</xdr:colOff>
      <xdr:row>50</xdr:row>
      <xdr:rowOff>1016000</xdr:rowOff>
    </xdr:to>
    <xdr:pic>
      <xdr:nvPicPr>
        <xdr:cNvPr id="51" name="Picture 50"/>
        <xdr:cNvPicPr>
          <a:picLocks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0" y="10287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1016000</xdr:colOff>
      <xdr:row>51</xdr:row>
      <xdr:rowOff>1016000</xdr:rowOff>
    </xdr:to>
    <xdr:pic>
      <xdr:nvPicPr>
        <xdr:cNvPr id="52" name="Picture 51"/>
        <xdr:cNvPicPr>
          <a:picLocks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0" y="10496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1016000</xdr:colOff>
      <xdr:row>52</xdr:row>
      <xdr:rowOff>1016000</xdr:rowOff>
    </xdr:to>
    <xdr:pic>
      <xdr:nvPicPr>
        <xdr:cNvPr id="53" name="Picture 52"/>
        <xdr:cNvPicPr>
          <a:picLocks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0" y="10706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1016000</xdr:colOff>
      <xdr:row>53</xdr:row>
      <xdr:rowOff>1016000</xdr:rowOff>
    </xdr:to>
    <xdr:pic>
      <xdr:nvPicPr>
        <xdr:cNvPr id="54" name="Picture 53"/>
        <xdr:cNvPicPr>
          <a:picLocks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0" y="109156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1016000</xdr:colOff>
      <xdr:row>54</xdr:row>
      <xdr:rowOff>1016000</xdr:rowOff>
    </xdr:to>
    <xdr:pic>
      <xdr:nvPicPr>
        <xdr:cNvPr id="55" name="Picture 54"/>
        <xdr:cNvPicPr>
          <a:picLocks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0" y="111252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1016000</xdr:colOff>
      <xdr:row>55</xdr:row>
      <xdr:rowOff>1016000</xdr:rowOff>
    </xdr:to>
    <xdr:pic>
      <xdr:nvPicPr>
        <xdr:cNvPr id="56" name="Picture 55"/>
        <xdr:cNvPicPr>
          <a:picLocks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0" y="113347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1016000</xdr:colOff>
      <xdr:row>56</xdr:row>
      <xdr:rowOff>1016000</xdr:rowOff>
    </xdr:to>
    <xdr:pic>
      <xdr:nvPicPr>
        <xdr:cNvPr id="57" name="Picture 56"/>
        <xdr:cNvPicPr>
          <a:picLocks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0" y="115443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1016000</xdr:colOff>
      <xdr:row>57</xdr:row>
      <xdr:rowOff>1016000</xdr:rowOff>
    </xdr:to>
    <xdr:pic>
      <xdr:nvPicPr>
        <xdr:cNvPr id="58" name="Picture 57"/>
        <xdr:cNvPicPr>
          <a:picLocks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0" y="117538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1016000</xdr:colOff>
      <xdr:row>58</xdr:row>
      <xdr:rowOff>1016000</xdr:rowOff>
    </xdr:to>
    <xdr:pic>
      <xdr:nvPicPr>
        <xdr:cNvPr id="59" name="Picture 58"/>
        <xdr:cNvPicPr>
          <a:picLocks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0" y="119634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1016000</xdr:colOff>
      <xdr:row>59</xdr:row>
      <xdr:rowOff>1016000</xdr:rowOff>
    </xdr:to>
    <xdr:pic>
      <xdr:nvPicPr>
        <xdr:cNvPr id="60" name="Picture 59"/>
        <xdr:cNvPicPr>
          <a:picLocks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0" y="121729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1016000</xdr:colOff>
      <xdr:row>60</xdr:row>
      <xdr:rowOff>1016000</xdr:rowOff>
    </xdr:to>
    <xdr:pic>
      <xdr:nvPicPr>
        <xdr:cNvPr id="61" name="Picture 60"/>
        <xdr:cNvPicPr>
          <a:picLocks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0" y="123825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1016000</xdr:colOff>
      <xdr:row>61</xdr:row>
      <xdr:rowOff>1016000</xdr:rowOff>
    </xdr:to>
    <xdr:pic>
      <xdr:nvPicPr>
        <xdr:cNvPr id="62" name="Picture 61"/>
        <xdr:cNvPicPr>
          <a:picLocks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0" y="12592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1016000</xdr:colOff>
      <xdr:row>62</xdr:row>
      <xdr:rowOff>1016000</xdr:rowOff>
    </xdr:to>
    <xdr:pic>
      <xdr:nvPicPr>
        <xdr:cNvPr id="63" name="Picture 62"/>
        <xdr:cNvPicPr>
          <a:picLocks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0" y="12801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1016000</xdr:colOff>
      <xdr:row>63</xdr:row>
      <xdr:rowOff>1016000</xdr:rowOff>
    </xdr:to>
    <xdr:pic>
      <xdr:nvPicPr>
        <xdr:cNvPr id="64" name="Picture 63"/>
        <xdr:cNvPicPr>
          <a:picLocks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0" y="13011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1016000</xdr:colOff>
      <xdr:row>64</xdr:row>
      <xdr:rowOff>1016000</xdr:rowOff>
    </xdr:to>
    <xdr:pic>
      <xdr:nvPicPr>
        <xdr:cNvPr id="65" name="Picture 64"/>
        <xdr:cNvPicPr>
          <a:picLocks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0" y="13220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1016000</xdr:colOff>
      <xdr:row>65</xdr:row>
      <xdr:rowOff>1016000</xdr:rowOff>
    </xdr:to>
    <xdr:pic>
      <xdr:nvPicPr>
        <xdr:cNvPr id="66" name="Picture 65"/>
        <xdr:cNvPicPr>
          <a:picLocks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0" y="13430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1016000</xdr:colOff>
      <xdr:row>66</xdr:row>
      <xdr:rowOff>1016000</xdr:rowOff>
    </xdr:to>
    <xdr:pic>
      <xdr:nvPicPr>
        <xdr:cNvPr id="67" name="Picture 66"/>
        <xdr:cNvPicPr>
          <a:picLocks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0" y="13639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1016000</xdr:colOff>
      <xdr:row>67</xdr:row>
      <xdr:rowOff>1016000</xdr:rowOff>
    </xdr:to>
    <xdr:pic>
      <xdr:nvPicPr>
        <xdr:cNvPr id="68" name="Picture 67"/>
        <xdr:cNvPicPr>
          <a:picLocks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0" y="13849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1016000</xdr:colOff>
      <xdr:row>68</xdr:row>
      <xdr:rowOff>1016000</xdr:rowOff>
    </xdr:to>
    <xdr:pic>
      <xdr:nvPicPr>
        <xdr:cNvPr id="69" name="Picture 68"/>
        <xdr:cNvPicPr>
          <a:picLocks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0" y="14058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1016000</xdr:colOff>
      <xdr:row>69</xdr:row>
      <xdr:rowOff>1016000</xdr:rowOff>
    </xdr:to>
    <xdr:pic>
      <xdr:nvPicPr>
        <xdr:cNvPr id="70" name="Picture 69"/>
        <xdr:cNvPicPr>
          <a:picLocks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0" y="14268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1016000</xdr:colOff>
      <xdr:row>70</xdr:row>
      <xdr:rowOff>1016000</xdr:rowOff>
    </xdr:to>
    <xdr:pic>
      <xdr:nvPicPr>
        <xdr:cNvPr id="71" name="Picture 70"/>
        <xdr:cNvPicPr>
          <a:picLocks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0" y="14478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1016000</xdr:colOff>
      <xdr:row>71</xdr:row>
      <xdr:rowOff>1016000</xdr:rowOff>
    </xdr:to>
    <xdr:pic>
      <xdr:nvPicPr>
        <xdr:cNvPr id="72" name="Picture 71"/>
        <xdr:cNvPicPr>
          <a:picLocks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0" y="14687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1016000</xdr:colOff>
      <xdr:row>72</xdr:row>
      <xdr:rowOff>1016000</xdr:rowOff>
    </xdr:to>
    <xdr:pic>
      <xdr:nvPicPr>
        <xdr:cNvPr id="73" name="Picture 72"/>
        <xdr:cNvPicPr>
          <a:picLocks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0" y="14897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1016000</xdr:colOff>
      <xdr:row>73</xdr:row>
      <xdr:rowOff>1016000</xdr:rowOff>
    </xdr:to>
    <xdr:pic>
      <xdr:nvPicPr>
        <xdr:cNvPr id="74" name="Picture 73"/>
        <xdr:cNvPicPr>
          <a:picLocks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0" y="151066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1016000</xdr:colOff>
      <xdr:row>74</xdr:row>
      <xdr:rowOff>1016000</xdr:rowOff>
    </xdr:to>
    <xdr:pic>
      <xdr:nvPicPr>
        <xdr:cNvPr id="75" name="Picture 74"/>
        <xdr:cNvPicPr>
          <a:picLocks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0" y="153162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1016000</xdr:colOff>
      <xdr:row>75</xdr:row>
      <xdr:rowOff>1016000</xdr:rowOff>
    </xdr:to>
    <xdr:pic>
      <xdr:nvPicPr>
        <xdr:cNvPr id="76" name="Picture 75"/>
        <xdr:cNvPicPr>
          <a:picLocks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0" y="155257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1016000</xdr:colOff>
      <xdr:row>76</xdr:row>
      <xdr:rowOff>1016000</xdr:rowOff>
    </xdr:to>
    <xdr:pic>
      <xdr:nvPicPr>
        <xdr:cNvPr id="77" name="Picture 76"/>
        <xdr:cNvPicPr>
          <a:picLocks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0" y="157353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1016000</xdr:colOff>
      <xdr:row>77</xdr:row>
      <xdr:rowOff>1016000</xdr:rowOff>
    </xdr:to>
    <xdr:pic>
      <xdr:nvPicPr>
        <xdr:cNvPr id="78" name="Picture 77"/>
        <xdr:cNvPicPr>
          <a:picLocks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0" y="159448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1016000</xdr:colOff>
      <xdr:row>78</xdr:row>
      <xdr:rowOff>1016000</xdr:rowOff>
    </xdr:to>
    <xdr:pic>
      <xdr:nvPicPr>
        <xdr:cNvPr id="79" name="Picture 78"/>
        <xdr:cNvPicPr>
          <a:picLocks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0" y="161544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1016000</xdr:colOff>
      <xdr:row>79</xdr:row>
      <xdr:rowOff>1016000</xdr:rowOff>
    </xdr:to>
    <xdr:pic>
      <xdr:nvPicPr>
        <xdr:cNvPr id="80" name="Picture 79"/>
        <xdr:cNvPicPr>
          <a:picLocks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0" y="163639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1016000</xdr:colOff>
      <xdr:row>80</xdr:row>
      <xdr:rowOff>1016000</xdr:rowOff>
    </xdr:to>
    <xdr:pic>
      <xdr:nvPicPr>
        <xdr:cNvPr id="81" name="Picture 80"/>
        <xdr:cNvPicPr>
          <a:picLocks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0" y="165735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1016000</xdr:colOff>
      <xdr:row>81</xdr:row>
      <xdr:rowOff>1016000</xdr:rowOff>
    </xdr:to>
    <xdr:pic>
      <xdr:nvPicPr>
        <xdr:cNvPr id="82" name="Picture 81"/>
        <xdr:cNvPicPr>
          <a:picLocks/>
        </xdr:cNvPicPr>
      </xdr:nvPicPr>
      <xdr:blipFill>
        <a:blip xmlns:r="http://schemas.openxmlformats.org/officeDocument/2006/relationships" r:link="rId81"/>
        <a:stretch>
          <a:fillRect/>
        </a:stretch>
      </xdr:blipFill>
      <xdr:spPr>
        <a:xfrm>
          <a:off x="0" y="16783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1016000</xdr:colOff>
      <xdr:row>82</xdr:row>
      <xdr:rowOff>1016000</xdr:rowOff>
    </xdr:to>
    <xdr:pic>
      <xdr:nvPicPr>
        <xdr:cNvPr id="83" name="Picture 82"/>
        <xdr:cNvPicPr>
          <a:picLocks/>
        </xdr:cNvPicPr>
      </xdr:nvPicPr>
      <xdr:blipFill>
        <a:blip xmlns:r="http://schemas.openxmlformats.org/officeDocument/2006/relationships" r:link="rId82"/>
        <a:stretch>
          <a:fillRect/>
        </a:stretch>
      </xdr:blipFill>
      <xdr:spPr>
        <a:xfrm>
          <a:off x="0" y="16992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1016000</xdr:colOff>
      <xdr:row>83</xdr:row>
      <xdr:rowOff>1016000</xdr:rowOff>
    </xdr:to>
    <xdr:pic>
      <xdr:nvPicPr>
        <xdr:cNvPr id="84" name="Picture 83"/>
        <xdr:cNvPicPr>
          <a:picLocks/>
        </xdr:cNvPicPr>
      </xdr:nvPicPr>
      <xdr:blipFill>
        <a:blip xmlns:r="http://schemas.openxmlformats.org/officeDocument/2006/relationships" r:link="rId83"/>
        <a:stretch>
          <a:fillRect/>
        </a:stretch>
      </xdr:blipFill>
      <xdr:spPr>
        <a:xfrm>
          <a:off x="0" y="17202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1016000</xdr:colOff>
      <xdr:row>84</xdr:row>
      <xdr:rowOff>1016000</xdr:rowOff>
    </xdr:to>
    <xdr:pic>
      <xdr:nvPicPr>
        <xdr:cNvPr id="85" name="Picture 84"/>
        <xdr:cNvPicPr>
          <a:picLocks/>
        </xdr:cNvPicPr>
      </xdr:nvPicPr>
      <xdr:blipFill>
        <a:blip xmlns:r="http://schemas.openxmlformats.org/officeDocument/2006/relationships" r:link="rId84"/>
        <a:stretch>
          <a:fillRect/>
        </a:stretch>
      </xdr:blipFill>
      <xdr:spPr>
        <a:xfrm>
          <a:off x="0" y="17411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1016000</xdr:colOff>
      <xdr:row>85</xdr:row>
      <xdr:rowOff>1016000</xdr:rowOff>
    </xdr:to>
    <xdr:pic>
      <xdr:nvPicPr>
        <xdr:cNvPr id="86" name="Picture 85"/>
        <xdr:cNvPicPr>
          <a:picLocks/>
        </xdr:cNvPicPr>
      </xdr:nvPicPr>
      <xdr:blipFill>
        <a:blip xmlns:r="http://schemas.openxmlformats.org/officeDocument/2006/relationships" r:link="rId85"/>
        <a:stretch>
          <a:fillRect/>
        </a:stretch>
      </xdr:blipFill>
      <xdr:spPr>
        <a:xfrm>
          <a:off x="0" y="17621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1016000</xdr:colOff>
      <xdr:row>86</xdr:row>
      <xdr:rowOff>1016000</xdr:rowOff>
    </xdr:to>
    <xdr:pic>
      <xdr:nvPicPr>
        <xdr:cNvPr id="87" name="Picture 86"/>
        <xdr:cNvPicPr>
          <a:picLocks/>
        </xdr:cNvPicPr>
      </xdr:nvPicPr>
      <xdr:blipFill>
        <a:blip xmlns:r="http://schemas.openxmlformats.org/officeDocument/2006/relationships" r:link="rId86"/>
        <a:stretch>
          <a:fillRect/>
        </a:stretch>
      </xdr:blipFill>
      <xdr:spPr>
        <a:xfrm>
          <a:off x="0" y="17830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1016000</xdr:colOff>
      <xdr:row>87</xdr:row>
      <xdr:rowOff>1016000</xdr:rowOff>
    </xdr:to>
    <xdr:pic>
      <xdr:nvPicPr>
        <xdr:cNvPr id="88" name="Picture 87"/>
        <xdr:cNvPicPr>
          <a:picLocks/>
        </xdr:cNvPicPr>
      </xdr:nvPicPr>
      <xdr:blipFill>
        <a:blip xmlns:r="http://schemas.openxmlformats.org/officeDocument/2006/relationships" r:link="rId87"/>
        <a:stretch>
          <a:fillRect/>
        </a:stretch>
      </xdr:blipFill>
      <xdr:spPr>
        <a:xfrm>
          <a:off x="0" y="18040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1016000</xdr:colOff>
      <xdr:row>88</xdr:row>
      <xdr:rowOff>1016000</xdr:rowOff>
    </xdr:to>
    <xdr:pic>
      <xdr:nvPicPr>
        <xdr:cNvPr id="89" name="Picture 88"/>
        <xdr:cNvPicPr>
          <a:picLocks/>
        </xdr:cNvPicPr>
      </xdr:nvPicPr>
      <xdr:blipFill>
        <a:blip xmlns:r="http://schemas.openxmlformats.org/officeDocument/2006/relationships" r:link="rId88"/>
        <a:stretch>
          <a:fillRect/>
        </a:stretch>
      </xdr:blipFill>
      <xdr:spPr>
        <a:xfrm>
          <a:off x="0" y="18249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1016000</xdr:colOff>
      <xdr:row>89</xdr:row>
      <xdr:rowOff>1016000</xdr:rowOff>
    </xdr:to>
    <xdr:pic>
      <xdr:nvPicPr>
        <xdr:cNvPr id="90" name="Picture 89"/>
        <xdr:cNvPicPr>
          <a:picLocks/>
        </xdr:cNvPicPr>
      </xdr:nvPicPr>
      <xdr:blipFill>
        <a:blip xmlns:r="http://schemas.openxmlformats.org/officeDocument/2006/relationships" r:link="rId89"/>
        <a:stretch>
          <a:fillRect/>
        </a:stretch>
      </xdr:blipFill>
      <xdr:spPr>
        <a:xfrm>
          <a:off x="0" y="18459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1016000</xdr:colOff>
      <xdr:row>90</xdr:row>
      <xdr:rowOff>1016000</xdr:rowOff>
    </xdr:to>
    <xdr:pic>
      <xdr:nvPicPr>
        <xdr:cNvPr id="91" name="Picture 90"/>
        <xdr:cNvPicPr>
          <a:picLocks/>
        </xdr:cNvPicPr>
      </xdr:nvPicPr>
      <xdr:blipFill>
        <a:blip xmlns:r="http://schemas.openxmlformats.org/officeDocument/2006/relationships" r:link="rId90"/>
        <a:stretch>
          <a:fillRect/>
        </a:stretch>
      </xdr:blipFill>
      <xdr:spPr>
        <a:xfrm>
          <a:off x="0" y="18669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1016000</xdr:colOff>
      <xdr:row>91</xdr:row>
      <xdr:rowOff>1016000</xdr:rowOff>
    </xdr:to>
    <xdr:pic>
      <xdr:nvPicPr>
        <xdr:cNvPr id="92" name="Picture 91"/>
        <xdr:cNvPicPr>
          <a:picLocks/>
        </xdr:cNvPicPr>
      </xdr:nvPicPr>
      <xdr:blipFill>
        <a:blip xmlns:r="http://schemas.openxmlformats.org/officeDocument/2006/relationships" r:link="rId91"/>
        <a:stretch>
          <a:fillRect/>
        </a:stretch>
      </xdr:blipFill>
      <xdr:spPr>
        <a:xfrm>
          <a:off x="0" y="18878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1016000</xdr:colOff>
      <xdr:row>92</xdr:row>
      <xdr:rowOff>1016000</xdr:rowOff>
    </xdr:to>
    <xdr:pic>
      <xdr:nvPicPr>
        <xdr:cNvPr id="93" name="Picture 92"/>
        <xdr:cNvPicPr>
          <a:picLocks/>
        </xdr:cNvPicPr>
      </xdr:nvPicPr>
      <xdr:blipFill>
        <a:blip xmlns:r="http://schemas.openxmlformats.org/officeDocument/2006/relationships" r:link="rId92"/>
        <a:stretch>
          <a:fillRect/>
        </a:stretch>
      </xdr:blipFill>
      <xdr:spPr>
        <a:xfrm>
          <a:off x="0" y="19088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1016000</xdr:colOff>
      <xdr:row>93</xdr:row>
      <xdr:rowOff>1016000</xdr:rowOff>
    </xdr:to>
    <xdr:pic>
      <xdr:nvPicPr>
        <xdr:cNvPr id="94" name="Picture 93"/>
        <xdr:cNvPicPr>
          <a:picLocks/>
        </xdr:cNvPicPr>
      </xdr:nvPicPr>
      <xdr:blipFill>
        <a:blip xmlns:r="http://schemas.openxmlformats.org/officeDocument/2006/relationships" r:link="rId93"/>
        <a:stretch>
          <a:fillRect/>
        </a:stretch>
      </xdr:blipFill>
      <xdr:spPr>
        <a:xfrm>
          <a:off x="0" y="192976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1016000</xdr:colOff>
      <xdr:row>94</xdr:row>
      <xdr:rowOff>1016000</xdr:rowOff>
    </xdr:to>
    <xdr:pic>
      <xdr:nvPicPr>
        <xdr:cNvPr id="95" name="Picture 94"/>
        <xdr:cNvPicPr>
          <a:picLocks/>
        </xdr:cNvPicPr>
      </xdr:nvPicPr>
      <xdr:blipFill>
        <a:blip xmlns:r="http://schemas.openxmlformats.org/officeDocument/2006/relationships" r:link="rId94"/>
        <a:stretch>
          <a:fillRect/>
        </a:stretch>
      </xdr:blipFill>
      <xdr:spPr>
        <a:xfrm>
          <a:off x="0" y="195072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1016000</xdr:colOff>
      <xdr:row>95</xdr:row>
      <xdr:rowOff>1016000</xdr:rowOff>
    </xdr:to>
    <xdr:pic>
      <xdr:nvPicPr>
        <xdr:cNvPr id="96" name="Picture 95"/>
        <xdr:cNvPicPr>
          <a:picLocks/>
        </xdr:cNvPicPr>
      </xdr:nvPicPr>
      <xdr:blipFill>
        <a:blip xmlns:r="http://schemas.openxmlformats.org/officeDocument/2006/relationships" r:link="rId95"/>
        <a:stretch>
          <a:fillRect/>
        </a:stretch>
      </xdr:blipFill>
      <xdr:spPr>
        <a:xfrm>
          <a:off x="0" y="197167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1016000</xdr:colOff>
      <xdr:row>96</xdr:row>
      <xdr:rowOff>1016000</xdr:rowOff>
    </xdr:to>
    <xdr:pic>
      <xdr:nvPicPr>
        <xdr:cNvPr id="97" name="Picture 96"/>
        <xdr:cNvPicPr>
          <a:picLocks/>
        </xdr:cNvPicPr>
      </xdr:nvPicPr>
      <xdr:blipFill>
        <a:blip xmlns:r="http://schemas.openxmlformats.org/officeDocument/2006/relationships" r:link="rId96"/>
        <a:stretch>
          <a:fillRect/>
        </a:stretch>
      </xdr:blipFill>
      <xdr:spPr>
        <a:xfrm>
          <a:off x="0" y="199263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1016000</xdr:colOff>
      <xdr:row>97</xdr:row>
      <xdr:rowOff>1016000</xdr:rowOff>
    </xdr:to>
    <xdr:pic>
      <xdr:nvPicPr>
        <xdr:cNvPr id="98" name="Picture 97"/>
        <xdr:cNvPicPr>
          <a:picLocks/>
        </xdr:cNvPicPr>
      </xdr:nvPicPr>
      <xdr:blipFill>
        <a:blip xmlns:r="http://schemas.openxmlformats.org/officeDocument/2006/relationships" r:link="rId97"/>
        <a:stretch>
          <a:fillRect/>
        </a:stretch>
      </xdr:blipFill>
      <xdr:spPr>
        <a:xfrm>
          <a:off x="0" y="201358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1016000</xdr:colOff>
      <xdr:row>98</xdr:row>
      <xdr:rowOff>1016000</xdr:rowOff>
    </xdr:to>
    <xdr:pic>
      <xdr:nvPicPr>
        <xdr:cNvPr id="99" name="Picture 98"/>
        <xdr:cNvPicPr>
          <a:picLocks/>
        </xdr:cNvPicPr>
      </xdr:nvPicPr>
      <xdr:blipFill>
        <a:blip xmlns:r="http://schemas.openxmlformats.org/officeDocument/2006/relationships" r:link="rId98"/>
        <a:stretch>
          <a:fillRect/>
        </a:stretch>
      </xdr:blipFill>
      <xdr:spPr>
        <a:xfrm>
          <a:off x="0" y="203454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1016000</xdr:colOff>
      <xdr:row>99</xdr:row>
      <xdr:rowOff>1016000</xdr:rowOff>
    </xdr:to>
    <xdr:pic>
      <xdr:nvPicPr>
        <xdr:cNvPr id="100" name="Picture 99"/>
        <xdr:cNvPicPr>
          <a:picLocks/>
        </xdr:cNvPicPr>
      </xdr:nvPicPr>
      <xdr:blipFill>
        <a:blip xmlns:r="http://schemas.openxmlformats.org/officeDocument/2006/relationships" r:link="rId99"/>
        <a:stretch>
          <a:fillRect/>
        </a:stretch>
      </xdr:blipFill>
      <xdr:spPr>
        <a:xfrm>
          <a:off x="0" y="205549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1016000</xdr:colOff>
      <xdr:row>100</xdr:row>
      <xdr:rowOff>1016000</xdr:rowOff>
    </xdr:to>
    <xdr:pic>
      <xdr:nvPicPr>
        <xdr:cNvPr id="101" name="Picture 100"/>
        <xdr:cNvPicPr>
          <a:picLocks/>
        </xdr:cNvPicPr>
      </xdr:nvPicPr>
      <xdr:blipFill>
        <a:blip xmlns:r="http://schemas.openxmlformats.org/officeDocument/2006/relationships" r:link="rId100"/>
        <a:stretch>
          <a:fillRect/>
        </a:stretch>
      </xdr:blipFill>
      <xdr:spPr>
        <a:xfrm>
          <a:off x="0" y="207645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1016000</xdr:colOff>
      <xdr:row>101</xdr:row>
      <xdr:rowOff>1016000</xdr:rowOff>
    </xdr:to>
    <xdr:pic>
      <xdr:nvPicPr>
        <xdr:cNvPr id="102" name="Picture 101"/>
        <xdr:cNvPicPr>
          <a:picLocks/>
        </xdr:cNvPicPr>
      </xdr:nvPicPr>
      <xdr:blipFill>
        <a:blip xmlns:r="http://schemas.openxmlformats.org/officeDocument/2006/relationships" r:link="rId101"/>
        <a:stretch>
          <a:fillRect/>
        </a:stretch>
      </xdr:blipFill>
      <xdr:spPr>
        <a:xfrm>
          <a:off x="0" y="20974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1016000</xdr:colOff>
      <xdr:row>102</xdr:row>
      <xdr:rowOff>1016000</xdr:rowOff>
    </xdr:to>
    <xdr:pic>
      <xdr:nvPicPr>
        <xdr:cNvPr id="103" name="Picture 102"/>
        <xdr:cNvPicPr>
          <a:picLocks/>
        </xdr:cNvPicPr>
      </xdr:nvPicPr>
      <xdr:blipFill>
        <a:blip xmlns:r="http://schemas.openxmlformats.org/officeDocument/2006/relationships" r:link="rId102"/>
        <a:stretch>
          <a:fillRect/>
        </a:stretch>
      </xdr:blipFill>
      <xdr:spPr>
        <a:xfrm>
          <a:off x="0" y="21183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1016000</xdr:colOff>
      <xdr:row>103</xdr:row>
      <xdr:rowOff>1016000</xdr:rowOff>
    </xdr:to>
    <xdr:pic>
      <xdr:nvPicPr>
        <xdr:cNvPr id="104" name="Picture 103"/>
        <xdr:cNvPicPr>
          <a:picLocks/>
        </xdr:cNvPicPr>
      </xdr:nvPicPr>
      <xdr:blipFill>
        <a:blip xmlns:r="http://schemas.openxmlformats.org/officeDocument/2006/relationships" r:link="rId103"/>
        <a:stretch>
          <a:fillRect/>
        </a:stretch>
      </xdr:blipFill>
      <xdr:spPr>
        <a:xfrm>
          <a:off x="0" y="21393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1016000</xdr:colOff>
      <xdr:row>104</xdr:row>
      <xdr:rowOff>1016000</xdr:rowOff>
    </xdr:to>
    <xdr:pic>
      <xdr:nvPicPr>
        <xdr:cNvPr id="105" name="Picture 104"/>
        <xdr:cNvPicPr>
          <a:picLocks/>
        </xdr:cNvPicPr>
      </xdr:nvPicPr>
      <xdr:blipFill>
        <a:blip xmlns:r="http://schemas.openxmlformats.org/officeDocument/2006/relationships" r:link="rId104"/>
        <a:stretch>
          <a:fillRect/>
        </a:stretch>
      </xdr:blipFill>
      <xdr:spPr>
        <a:xfrm>
          <a:off x="0" y="21602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1016000</xdr:colOff>
      <xdr:row>105</xdr:row>
      <xdr:rowOff>1016000</xdr:rowOff>
    </xdr:to>
    <xdr:pic>
      <xdr:nvPicPr>
        <xdr:cNvPr id="106" name="Picture 105"/>
        <xdr:cNvPicPr>
          <a:picLocks/>
        </xdr:cNvPicPr>
      </xdr:nvPicPr>
      <xdr:blipFill>
        <a:blip xmlns:r="http://schemas.openxmlformats.org/officeDocument/2006/relationships" r:link="rId105"/>
        <a:stretch>
          <a:fillRect/>
        </a:stretch>
      </xdr:blipFill>
      <xdr:spPr>
        <a:xfrm>
          <a:off x="0" y="21812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1016000</xdr:colOff>
      <xdr:row>106</xdr:row>
      <xdr:rowOff>1016000</xdr:rowOff>
    </xdr:to>
    <xdr:pic>
      <xdr:nvPicPr>
        <xdr:cNvPr id="107" name="Picture 106"/>
        <xdr:cNvPicPr>
          <a:picLocks/>
        </xdr:cNvPicPr>
      </xdr:nvPicPr>
      <xdr:blipFill>
        <a:blip xmlns:r="http://schemas.openxmlformats.org/officeDocument/2006/relationships" r:link="rId106"/>
        <a:stretch>
          <a:fillRect/>
        </a:stretch>
      </xdr:blipFill>
      <xdr:spPr>
        <a:xfrm>
          <a:off x="0" y="22021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1016000</xdr:colOff>
      <xdr:row>107</xdr:row>
      <xdr:rowOff>1016000</xdr:rowOff>
    </xdr:to>
    <xdr:pic>
      <xdr:nvPicPr>
        <xdr:cNvPr id="108" name="Picture 107"/>
        <xdr:cNvPicPr>
          <a:picLocks/>
        </xdr:cNvPicPr>
      </xdr:nvPicPr>
      <xdr:blipFill>
        <a:blip xmlns:r="http://schemas.openxmlformats.org/officeDocument/2006/relationships" r:link="rId107"/>
        <a:stretch>
          <a:fillRect/>
        </a:stretch>
      </xdr:blipFill>
      <xdr:spPr>
        <a:xfrm>
          <a:off x="0" y="22231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1016000</xdr:colOff>
      <xdr:row>108</xdr:row>
      <xdr:rowOff>1016000</xdr:rowOff>
    </xdr:to>
    <xdr:pic>
      <xdr:nvPicPr>
        <xdr:cNvPr id="109" name="Picture 108"/>
        <xdr:cNvPicPr>
          <a:picLocks/>
        </xdr:cNvPicPr>
      </xdr:nvPicPr>
      <xdr:blipFill>
        <a:blip xmlns:r="http://schemas.openxmlformats.org/officeDocument/2006/relationships" r:link="rId108"/>
        <a:stretch>
          <a:fillRect/>
        </a:stretch>
      </xdr:blipFill>
      <xdr:spPr>
        <a:xfrm>
          <a:off x="0" y="22440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1016000</xdr:colOff>
      <xdr:row>109</xdr:row>
      <xdr:rowOff>1016000</xdr:rowOff>
    </xdr:to>
    <xdr:pic>
      <xdr:nvPicPr>
        <xdr:cNvPr id="110" name="Picture 109"/>
        <xdr:cNvPicPr>
          <a:picLocks/>
        </xdr:cNvPicPr>
      </xdr:nvPicPr>
      <xdr:blipFill>
        <a:blip xmlns:r="http://schemas.openxmlformats.org/officeDocument/2006/relationships" r:link="rId109"/>
        <a:stretch>
          <a:fillRect/>
        </a:stretch>
      </xdr:blipFill>
      <xdr:spPr>
        <a:xfrm>
          <a:off x="0" y="22650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1016000</xdr:colOff>
      <xdr:row>110</xdr:row>
      <xdr:rowOff>1016000</xdr:rowOff>
    </xdr:to>
    <xdr:pic>
      <xdr:nvPicPr>
        <xdr:cNvPr id="111" name="Picture 110"/>
        <xdr:cNvPicPr>
          <a:picLocks/>
        </xdr:cNvPicPr>
      </xdr:nvPicPr>
      <xdr:blipFill>
        <a:blip xmlns:r="http://schemas.openxmlformats.org/officeDocument/2006/relationships" r:link="rId110"/>
        <a:stretch>
          <a:fillRect/>
        </a:stretch>
      </xdr:blipFill>
      <xdr:spPr>
        <a:xfrm>
          <a:off x="0" y="22860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1016000</xdr:colOff>
      <xdr:row>111</xdr:row>
      <xdr:rowOff>1016000</xdr:rowOff>
    </xdr:to>
    <xdr:pic>
      <xdr:nvPicPr>
        <xdr:cNvPr id="112" name="Picture 111"/>
        <xdr:cNvPicPr>
          <a:picLocks/>
        </xdr:cNvPicPr>
      </xdr:nvPicPr>
      <xdr:blipFill>
        <a:blip xmlns:r="http://schemas.openxmlformats.org/officeDocument/2006/relationships" r:link="rId111"/>
        <a:stretch>
          <a:fillRect/>
        </a:stretch>
      </xdr:blipFill>
      <xdr:spPr>
        <a:xfrm>
          <a:off x="0" y="23069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1016000</xdr:colOff>
      <xdr:row>112</xdr:row>
      <xdr:rowOff>1016000</xdr:rowOff>
    </xdr:to>
    <xdr:pic>
      <xdr:nvPicPr>
        <xdr:cNvPr id="113" name="Picture 112"/>
        <xdr:cNvPicPr>
          <a:picLocks/>
        </xdr:cNvPicPr>
      </xdr:nvPicPr>
      <xdr:blipFill>
        <a:blip xmlns:r="http://schemas.openxmlformats.org/officeDocument/2006/relationships" r:link="rId112"/>
        <a:stretch>
          <a:fillRect/>
        </a:stretch>
      </xdr:blipFill>
      <xdr:spPr>
        <a:xfrm>
          <a:off x="0" y="23279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1016000</xdr:colOff>
      <xdr:row>113</xdr:row>
      <xdr:rowOff>1016000</xdr:rowOff>
    </xdr:to>
    <xdr:pic>
      <xdr:nvPicPr>
        <xdr:cNvPr id="114" name="Picture 113"/>
        <xdr:cNvPicPr>
          <a:picLocks/>
        </xdr:cNvPicPr>
      </xdr:nvPicPr>
      <xdr:blipFill>
        <a:blip xmlns:r="http://schemas.openxmlformats.org/officeDocument/2006/relationships" r:link="rId113"/>
        <a:stretch>
          <a:fillRect/>
        </a:stretch>
      </xdr:blipFill>
      <xdr:spPr>
        <a:xfrm>
          <a:off x="0" y="234886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1016000</xdr:colOff>
      <xdr:row>114</xdr:row>
      <xdr:rowOff>1016000</xdr:rowOff>
    </xdr:to>
    <xdr:pic>
      <xdr:nvPicPr>
        <xdr:cNvPr id="115" name="Picture 114"/>
        <xdr:cNvPicPr>
          <a:picLocks/>
        </xdr:cNvPicPr>
      </xdr:nvPicPr>
      <xdr:blipFill>
        <a:blip xmlns:r="http://schemas.openxmlformats.org/officeDocument/2006/relationships" r:link="rId114"/>
        <a:stretch>
          <a:fillRect/>
        </a:stretch>
      </xdr:blipFill>
      <xdr:spPr>
        <a:xfrm>
          <a:off x="0" y="236982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1016000</xdr:colOff>
      <xdr:row>115</xdr:row>
      <xdr:rowOff>1016000</xdr:rowOff>
    </xdr:to>
    <xdr:pic>
      <xdr:nvPicPr>
        <xdr:cNvPr id="116" name="Picture 115"/>
        <xdr:cNvPicPr>
          <a:picLocks/>
        </xdr:cNvPicPr>
      </xdr:nvPicPr>
      <xdr:blipFill>
        <a:blip xmlns:r="http://schemas.openxmlformats.org/officeDocument/2006/relationships" r:link="rId115"/>
        <a:stretch>
          <a:fillRect/>
        </a:stretch>
      </xdr:blipFill>
      <xdr:spPr>
        <a:xfrm>
          <a:off x="0" y="239077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1016000</xdr:colOff>
      <xdr:row>116</xdr:row>
      <xdr:rowOff>1016000</xdr:rowOff>
    </xdr:to>
    <xdr:pic>
      <xdr:nvPicPr>
        <xdr:cNvPr id="117" name="Picture 116"/>
        <xdr:cNvPicPr>
          <a:picLocks/>
        </xdr:cNvPicPr>
      </xdr:nvPicPr>
      <xdr:blipFill>
        <a:blip xmlns:r="http://schemas.openxmlformats.org/officeDocument/2006/relationships" r:link="rId116"/>
        <a:stretch>
          <a:fillRect/>
        </a:stretch>
      </xdr:blipFill>
      <xdr:spPr>
        <a:xfrm>
          <a:off x="0" y="241173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1016000</xdr:colOff>
      <xdr:row>117</xdr:row>
      <xdr:rowOff>1016000</xdr:rowOff>
    </xdr:to>
    <xdr:pic>
      <xdr:nvPicPr>
        <xdr:cNvPr id="118" name="Picture 117"/>
        <xdr:cNvPicPr>
          <a:picLocks/>
        </xdr:cNvPicPr>
      </xdr:nvPicPr>
      <xdr:blipFill>
        <a:blip xmlns:r="http://schemas.openxmlformats.org/officeDocument/2006/relationships" r:link="rId117"/>
        <a:stretch>
          <a:fillRect/>
        </a:stretch>
      </xdr:blipFill>
      <xdr:spPr>
        <a:xfrm>
          <a:off x="0" y="243268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1016000</xdr:colOff>
      <xdr:row>118</xdr:row>
      <xdr:rowOff>1016000</xdr:rowOff>
    </xdr:to>
    <xdr:pic>
      <xdr:nvPicPr>
        <xdr:cNvPr id="119" name="Picture 118"/>
        <xdr:cNvPicPr>
          <a:picLocks/>
        </xdr:cNvPicPr>
      </xdr:nvPicPr>
      <xdr:blipFill>
        <a:blip xmlns:r="http://schemas.openxmlformats.org/officeDocument/2006/relationships" r:link="rId118"/>
        <a:stretch>
          <a:fillRect/>
        </a:stretch>
      </xdr:blipFill>
      <xdr:spPr>
        <a:xfrm>
          <a:off x="0" y="245364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1016000</xdr:colOff>
      <xdr:row>119</xdr:row>
      <xdr:rowOff>1016000</xdr:rowOff>
    </xdr:to>
    <xdr:pic>
      <xdr:nvPicPr>
        <xdr:cNvPr id="120" name="Picture 119"/>
        <xdr:cNvPicPr>
          <a:picLocks/>
        </xdr:cNvPicPr>
      </xdr:nvPicPr>
      <xdr:blipFill>
        <a:blip xmlns:r="http://schemas.openxmlformats.org/officeDocument/2006/relationships" r:link="rId119"/>
        <a:stretch>
          <a:fillRect/>
        </a:stretch>
      </xdr:blipFill>
      <xdr:spPr>
        <a:xfrm>
          <a:off x="0" y="247459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1016000</xdr:colOff>
      <xdr:row>120</xdr:row>
      <xdr:rowOff>1016000</xdr:rowOff>
    </xdr:to>
    <xdr:pic>
      <xdr:nvPicPr>
        <xdr:cNvPr id="121" name="Picture 120"/>
        <xdr:cNvPicPr>
          <a:picLocks/>
        </xdr:cNvPicPr>
      </xdr:nvPicPr>
      <xdr:blipFill>
        <a:blip xmlns:r="http://schemas.openxmlformats.org/officeDocument/2006/relationships" r:link="rId120"/>
        <a:stretch>
          <a:fillRect/>
        </a:stretch>
      </xdr:blipFill>
      <xdr:spPr>
        <a:xfrm>
          <a:off x="0" y="249555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1016000</xdr:colOff>
      <xdr:row>121</xdr:row>
      <xdr:rowOff>1016000</xdr:rowOff>
    </xdr:to>
    <xdr:pic>
      <xdr:nvPicPr>
        <xdr:cNvPr id="122" name="Picture 121"/>
        <xdr:cNvPicPr>
          <a:picLocks/>
        </xdr:cNvPicPr>
      </xdr:nvPicPr>
      <xdr:blipFill>
        <a:blip xmlns:r="http://schemas.openxmlformats.org/officeDocument/2006/relationships" r:link="rId121"/>
        <a:stretch>
          <a:fillRect/>
        </a:stretch>
      </xdr:blipFill>
      <xdr:spPr>
        <a:xfrm>
          <a:off x="0" y="25165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1016000</xdr:colOff>
      <xdr:row>122</xdr:row>
      <xdr:rowOff>1016000</xdr:rowOff>
    </xdr:to>
    <xdr:pic>
      <xdr:nvPicPr>
        <xdr:cNvPr id="123" name="Picture 122"/>
        <xdr:cNvPicPr>
          <a:picLocks/>
        </xdr:cNvPicPr>
      </xdr:nvPicPr>
      <xdr:blipFill>
        <a:blip xmlns:r="http://schemas.openxmlformats.org/officeDocument/2006/relationships" r:link="rId122"/>
        <a:stretch>
          <a:fillRect/>
        </a:stretch>
      </xdr:blipFill>
      <xdr:spPr>
        <a:xfrm>
          <a:off x="0" y="25374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1016000</xdr:colOff>
      <xdr:row>123</xdr:row>
      <xdr:rowOff>1016000</xdr:rowOff>
    </xdr:to>
    <xdr:pic>
      <xdr:nvPicPr>
        <xdr:cNvPr id="124" name="Picture 123"/>
        <xdr:cNvPicPr>
          <a:picLocks/>
        </xdr:cNvPicPr>
      </xdr:nvPicPr>
      <xdr:blipFill>
        <a:blip xmlns:r="http://schemas.openxmlformats.org/officeDocument/2006/relationships" r:link="rId123"/>
        <a:stretch>
          <a:fillRect/>
        </a:stretch>
      </xdr:blipFill>
      <xdr:spPr>
        <a:xfrm>
          <a:off x="0" y="25584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1016000</xdr:colOff>
      <xdr:row>124</xdr:row>
      <xdr:rowOff>1016000</xdr:rowOff>
    </xdr:to>
    <xdr:pic>
      <xdr:nvPicPr>
        <xdr:cNvPr id="125" name="Picture 124"/>
        <xdr:cNvPicPr>
          <a:picLocks/>
        </xdr:cNvPicPr>
      </xdr:nvPicPr>
      <xdr:blipFill>
        <a:blip xmlns:r="http://schemas.openxmlformats.org/officeDocument/2006/relationships" r:link="rId124"/>
        <a:stretch>
          <a:fillRect/>
        </a:stretch>
      </xdr:blipFill>
      <xdr:spPr>
        <a:xfrm>
          <a:off x="0" y="25793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1016000</xdr:colOff>
      <xdr:row>125</xdr:row>
      <xdr:rowOff>1016000</xdr:rowOff>
    </xdr:to>
    <xdr:pic>
      <xdr:nvPicPr>
        <xdr:cNvPr id="126" name="Picture 125"/>
        <xdr:cNvPicPr>
          <a:picLocks/>
        </xdr:cNvPicPr>
      </xdr:nvPicPr>
      <xdr:blipFill>
        <a:blip xmlns:r="http://schemas.openxmlformats.org/officeDocument/2006/relationships" r:link="rId125"/>
        <a:stretch>
          <a:fillRect/>
        </a:stretch>
      </xdr:blipFill>
      <xdr:spPr>
        <a:xfrm>
          <a:off x="0" y="26003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1016000</xdr:colOff>
      <xdr:row>126</xdr:row>
      <xdr:rowOff>1016000</xdr:rowOff>
    </xdr:to>
    <xdr:pic>
      <xdr:nvPicPr>
        <xdr:cNvPr id="127" name="Picture 126"/>
        <xdr:cNvPicPr>
          <a:picLocks/>
        </xdr:cNvPicPr>
      </xdr:nvPicPr>
      <xdr:blipFill>
        <a:blip xmlns:r="http://schemas.openxmlformats.org/officeDocument/2006/relationships" r:link="rId126"/>
        <a:stretch>
          <a:fillRect/>
        </a:stretch>
      </xdr:blipFill>
      <xdr:spPr>
        <a:xfrm>
          <a:off x="0" y="26212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1016000</xdr:colOff>
      <xdr:row>127</xdr:row>
      <xdr:rowOff>1016000</xdr:rowOff>
    </xdr:to>
    <xdr:pic>
      <xdr:nvPicPr>
        <xdr:cNvPr id="128" name="Picture 127"/>
        <xdr:cNvPicPr>
          <a:picLocks/>
        </xdr:cNvPicPr>
      </xdr:nvPicPr>
      <xdr:blipFill>
        <a:blip xmlns:r="http://schemas.openxmlformats.org/officeDocument/2006/relationships" r:link="rId127"/>
        <a:stretch>
          <a:fillRect/>
        </a:stretch>
      </xdr:blipFill>
      <xdr:spPr>
        <a:xfrm>
          <a:off x="0" y="26422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1016000</xdr:colOff>
      <xdr:row>128</xdr:row>
      <xdr:rowOff>1016000</xdr:rowOff>
    </xdr:to>
    <xdr:pic>
      <xdr:nvPicPr>
        <xdr:cNvPr id="129" name="Picture 128"/>
        <xdr:cNvPicPr>
          <a:picLocks/>
        </xdr:cNvPicPr>
      </xdr:nvPicPr>
      <xdr:blipFill>
        <a:blip xmlns:r="http://schemas.openxmlformats.org/officeDocument/2006/relationships" r:link="rId128"/>
        <a:stretch>
          <a:fillRect/>
        </a:stretch>
      </xdr:blipFill>
      <xdr:spPr>
        <a:xfrm>
          <a:off x="0" y="26631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1016000</xdr:colOff>
      <xdr:row>129</xdr:row>
      <xdr:rowOff>1016000</xdr:rowOff>
    </xdr:to>
    <xdr:pic>
      <xdr:nvPicPr>
        <xdr:cNvPr id="130" name="Picture 129"/>
        <xdr:cNvPicPr>
          <a:picLocks/>
        </xdr:cNvPicPr>
      </xdr:nvPicPr>
      <xdr:blipFill>
        <a:blip xmlns:r="http://schemas.openxmlformats.org/officeDocument/2006/relationships" r:link="rId129"/>
        <a:stretch>
          <a:fillRect/>
        </a:stretch>
      </xdr:blipFill>
      <xdr:spPr>
        <a:xfrm>
          <a:off x="0" y="26841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1016000</xdr:colOff>
      <xdr:row>130</xdr:row>
      <xdr:rowOff>1016000</xdr:rowOff>
    </xdr:to>
    <xdr:pic>
      <xdr:nvPicPr>
        <xdr:cNvPr id="131" name="Picture 130"/>
        <xdr:cNvPicPr>
          <a:picLocks/>
        </xdr:cNvPicPr>
      </xdr:nvPicPr>
      <xdr:blipFill>
        <a:blip xmlns:r="http://schemas.openxmlformats.org/officeDocument/2006/relationships" r:link="rId130"/>
        <a:stretch>
          <a:fillRect/>
        </a:stretch>
      </xdr:blipFill>
      <xdr:spPr>
        <a:xfrm>
          <a:off x="0" y="27051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1016000</xdr:colOff>
      <xdr:row>131</xdr:row>
      <xdr:rowOff>1016000</xdr:rowOff>
    </xdr:to>
    <xdr:pic>
      <xdr:nvPicPr>
        <xdr:cNvPr id="132" name="Picture 131"/>
        <xdr:cNvPicPr>
          <a:picLocks/>
        </xdr:cNvPicPr>
      </xdr:nvPicPr>
      <xdr:blipFill>
        <a:blip xmlns:r="http://schemas.openxmlformats.org/officeDocument/2006/relationships" r:link="rId131"/>
        <a:stretch>
          <a:fillRect/>
        </a:stretch>
      </xdr:blipFill>
      <xdr:spPr>
        <a:xfrm>
          <a:off x="0" y="27260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1016000</xdr:colOff>
      <xdr:row>132</xdr:row>
      <xdr:rowOff>1016000</xdr:rowOff>
    </xdr:to>
    <xdr:pic>
      <xdr:nvPicPr>
        <xdr:cNvPr id="133" name="Picture 132"/>
        <xdr:cNvPicPr>
          <a:picLocks/>
        </xdr:cNvPicPr>
      </xdr:nvPicPr>
      <xdr:blipFill>
        <a:blip xmlns:r="http://schemas.openxmlformats.org/officeDocument/2006/relationships" r:link="rId132"/>
        <a:stretch>
          <a:fillRect/>
        </a:stretch>
      </xdr:blipFill>
      <xdr:spPr>
        <a:xfrm>
          <a:off x="0" y="27470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1016000</xdr:colOff>
      <xdr:row>133</xdr:row>
      <xdr:rowOff>1016000</xdr:rowOff>
    </xdr:to>
    <xdr:pic>
      <xdr:nvPicPr>
        <xdr:cNvPr id="134" name="Picture 133"/>
        <xdr:cNvPicPr>
          <a:picLocks/>
        </xdr:cNvPicPr>
      </xdr:nvPicPr>
      <xdr:blipFill>
        <a:blip xmlns:r="http://schemas.openxmlformats.org/officeDocument/2006/relationships" r:link="rId133"/>
        <a:stretch>
          <a:fillRect/>
        </a:stretch>
      </xdr:blipFill>
      <xdr:spPr>
        <a:xfrm>
          <a:off x="0" y="276796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1016000</xdr:colOff>
      <xdr:row>134</xdr:row>
      <xdr:rowOff>1016000</xdr:rowOff>
    </xdr:to>
    <xdr:pic>
      <xdr:nvPicPr>
        <xdr:cNvPr id="135" name="Picture 134"/>
        <xdr:cNvPicPr>
          <a:picLocks/>
        </xdr:cNvPicPr>
      </xdr:nvPicPr>
      <xdr:blipFill>
        <a:blip xmlns:r="http://schemas.openxmlformats.org/officeDocument/2006/relationships" r:link="rId134"/>
        <a:stretch>
          <a:fillRect/>
        </a:stretch>
      </xdr:blipFill>
      <xdr:spPr>
        <a:xfrm>
          <a:off x="0" y="278892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1016000</xdr:colOff>
      <xdr:row>135</xdr:row>
      <xdr:rowOff>1016000</xdr:rowOff>
    </xdr:to>
    <xdr:pic>
      <xdr:nvPicPr>
        <xdr:cNvPr id="136" name="Picture 135"/>
        <xdr:cNvPicPr>
          <a:picLocks/>
        </xdr:cNvPicPr>
      </xdr:nvPicPr>
      <xdr:blipFill>
        <a:blip xmlns:r="http://schemas.openxmlformats.org/officeDocument/2006/relationships" r:link="rId135"/>
        <a:stretch>
          <a:fillRect/>
        </a:stretch>
      </xdr:blipFill>
      <xdr:spPr>
        <a:xfrm>
          <a:off x="0" y="280987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1016000</xdr:colOff>
      <xdr:row>136</xdr:row>
      <xdr:rowOff>1016000</xdr:rowOff>
    </xdr:to>
    <xdr:pic>
      <xdr:nvPicPr>
        <xdr:cNvPr id="137" name="Picture 136"/>
        <xdr:cNvPicPr>
          <a:picLocks/>
        </xdr:cNvPicPr>
      </xdr:nvPicPr>
      <xdr:blipFill>
        <a:blip xmlns:r="http://schemas.openxmlformats.org/officeDocument/2006/relationships" r:link="rId136"/>
        <a:stretch>
          <a:fillRect/>
        </a:stretch>
      </xdr:blipFill>
      <xdr:spPr>
        <a:xfrm>
          <a:off x="0" y="283083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1016000</xdr:colOff>
      <xdr:row>137</xdr:row>
      <xdr:rowOff>1016000</xdr:rowOff>
    </xdr:to>
    <xdr:pic>
      <xdr:nvPicPr>
        <xdr:cNvPr id="138" name="Picture 137"/>
        <xdr:cNvPicPr>
          <a:picLocks/>
        </xdr:cNvPicPr>
      </xdr:nvPicPr>
      <xdr:blipFill>
        <a:blip xmlns:r="http://schemas.openxmlformats.org/officeDocument/2006/relationships" r:link="rId137"/>
        <a:stretch>
          <a:fillRect/>
        </a:stretch>
      </xdr:blipFill>
      <xdr:spPr>
        <a:xfrm>
          <a:off x="0" y="285178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1016000</xdr:colOff>
      <xdr:row>138</xdr:row>
      <xdr:rowOff>1016000</xdr:rowOff>
    </xdr:to>
    <xdr:pic>
      <xdr:nvPicPr>
        <xdr:cNvPr id="139" name="Picture 138"/>
        <xdr:cNvPicPr>
          <a:picLocks/>
        </xdr:cNvPicPr>
      </xdr:nvPicPr>
      <xdr:blipFill>
        <a:blip xmlns:r="http://schemas.openxmlformats.org/officeDocument/2006/relationships" r:link="rId138"/>
        <a:stretch>
          <a:fillRect/>
        </a:stretch>
      </xdr:blipFill>
      <xdr:spPr>
        <a:xfrm>
          <a:off x="0" y="287274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1016000</xdr:colOff>
      <xdr:row>139</xdr:row>
      <xdr:rowOff>1016000</xdr:rowOff>
    </xdr:to>
    <xdr:pic>
      <xdr:nvPicPr>
        <xdr:cNvPr id="140" name="Picture 139"/>
        <xdr:cNvPicPr>
          <a:picLocks/>
        </xdr:cNvPicPr>
      </xdr:nvPicPr>
      <xdr:blipFill>
        <a:blip xmlns:r="http://schemas.openxmlformats.org/officeDocument/2006/relationships" r:link="rId139"/>
        <a:stretch>
          <a:fillRect/>
        </a:stretch>
      </xdr:blipFill>
      <xdr:spPr>
        <a:xfrm>
          <a:off x="0" y="289369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1016000</xdr:colOff>
      <xdr:row>140</xdr:row>
      <xdr:rowOff>1016000</xdr:rowOff>
    </xdr:to>
    <xdr:pic>
      <xdr:nvPicPr>
        <xdr:cNvPr id="141" name="Picture 140"/>
        <xdr:cNvPicPr>
          <a:picLocks/>
        </xdr:cNvPicPr>
      </xdr:nvPicPr>
      <xdr:blipFill>
        <a:blip xmlns:r="http://schemas.openxmlformats.org/officeDocument/2006/relationships" r:link="rId140"/>
        <a:stretch>
          <a:fillRect/>
        </a:stretch>
      </xdr:blipFill>
      <xdr:spPr>
        <a:xfrm>
          <a:off x="0" y="291465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1016000</xdr:colOff>
      <xdr:row>141</xdr:row>
      <xdr:rowOff>1016000</xdr:rowOff>
    </xdr:to>
    <xdr:pic>
      <xdr:nvPicPr>
        <xdr:cNvPr id="142" name="Picture 141"/>
        <xdr:cNvPicPr>
          <a:picLocks/>
        </xdr:cNvPicPr>
      </xdr:nvPicPr>
      <xdr:blipFill>
        <a:blip xmlns:r="http://schemas.openxmlformats.org/officeDocument/2006/relationships" r:link="rId141"/>
        <a:stretch>
          <a:fillRect/>
        </a:stretch>
      </xdr:blipFill>
      <xdr:spPr>
        <a:xfrm>
          <a:off x="0" y="293560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1016000</xdr:colOff>
      <xdr:row>142</xdr:row>
      <xdr:rowOff>1016000</xdr:rowOff>
    </xdr:to>
    <xdr:pic>
      <xdr:nvPicPr>
        <xdr:cNvPr id="143" name="Picture 142"/>
        <xdr:cNvPicPr>
          <a:picLocks/>
        </xdr:cNvPicPr>
      </xdr:nvPicPr>
      <xdr:blipFill>
        <a:blip xmlns:r="http://schemas.openxmlformats.org/officeDocument/2006/relationships" r:link="rId142"/>
        <a:stretch>
          <a:fillRect/>
        </a:stretch>
      </xdr:blipFill>
      <xdr:spPr>
        <a:xfrm>
          <a:off x="0" y="295656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1016000</xdr:colOff>
      <xdr:row>143</xdr:row>
      <xdr:rowOff>1016000</xdr:rowOff>
    </xdr:to>
    <xdr:pic>
      <xdr:nvPicPr>
        <xdr:cNvPr id="144" name="Picture 143"/>
        <xdr:cNvPicPr>
          <a:picLocks/>
        </xdr:cNvPicPr>
      </xdr:nvPicPr>
      <xdr:blipFill>
        <a:blip xmlns:r="http://schemas.openxmlformats.org/officeDocument/2006/relationships" r:link="rId143"/>
        <a:stretch>
          <a:fillRect/>
        </a:stretch>
      </xdr:blipFill>
      <xdr:spPr>
        <a:xfrm>
          <a:off x="0" y="297751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1016000</xdr:colOff>
      <xdr:row>144</xdr:row>
      <xdr:rowOff>1016000</xdr:rowOff>
    </xdr:to>
    <xdr:pic>
      <xdr:nvPicPr>
        <xdr:cNvPr id="145" name="Picture 144"/>
        <xdr:cNvPicPr>
          <a:picLocks/>
        </xdr:cNvPicPr>
      </xdr:nvPicPr>
      <xdr:blipFill>
        <a:blip xmlns:r="http://schemas.openxmlformats.org/officeDocument/2006/relationships" r:link="rId144"/>
        <a:stretch>
          <a:fillRect/>
        </a:stretch>
      </xdr:blipFill>
      <xdr:spPr>
        <a:xfrm>
          <a:off x="0" y="299847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1016000</xdr:colOff>
      <xdr:row>145</xdr:row>
      <xdr:rowOff>1016000</xdr:rowOff>
    </xdr:to>
    <xdr:pic>
      <xdr:nvPicPr>
        <xdr:cNvPr id="146" name="Picture 145"/>
        <xdr:cNvPicPr>
          <a:picLocks/>
        </xdr:cNvPicPr>
      </xdr:nvPicPr>
      <xdr:blipFill>
        <a:blip xmlns:r="http://schemas.openxmlformats.org/officeDocument/2006/relationships" r:link="rId145"/>
        <a:stretch>
          <a:fillRect/>
        </a:stretch>
      </xdr:blipFill>
      <xdr:spPr>
        <a:xfrm>
          <a:off x="0" y="301942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1016000</xdr:colOff>
      <xdr:row>146</xdr:row>
      <xdr:rowOff>1016000</xdr:rowOff>
    </xdr:to>
    <xdr:pic>
      <xdr:nvPicPr>
        <xdr:cNvPr id="147" name="Picture 146"/>
        <xdr:cNvPicPr>
          <a:picLocks/>
        </xdr:cNvPicPr>
      </xdr:nvPicPr>
      <xdr:blipFill>
        <a:blip xmlns:r="http://schemas.openxmlformats.org/officeDocument/2006/relationships" r:link="rId146"/>
        <a:stretch>
          <a:fillRect/>
        </a:stretch>
      </xdr:blipFill>
      <xdr:spPr>
        <a:xfrm>
          <a:off x="0" y="304038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1016000</xdr:colOff>
      <xdr:row>147</xdr:row>
      <xdr:rowOff>1016000</xdr:rowOff>
    </xdr:to>
    <xdr:pic>
      <xdr:nvPicPr>
        <xdr:cNvPr id="148" name="Picture 147"/>
        <xdr:cNvPicPr>
          <a:picLocks/>
        </xdr:cNvPicPr>
      </xdr:nvPicPr>
      <xdr:blipFill>
        <a:blip xmlns:r="http://schemas.openxmlformats.org/officeDocument/2006/relationships" r:link="rId147"/>
        <a:stretch>
          <a:fillRect/>
        </a:stretch>
      </xdr:blipFill>
      <xdr:spPr>
        <a:xfrm>
          <a:off x="0" y="306133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1016000</xdr:colOff>
      <xdr:row>148</xdr:row>
      <xdr:rowOff>1016000</xdr:rowOff>
    </xdr:to>
    <xdr:pic>
      <xdr:nvPicPr>
        <xdr:cNvPr id="149" name="Picture 148"/>
        <xdr:cNvPicPr>
          <a:picLocks/>
        </xdr:cNvPicPr>
      </xdr:nvPicPr>
      <xdr:blipFill>
        <a:blip xmlns:r="http://schemas.openxmlformats.org/officeDocument/2006/relationships" r:link="rId148"/>
        <a:stretch>
          <a:fillRect/>
        </a:stretch>
      </xdr:blipFill>
      <xdr:spPr>
        <a:xfrm>
          <a:off x="0" y="308229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1016000</xdr:colOff>
      <xdr:row>149</xdr:row>
      <xdr:rowOff>1016000</xdr:rowOff>
    </xdr:to>
    <xdr:pic>
      <xdr:nvPicPr>
        <xdr:cNvPr id="150" name="Picture 149"/>
        <xdr:cNvPicPr>
          <a:picLocks/>
        </xdr:cNvPicPr>
      </xdr:nvPicPr>
      <xdr:blipFill>
        <a:blip xmlns:r="http://schemas.openxmlformats.org/officeDocument/2006/relationships" r:link="rId149"/>
        <a:stretch>
          <a:fillRect/>
        </a:stretch>
      </xdr:blipFill>
      <xdr:spPr>
        <a:xfrm>
          <a:off x="0" y="310324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1016000</xdr:colOff>
      <xdr:row>150</xdr:row>
      <xdr:rowOff>1016000</xdr:rowOff>
    </xdr:to>
    <xdr:pic>
      <xdr:nvPicPr>
        <xdr:cNvPr id="151" name="Picture 150"/>
        <xdr:cNvPicPr>
          <a:picLocks/>
        </xdr:cNvPicPr>
      </xdr:nvPicPr>
      <xdr:blipFill>
        <a:blip xmlns:r="http://schemas.openxmlformats.org/officeDocument/2006/relationships" r:link="rId150"/>
        <a:stretch>
          <a:fillRect/>
        </a:stretch>
      </xdr:blipFill>
      <xdr:spPr>
        <a:xfrm>
          <a:off x="0" y="312420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1016000</xdr:colOff>
      <xdr:row>151</xdr:row>
      <xdr:rowOff>1016000</xdr:rowOff>
    </xdr:to>
    <xdr:pic>
      <xdr:nvPicPr>
        <xdr:cNvPr id="152" name="Picture 151"/>
        <xdr:cNvPicPr>
          <a:picLocks/>
        </xdr:cNvPicPr>
      </xdr:nvPicPr>
      <xdr:blipFill>
        <a:blip xmlns:r="http://schemas.openxmlformats.org/officeDocument/2006/relationships" r:link="rId151"/>
        <a:stretch>
          <a:fillRect/>
        </a:stretch>
      </xdr:blipFill>
      <xdr:spPr>
        <a:xfrm>
          <a:off x="0" y="3145155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1016000</xdr:colOff>
      <xdr:row>152</xdr:row>
      <xdr:rowOff>1016000</xdr:rowOff>
    </xdr:to>
    <xdr:pic>
      <xdr:nvPicPr>
        <xdr:cNvPr id="153" name="Picture 152"/>
        <xdr:cNvPicPr>
          <a:picLocks/>
        </xdr:cNvPicPr>
      </xdr:nvPicPr>
      <xdr:blipFill>
        <a:blip xmlns:r="http://schemas.openxmlformats.org/officeDocument/2006/relationships" r:link="rId152"/>
        <a:stretch>
          <a:fillRect/>
        </a:stretch>
      </xdr:blipFill>
      <xdr:spPr>
        <a:xfrm>
          <a:off x="0" y="3166110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1016000</xdr:colOff>
      <xdr:row>153</xdr:row>
      <xdr:rowOff>1016000</xdr:rowOff>
    </xdr:to>
    <xdr:pic>
      <xdr:nvPicPr>
        <xdr:cNvPr id="154" name="Picture 153"/>
        <xdr:cNvPicPr>
          <a:picLocks/>
        </xdr:cNvPicPr>
      </xdr:nvPicPr>
      <xdr:blipFill>
        <a:blip xmlns:r="http://schemas.openxmlformats.org/officeDocument/2006/relationships" r:link="rId153"/>
        <a:stretch>
          <a:fillRect/>
        </a:stretch>
      </xdr:blipFill>
      <xdr:spPr>
        <a:xfrm>
          <a:off x="0" y="318706500"/>
          <a:ext cx="1016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284"/>
  <sheetViews>
    <sheetView topLeftCell="D1" workbookViewId="0">
      <selection activeCell="B1" sqref="B1:M1"/>
    </sheetView>
  </sheetViews>
  <sheetFormatPr defaultRowHeight="15" x14ac:dyDescent="0.25"/>
  <cols>
    <col min="1" max="3" width="50" customWidth="1"/>
    <col min="6" max="6" width="25.140625" customWidth="1"/>
    <col min="7" max="8" width="33.5703125" customWidth="1"/>
    <col min="9" max="12" width="14.140625" customWidth="1"/>
    <col min="13" max="13" width="9.140625" customWidth="1"/>
  </cols>
  <sheetData>
    <row r="1" spans="2:14" x14ac:dyDescent="0.25">
      <c r="B1" s="2" t="str">
        <f>SUBSTITUTE(D1,".jpeg","")</f>
        <v>101.LAMP_375</v>
      </c>
      <c r="C1" s="2" t="s">
        <v>46</v>
      </c>
      <c r="D1" t="str">
        <f>IFERROR(INDEX(DEMO,ROWS($C$1:C1)),"")</f>
        <v>101.LAMP_375.jpeg</v>
      </c>
      <c r="G1" t="str">
        <f t="shared" ref="G1:G64" si="0">LEFT(D1,(M1-1))</f>
        <v>101.LAMP</v>
      </c>
      <c r="H1" t="str">
        <f t="shared" ref="H1:H33" si="1">RIGHT(G1,(J1-K1))</f>
        <v>LAMP</v>
      </c>
      <c r="I1" t="str">
        <f t="shared" ref="I1:I32" si="2">SUBSTITUTE((RIGHT(D1,(L1-M1))),".jpeg","")</f>
        <v>375</v>
      </c>
      <c r="J1">
        <f>LEN(G1)</f>
        <v>8</v>
      </c>
      <c r="K1">
        <f>FIND(".",G1)</f>
        <v>4</v>
      </c>
      <c r="L1">
        <f t="shared" ref="L1:L33" si="3">LEN(D1)</f>
        <v>17</v>
      </c>
      <c r="M1">
        <f t="shared" ref="M1:M33" si="4">FIND("_",D1)</f>
        <v>9</v>
      </c>
    </row>
    <row r="2" spans="2:14" x14ac:dyDescent="0.25">
      <c r="B2" s="2" t="str">
        <f t="shared" ref="B2:B65" si="5">SUBSTITUTE(D2,".jpeg","")</f>
        <v>11061142.lamp_67</v>
      </c>
      <c r="C2" s="2"/>
      <c r="D2" t="str">
        <f>IFERROR(INDEX(DEMO,ROWS($A$1:A2)),"")</f>
        <v>11061142.lamp_67.jpeg</v>
      </c>
      <c r="G2" t="str">
        <f t="shared" si="0"/>
        <v>11061142.lamp</v>
      </c>
      <c r="H2" t="str">
        <f t="shared" si="1"/>
        <v>lamp</v>
      </c>
      <c r="I2" t="str">
        <f t="shared" si="2"/>
        <v>67</v>
      </c>
      <c r="J2">
        <f t="shared" ref="J2:J33" si="6">LEN(G2)</f>
        <v>13</v>
      </c>
      <c r="K2">
        <f t="shared" ref="K2:K33" si="7">FIND(".",G2)</f>
        <v>9</v>
      </c>
      <c r="L2">
        <f t="shared" si="3"/>
        <v>21</v>
      </c>
      <c r="M2">
        <f t="shared" si="4"/>
        <v>14</v>
      </c>
    </row>
    <row r="3" spans="2:14" x14ac:dyDescent="0.25">
      <c r="B3" s="2" t="str">
        <f t="shared" si="5"/>
        <v>1214.lamp_870</v>
      </c>
      <c r="C3" s="2"/>
      <c r="D3" t="str">
        <f>IFERROR(INDEX(DEMO,ROWS($A$1:A3)),"")</f>
        <v>1214.lamp_870.jpeg</v>
      </c>
      <c r="G3" t="str">
        <f t="shared" si="0"/>
        <v>1214.lamp</v>
      </c>
      <c r="H3" t="str">
        <f t="shared" si="1"/>
        <v>lamp</v>
      </c>
      <c r="I3" t="str">
        <f t="shared" si="2"/>
        <v>870</v>
      </c>
      <c r="J3">
        <f t="shared" si="6"/>
        <v>9</v>
      </c>
      <c r="K3">
        <f t="shared" si="7"/>
        <v>5</v>
      </c>
      <c r="L3">
        <f t="shared" si="3"/>
        <v>18</v>
      </c>
      <c r="M3">
        <f t="shared" si="4"/>
        <v>10</v>
      </c>
    </row>
    <row r="4" spans="2:14" x14ac:dyDescent="0.25">
      <c r="B4" s="2" t="str">
        <f t="shared" si="5"/>
        <v>13094.lamp_67</v>
      </c>
      <c r="C4" s="2"/>
      <c r="D4" t="str">
        <f>IFERROR(INDEX(DEMO,ROWS($A$1:A4)),"")</f>
        <v>13094.lamp_67.jpeg</v>
      </c>
      <c r="G4" t="str">
        <f t="shared" si="0"/>
        <v>13094.lamp</v>
      </c>
      <c r="H4" t="str">
        <f t="shared" si="1"/>
        <v>lamp</v>
      </c>
      <c r="I4" t="str">
        <f t="shared" si="2"/>
        <v>67</v>
      </c>
      <c r="J4">
        <f t="shared" si="6"/>
        <v>10</v>
      </c>
      <c r="K4">
        <f t="shared" si="7"/>
        <v>6</v>
      </c>
      <c r="L4">
        <f t="shared" si="3"/>
        <v>18</v>
      </c>
      <c r="M4">
        <f t="shared" si="4"/>
        <v>11</v>
      </c>
      <c r="N4" s="1"/>
    </row>
    <row r="5" spans="2:14" x14ac:dyDescent="0.25">
      <c r="B5" s="2" t="str">
        <f t="shared" si="5"/>
        <v>13095.lamp_67</v>
      </c>
      <c r="C5" s="2"/>
      <c r="D5" t="str">
        <f>IFERROR(INDEX(DEMO,ROWS($A$1:A5)),"")</f>
        <v>13095.lamp_67.jpeg</v>
      </c>
      <c r="G5" t="str">
        <f t="shared" si="0"/>
        <v>13095.lamp</v>
      </c>
      <c r="H5" t="str">
        <f t="shared" si="1"/>
        <v>lamp</v>
      </c>
      <c r="I5" t="str">
        <f t="shared" si="2"/>
        <v>67</v>
      </c>
      <c r="J5">
        <f t="shared" si="6"/>
        <v>10</v>
      </c>
      <c r="K5">
        <f t="shared" si="7"/>
        <v>6</v>
      </c>
      <c r="L5">
        <f t="shared" si="3"/>
        <v>18</v>
      </c>
      <c r="M5">
        <f t="shared" si="4"/>
        <v>11</v>
      </c>
    </row>
    <row r="6" spans="2:14" x14ac:dyDescent="0.25">
      <c r="B6" s="2" t="str">
        <f t="shared" si="5"/>
        <v>1529.SHOWPC_58</v>
      </c>
      <c r="C6" s="2"/>
      <c r="D6" t="str">
        <f>IFERROR(INDEX(DEMO,ROWS($A$1:A6)),"")</f>
        <v>1529.SHOWPC_58.jpeg</v>
      </c>
      <c r="G6" t="str">
        <f t="shared" si="0"/>
        <v>1529.SHOWPC</v>
      </c>
      <c r="H6" t="str">
        <f t="shared" si="1"/>
        <v>SHOWPC</v>
      </c>
      <c r="I6" t="str">
        <f t="shared" si="2"/>
        <v>58</v>
      </c>
      <c r="J6">
        <f t="shared" si="6"/>
        <v>11</v>
      </c>
      <c r="K6">
        <f t="shared" si="7"/>
        <v>5</v>
      </c>
      <c r="L6">
        <f t="shared" si="3"/>
        <v>19</v>
      </c>
      <c r="M6">
        <f t="shared" si="4"/>
        <v>12</v>
      </c>
    </row>
    <row r="7" spans="2:14" x14ac:dyDescent="0.25">
      <c r="B7" s="2" t="str">
        <f t="shared" si="5"/>
        <v>1699.LAMP_405</v>
      </c>
      <c r="C7" s="2"/>
      <c r="D7" t="str">
        <f>IFERROR(INDEX(DEMO,ROWS($A$1:A7)),"")</f>
        <v>1699.LAMP_405.jpeg</v>
      </c>
      <c r="G7" t="str">
        <f t="shared" si="0"/>
        <v>1699.LAMP</v>
      </c>
      <c r="H7" t="str">
        <f t="shared" si="1"/>
        <v>LAMP</v>
      </c>
      <c r="I7" t="str">
        <f t="shared" si="2"/>
        <v>405</v>
      </c>
      <c r="J7">
        <f t="shared" si="6"/>
        <v>9</v>
      </c>
      <c r="K7">
        <f t="shared" si="7"/>
        <v>5</v>
      </c>
      <c r="L7">
        <f t="shared" si="3"/>
        <v>18</v>
      </c>
      <c r="M7">
        <f t="shared" si="4"/>
        <v>10</v>
      </c>
      <c r="N7" s="1"/>
    </row>
    <row r="8" spans="2:14" x14ac:dyDescent="0.25">
      <c r="B8" s="2" t="str">
        <f t="shared" si="5"/>
        <v>1707.LAMP_375</v>
      </c>
      <c r="C8" s="2"/>
      <c r="D8" t="str">
        <f>IFERROR(INDEX(DEMO,ROWS($A$1:A8)),"")</f>
        <v>1707.LAMP_375.jpeg</v>
      </c>
      <c r="G8" t="str">
        <f t="shared" si="0"/>
        <v>1707.LAMP</v>
      </c>
      <c r="H8" t="str">
        <f t="shared" si="1"/>
        <v>LAMP</v>
      </c>
      <c r="I8" t="str">
        <f t="shared" si="2"/>
        <v>375</v>
      </c>
      <c r="J8">
        <f t="shared" si="6"/>
        <v>9</v>
      </c>
      <c r="K8">
        <f t="shared" si="7"/>
        <v>5</v>
      </c>
      <c r="L8">
        <f t="shared" si="3"/>
        <v>18</v>
      </c>
      <c r="M8">
        <f t="shared" si="4"/>
        <v>10</v>
      </c>
    </row>
    <row r="9" spans="2:14" x14ac:dyDescent="0.25">
      <c r="B9" s="2" t="str">
        <f t="shared" si="5"/>
        <v>1933-3.LAMP_235</v>
      </c>
      <c r="C9" s="2"/>
      <c r="D9" t="str">
        <f>IFERROR(INDEX(DEMO,ROWS($A$1:A9)),"")</f>
        <v>1933-3.LAMP_235.jpeg</v>
      </c>
      <c r="G9" t="str">
        <f t="shared" si="0"/>
        <v>1933-3.LAMP</v>
      </c>
      <c r="H9" t="str">
        <f t="shared" si="1"/>
        <v>LAMP</v>
      </c>
      <c r="I9" t="str">
        <f t="shared" si="2"/>
        <v>235</v>
      </c>
      <c r="J9">
        <f t="shared" si="6"/>
        <v>11</v>
      </c>
      <c r="K9">
        <f t="shared" si="7"/>
        <v>7</v>
      </c>
      <c r="L9">
        <f t="shared" si="3"/>
        <v>20</v>
      </c>
      <c r="M9">
        <f t="shared" si="4"/>
        <v>12</v>
      </c>
    </row>
    <row r="10" spans="2:14" x14ac:dyDescent="0.25">
      <c r="B10" s="2" t="str">
        <f t="shared" si="5"/>
        <v>19a.candel_240</v>
      </c>
      <c r="C10" s="2"/>
      <c r="D10" t="str">
        <f>IFERROR(INDEX(DEMO,ROWS($A$1:A10)),"")</f>
        <v>19a.candel_240.jpeg</v>
      </c>
      <c r="G10" t="str">
        <f t="shared" si="0"/>
        <v>19a.candel</v>
      </c>
      <c r="H10" t="str">
        <f t="shared" si="1"/>
        <v>candel</v>
      </c>
      <c r="I10" t="str">
        <f t="shared" si="2"/>
        <v>240</v>
      </c>
      <c r="J10">
        <f t="shared" si="6"/>
        <v>10</v>
      </c>
      <c r="K10">
        <f t="shared" si="7"/>
        <v>4</v>
      </c>
      <c r="L10">
        <f t="shared" si="3"/>
        <v>19</v>
      </c>
      <c r="M10">
        <f t="shared" si="4"/>
        <v>11</v>
      </c>
    </row>
    <row r="11" spans="2:14" x14ac:dyDescent="0.25">
      <c r="B11" s="2" t="str">
        <f t="shared" si="5"/>
        <v>7KT-5.LAMP_470</v>
      </c>
      <c r="C11" s="2"/>
      <c r="D11" t="str">
        <f>IFERROR(INDEX(DEMO,ROWS($A$1:A11)),"")</f>
        <v>7KT-5.LAMP_470.jpeg</v>
      </c>
      <c r="G11" t="str">
        <f t="shared" si="0"/>
        <v>7KT-5.LAMP</v>
      </c>
      <c r="H11" t="str">
        <f t="shared" si="1"/>
        <v>LAMP</v>
      </c>
      <c r="I11" t="str">
        <f t="shared" si="2"/>
        <v>470</v>
      </c>
      <c r="J11">
        <f t="shared" si="6"/>
        <v>10</v>
      </c>
      <c r="K11">
        <f t="shared" si="7"/>
        <v>6</v>
      </c>
      <c r="L11">
        <f t="shared" si="3"/>
        <v>19</v>
      </c>
      <c r="M11">
        <f t="shared" si="4"/>
        <v>11</v>
      </c>
    </row>
    <row r="12" spans="2:14" x14ac:dyDescent="0.25">
      <c r="B12" s="2" t="str">
        <f t="shared" si="5"/>
        <v>952.LAMP_375</v>
      </c>
      <c r="C12" s="2"/>
      <c r="D12" t="str">
        <f>IFERROR(INDEX(DEMO,ROWS($A$1:A12)),"")</f>
        <v>952.LAMP_375.jpeg</v>
      </c>
      <c r="G12" t="str">
        <f t="shared" si="0"/>
        <v>952.LAMP</v>
      </c>
      <c r="H12" t="str">
        <f t="shared" si="1"/>
        <v>LAMP</v>
      </c>
      <c r="I12" t="str">
        <f t="shared" si="2"/>
        <v>375</v>
      </c>
      <c r="J12">
        <f t="shared" si="6"/>
        <v>8</v>
      </c>
      <c r="K12">
        <f t="shared" si="7"/>
        <v>4</v>
      </c>
      <c r="L12">
        <f t="shared" si="3"/>
        <v>17</v>
      </c>
      <c r="M12">
        <f t="shared" si="4"/>
        <v>9</v>
      </c>
    </row>
    <row r="13" spans="2:14" x14ac:dyDescent="0.25">
      <c r="B13" s="2" t="str">
        <f t="shared" si="5"/>
        <v>AY-726.LAMP_290</v>
      </c>
      <c r="C13" s="2"/>
      <c r="D13" t="str">
        <f>IFERROR(INDEX(DEMO,ROWS($A$1:A13)),"")</f>
        <v>AY-726.LAMP_290.jpeg</v>
      </c>
      <c r="G13" t="str">
        <f t="shared" si="0"/>
        <v>AY-726.LAMP</v>
      </c>
      <c r="H13" t="str">
        <f t="shared" si="1"/>
        <v>LAMP</v>
      </c>
      <c r="I13" t="str">
        <f t="shared" si="2"/>
        <v>290</v>
      </c>
      <c r="J13">
        <f t="shared" si="6"/>
        <v>11</v>
      </c>
      <c r="K13">
        <f t="shared" si="7"/>
        <v>7</v>
      </c>
      <c r="L13">
        <f t="shared" si="3"/>
        <v>20</v>
      </c>
      <c r="M13">
        <f t="shared" si="4"/>
        <v>12</v>
      </c>
    </row>
    <row r="14" spans="2:14" x14ac:dyDescent="0.25">
      <c r="B14" s="2" t="str">
        <f t="shared" si="5"/>
        <v>B0961.lamp_67</v>
      </c>
      <c r="C14" s="2"/>
      <c r="D14" t="str">
        <f>IFERROR(INDEX(DEMO,ROWS($A$1:A14)),"")</f>
        <v>B0961.lamp_67.jpeg</v>
      </c>
      <c r="G14" t="str">
        <f t="shared" si="0"/>
        <v>B0961.lamp</v>
      </c>
      <c r="H14" t="str">
        <f t="shared" si="1"/>
        <v>lamp</v>
      </c>
      <c r="I14" t="str">
        <f t="shared" si="2"/>
        <v>67</v>
      </c>
      <c r="J14">
        <f t="shared" si="6"/>
        <v>10</v>
      </c>
      <c r="K14">
        <f t="shared" si="7"/>
        <v>6</v>
      </c>
      <c r="L14">
        <f t="shared" si="3"/>
        <v>18</v>
      </c>
      <c r="M14">
        <f t="shared" si="4"/>
        <v>11</v>
      </c>
    </row>
    <row r="15" spans="2:14" x14ac:dyDescent="0.25">
      <c r="B15" s="2" t="str">
        <f t="shared" si="5"/>
        <v>B964.LAMP_180</v>
      </c>
      <c r="C15" s="2"/>
      <c r="D15" t="str">
        <f>IFERROR(INDEX(DEMO,ROWS($A$1:A15)),"")</f>
        <v>B964.LAMP_180.jpeg</v>
      </c>
      <c r="G15" t="str">
        <f t="shared" si="0"/>
        <v>B964.LAMP</v>
      </c>
      <c r="H15" t="str">
        <f t="shared" si="1"/>
        <v>LAMP</v>
      </c>
      <c r="I15" t="str">
        <f t="shared" si="2"/>
        <v>180</v>
      </c>
      <c r="J15">
        <f t="shared" si="6"/>
        <v>9</v>
      </c>
      <c r="K15">
        <f t="shared" si="7"/>
        <v>5</v>
      </c>
      <c r="L15">
        <f t="shared" si="3"/>
        <v>18</v>
      </c>
      <c r="M15">
        <f t="shared" si="4"/>
        <v>10</v>
      </c>
    </row>
    <row r="16" spans="2:14" x14ac:dyDescent="0.25">
      <c r="B16" s="2" t="str">
        <f t="shared" si="5"/>
        <v>BA-602.LAMP_175</v>
      </c>
      <c r="C16" s="2"/>
      <c r="D16" t="str">
        <f>IFERROR(INDEX(DEMO,ROWS($A$1:A16)),"")</f>
        <v>BA-602.LAMP_175.jpeg</v>
      </c>
      <c r="G16" t="str">
        <f t="shared" si="0"/>
        <v>BA-602.LAMP</v>
      </c>
      <c r="H16" t="str">
        <f t="shared" si="1"/>
        <v>LAMP</v>
      </c>
      <c r="I16" t="str">
        <f t="shared" si="2"/>
        <v>175</v>
      </c>
      <c r="J16">
        <f t="shared" si="6"/>
        <v>11</v>
      </c>
      <c r="K16">
        <f t="shared" si="7"/>
        <v>7</v>
      </c>
      <c r="L16">
        <f t="shared" si="3"/>
        <v>20</v>
      </c>
      <c r="M16">
        <f t="shared" si="4"/>
        <v>12</v>
      </c>
    </row>
    <row r="17" spans="2:13" x14ac:dyDescent="0.25">
      <c r="B17" s="2" t="str">
        <f t="shared" si="5"/>
        <v>BA-603.LAMP_225</v>
      </c>
      <c r="C17" s="2"/>
      <c r="D17" t="str">
        <f>IFERROR(INDEX(DEMO,ROWS($A$1:A17)),"")</f>
        <v>BA-603.LAMP_225.jpeg</v>
      </c>
      <c r="G17" t="str">
        <f t="shared" si="0"/>
        <v>BA-603.LAMP</v>
      </c>
      <c r="H17" t="str">
        <f t="shared" si="1"/>
        <v>LAMP</v>
      </c>
      <c r="I17" t="str">
        <f t="shared" si="2"/>
        <v>225</v>
      </c>
      <c r="J17">
        <f t="shared" si="6"/>
        <v>11</v>
      </c>
      <c r="K17">
        <f t="shared" si="7"/>
        <v>7</v>
      </c>
      <c r="L17">
        <f t="shared" si="3"/>
        <v>20</v>
      </c>
      <c r="M17">
        <f t="shared" si="4"/>
        <v>12</v>
      </c>
    </row>
    <row r="18" spans="2:13" x14ac:dyDescent="0.25">
      <c r="B18" s="2" t="str">
        <f t="shared" si="5"/>
        <v>BA-604.LAMP_275</v>
      </c>
      <c r="C18" s="2"/>
      <c r="D18" t="str">
        <f>IFERROR(INDEX(DEMO,ROWS($A$1:A18)),"")</f>
        <v>BA-604.LAMP_275.jpeg</v>
      </c>
      <c r="G18" t="str">
        <f t="shared" si="0"/>
        <v>BA-604.LAMP</v>
      </c>
      <c r="H18" t="str">
        <f t="shared" si="1"/>
        <v>LAMP</v>
      </c>
      <c r="I18" t="str">
        <f t="shared" si="2"/>
        <v>275</v>
      </c>
      <c r="J18">
        <f t="shared" si="6"/>
        <v>11</v>
      </c>
      <c r="K18">
        <f t="shared" si="7"/>
        <v>7</v>
      </c>
      <c r="L18">
        <f t="shared" si="3"/>
        <v>20</v>
      </c>
      <c r="M18">
        <f t="shared" si="4"/>
        <v>12</v>
      </c>
    </row>
    <row r="19" spans="2:13" x14ac:dyDescent="0.25">
      <c r="B19" s="2" t="str">
        <f t="shared" si="5"/>
        <v>ba64.lamp_180</v>
      </c>
      <c r="C19" s="2"/>
      <c r="D19" t="str">
        <f>IFERROR(INDEX(DEMO,ROWS($A$1:A19)),"")</f>
        <v>ba64.lamp_180.jpeg</v>
      </c>
      <c r="G19" t="str">
        <f t="shared" si="0"/>
        <v>ba64.lamp</v>
      </c>
      <c r="H19" t="str">
        <f t="shared" si="1"/>
        <v>lamp</v>
      </c>
      <c r="I19" t="str">
        <f t="shared" si="2"/>
        <v>180</v>
      </c>
      <c r="J19">
        <f t="shared" si="6"/>
        <v>9</v>
      </c>
      <c r="K19">
        <f t="shared" si="7"/>
        <v>5</v>
      </c>
      <c r="L19">
        <f t="shared" si="3"/>
        <v>18</v>
      </c>
      <c r="M19">
        <f t="shared" si="4"/>
        <v>10</v>
      </c>
    </row>
    <row r="20" spans="2:13" x14ac:dyDescent="0.25">
      <c r="B20" s="2" t="str">
        <f t="shared" si="5"/>
        <v>BABY.LAMP_180</v>
      </c>
      <c r="C20" s="2"/>
      <c r="D20" t="str">
        <f>IFERROR(INDEX(DEMO,ROWS($A$1:A20)),"")</f>
        <v>BABY.LAMP_180.jpeg</v>
      </c>
      <c r="G20" t="str">
        <f t="shared" si="0"/>
        <v>BABY.LAMP</v>
      </c>
      <c r="H20" t="str">
        <f t="shared" si="1"/>
        <v>LAMP</v>
      </c>
      <c r="I20" t="str">
        <f t="shared" si="2"/>
        <v>180</v>
      </c>
      <c r="J20">
        <f t="shared" si="6"/>
        <v>9</v>
      </c>
      <c r="K20">
        <f t="shared" si="7"/>
        <v>5</v>
      </c>
      <c r="L20">
        <f t="shared" si="3"/>
        <v>18</v>
      </c>
      <c r="M20">
        <f t="shared" si="4"/>
        <v>10</v>
      </c>
    </row>
    <row r="21" spans="2:13" x14ac:dyDescent="0.25">
      <c r="B21" s="2" t="str">
        <f t="shared" si="5"/>
        <v>bc-28.lamp_295</v>
      </c>
      <c r="C21" s="2"/>
      <c r="D21" t="str">
        <f>IFERROR(INDEX(DEMO,ROWS($A$1:A21)),"")</f>
        <v>bc-28.lamp_295.jpeg</v>
      </c>
      <c r="G21" t="str">
        <f t="shared" si="0"/>
        <v>bc-28.lamp</v>
      </c>
      <c r="H21" t="str">
        <f t="shared" si="1"/>
        <v>lamp</v>
      </c>
      <c r="I21" t="str">
        <f t="shared" si="2"/>
        <v>295</v>
      </c>
      <c r="J21">
        <f t="shared" si="6"/>
        <v>10</v>
      </c>
      <c r="K21">
        <f t="shared" si="7"/>
        <v>6</v>
      </c>
      <c r="L21">
        <f t="shared" si="3"/>
        <v>19</v>
      </c>
      <c r="M21">
        <f t="shared" si="4"/>
        <v>11</v>
      </c>
    </row>
    <row r="22" spans="2:13" x14ac:dyDescent="0.25">
      <c r="B22" s="2" t="str">
        <f t="shared" si="5"/>
        <v>BD-2.LAMP_330</v>
      </c>
      <c r="C22" s="2"/>
      <c r="D22" t="str">
        <f>IFERROR(INDEX(DEMO,ROWS($A$1:A22)),"")</f>
        <v>BD-2.LAMP_330.jpeg</v>
      </c>
      <c r="G22" t="str">
        <f t="shared" si="0"/>
        <v>BD-2.LAMP</v>
      </c>
      <c r="H22" t="str">
        <f t="shared" si="1"/>
        <v>LAMP</v>
      </c>
      <c r="I22" t="str">
        <f t="shared" si="2"/>
        <v>330</v>
      </c>
      <c r="J22">
        <f t="shared" si="6"/>
        <v>9</v>
      </c>
      <c r="K22">
        <f t="shared" si="7"/>
        <v>5</v>
      </c>
      <c r="L22">
        <f t="shared" si="3"/>
        <v>18</v>
      </c>
      <c r="M22">
        <f t="shared" si="4"/>
        <v>10</v>
      </c>
    </row>
    <row r="23" spans="2:13" x14ac:dyDescent="0.25">
      <c r="B23" s="2" t="str">
        <f t="shared" si="5"/>
        <v>BD-3.LAMP_300</v>
      </c>
      <c r="C23" s="2"/>
      <c r="D23" t="str">
        <f>IFERROR(INDEX(DEMO,ROWS($A$1:A23)),"")</f>
        <v>BD-3.LAMP_300.jpeg</v>
      </c>
      <c r="G23" t="str">
        <f t="shared" si="0"/>
        <v>BD-3.LAMP</v>
      </c>
      <c r="H23" t="str">
        <f t="shared" si="1"/>
        <v>LAMP</v>
      </c>
      <c r="I23" t="str">
        <f t="shared" si="2"/>
        <v>300</v>
      </c>
      <c r="J23">
        <f t="shared" si="6"/>
        <v>9</v>
      </c>
      <c r="K23">
        <f t="shared" si="7"/>
        <v>5</v>
      </c>
      <c r="L23">
        <f t="shared" si="3"/>
        <v>18</v>
      </c>
      <c r="M23">
        <f t="shared" si="4"/>
        <v>10</v>
      </c>
    </row>
    <row r="24" spans="2:13" x14ac:dyDescent="0.25">
      <c r="B24" s="2" t="str">
        <f t="shared" si="5"/>
        <v>BD-4.LAMP_325</v>
      </c>
      <c r="C24" s="2"/>
      <c r="D24" t="str">
        <f>IFERROR(INDEX(DEMO,ROWS($A$1:A24)),"")</f>
        <v>BD-4.LAMP_325.jpeg</v>
      </c>
      <c r="G24" t="str">
        <f t="shared" si="0"/>
        <v>BD-4.LAMP</v>
      </c>
      <c r="H24" t="str">
        <f t="shared" si="1"/>
        <v>LAMP</v>
      </c>
      <c r="I24" t="str">
        <f t="shared" si="2"/>
        <v>325</v>
      </c>
      <c r="J24">
        <f t="shared" si="6"/>
        <v>9</v>
      </c>
      <c r="K24">
        <f t="shared" si="7"/>
        <v>5</v>
      </c>
      <c r="L24">
        <f t="shared" si="3"/>
        <v>18</v>
      </c>
      <c r="M24">
        <f t="shared" si="4"/>
        <v>10</v>
      </c>
    </row>
    <row r="25" spans="2:13" x14ac:dyDescent="0.25">
      <c r="B25" s="2" t="str">
        <f t="shared" si="5"/>
        <v>BD-5.LAMP_540</v>
      </c>
      <c r="C25" s="2"/>
      <c r="D25" t="str">
        <f>IFERROR(INDEX(DEMO,ROWS($A$1:A25)),"")</f>
        <v>BD-5.LAMP_540.jpeg</v>
      </c>
      <c r="G25" t="str">
        <f t="shared" si="0"/>
        <v>BD-5.LAMP</v>
      </c>
      <c r="H25" t="str">
        <f t="shared" si="1"/>
        <v>LAMP</v>
      </c>
      <c r="I25" t="str">
        <f t="shared" si="2"/>
        <v>540</v>
      </c>
      <c r="J25">
        <f t="shared" si="6"/>
        <v>9</v>
      </c>
      <c r="K25">
        <f t="shared" si="7"/>
        <v>5</v>
      </c>
      <c r="L25">
        <f t="shared" si="3"/>
        <v>18</v>
      </c>
      <c r="M25">
        <f t="shared" si="4"/>
        <v>10</v>
      </c>
    </row>
    <row r="26" spans="2:13" x14ac:dyDescent="0.25">
      <c r="B26" s="2" t="str">
        <f t="shared" si="5"/>
        <v>BIGLAMP1</v>
      </c>
      <c r="C26" s="2"/>
      <c r="D26" t="str">
        <f>IFERROR(INDEX(DEMO,ROWS($A$1:A26)),"")</f>
        <v>BIGLAMP1.jpeg</v>
      </c>
      <c r="G26" t="e">
        <f t="shared" si="0"/>
        <v>#VALUE!</v>
      </c>
      <c r="H26" t="e">
        <f t="shared" si="1"/>
        <v>#VALUE!</v>
      </c>
      <c r="I26" t="e">
        <f t="shared" si="2"/>
        <v>#VALUE!</v>
      </c>
      <c r="J26" t="e">
        <f t="shared" si="6"/>
        <v>#VALUE!</v>
      </c>
      <c r="K26" t="e">
        <f t="shared" si="7"/>
        <v>#VALUE!</v>
      </c>
      <c r="L26">
        <f t="shared" si="3"/>
        <v>13</v>
      </c>
      <c r="M26" t="e">
        <f t="shared" si="4"/>
        <v>#VALUE!</v>
      </c>
    </row>
    <row r="27" spans="2:13" x14ac:dyDescent="0.25">
      <c r="B27" s="2" t="str">
        <f t="shared" si="5"/>
        <v>BIGLAMP2</v>
      </c>
      <c r="C27" s="2"/>
      <c r="D27" t="str">
        <f>IFERROR(INDEX(DEMO,ROWS($A$1:A27)),"")</f>
        <v>BIGLAMP2.jpeg</v>
      </c>
      <c r="G27" t="e">
        <f t="shared" si="0"/>
        <v>#VALUE!</v>
      </c>
      <c r="H27" t="e">
        <f t="shared" si="1"/>
        <v>#VALUE!</v>
      </c>
      <c r="I27" t="e">
        <f t="shared" si="2"/>
        <v>#VALUE!</v>
      </c>
      <c r="J27" t="e">
        <f t="shared" si="6"/>
        <v>#VALUE!</v>
      </c>
      <c r="K27" t="e">
        <f t="shared" si="7"/>
        <v>#VALUE!</v>
      </c>
      <c r="L27">
        <f t="shared" si="3"/>
        <v>13</v>
      </c>
      <c r="M27" t="e">
        <f t="shared" si="4"/>
        <v>#VALUE!</v>
      </c>
    </row>
    <row r="28" spans="2:13" x14ac:dyDescent="0.25">
      <c r="B28" s="2" t="str">
        <f t="shared" si="5"/>
        <v>BIGLAMP3</v>
      </c>
      <c r="C28" s="2"/>
      <c r="D28" t="str">
        <f>IFERROR(INDEX(DEMO,ROWS($A$1:A28)),"")</f>
        <v>BIGLAMP3.jpeg</v>
      </c>
      <c r="G28" t="e">
        <f t="shared" si="0"/>
        <v>#VALUE!</v>
      </c>
      <c r="H28" t="e">
        <f t="shared" si="1"/>
        <v>#VALUE!</v>
      </c>
      <c r="I28" t="e">
        <f t="shared" si="2"/>
        <v>#VALUE!</v>
      </c>
      <c r="J28" t="e">
        <f t="shared" si="6"/>
        <v>#VALUE!</v>
      </c>
      <c r="K28" t="e">
        <f t="shared" si="7"/>
        <v>#VALUE!</v>
      </c>
      <c r="L28">
        <f t="shared" si="3"/>
        <v>13</v>
      </c>
      <c r="M28" t="e">
        <f t="shared" si="4"/>
        <v>#VALUE!</v>
      </c>
    </row>
    <row r="29" spans="2:13" x14ac:dyDescent="0.25">
      <c r="B29" s="2" t="str">
        <f t="shared" si="5"/>
        <v>BIGLAMP4</v>
      </c>
      <c r="C29" s="2"/>
      <c r="D29" t="str">
        <f>IFERROR(INDEX(DEMO,ROWS($A$1:A29)),"")</f>
        <v>BIGLAMP4.jpeg</v>
      </c>
      <c r="G29" t="e">
        <f t="shared" si="0"/>
        <v>#VALUE!</v>
      </c>
      <c r="H29" t="e">
        <f t="shared" si="1"/>
        <v>#VALUE!</v>
      </c>
      <c r="I29" t="e">
        <f t="shared" si="2"/>
        <v>#VALUE!</v>
      </c>
      <c r="J29" t="e">
        <f t="shared" si="6"/>
        <v>#VALUE!</v>
      </c>
      <c r="K29" t="e">
        <f t="shared" si="7"/>
        <v>#VALUE!</v>
      </c>
      <c r="L29">
        <f t="shared" si="3"/>
        <v>13</v>
      </c>
      <c r="M29" t="e">
        <f t="shared" si="4"/>
        <v>#VALUE!</v>
      </c>
    </row>
    <row r="30" spans="2:13" x14ac:dyDescent="0.25">
      <c r="B30" s="2" t="str">
        <f t="shared" si="5"/>
        <v>BIGLAMP5</v>
      </c>
      <c r="C30" s="2"/>
      <c r="D30" t="str">
        <f>IFERROR(INDEX(DEMO,ROWS($A$1:A30)),"")</f>
        <v>BIGLAMP5.jpeg</v>
      </c>
      <c r="G30" t="e">
        <f t="shared" si="0"/>
        <v>#VALUE!</v>
      </c>
      <c r="H30" t="e">
        <f t="shared" si="1"/>
        <v>#VALUE!</v>
      </c>
      <c r="I30" t="e">
        <f t="shared" si="2"/>
        <v>#VALUE!</v>
      </c>
      <c r="J30" t="e">
        <f t="shared" si="6"/>
        <v>#VALUE!</v>
      </c>
      <c r="K30" t="e">
        <f t="shared" si="7"/>
        <v>#VALUE!</v>
      </c>
      <c r="L30">
        <f t="shared" si="3"/>
        <v>13</v>
      </c>
      <c r="M30" t="e">
        <f t="shared" si="4"/>
        <v>#VALUE!</v>
      </c>
    </row>
    <row r="31" spans="2:13" x14ac:dyDescent="0.25">
      <c r="B31" s="2" t="str">
        <f t="shared" si="5"/>
        <v>BIGLAMP6</v>
      </c>
      <c r="C31" s="2"/>
      <c r="D31" t="str">
        <f>IFERROR(INDEX(DEMO,ROWS($A$1:A31)),"")</f>
        <v>BIGLAMP6.jpeg</v>
      </c>
      <c r="G31" t="e">
        <f t="shared" si="0"/>
        <v>#VALUE!</v>
      </c>
      <c r="H31" t="e">
        <f t="shared" si="1"/>
        <v>#VALUE!</v>
      </c>
      <c r="I31" t="e">
        <f t="shared" si="2"/>
        <v>#VALUE!</v>
      </c>
      <c r="J31" t="e">
        <f t="shared" si="6"/>
        <v>#VALUE!</v>
      </c>
      <c r="K31" t="e">
        <f t="shared" si="7"/>
        <v>#VALUE!</v>
      </c>
      <c r="L31">
        <f t="shared" si="3"/>
        <v>13</v>
      </c>
      <c r="M31" t="e">
        <f t="shared" si="4"/>
        <v>#VALUE!</v>
      </c>
    </row>
    <row r="32" spans="2:13" x14ac:dyDescent="0.25">
      <c r="B32" s="2" t="str">
        <f t="shared" si="5"/>
        <v>BIGLAMP7</v>
      </c>
      <c r="C32" s="2"/>
      <c r="D32" t="str">
        <f>IFERROR(INDEX(DEMO,ROWS($A$1:A32)),"")</f>
        <v>BIGLAMP7.jpeg</v>
      </c>
      <c r="G32" t="e">
        <f t="shared" si="0"/>
        <v>#VALUE!</v>
      </c>
      <c r="H32" t="e">
        <f t="shared" si="1"/>
        <v>#VALUE!</v>
      </c>
      <c r="I32" t="e">
        <f t="shared" si="2"/>
        <v>#VALUE!</v>
      </c>
      <c r="J32" t="e">
        <f t="shared" si="6"/>
        <v>#VALUE!</v>
      </c>
      <c r="K32" t="e">
        <f t="shared" si="7"/>
        <v>#VALUE!</v>
      </c>
      <c r="L32">
        <f t="shared" si="3"/>
        <v>13</v>
      </c>
      <c r="M32" t="e">
        <f t="shared" si="4"/>
        <v>#VALUE!</v>
      </c>
    </row>
    <row r="33" spans="2:13" x14ac:dyDescent="0.25">
      <c r="B33" s="2" t="str">
        <f t="shared" si="5"/>
        <v>BO85.lamp_67</v>
      </c>
      <c r="C33" s="2"/>
      <c r="D33" t="str">
        <f>IFERROR(INDEX(DEMO,ROWS($A$1:A33)),"")</f>
        <v>BO85.lamp_67.jpeg</v>
      </c>
      <c r="G33" t="str">
        <f t="shared" si="0"/>
        <v>BO85.lamp</v>
      </c>
      <c r="H33" t="str">
        <f t="shared" si="1"/>
        <v>lamp</v>
      </c>
      <c r="I33" t="str">
        <f t="shared" ref="I33" si="8">SUBSTITUTE((RIGHT(D33,(L33-M33))),".jpeg","")</f>
        <v>67</v>
      </c>
      <c r="J33">
        <f t="shared" si="6"/>
        <v>9</v>
      </c>
      <c r="K33">
        <f t="shared" si="7"/>
        <v>5</v>
      </c>
      <c r="L33">
        <f t="shared" si="3"/>
        <v>17</v>
      </c>
      <c r="M33">
        <f t="shared" si="4"/>
        <v>10</v>
      </c>
    </row>
    <row r="34" spans="2:13" x14ac:dyDescent="0.25">
      <c r="B34" s="2" t="str">
        <f t="shared" si="5"/>
        <v>budh.lamp_180</v>
      </c>
      <c r="C34" s="2"/>
      <c r="D34" t="str">
        <f>IFERROR(INDEX(DEMO,ROWS($A$1:A34)),"")</f>
        <v>budh.lamp_180.jpeg</v>
      </c>
      <c r="G34" t="str">
        <f t="shared" si="0"/>
        <v>budh.lamp</v>
      </c>
      <c r="H34" t="str">
        <f t="shared" ref="H34:H97" si="9">RIGHT(G34,(J34-K34))</f>
        <v>lamp</v>
      </c>
      <c r="I34" t="str">
        <f t="shared" ref="I34:I97" si="10">SUBSTITUTE((RIGHT(D34,(L34-M34))),".jpeg","")</f>
        <v>180</v>
      </c>
      <c r="J34">
        <f t="shared" ref="J34:J97" si="11">LEN(G34)</f>
        <v>9</v>
      </c>
      <c r="K34">
        <f t="shared" ref="K34:K97" si="12">FIND(".",G34)</f>
        <v>5</v>
      </c>
      <c r="L34">
        <f t="shared" ref="L34:L97" si="13">LEN(D34)</f>
        <v>18</v>
      </c>
      <c r="M34">
        <f t="shared" ref="M34:M97" si="14">FIND("_",D34)</f>
        <v>10</v>
      </c>
    </row>
    <row r="35" spans="2:13" x14ac:dyDescent="0.25">
      <c r="B35" s="2" t="str">
        <f t="shared" si="5"/>
        <v>CP-194-3.lamp_32</v>
      </c>
      <c r="C35" s="2"/>
      <c r="D35" t="str">
        <f>IFERROR(INDEX(DEMO,ROWS($A$1:A35)),"")</f>
        <v>CP-194-3.lamp_32.jpeg</v>
      </c>
      <c r="G35" t="str">
        <f t="shared" si="0"/>
        <v>CP-194-3.lamp</v>
      </c>
      <c r="H35" t="str">
        <f t="shared" si="9"/>
        <v>lamp</v>
      </c>
      <c r="I35" t="str">
        <f t="shared" si="10"/>
        <v>32</v>
      </c>
      <c r="J35">
        <f t="shared" si="11"/>
        <v>13</v>
      </c>
      <c r="K35">
        <f t="shared" si="12"/>
        <v>9</v>
      </c>
      <c r="L35">
        <f t="shared" si="13"/>
        <v>21</v>
      </c>
      <c r="M35">
        <f t="shared" si="14"/>
        <v>14</v>
      </c>
    </row>
    <row r="36" spans="2:13" x14ac:dyDescent="0.25">
      <c r="B36" s="2" t="str">
        <f t="shared" si="5"/>
        <v>CRY-4.lamp_90</v>
      </c>
      <c r="C36" s="2"/>
      <c r="D36" t="str">
        <f>IFERROR(INDEX(DEMO,ROWS($A$1:A36)),"")</f>
        <v>CRY-4.lamp_90.jpeg</v>
      </c>
      <c r="G36" t="str">
        <f t="shared" si="0"/>
        <v>CRY-4.lamp</v>
      </c>
      <c r="H36" t="str">
        <f t="shared" si="9"/>
        <v>lamp</v>
      </c>
      <c r="I36" t="str">
        <f t="shared" si="10"/>
        <v>90</v>
      </c>
      <c r="J36">
        <f t="shared" si="11"/>
        <v>10</v>
      </c>
      <c r="K36">
        <f t="shared" si="12"/>
        <v>6</v>
      </c>
      <c r="L36">
        <f t="shared" si="13"/>
        <v>18</v>
      </c>
      <c r="M36">
        <f t="shared" si="14"/>
        <v>11</v>
      </c>
    </row>
    <row r="37" spans="2:13" x14ac:dyDescent="0.25">
      <c r="B37" s="2" t="str">
        <f t="shared" si="5"/>
        <v>CRY-5.lamp_65</v>
      </c>
      <c r="C37" s="2"/>
      <c r="D37" t="str">
        <f>IFERROR(INDEX(DEMO,ROWS($A$1:A37)),"")</f>
        <v>CRY-5.lamp_65.jpeg</v>
      </c>
      <c r="G37" t="str">
        <f t="shared" si="0"/>
        <v>CRY-5.lamp</v>
      </c>
      <c r="H37" t="str">
        <f t="shared" si="9"/>
        <v>lamp</v>
      </c>
      <c r="I37" t="str">
        <f t="shared" si="10"/>
        <v>65</v>
      </c>
      <c r="J37">
        <f t="shared" si="11"/>
        <v>10</v>
      </c>
      <c r="K37">
        <f t="shared" si="12"/>
        <v>6</v>
      </c>
      <c r="L37">
        <f t="shared" si="13"/>
        <v>18</v>
      </c>
      <c r="M37">
        <f t="shared" si="14"/>
        <v>11</v>
      </c>
    </row>
    <row r="38" spans="2:13" x14ac:dyDescent="0.25">
      <c r="B38" s="2" t="str">
        <f t="shared" si="5"/>
        <v>DIW-1.CANDEL_250 (2)</v>
      </c>
      <c r="C38" s="2"/>
      <c r="D38" t="str">
        <f>IFERROR(INDEX(DEMO,ROWS($A$1:A38)),"")</f>
        <v>DIW-1.CANDEL_250 (2).jpeg</v>
      </c>
      <c r="G38" t="str">
        <f t="shared" si="0"/>
        <v>DIW-1.CANDEL</v>
      </c>
      <c r="H38" t="str">
        <f t="shared" si="9"/>
        <v>CANDEL</v>
      </c>
      <c r="I38" t="str">
        <f t="shared" si="10"/>
        <v>250 (2)</v>
      </c>
      <c r="J38">
        <f t="shared" si="11"/>
        <v>12</v>
      </c>
      <c r="K38">
        <f t="shared" si="12"/>
        <v>6</v>
      </c>
      <c r="L38">
        <f t="shared" si="13"/>
        <v>25</v>
      </c>
      <c r="M38">
        <f t="shared" si="14"/>
        <v>13</v>
      </c>
    </row>
    <row r="39" spans="2:13" x14ac:dyDescent="0.25">
      <c r="B39" s="2" t="str">
        <f t="shared" si="5"/>
        <v>diw-1.candel_250</v>
      </c>
      <c r="C39" s="2"/>
      <c r="D39" t="str">
        <f>IFERROR(INDEX(DEMO,ROWS($A$1:A39)),"")</f>
        <v>diw-1.candel_250.jpeg</v>
      </c>
      <c r="G39" t="str">
        <f t="shared" si="0"/>
        <v>diw-1.candel</v>
      </c>
      <c r="H39" t="str">
        <f t="shared" si="9"/>
        <v>candel</v>
      </c>
      <c r="I39" t="str">
        <f t="shared" si="10"/>
        <v>250</v>
      </c>
      <c r="J39">
        <f t="shared" si="11"/>
        <v>12</v>
      </c>
      <c r="K39">
        <f t="shared" si="12"/>
        <v>6</v>
      </c>
      <c r="L39">
        <f t="shared" si="13"/>
        <v>21</v>
      </c>
      <c r="M39">
        <f t="shared" si="14"/>
        <v>13</v>
      </c>
    </row>
    <row r="40" spans="2:13" x14ac:dyDescent="0.25">
      <c r="B40" s="2" t="str">
        <f t="shared" si="5"/>
        <v>diw-3.candel_230</v>
      </c>
      <c r="C40" s="2"/>
      <c r="D40" t="str">
        <f>IFERROR(INDEX(DEMO,ROWS($A$1:A40)),"")</f>
        <v>diw-3.candel_230.jpeg</v>
      </c>
      <c r="G40" t="str">
        <f t="shared" si="0"/>
        <v>diw-3.candel</v>
      </c>
      <c r="H40" t="str">
        <f t="shared" si="9"/>
        <v>candel</v>
      </c>
      <c r="I40" t="str">
        <f t="shared" si="10"/>
        <v>230</v>
      </c>
      <c r="J40">
        <f t="shared" si="11"/>
        <v>12</v>
      </c>
      <c r="K40">
        <f t="shared" si="12"/>
        <v>6</v>
      </c>
      <c r="L40">
        <f t="shared" si="13"/>
        <v>21</v>
      </c>
      <c r="M40">
        <f t="shared" si="14"/>
        <v>13</v>
      </c>
    </row>
    <row r="41" spans="2:13" x14ac:dyDescent="0.25">
      <c r="B41" s="2" t="str">
        <f t="shared" si="5"/>
        <v>DIW-4.lamp_285</v>
      </c>
      <c r="C41" s="2"/>
      <c r="D41" t="str">
        <f>IFERROR(INDEX(DEMO,ROWS($A$1:A41)),"")</f>
        <v>DIW-4.lamp_285.jpeg</v>
      </c>
      <c r="G41" t="str">
        <f t="shared" si="0"/>
        <v>DIW-4.lamp</v>
      </c>
      <c r="H41" t="str">
        <f t="shared" si="9"/>
        <v>lamp</v>
      </c>
      <c r="I41" t="str">
        <f t="shared" si="10"/>
        <v>285</v>
      </c>
      <c r="J41">
        <f t="shared" si="11"/>
        <v>10</v>
      </c>
      <c r="K41">
        <f t="shared" si="12"/>
        <v>6</v>
      </c>
      <c r="L41">
        <f t="shared" si="13"/>
        <v>19</v>
      </c>
      <c r="M41">
        <f t="shared" si="14"/>
        <v>11</v>
      </c>
    </row>
    <row r="42" spans="2:13" x14ac:dyDescent="0.25">
      <c r="B42" s="2" t="str">
        <f t="shared" si="5"/>
        <v>diw-6.candel_250</v>
      </c>
      <c r="C42" s="2"/>
      <c r="D42" t="str">
        <f>IFERROR(INDEX(DEMO,ROWS($A$1:A42)),"")</f>
        <v>diw-6.candel_250.jpeg</v>
      </c>
      <c r="G42" t="str">
        <f t="shared" si="0"/>
        <v>diw-6.candel</v>
      </c>
      <c r="H42" t="str">
        <f t="shared" si="9"/>
        <v>candel</v>
      </c>
      <c r="I42" t="str">
        <f t="shared" si="10"/>
        <v>250</v>
      </c>
      <c r="J42">
        <f t="shared" si="11"/>
        <v>12</v>
      </c>
      <c r="K42">
        <f t="shared" si="12"/>
        <v>6</v>
      </c>
      <c r="L42">
        <f t="shared" si="13"/>
        <v>21</v>
      </c>
      <c r="M42">
        <f t="shared" si="14"/>
        <v>13</v>
      </c>
    </row>
    <row r="43" spans="2:13" x14ac:dyDescent="0.25">
      <c r="B43" s="2" t="str">
        <f t="shared" si="5"/>
        <v>diw-7.candel_250</v>
      </c>
      <c r="C43" s="2"/>
      <c r="D43" t="str">
        <f>IFERROR(INDEX(DEMO,ROWS($A$1:A43)),"")</f>
        <v>diw-7.candel_250.jpeg</v>
      </c>
      <c r="G43" t="str">
        <f t="shared" si="0"/>
        <v>diw-7.candel</v>
      </c>
      <c r="H43" t="str">
        <f t="shared" si="9"/>
        <v>candel</v>
      </c>
      <c r="I43" t="str">
        <f t="shared" si="10"/>
        <v>250</v>
      </c>
      <c r="J43">
        <f t="shared" si="11"/>
        <v>12</v>
      </c>
      <c r="K43">
        <f t="shared" si="12"/>
        <v>6</v>
      </c>
      <c r="L43">
        <f t="shared" si="13"/>
        <v>21</v>
      </c>
      <c r="M43">
        <f t="shared" si="14"/>
        <v>13</v>
      </c>
    </row>
    <row r="44" spans="2:13" x14ac:dyDescent="0.25">
      <c r="B44" s="2" t="str">
        <f t="shared" si="5"/>
        <v>dzw-3.candel_195</v>
      </c>
      <c r="C44" s="2"/>
      <c r="D44" t="str">
        <f>IFERROR(INDEX(DEMO,ROWS($A$1:A44)),"")</f>
        <v>dzw-3.candel_195.jpeg</v>
      </c>
      <c r="G44" t="str">
        <f t="shared" si="0"/>
        <v>dzw-3.candel</v>
      </c>
      <c r="H44" t="str">
        <f t="shared" si="9"/>
        <v>candel</v>
      </c>
      <c r="I44" t="str">
        <f t="shared" si="10"/>
        <v>195</v>
      </c>
      <c r="J44">
        <f t="shared" si="11"/>
        <v>12</v>
      </c>
      <c r="K44">
        <f t="shared" si="12"/>
        <v>6</v>
      </c>
      <c r="L44">
        <f t="shared" si="13"/>
        <v>21</v>
      </c>
      <c r="M44">
        <f t="shared" si="14"/>
        <v>13</v>
      </c>
    </row>
    <row r="45" spans="2:13" x14ac:dyDescent="0.25">
      <c r="B45" s="2" t="str">
        <f t="shared" si="5"/>
        <v>dzw-z.candel_235</v>
      </c>
      <c r="C45" s="2"/>
      <c r="D45" t="str">
        <f>IFERROR(INDEX(DEMO,ROWS($A$1:A45)),"")</f>
        <v>dzw-z.candel_235.jpeg</v>
      </c>
      <c r="G45" t="str">
        <f t="shared" si="0"/>
        <v>dzw-z.candel</v>
      </c>
      <c r="H45" t="str">
        <f t="shared" si="9"/>
        <v>candel</v>
      </c>
      <c r="I45" t="str">
        <f t="shared" si="10"/>
        <v>235</v>
      </c>
      <c r="J45">
        <f t="shared" si="11"/>
        <v>12</v>
      </c>
      <c r="K45">
        <f t="shared" si="12"/>
        <v>6</v>
      </c>
      <c r="L45">
        <f t="shared" si="13"/>
        <v>21</v>
      </c>
      <c r="M45">
        <f t="shared" si="14"/>
        <v>13</v>
      </c>
    </row>
    <row r="46" spans="2:13" x14ac:dyDescent="0.25">
      <c r="B46" s="2" t="str">
        <f t="shared" si="5"/>
        <v>F7-5.LAMP_100</v>
      </c>
      <c r="C46" s="2"/>
      <c r="D46" t="str">
        <f>IFERROR(INDEX(DEMO,ROWS($A$1:A46)),"")</f>
        <v>F7-5.LAMP_100.jpeg</v>
      </c>
      <c r="G46" t="str">
        <f t="shared" si="0"/>
        <v>F7-5.LAMP</v>
      </c>
      <c r="H46" t="str">
        <f t="shared" si="9"/>
        <v>LAMP</v>
      </c>
      <c r="I46" t="str">
        <f t="shared" si="10"/>
        <v>100</v>
      </c>
      <c r="J46">
        <f t="shared" si="11"/>
        <v>9</v>
      </c>
      <c r="K46">
        <f t="shared" si="12"/>
        <v>5</v>
      </c>
      <c r="L46">
        <f t="shared" si="13"/>
        <v>18</v>
      </c>
      <c r="M46">
        <f t="shared" si="14"/>
        <v>10</v>
      </c>
    </row>
    <row r="47" spans="2:13" x14ac:dyDescent="0.25">
      <c r="B47" s="2" t="str">
        <f t="shared" si="5"/>
        <v>fr-1.CANDEL_140</v>
      </c>
      <c r="C47" s="2"/>
      <c r="D47" t="str">
        <f>IFERROR(INDEX(DEMO,ROWS($A$1:A47)),"")</f>
        <v>fr-1.CANDEL_140.jpeg</v>
      </c>
      <c r="G47" t="str">
        <f t="shared" si="0"/>
        <v>fr-1.CANDEL</v>
      </c>
      <c r="H47" t="str">
        <f t="shared" si="9"/>
        <v>CANDEL</v>
      </c>
      <c r="I47" t="str">
        <f t="shared" si="10"/>
        <v>140</v>
      </c>
      <c r="J47">
        <f t="shared" si="11"/>
        <v>11</v>
      </c>
      <c r="K47">
        <f t="shared" si="12"/>
        <v>5</v>
      </c>
      <c r="L47">
        <f t="shared" si="13"/>
        <v>20</v>
      </c>
      <c r="M47">
        <f t="shared" si="14"/>
        <v>12</v>
      </c>
    </row>
    <row r="48" spans="2:13" x14ac:dyDescent="0.25">
      <c r="B48" s="2" t="str">
        <f t="shared" si="5"/>
        <v>fr-3.candel_130</v>
      </c>
      <c r="C48" s="2"/>
      <c r="D48" t="str">
        <f>IFERROR(INDEX(DEMO,ROWS($A$1:A48)),"")</f>
        <v>fr-3.candel_130.jpeg</v>
      </c>
      <c r="G48" t="str">
        <f t="shared" si="0"/>
        <v>fr-3.candel</v>
      </c>
      <c r="H48" t="str">
        <f t="shared" si="9"/>
        <v>candel</v>
      </c>
      <c r="I48" t="str">
        <f t="shared" si="10"/>
        <v>130</v>
      </c>
      <c r="J48">
        <f t="shared" si="11"/>
        <v>11</v>
      </c>
      <c r="K48">
        <f t="shared" si="12"/>
        <v>5</v>
      </c>
      <c r="L48">
        <f t="shared" si="13"/>
        <v>20</v>
      </c>
      <c r="M48">
        <f t="shared" si="14"/>
        <v>12</v>
      </c>
    </row>
    <row r="49" spans="2:13" x14ac:dyDescent="0.25">
      <c r="B49" s="2" t="str">
        <f t="shared" si="5"/>
        <v>FY-4.lamp_100</v>
      </c>
      <c r="C49" s="2"/>
      <c r="D49" t="str">
        <f>IFERROR(INDEX(DEMO,ROWS($A$1:A49)),"")</f>
        <v>FY-4.lamp_100.jpeg</v>
      </c>
      <c r="G49" t="str">
        <f t="shared" si="0"/>
        <v>FY-4.lamp</v>
      </c>
      <c r="H49" t="str">
        <f t="shared" si="9"/>
        <v>lamp</v>
      </c>
      <c r="I49" t="str">
        <f t="shared" si="10"/>
        <v>100</v>
      </c>
      <c r="J49">
        <f t="shared" si="11"/>
        <v>9</v>
      </c>
      <c r="K49">
        <f t="shared" si="12"/>
        <v>5</v>
      </c>
      <c r="L49">
        <f t="shared" si="13"/>
        <v>18</v>
      </c>
      <c r="M49">
        <f t="shared" si="14"/>
        <v>10</v>
      </c>
    </row>
    <row r="50" spans="2:13" x14ac:dyDescent="0.25">
      <c r="B50" s="2" t="str">
        <f t="shared" si="5"/>
        <v>hb-1.candel_72</v>
      </c>
      <c r="C50" s="2"/>
      <c r="D50" t="str">
        <f>IFERROR(INDEX(DEMO,ROWS($A$1:A50)),"")</f>
        <v>hb-1.candel_72.jpeg</v>
      </c>
      <c r="G50" t="str">
        <f t="shared" si="0"/>
        <v>hb-1.candel</v>
      </c>
      <c r="H50" t="str">
        <f t="shared" si="9"/>
        <v>candel</v>
      </c>
      <c r="I50" t="str">
        <f t="shared" si="10"/>
        <v>72</v>
      </c>
      <c r="J50">
        <f t="shared" si="11"/>
        <v>11</v>
      </c>
      <c r="K50">
        <f t="shared" si="12"/>
        <v>5</v>
      </c>
      <c r="L50">
        <f t="shared" si="13"/>
        <v>19</v>
      </c>
      <c r="M50">
        <f t="shared" si="14"/>
        <v>12</v>
      </c>
    </row>
    <row r="51" spans="2:13" x14ac:dyDescent="0.25">
      <c r="B51" s="2" t="str">
        <f t="shared" si="5"/>
        <v>HB-14.CANDEL_115</v>
      </c>
      <c r="C51" s="2"/>
      <c r="D51" t="str">
        <f>IFERROR(INDEX(DEMO,ROWS($A$1:A51)),"")</f>
        <v>HB-14.CANDEL_115.jpeg</v>
      </c>
      <c r="G51" t="str">
        <f t="shared" si="0"/>
        <v>HB-14.CANDEL</v>
      </c>
      <c r="H51" t="str">
        <f t="shared" si="9"/>
        <v>CANDEL</v>
      </c>
      <c r="I51" t="str">
        <f t="shared" si="10"/>
        <v>115</v>
      </c>
      <c r="J51">
        <f t="shared" si="11"/>
        <v>12</v>
      </c>
      <c r="K51">
        <f t="shared" si="12"/>
        <v>6</v>
      </c>
      <c r="L51">
        <f t="shared" si="13"/>
        <v>21</v>
      </c>
      <c r="M51">
        <f t="shared" si="14"/>
        <v>13</v>
      </c>
    </row>
    <row r="52" spans="2:13" x14ac:dyDescent="0.25">
      <c r="B52" s="2" t="str">
        <f t="shared" si="5"/>
        <v>hb-17.candel_65</v>
      </c>
      <c r="C52" s="2"/>
      <c r="D52" t="str">
        <f>IFERROR(INDEX(DEMO,ROWS($A$1:A52)),"")</f>
        <v>hb-17.candel_65.jpeg</v>
      </c>
      <c r="G52" t="str">
        <f t="shared" si="0"/>
        <v>hb-17.candel</v>
      </c>
      <c r="H52" t="str">
        <f t="shared" si="9"/>
        <v>candel</v>
      </c>
      <c r="I52" t="str">
        <f t="shared" si="10"/>
        <v>65</v>
      </c>
      <c r="J52">
        <f t="shared" si="11"/>
        <v>12</v>
      </c>
      <c r="K52">
        <f t="shared" si="12"/>
        <v>6</v>
      </c>
      <c r="L52">
        <f t="shared" si="13"/>
        <v>20</v>
      </c>
      <c r="M52">
        <f t="shared" si="14"/>
        <v>13</v>
      </c>
    </row>
    <row r="53" spans="2:13" x14ac:dyDescent="0.25">
      <c r="B53" s="2" t="str">
        <f t="shared" si="5"/>
        <v>hb-3.candel_110</v>
      </c>
      <c r="C53" s="2"/>
      <c r="D53" t="str">
        <f>IFERROR(INDEX(DEMO,ROWS($A$1:A53)),"")</f>
        <v>hb-3.candel_110.jpeg</v>
      </c>
      <c r="G53" t="str">
        <f t="shared" si="0"/>
        <v>hb-3.candel</v>
      </c>
      <c r="H53" t="str">
        <f t="shared" si="9"/>
        <v>candel</v>
      </c>
      <c r="I53" t="str">
        <f t="shared" si="10"/>
        <v>110</v>
      </c>
      <c r="J53">
        <f t="shared" si="11"/>
        <v>11</v>
      </c>
      <c r="K53">
        <f t="shared" si="12"/>
        <v>5</v>
      </c>
      <c r="L53">
        <f t="shared" si="13"/>
        <v>20</v>
      </c>
      <c r="M53">
        <f t="shared" si="14"/>
        <v>12</v>
      </c>
    </row>
    <row r="54" spans="2:13" x14ac:dyDescent="0.25">
      <c r="B54" s="2" t="str">
        <f t="shared" si="5"/>
        <v>HB-5.lamp_115</v>
      </c>
      <c r="C54" s="2"/>
      <c r="D54" t="str">
        <f>IFERROR(INDEX(DEMO,ROWS($A$1:A54)),"")</f>
        <v>HB-5.lamp_115.jpeg</v>
      </c>
      <c r="G54" t="str">
        <f t="shared" si="0"/>
        <v>HB-5.lamp</v>
      </c>
      <c r="H54" t="str">
        <f t="shared" si="9"/>
        <v>lamp</v>
      </c>
      <c r="I54" t="str">
        <f t="shared" si="10"/>
        <v>115</v>
      </c>
      <c r="J54">
        <f t="shared" si="11"/>
        <v>9</v>
      </c>
      <c r="K54">
        <f t="shared" si="12"/>
        <v>5</v>
      </c>
      <c r="L54">
        <f t="shared" si="13"/>
        <v>18</v>
      </c>
      <c r="M54">
        <f t="shared" si="14"/>
        <v>10</v>
      </c>
    </row>
    <row r="55" spans="2:13" x14ac:dyDescent="0.25">
      <c r="B55" s="2" t="str">
        <f t="shared" si="5"/>
        <v>HB-6.LAMP_110</v>
      </c>
      <c r="C55" s="2"/>
      <c r="D55" t="str">
        <f>IFERROR(INDEX(DEMO,ROWS($A$1:A55)),"")</f>
        <v>HB-6.LAMP_110.jpeg</v>
      </c>
      <c r="G55" t="str">
        <f t="shared" si="0"/>
        <v>HB-6.LAMP</v>
      </c>
      <c r="H55" t="str">
        <f t="shared" si="9"/>
        <v>LAMP</v>
      </c>
      <c r="I55" t="str">
        <f t="shared" si="10"/>
        <v>110</v>
      </c>
      <c r="J55">
        <f t="shared" si="11"/>
        <v>9</v>
      </c>
      <c r="K55">
        <f t="shared" si="12"/>
        <v>5</v>
      </c>
      <c r="L55">
        <f t="shared" si="13"/>
        <v>18</v>
      </c>
      <c r="M55">
        <f t="shared" si="14"/>
        <v>10</v>
      </c>
    </row>
    <row r="56" spans="2:13" x14ac:dyDescent="0.25">
      <c r="B56" s="2" t="str">
        <f t="shared" si="5"/>
        <v>hb-8.CANDEL_130</v>
      </c>
      <c r="C56" s="2"/>
      <c r="D56" t="str">
        <f>IFERROR(INDEX(DEMO,ROWS($A$1:A56)),"")</f>
        <v>hb-8.CANDEL_130.jpeg</v>
      </c>
      <c r="G56" t="str">
        <f t="shared" si="0"/>
        <v>hb-8.CANDEL</v>
      </c>
      <c r="H56" t="str">
        <f t="shared" si="9"/>
        <v>CANDEL</v>
      </c>
      <c r="I56" t="str">
        <f t="shared" si="10"/>
        <v>130</v>
      </c>
      <c r="J56">
        <f t="shared" si="11"/>
        <v>11</v>
      </c>
      <c r="K56">
        <f t="shared" si="12"/>
        <v>5</v>
      </c>
      <c r="L56">
        <f t="shared" si="13"/>
        <v>20</v>
      </c>
      <c r="M56">
        <f t="shared" si="14"/>
        <v>12</v>
      </c>
    </row>
    <row r="57" spans="2:13" x14ac:dyDescent="0.25">
      <c r="B57" s="2" t="str">
        <f t="shared" si="5"/>
        <v>JH-1.CANDEL_250</v>
      </c>
      <c r="C57" s="2"/>
      <c r="D57" t="str">
        <f>IFERROR(INDEX(DEMO,ROWS($A$1:A57)),"")</f>
        <v>JH-1.CANDEL_250.jpeg</v>
      </c>
      <c r="G57" t="str">
        <f t="shared" si="0"/>
        <v>JH-1.CANDEL</v>
      </c>
      <c r="H57" t="str">
        <f t="shared" si="9"/>
        <v>CANDEL</v>
      </c>
      <c r="I57" t="str">
        <f t="shared" si="10"/>
        <v>250</v>
      </c>
      <c r="J57">
        <f t="shared" si="11"/>
        <v>11</v>
      </c>
      <c r="K57">
        <f t="shared" si="12"/>
        <v>5</v>
      </c>
      <c r="L57">
        <f t="shared" si="13"/>
        <v>20</v>
      </c>
      <c r="M57">
        <f t="shared" si="14"/>
        <v>12</v>
      </c>
    </row>
    <row r="58" spans="2:13" x14ac:dyDescent="0.25">
      <c r="B58" s="2" t="str">
        <f t="shared" si="5"/>
        <v>JH-11.CANDEL_168</v>
      </c>
      <c r="C58" s="2"/>
      <c r="D58" t="str">
        <f>IFERROR(INDEX(DEMO,ROWS($A$1:A58)),"")</f>
        <v>JH-11.CANDEL_168.jpeg</v>
      </c>
      <c r="G58" t="str">
        <f t="shared" si="0"/>
        <v>JH-11.CANDEL</v>
      </c>
      <c r="H58" t="str">
        <f t="shared" si="9"/>
        <v>CANDEL</v>
      </c>
      <c r="I58" t="str">
        <f t="shared" si="10"/>
        <v>168</v>
      </c>
      <c r="J58">
        <f t="shared" si="11"/>
        <v>12</v>
      </c>
      <c r="K58">
        <f t="shared" si="12"/>
        <v>6</v>
      </c>
      <c r="L58">
        <f t="shared" si="13"/>
        <v>21</v>
      </c>
      <c r="M58">
        <f t="shared" si="14"/>
        <v>13</v>
      </c>
    </row>
    <row r="59" spans="2:13" x14ac:dyDescent="0.25">
      <c r="B59" s="2" t="str">
        <f t="shared" si="5"/>
        <v>JH-3.CANDEL_235</v>
      </c>
      <c r="C59" s="2"/>
      <c r="D59" t="str">
        <f>IFERROR(INDEX(DEMO,ROWS($A$1:A59)),"")</f>
        <v>JH-3.CANDEL_235.jpeg</v>
      </c>
      <c r="G59" t="str">
        <f t="shared" si="0"/>
        <v>JH-3.CANDEL</v>
      </c>
      <c r="H59" t="str">
        <f t="shared" si="9"/>
        <v>CANDEL</v>
      </c>
      <c r="I59" t="str">
        <f t="shared" si="10"/>
        <v>235</v>
      </c>
      <c r="J59">
        <f t="shared" si="11"/>
        <v>11</v>
      </c>
      <c r="K59">
        <f t="shared" si="12"/>
        <v>5</v>
      </c>
      <c r="L59">
        <f t="shared" si="13"/>
        <v>20</v>
      </c>
      <c r="M59">
        <f t="shared" si="14"/>
        <v>12</v>
      </c>
    </row>
    <row r="60" spans="2:13" x14ac:dyDescent="0.25">
      <c r="B60" s="2" t="str">
        <f t="shared" si="5"/>
        <v>JH-5.CANDEL_165</v>
      </c>
      <c r="C60" s="2"/>
      <c r="D60" t="str">
        <f>IFERROR(INDEX(DEMO,ROWS($A$1:A60)),"")</f>
        <v>JH-5.CANDEL_165.jpeg</v>
      </c>
      <c r="G60" t="str">
        <f t="shared" si="0"/>
        <v>JH-5.CANDEL</v>
      </c>
      <c r="H60" t="str">
        <f t="shared" si="9"/>
        <v>CANDEL</v>
      </c>
      <c r="I60" t="str">
        <f t="shared" si="10"/>
        <v>165</v>
      </c>
      <c r="J60">
        <f t="shared" si="11"/>
        <v>11</v>
      </c>
      <c r="K60">
        <f t="shared" si="12"/>
        <v>5</v>
      </c>
      <c r="L60">
        <f t="shared" si="13"/>
        <v>20</v>
      </c>
      <c r="M60">
        <f t="shared" si="14"/>
        <v>12</v>
      </c>
    </row>
    <row r="61" spans="2:13" x14ac:dyDescent="0.25">
      <c r="B61" s="2" t="str">
        <f t="shared" si="5"/>
        <v>JH-5.CANDEL_195</v>
      </c>
      <c r="C61" s="2"/>
      <c r="D61" t="str">
        <f>IFERROR(INDEX(DEMO,ROWS($A$1:A61)),"")</f>
        <v>JH-5.CANDEL_195.jpeg</v>
      </c>
      <c r="G61" t="str">
        <f t="shared" si="0"/>
        <v>JH-5.CANDEL</v>
      </c>
      <c r="H61" t="str">
        <f t="shared" si="9"/>
        <v>CANDEL</v>
      </c>
      <c r="I61" t="str">
        <f t="shared" si="10"/>
        <v>195</v>
      </c>
      <c r="J61">
        <f t="shared" si="11"/>
        <v>11</v>
      </c>
      <c r="K61">
        <f t="shared" si="12"/>
        <v>5</v>
      </c>
      <c r="L61">
        <f t="shared" si="13"/>
        <v>20</v>
      </c>
      <c r="M61">
        <f t="shared" si="14"/>
        <v>12</v>
      </c>
    </row>
    <row r="62" spans="2:13" x14ac:dyDescent="0.25">
      <c r="B62" s="2" t="str">
        <f t="shared" si="5"/>
        <v>JH-7.CANDEL_150</v>
      </c>
      <c r="C62" s="2"/>
      <c r="D62" t="str">
        <f>IFERROR(INDEX(DEMO,ROWS($A$1:A62)),"")</f>
        <v>JH-7.CANDEL_150.jpeg</v>
      </c>
      <c r="G62" t="str">
        <f t="shared" si="0"/>
        <v>JH-7.CANDEL</v>
      </c>
      <c r="H62" t="str">
        <f t="shared" si="9"/>
        <v>CANDEL</v>
      </c>
      <c r="I62" t="str">
        <f t="shared" si="10"/>
        <v>150</v>
      </c>
      <c r="J62">
        <f t="shared" si="11"/>
        <v>11</v>
      </c>
      <c r="K62">
        <f t="shared" si="12"/>
        <v>5</v>
      </c>
      <c r="L62">
        <f t="shared" si="13"/>
        <v>20</v>
      </c>
      <c r="M62">
        <f t="shared" si="14"/>
        <v>12</v>
      </c>
    </row>
    <row r="63" spans="2:13" x14ac:dyDescent="0.25">
      <c r="B63" s="2" t="str">
        <f t="shared" si="5"/>
        <v>JH-7.CANDEL_95</v>
      </c>
      <c r="C63" s="2"/>
      <c r="D63" t="str">
        <f>IFERROR(INDEX(DEMO,ROWS($A$1:A63)),"")</f>
        <v>JH-7.CANDEL_95.jpeg</v>
      </c>
      <c r="G63" t="str">
        <f t="shared" si="0"/>
        <v>JH-7.CANDEL</v>
      </c>
      <c r="H63" t="str">
        <f t="shared" si="9"/>
        <v>CANDEL</v>
      </c>
      <c r="I63" t="str">
        <f t="shared" si="10"/>
        <v>95</v>
      </c>
      <c r="J63">
        <f t="shared" si="11"/>
        <v>11</v>
      </c>
      <c r="K63">
        <f t="shared" si="12"/>
        <v>5</v>
      </c>
      <c r="L63">
        <f t="shared" si="13"/>
        <v>19</v>
      </c>
      <c r="M63">
        <f t="shared" si="14"/>
        <v>12</v>
      </c>
    </row>
    <row r="64" spans="2:13" x14ac:dyDescent="0.25">
      <c r="B64" s="2" t="str">
        <f t="shared" si="5"/>
        <v>JH-8.CANDEL_280</v>
      </c>
      <c r="C64" s="2"/>
      <c r="D64" t="str">
        <f>IFERROR(INDEX(DEMO,ROWS($A$1:A64)),"")</f>
        <v>JH-8.CANDEL_280.jpeg</v>
      </c>
      <c r="G64" t="str">
        <f t="shared" si="0"/>
        <v>JH-8.CANDEL</v>
      </c>
      <c r="H64" t="str">
        <f t="shared" si="9"/>
        <v>CANDEL</v>
      </c>
      <c r="I64" t="str">
        <f t="shared" si="10"/>
        <v>280</v>
      </c>
      <c r="J64">
        <f t="shared" si="11"/>
        <v>11</v>
      </c>
      <c r="K64">
        <f t="shared" si="12"/>
        <v>5</v>
      </c>
      <c r="L64">
        <f t="shared" si="13"/>
        <v>20</v>
      </c>
      <c r="M64">
        <f t="shared" si="14"/>
        <v>12</v>
      </c>
    </row>
    <row r="65" spans="2:13" x14ac:dyDescent="0.25">
      <c r="B65" s="2" t="str">
        <f t="shared" si="5"/>
        <v>JH-8.LAMP_225</v>
      </c>
      <c r="C65" s="2"/>
      <c r="D65" t="str">
        <f>IFERROR(INDEX(DEMO,ROWS($A$1:A65)),"")</f>
        <v>JH-8.LAMP_225.jpeg</v>
      </c>
      <c r="G65" t="str">
        <f t="shared" ref="G65:G128" si="15">LEFT(D65,(M65-1))</f>
        <v>JH-8.LAMP</v>
      </c>
      <c r="H65" t="str">
        <f t="shared" si="9"/>
        <v>LAMP</v>
      </c>
      <c r="I65" t="str">
        <f t="shared" si="10"/>
        <v>225</v>
      </c>
      <c r="J65">
        <f t="shared" si="11"/>
        <v>9</v>
      </c>
      <c r="K65">
        <f t="shared" si="12"/>
        <v>5</v>
      </c>
      <c r="L65">
        <f t="shared" si="13"/>
        <v>18</v>
      </c>
      <c r="M65">
        <f t="shared" si="14"/>
        <v>10</v>
      </c>
    </row>
    <row r="66" spans="2:13" x14ac:dyDescent="0.25">
      <c r="B66" s="2" t="str">
        <f t="shared" ref="B66:B129" si="16">SUBSTITUTE(D66,".jpeg","")</f>
        <v>JH-9.CANDEL_50</v>
      </c>
      <c r="C66" s="2"/>
      <c r="D66" t="str">
        <f>IFERROR(INDEX(DEMO,ROWS($A$1:A66)),"")</f>
        <v>JH-9.CANDEL_50.jpeg</v>
      </c>
      <c r="G66" t="str">
        <f t="shared" si="15"/>
        <v>JH-9.CANDEL</v>
      </c>
      <c r="H66" t="str">
        <f t="shared" si="9"/>
        <v>CANDEL</v>
      </c>
      <c r="I66" t="str">
        <f t="shared" si="10"/>
        <v>50</v>
      </c>
      <c r="J66">
        <f t="shared" si="11"/>
        <v>11</v>
      </c>
      <c r="K66">
        <f t="shared" si="12"/>
        <v>5</v>
      </c>
      <c r="L66">
        <f t="shared" si="13"/>
        <v>19</v>
      </c>
      <c r="M66">
        <f t="shared" si="14"/>
        <v>12</v>
      </c>
    </row>
    <row r="67" spans="2:13" x14ac:dyDescent="0.25">
      <c r="B67" s="2" t="str">
        <f t="shared" si="16"/>
        <v>JY-3.LAMPS_485</v>
      </c>
      <c r="C67" s="2"/>
      <c r="D67" t="str">
        <f>IFERROR(INDEX(DEMO,ROWS($A$1:A67)),"")</f>
        <v>JY-3.LAMPS_485.jpeg</v>
      </c>
      <c r="G67" t="str">
        <f t="shared" si="15"/>
        <v>JY-3.LAMPS</v>
      </c>
      <c r="H67" t="str">
        <f t="shared" si="9"/>
        <v>LAMPS</v>
      </c>
      <c r="I67" t="str">
        <f t="shared" si="10"/>
        <v>485</v>
      </c>
      <c r="J67">
        <f t="shared" si="11"/>
        <v>10</v>
      </c>
      <c r="K67">
        <f t="shared" si="12"/>
        <v>5</v>
      </c>
      <c r="L67">
        <f t="shared" si="13"/>
        <v>19</v>
      </c>
      <c r="M67">
        <f t="shared" si="14"/>
        <v>11</v>
      </c>
    </row>
    <row r="68" spans="2:13" x14ac:dyDescent="0.25">
      <c r="B68" s="2" t="str">
        <f t="shared" si="16"/>
        <v>JY-4.LAMPS_430</v>
      </c>
      <c r="C68" s="2"/>
      <c r="D68" t="str">
        <f>IFERROR(INDEX(DEMO,ROWS($A$1:A68)),"")</f>
        <v>JY-4.LAMPS_430.jpeg</v>
      </c>
      <c r="G68" t="str">
        <f t="shared" si="15"/>
        <v>JY-4.LAMPS</v>
      </c>
      <c r="H68" t="str">
        <f t="shared" si="9"/>
        <v>LAMPS</v>
      </c>
      <c r="I68" t="str">
        <f t="shared" si="10"/>
        <v>430</v>
      </c>
      <c r="J68">
        <f t="shared" si="11"/>
        <v>10</v>
      </c>
      <c r="K68">
        <f t="shared" si="12"/>
        <v>5</v>
      </c>
      <c r="L68">
        <f t="shared" si="13"/>
        <v>19</v>
      </c>
      <c r="M68">
        <f t="shared" si="14"/>
        <v>11</v>
      </c>
    </row>
    <row r="69" spans="2:13" x14ac:dyDescent="0.25">
      <c r="B69" s="2" t="str">
        <f t="shared" si="16"/>
        <v>JY-5.LAMP_350</v>
      </c>
      <c r="C69" s="2"/>
      <c r="D69" t="str">
        <f>IFERROR(INDEX(DEMO,ROWS($A$1:A69)),"")</f>
        <v>JY-5.LAMP_350.jpeg</v>
      </c>
      <c r="G69" t="str">
        <f t="shared" si="15"/>
        <v>JY-5.LAMP</v>
      </c>
      <c r="H69" t="str">
        <f t="shared" si="9"/>
        <v>LAMP</v>
      </c>
      <c r="I69" t="str">
        <f t="shared" si="10"/>
        <v>350</v>
      </c>
      <c r="J69">
        <f t="shared" si="11"/>
        <v>9</v>
      </c>
      <c r="K69">
        <f t="shared" si="12"/>
        <v>5</v>
      </c>
      <c r="L69">
        <f t="shared" si="13"/>
        <v>18</v>
      </c>
      <c r="M69">
        <f t="shared" si="14"/>
        <v>10</v>
      </c>
    </row>
    <row r="70" spans="2:13" x14ac:dyDescent="0.25">
      <c r="B70" s="2" t="str">
        <f t="shared" si="16"/>
        <v>JYOTI.lamp_130</v>
      </c>
      <c r="C70" s="2"/>
      <c r="D70" t="str">
        <f>IFERROR(INDEX(DEMO,ROWS($A$1:A70)),"")</f>
        <v>JYOTI.lamp_130.jpeg</v>
      </c>
      <c r="G70" t="str">
        <f t="shared" si="15"/>
        <v>JYOTI.lamp</v>
      </c>
      <c r="H70" t="str">
        <f t="shared" si="9"/>
        <v>lamp</v>
      </c>
      <c r="I70" t="str">
        <f t="shared" si="10"/>
        <v>130</v>
      </c>
      <c r="J70">
        <f t="shared" si="11"/>
        <v>10</v>
      </c>
      <c r="K70">
        <f t="shared" si="12"/>
        <v>6</v>
      </c>
      <c r="L70">
        <f t="shared" si="13"/>
        <v>19</v>
      </c>
      <c r="M70">
        <f t="shared" si="14"/>
        <v>11</v>
      </c>
    </row>
    <row r="71" spans="2:13" x14ac:dyDescent="0.25">
      <c r="B71" s="2" t="str">
        <f t="shared" si="16"/>
        <v>KIRRAN.lamp_260</v>
      </c>
      <c r="C71" s="2"/>
      <c r="D71" t="str">
        <f>IFERROR(INDEX(DEMO,ROWS($A$1:A71)),"")</f>
        <v>KIRRAN.lamp_260.jpeg</v>
      </c>
      <c r="G71" t="str">
        <f t="shared" si="15"/>
        <v>KIRRAN.lamp</v>
      </c>
      <c r="H71" t="str">
        <f t="shared" si="9"/>
        <v>lamp</v>
      </c>
      <c r="I71" t="str">
        <f t="shared" si="10"/>
        <v>260</v>
      </c>
      <c r="J71">
        <f t="shared" si="11"/>
        <v>11</v>
      </c>
      <c r="K71">
        <f t="shared" si="12"/>
        <v>7</v>
      </c>
      <c r="L71">
        <f t="shared" si="13"/>
        <v>20</v>
      </c>
      <c r="M71">
        <f t="shared" si="14"/>
        <v>12</v>
      </c>
    </row>
    <row r="72" spans="2:13" x14ac:dyDescent="0.25">
      <c r="B72" s="2" t="str">
        <f t="shared" si="16"/>
        <v>KW-1.LAMP_270</v>
      </c>
      <c r="C72" s="2"/>
      <c r="D72" t="str">
        <f>IFERROR(INDEX(DEMO,ROWS($A$1:A72)),"")</f>
        <v>KW-1.LAMP_270.jpeg</v>
      </c>
      <c r="G72" t="str">
        <f t="shared" si="15"/>
        <v>KW-1.LAMP</v>
      </c>
      <c r="H72" t="str">
        <f t="shared" si="9"/>
        <v>LAMP</v>
      </c>
      <c r="I72" t="str">
        <f t="shared" si="10"/>
        <v>270</v>
      </c>
      <c r="J72">
        <f t="shared" si="11"/>
        <v>9</v>
      </c>
      <c r="K72">
        <f t="shared" si="12"/>
        <v>5</v>
      </c>
      <c r="L72">
        <f t="shared" si="13"/>
        <v>18</v>
      </c>
      <c r="M72">
        <f t="shared" si="14"/>
        <v>10</v>
      </c>
    </row>
    <row r="73" spans="2:13" x14ac:dyDescent="0.25">
      <c r="B73" s="2" t="str">
        <f t="shared" si="16"/>
        <v>kw-2.lamp_310</v>
      </c>
      <c r="C73" s="2"/>
      <c r="D73" t="str">
        <f>IFERROR(INDEX(DEMO,ROWS($A$1:A73)),"")</f>
        <v>kw-2.lamp_310.jpeg</v>
      </c>
      <c r="G73" t="str">
        <f t="shared" si="15"/>
        <v>kw-2.lamp</v>
      </c>
      <c r="H73" t="str">
        <f t="shared" si="9"/>
        <v>lamp</v>
      </c>
      <c r="I73" t="str">
        <f t="shared" si="10"/>
        <v>310</v>
      </c>
      <c r="J73">
        <f t="shared" si="11"/>
        <v>9</v>
      </c>
      <c r="K73">
        <f t="shared" si="12"/>
        <v>5</v>
      </c>
      <c r="L73">
        <f t="shared" si="13"/>
        <v>18</v>
      </c>
      <c r="M73">
        <f t="shared" si="14"/>
        <v>10</v>
      </c>
    </row>
    <row r="74" spans="2:13" x14ac:dyDescent="0.25">
      <c r="B74" s="2" t="str">
        <f t="shared" si="16"/>
        <v>KW-3.LAMP_635</v>
      </c>
      <c r="C74" s="2"/>
      <c r="D74" t="str">
        <f>IFERROR(INDEX(DEMO,ROWS($A$1:A74)),"")</f>
        <v>KW-3.LAMP_635.jpeg</v>
      </c>
      <c r="G74" t="str">
        <f t="shared" si="15"/>
        <v>KW-3.LAMP</v>
      </c>
      <c r="H74" t="str">
        <f t="shared" si="9"/>
        <v>LAMP</v>
      </c>
      <c r="I74" t="str">
        <f t="shared" si="10"/>
        <v>635</v>
      </c>
      <c r="J74">
        <f t="shared" si="11"/>
        <v>9</v>
      </c>
      <c r="K74">
        <f t="shared" si="12"/>
        <v>5</v>
      </c>
      <c r="L74">
        <f t="shared" si="13"/>
        <v>18</v>
      </c>
      <c r="M74">
        <f t="shared" si="14"/>
        <v>10</v>
      </c>
    </row>
    <row r="75" spans="2:13" x14ac:dyDescent="0.25">
      <c r="B75" s="2" t="str">
        <f t="shared" si="16"/>
        <v>lamp.lamp_36</v>
      </c>
      <c r="C75" s="2"/>
      <c r="D75" t="str">
        <f>IFERROR(INDEX(DEMO,ROWS($A$1:A75)),"")</f>
        <v>lamp.lamp_36.jpeg</v>
      </c>
      <c r="G75" t="str">
        <f t="shared" si="15"/>
        <v>lamp.lamp</v>
      </c>
      <c r="H75" t="str">
        <f t="shared" si="9"/>
        <v>lamp</v>
      </c>
      <c r="I75" t="str">
        <f t="shared" si="10"/>
        <v>36</v>
      </c>
      <c r="J75">
        <f t="shared" si="11"/>
        <v>9</v>
      </c>
      <c r="K75">
        <f t="shared" si="12"/>
        <v>5</v>
      </c>
      <c r="L75">
        <f t="shared" si="13"/>
        <v>17</v>
      </c>
      <c r="M75">
        <f t="shared" si="14"/>
        <v>10</v>
      </c>
    </row>
    <row r="76" spans="2:13" x14ac:dyDescent="0.25">
      <c r="B76" s="2" t="str">
        <f t="shared" si="16"/>
        <v>lc021.lamp_265</v>
      </c>
      <c r="C76" s="2"/>
      <c r="D76" t="str">
        <f>IFERROR(INDEX(DEMO,ROWS($A$1:A76)),"")</f>
        <v>lc021.lamp_265.jpeg</v>
      </c>
      <c r="G76" t="str">
        <f t="shared" si="15"/>
        <v>lc021.lamp</v>
      </c>
      <c r="H76" t="str">
        <f t="shared" si="9"/>
        <v>lamp</v>
      </c>
      <c r="I76" t="str">
        <f t="shared" si="10"/>
        <v>265</v>
      </c>
      <c r="J76">
        <f t="shared" si="11"/>
        <v>10</v>
      </c>
      <c r="K76">
        <f t="shared" si="12"/>
        <v>6</v>
      </c>
      <c r="L76">
        <f t="shared" si="13"/>
        <v>19</v>
      </c>
      <c r="M76">
        <f t="shared" si="14"/>
        <v>11</v>
      </c>
    </row>
    <row r="77" spans="2:13" x14ac:dyDescent="0.25">
      <c r="B77" s="2" t="str">
        <f t="shared" si="16"/>
        <v>ld-016.lamp_155</v>
      </c>
      <c r="C77" s="2"/>
      <c r="D77" t="str">
        <f>IFERROR(INDEX(DEMO,ROWS($A$1:A77)),"")</f>
        <v>ld-016.lamp_155.jpeg</v>
      </c>
      <c r="G77" t="str">
        <f t="shared" si="15"/>
        <v>ld-016.lamp</v>
      </c>
      <c r="H77" t="str">
        <f t="shared" si="9"/>
        <v>lamp</v>
      </c>
      <c r="I77" t="str">
        <f t="shared" si="10"/>
        <v>155</v>
      </c>
      <c r="J77">
        <f t="shared" si="11"/>
        <v>11</v>
      </c>
      <c r="K77">
        <f t="shared" si="12"/>
        <v>7</v>
      </c>
      <c r="L77">
        <f t="shared" si="13"/>
        <v>20</v>
      </c>
      <c r="M77">
        <f t="shared" si="14"/>
        <v>12</v>
      </c>
    </row>
    <row r="78" spans="2:13" x14ac:dyDescent="0.25">
      <c r="B78" s="2" t="str">
        <f t="shared" si="16"/>
        <v>LD-1.LAMPS_270</v>
      </c>
      <c r="C78" s="2"/>
      <c r="D78" t="str">
        <f>IFERROR(INDEX(DEMO,ROWS($A$1:A78)),"")</f>
        <v>LD-1.LAMPS_270.jpeg</v>
      </c>
      <c r="G78" t="str">
        <f t="shared" si="15"/>
        <v>LD-1.LAMPS</v>
      </c>
      <c r="H78" t="str">
        <f t="shared" si="9"/>
        <v>LAMPS</v>
      </c>
      <c r="I78" t="str">
        <f t="shared" si="10"/>
        <v>270</v>
      </c>
      <c r="J78">
        <f t="shared" si="11"/>
        <v>10</v>
      </c>
      <c r="K78">
        <f t="shared" si="12"/>
        <v>5</v>
      </c>
      <c r="L78">
        <f t="shared" si="13"/>
        <v>19</v>
      </c>
      <c r="M78">
        <f t="shared" si="14"/>
        <v>11</v>
      </c>
    </row>
    <row r="79" spans="2:13" x14ac:dyDescent="0.25">
      <c r="B79" s="2" t="str">
        <f t="shared" si="16"/>
        <v>LD-2.LAMPS_210</v>
      </c>
      <c r="C79" s="2"/>
      <c r="D79" t="str">
        <f>IFERROR(INDEX(DEMO,ROWS($A$1:A79)),"")</f>
        <v>LD-2.LAMPS_210.jpeg</v>
      </c>
      <c r="G79" t="str">
        <f t="shared" si="15"/>
        <v>LD-2.LAMPS</v>
      </c>
      <c r="H79" t="str">
        <f t="shared" si="9"/>
        <v>LAMPS</v>
      </c>
      <c r="I79" t="str">
        <f t="shared" si="10"/>
        <v>210</v>
      </c>
      <c r="J79">
        <f t="shared" si="11"/>
        <v>10</v>
      </c>
      <c r="K79">
        <f t="shared" si="12"/>
        <v>5</v>
      </c>
      <c r="L79">
        <f t="shared" si="13"/>
        <v>19</v>
      </c>
      <c r="M79">
        <f t="shared" si="14"/>
        <v>11</v>
      </c>
    </row>
    <row r="80" spans="2:13" x14ac:dyDescent="0.25">
      <c r="B80" s="2" t="str">
        <f t="shared" si="16"/>
        <v>LD-4.LAMPS_320</v>
      </c>
      <c r="C80" s="2"/>
      <c r="D80" t="str">
        <f>IFERROR(INDEX(DEMO,ROWS($A$1:A80)),"")</f>
        <v>LD-4.LAMPS_320.jpeg</v>
      </c>
      <c r="G80" t="str">
        <f t="shared" si="15"/>
        <v>LD-4.LAMPS</v>
      </c>
      <c r="H80" t="str">
        <f t="shared" si="9"/>
        <v>LAMPS</v>
      </c>
      <c r="I80" t="str">
        <f t="shared" si="10"/>
        <v>320</v>
      </c>
      <c r="J80">
        <f t="shared" si="11"/>
        <v>10</v>
      </c>
      <c r="K80">
        <f t="shared" si="12"/>
        <v>5</v>
      </c>
      <c r="L80">
        <f t="shared" si="13"/>
        <v>19</v>
      </c>
      <c r="M80">
        <f t="shared" si="14"/>
        <v>11</v>
      </c>
    </row>
    <row r="81" spans="2:13" x14ac:dyDescent="0.25">
      <c r="B81" s="2" t="str">
        <f t="shared" si="16"/>
        <v>LD-5.LAMPS_320</v>
      </c>
      <c r="C81" s="2"/>
      <c r="D81" t="str">
        <f>IFERROR(INDEX(DEMO,ROWS($A$1:A81)),"")</f>
        <v>LD-5.LAMPS_320.jpeg</v>
      </c>
      <c r="G81" t="str">
        <f t="shared" si="15"/>
        <v>LD-5.LAMPS</v>
      </c>
      <c r="H81" t="str">
        <f t="shared" si="9"/>
        <v>LAMPS</v>
      </c>
      <c r="I81" t="str">
        <f t="shared" si="10"/>
        <v>320</v>
      </c>
      <c r="J81">
        <f t="shared" si="11"/>
        <v>10</v>
      </c>
      <c r="K81">
        <f t="shared" si="12"/>
        <v>5</v>
      </c>
      <c r="L81">
        <f t="shared" si="13"/>
        <v>19</v>
      </c>
      <c r="M81">
        <f t="shared" si="14"/>
        <v>11</v>
      </c>
    </row>
    <row r="82" spans="2:13" x14ac:dyDescent="0.25">
      <c r="B82" s="2" t="str">
        <f t="shared" si="16"/>
        <v>LD-6.LAMPS_400</v>
      </c>
      <c r="C82" s="2"/>
      <c r="D82" t="str">
        <f>IFERROR(INDEX(DEMO,ROWS($A$1:A82)),"")</f>
        <v>LD-6.LAMPS_400.jpeg</v>
      </c>
      <c r="G82" t="str">
        <f t="shared" si="15"/>
        <v>LD-6.LAMPS</v>
      </c>
      <c r="H82" t="str">
        <f t="shared" si="9"/>
        <v>LAMPS</v>
      </c>
      <c r="I82" t="str">
        <f t="shared" si="10"/>
        <v>400</v>
      </c>
      <c r="J82">
        <f t="shared" si="11"/>
        <v>10</v>
      </c>
      <c r="K82">
        <f t="shared" si="12"/>
        <v>5</v>
      </c>
      <c r="L82">
        <f t="shared" si="13"/>
        <v>19</v>
      </c>
      <c r="M82">
        <f t="shared" si="14"/>
        <v>11</v>
      </c>
    </row>
    <row r="83" spans="2:13" x14ac:dyDescent="0.25">
      <c r="B83" s="2" t="str">
        <f t="shared" si="16"/>
        <v>LD-8.LAMPS_400</v>
      </c>
      <c r="C83" s="2"/>
      <c r="D83" t="str">
        <f>IFERROR(INDEX(DEMO,ROWS($A$1:A83)),"")</f>
        <v>LD-8.LAMPS_400.jpeg</v>
      </c>
      <c r="G83" t="str">
        <f t="shared" si="15"/>
        <v>LD-8.LAMPS</v>
      </c>
      <c r="H83" t="str">
        <f t="shared" si="9"/>
        <v>LAMPS</v>
      </c>
      <c r="I83" t="str">
        <f t="shared" si="10"/>
        <v>400</v>
      </c>
      <c r="J83">
        <f t="shared" si="11"/>
        <v>10</v>
      </c>
      <c r="K83">
        <f t="shared" si="12"/>
        <v>5</v>
      </c>
      <c r="L83">
        <f t="shared" si="13"/>
        <v>19</v>
      </c>
      <c r="M83">
        <f t="shared" si="14"/>
        <v>11</v>
      </c>
    </row>
    <row r="84" spans="2:13" x14ac:dyDescent="0.25">
      <c r="B84" s="2" t="str">
        <f t="shared" si="16"/>
        <v>love.lamp_180</v>
      </c>
      <c r="C84" s="2"/>
      <c r="D84" t="str">
        <f>IFERROR(INDEX(DEMO,ROWS($A$1:A84)),"")</f>
        <v>love.lamp_180.jpeg</v>
      </c>
      <c r="G84" t="str">
        <f t="shared" si="15"/>
        <v>love.lamp</v>
      </c>
      <c r="H84" t="str">
        <f t="shared" si="9"/>
        <v>lamp</v>
      </c>
      <c r="I84" t="str">
        <f t="shared" si="10"/>
        <v>180</v>
      </c>
      <c r="J84">
        <f t="shared" si="11"/>
        <v>9</v>
      </c>
      <c r="K84">
        <f t="shared" si="12"/>
        <v>5</v>
      </c>
      <c r="L84">
        <f t="shared" si="13"/>
        <v>18</v>
      </c>
      <c r="M84">
        <f t="shared" si="14"/>
        <v>10</v>
      </c>
    </row>
    <row r="85" spans="2:13" x14ac:dyDescent="0.25">
      <c r="B85" s="2" t="str">
        <f t="shared" si="16"/>
        <v>lt-194-1.lamp_58</v>
      </c>
      <c r="C85" s="2"/>
      <c r="D85" t="str">
        <f>IFERROR(INDEX(DEMO,ROWS($A$1:A85)),"")</f>
        <v>lt-194-1.lamp_58.jpeg</v>
      </c>
      <c r="G85" t="str">
        <f t="shared" si="15"/>
        <v>lt-194-1.lamp</v>
      </c>
      <c r="H85" t="str">
        <f t="shared" si="9"/>
        <v>lamp</v>
      </c>
      <c r="I85" t="str">
        <f t="shared" si="10"/>
        <v>58</v>
      </c>
      <c r="J85">
        <f t="shared" si="11"/>
        <v>13</v>
      </c>
      <c r="K85">
        <f t="shared" si="12"/>
        <v>9</v>
      </c>
      <c r="L85">
        <f t="shared" si="13"/>
        <v>21</v>
      </c>
      <c r="M85">
        <f t="shared" si="14"/>
        <v>14</v>
      </c>
    </row>
    <row r="86" spans="2:13" x14ac:dyDescent="0.25">
      <c r="B86" s="2" t="str">
        <f t="shared" si="16"/>
        <v>lt-194-2.lamp_58</v>
      </c>
      <c r="C86" s="2"/>
      <c r="D86" t="str">
        <f>IFERROR(INDEX(DEMO,ROWS($A$1:A86)),"")</f>
        <v>lt-194-2.lamp_58.jpeg</v>
      </c>
      <c r="G86" t="str">
        <f t="shared" si="15"/>
        <v>lt-194-2.lamp</v>
      </c>
      <c r="H86" t="str">
        <f t="shared" si="9"/>
        <v>lamp</v>
      </c>
      <c r="I86" t="str">
        <f t="shared" si="10"/>
        <v>58</v>
      </c>
      <c r="J86">
        <f t="shared" si="11"/>
        <v>13</v>
      </c>
      <c r="K86">
        <f t="shared" si="12"/>
        <v>9</v>
      </c>
      <c r="L86">
        <f t="shared" si="13"/>
        <v>21</v>
      </c>
      <c r="M86">
        <f t="shared" si="14"/>
        <v>14</v>
      </c>
    </row>
    <row r="87" spans="2:13" x14ac:dyDescent="0.25">
      <c r="B87" s="2" t="str">
        <f t="shared" si="16"/>
        <v>lt-194-3.lamp_65</v>
      </c>
      <c r="C87" s="2"/>
      <c r="D87" t="str">
        <f>IFERROR(INDEX(DEMO,ROWS($A$1:A87)),"")</f>
        <v>lt-194-3.lamp_65.jpeg</v>
      </c>
      <c r="G87" t="str">
        <f t="shared" si="15"/>
        <v>lt-194-3.lamp</v>
      </c>
      <c r="H87" t="str">
        <f t="shared" si="9"/>
        <v>lamp</v>
      </c>
      <c r="I87" t="str">
        <f t="shared" si="10"/>
        <v>65</v>
      </c>
      <c r="J87">
        <f t="shared" si="11"/>
        <v>13</v>
      </c>
      <c r="K87">
        <f t="shared" si="12"/>
        <v>9</v>
      </c>
      <c r="L87">
        <f t="shared" si="13"/>
        <v>21</v>
      </c>
      <c r="M87">
        <f t="shared" si="14"/>
        <v>14</v>
      </c>
    </row>
    <row r="88" spans="2:13" x14ac:dyDescent="0.25">
      <c r="B88" s="2" t="str">
        <f t="shared" si="16"/>
        <v>mr10b.frame_380</v>
      </c>
      <c r="C88" s="2"/>
      <c r="D88" t="str">
        <f>IFERROR(INDEX(DEMO,ROWS($A$1:A88)),"")</f>
        <v>mr10b.frame_380.jpeg</v>
      </c>
      <c r="G88" t="str">
        <f t="shared" si="15"/>
        <v>mr10b.frame</v>
      </c>
      <c r="H88" t="str">
        <f t="shared" si="9"/>
        <v>frame</v>
      </c>
      <c r="I88" t="str">
        <f t="shared" si="10"/>
        <v>380</v>
      </c>
      <c r="J88">
        <f t="shared" si="11"/>
        <v>11</v>
      </c>
      <c r="K88">
        <f t="shared" si="12"/>
        <v>6</v>
      </c>
      <c r="L88">
        <f t="shared" si="13"/>
        <v>20</v>
      </c>
      <c r="M88">
        <f t="shared" si="14"/>
        <v>12</v>
      </c>
    </row>
    <row r="89" spans="2:13" x14ac:dyDescent="0.25">
      <c r="B89" s="2" t="str">
        <f t="shared" si="16"/>
        <v>s-81.lamp_95</v>
      </c>
      <c r="C89" s="2"/>
      <c r="D89" t="str">
        <f>IFERROR(INDEX(DEMO,ROWS($A$1:A89)),"")</f>
        <v>s-81.lamp_95.jpeg</v>
      </c>
      <c r="G89" t="str">
        <f t="shared" si="15"/>
        <v>s-81.lamp</v>
      </c>
      <c r="H89" t="str">
        <f t="shared" si="9"/>
        <v>lamp</v>
      </c>
      <c r="I89" t="str">
        <f t="shared" si="10"/>
        <v>95</v>
      </c>
      <c r="J89">
        <f t="shared" si="11"/>
        <v>9</v>
      </c>
      <c r="K89">
        <f t="shared" si="12"/>
        <v>5</v>
      </c>
      <c r="L89">
        <f t="shared" si="13"/>
        <v>17</v>
      </c>
      <c r="M89">
        <f t="shared" si="14"/>
        <v>10</v>
      </c>
    </row>
    <row r="90" spans="2:13" x14ac:dyDescent="0.25">
      <c r="B90" s="2" t="str">
        <f t="shared" si="16"/>
        <v>s66.lamp_100</v>
      </c>
      <c r="C90" s="2"/>
      <c r="D90" t="str">
        <f>IFERROR(INDEX(DEMO,ROWS($A$1:A90)),"")</f>
        <v>s66.lamp_100.jpeg</v>
      </c>
      <c r="G90" t="str">
        <f t="shared" si="15"/>
        <v>s66.lamp</v>
      </c>
      <c r="H90" t="str">
        <f t="shared" si="9"/>
        <v>lamp</v>
      </c>
      <c r="I90" t="str">
        <f t="shared" si="10"/>
        <v>100</v>
      </c>
      <c r="J90">
        <f t="shared" si="11"/>
        <v>8</v>
      </c>
      <c r="K90">
        <f t="shared" si="12"/>
        <v>4</v>
      </c>
      <c r="L90">
        <f t="shared" si="13"/>
        <v>17</v>
      </c>
      <c r="M90">
        <f t="shared" si="14"/>
        <v>9</v>
      </c>
    </row>
    <row r="91" spans="2:13" x14ac:dyDescent="0.25">
      <c r="B91" s="2" t="str">
        <f t="shared" si="16"/>
        <v>sp-04.LAMP_705</v>
      </c>
      <c r="C91" s="2"/>
      <c r="D91" t="str">
        <f>IFERROR(INDEX(DEMO,ROWS($A$1:A91)),"")</f>
        <v>sp-04.LAMP_705.jpeg</v>
      </c>
      <c r="G91" t="str">
        <f t="shared" si="15"/>
        <v>sp-04.LAMP</v>
      </c>
      <c r="H91" t="str">
        <f t="shared" si="9"/>
        <v>LAMP</v>
      </c>
      <c r="I91" t="str">
        <f t="shared" si="10"/>
        <v>705</v>
      </c>
      <c r="J91">
        <f t="shared" si="11"/>
        <v>10</v>
      </c>
      <c r="K91">
        <f t="shared" si="12"/>
        <v>6</v>
      </c>
      <c r="L91">
        <f t="shared" si="13"/>
        <v>19</v>
      </c>
      <c r="M91">
        <f t="shared" si="14"/>
        <v>11</v>
      </c>
    </row>
    <row r="92" spans="2:13" x14ac:dyDescent="0.25">
      <c r="B92" s="2" t="str">
        <f t="shared" si="16"/>
        <v>sp-05.candel_705</v>
      </c>
      <c r="C92" s="2"/>
      <c r="D92" t="str">
        <f>IFERROR(INDEX(DEMO,ROWS($A$1:A92)),"")</f>
        <v>sp-05.candel_705.jpeg</v>
      </c>
      <c r="G92" t="str">
        <f t="shared" si="15"/>
        <v>sp-05.candel</v>
      </c>
      <c r="H92" t="str">
        <f t="shared" si="9"/>
        <v>candel</v>
      </c>
      <c r="I92" t="str">
        <f t="shared" si="10"/>
        <v>705</v>
      </c>
      <c r="J92">
        <f t="shared" si="11"/>
        <v>12</v>
      </c>
      <c r="K92">
        <f t="shared" si="12"/>
        <v>6</v>
      </c>
      <c r="L92">
        <f t="shared" si="13"/>
        <v>21</v>
      </c>
      <c r="M92">
        <f t="shared" si="14"/>
        <v>13</v>
      </c>
    </row>
    <row r="93" spans="2:13" x14ac:dyDescent="0.25">
      <c r="B93" s="2" t="str">
        <f t="shared" si="16"/>
        <v>sp-05.lamp_705</v>
      </c>
      <c r="C93" s="2"/>
      <c r="D93" t="str">
        <f>IFERROR(INDEX(DEMO,ROWS($A$1:A93)),"")</f>
        <v>sp-05.lamp_705.jpeg</v>
      </c>
      <c r="G93" t="str">
        <f t="shared" si="15"/>
        <v>sp-05.lamp</v>
      </c>
      <c r="H93" t="str">
        <f t="shared" si="9"/>
        <v>lamp</v>
      </c>
      <c r="I93" t="str">
        <f t="shared" si="10"/>
        <v>705</v>
      </c>
      <c r="J93">
        <f t="shared" si="11"/>
        <v>10</v>
      </c>
      <c r="K93">
        <f t="shared" si="12"/>
        <v>6</v>
      </c>
      <c r="L93">
        <f t="shared" si="13"/>
        <v>19</v>
      </c>
      <c r="M93">
        <f t="shared" si="14"/>
        <v>11</v>
      </c>
    </row>
    <row r="94" spans="2:13" x14ac:dyDescent="0.25">
      <c r="B94" s="2" t="str">
        <f t="shared" si="16"/>
        <v>TH-021.LAMPS_580</v>
      </c>
      <c r="C94" s="2"/>
      <c r="D94" t="str">
        <f>IFERROR(INDEX(DEMO,ROWS($A$1:A94)),"")</f>
        <v>TH-021.LAMPS_580.jpeg</v>
      </c>
      <c r="G94" t="str">
        <f t="shared" si="15"/>
        <v>TH-021.LAMPS</v>
      </c>
      <c r="H94" t="str">
        <f t="shared" si="9"/>
        <v>LAMPS</v>
      </c>
      <c r="I94" t="str">
        <f t="shared" si="10"/>
        <v>580</v>
      </c>
      <c r="J94">
        <f t="shared" si="11"/>
        <v>12</v>
      </c>
      <c r="K94">
        <f t="shared" si="12"/>
        <v>7</v>
      </c>
      <c r="L94">
        <f t="shared" si="13"/>
        <v>21</v>
      </c>
      <c r="M94">
        <f t="shared" si="14"/>
        <v>13</v>
      </c>
    </row>
    <row r="95" spans="2:13" x14ac:dyDescent="0.25">
      <c r="B95" s="2" t="str">
        <f t="shared" si="16"/>
        <v>TH-042.LAMPS_705</v>
      </c>
      <c r="C95" s="2"/>
      <c r="D95" t="str">
        <f>IFERROR(INDEX(DEMO,ROWS($A$1:A95)),"")</f>
        <v>TH-042.LAMPS_705.jpeg</v>
      </c>
      <c r="G95" t="str">
        <f t="shared" si="15"/>
        <v>TH-042.LAMPS</v>
      </c>
      <c r="H95" t="str">
        <f t="shared" si="9"/>
        <v>LAMPS</v>
      </c>
      <c r="I95" t="str">
        <f t="shared" si="10"/>
        <v>705</v>
      </c>
      <c r="J95">
        <f t="shared" si="11"/>
        <v>12</v>
      </c>
      <c r="K95">
        <f t="shared" si="12"/>
        <v>7</v>
      </c>
      <c r="L95">
        <f t="shared" si="13"/>
        <v>21</v>
      </c>
      <c r="M95">
        <f t="shared" si="14"/>
        <v>13</v>
      </c>
    </row>
    <row r="96" spans="2:13" x14ac:dyDescent="0.25">
      <c r="B96" s="2" t="str">
        <f t="shared" si="16"/>
        <v>th0043.lamp_695</v>
      </c>
      <c r="C96" s="2"/>
      <c r="D96" t="str">
        <f>IFERROR(INDEX(DEMO,ROWS($A$1:A96)),"")</f>
        <v>th0043.lamp_695.jpeg</v>
      </c>
      <c r="G96" t="str">
        <f t="shared" si="15"/>
        <v>th0043.lamp</v>
      </c>
      <c r="H96" t="str">
        <f t="shared" si="9"/>
        <v>lamp</v>
      </c>
      <c r="I96" t="str">
        <f t="shared" si="10"/>
        <v>695</v>
      </c>
      <c r="J96">
        <f t="shared" si="11"/>
        <v>11</v>
      </c>
      <c r="K96">
        <f t="shared" si="12"/>
        <v>7</v>
      </c>
      <c r="L96">
        <f t="shared" si="13"/>
        <v>20</v>
      </c>
      <c r="M96">
        <f t="shared" si="14"/>
        <v>12</v>
      </c>
    </row>
    <row r="97" spans="2:13" x14ac:dyDescent="0.25">
      <c r="B97" s="2" t="str">
        <f t="shared" si="16"/>
        <v>TKT-3.LAMP_470</v>
      </c>
      <c r="C97" s="2"/>
      <c r="D97" t="str">
        <f>IFERROR(INDEX(DEMO,ROWS($A$1:A97)),"")</f>
        <v>TKT-3.LAMP_470.jpeg</v>
      </c>
      <c r="G97" t="str">
        <f t="shared" si="15"/>
        <v>TKT-3.LAMP</v>
      </c>
      <c r="H97" t="str">
        <f t="shared" si="9"/>
        <v>LAMP</v>
      </c>
      <c r="I97" t="str">
        <f t="shared" si="10"/>
        <v>470</v>
      </c>
      <c r="J97">
        <f t="shared" si="11"/>
        <v>10</v>
      </c>
      <c r="K97">
        <f t="shared" si="12"/>
        <v>6</v>
      </c>
      <c r="L97">
        <f t="shared" si="13"/>
        <v>19</v>
      </c>
      <c r="M97">
        <f t="shared" si="14"/>
        <v>11</v>
      </c>
    </row>
    <row r="98" spans="2:13" x14ac:dyDescent="0.25">
      <c r="B98" s="2" t="str">
        <f t="shared" si="16"/>
        <v>TKT-6.LAMP_470</v>
      </c>
      <c r="C98" s="2"/>
      <c r="D98" t="str">
        <f>IFERROR(INDEX(DEMO,ROWS($A$1:A98)),"")</f>
        <v>TKT-6.LAMP_470.jpeg</v>
      </c>
      <c r="G98" t="str">
        <f t="shared" si="15"/>
        <v>TKT-6.LAMP</v>
      </c>
      <c r="H98" t="str">
        <f t="shared" ref="H98:H153" si="17">RIGHT(G98,(J98-K98))</f>
        <v>LAMP</v>
      </c>
      <c r="I98" t="str">
        <f t="shared" ref="I98:I153" si="18">SUBSTITUTE((RIGHT(D98,(L98-M98))),".jpeg","")</f>
        <v>470</v>
      </c>
      <c r="J98">
        <f t="shared" ref="J98:J153" si="19">LEN(G98)</f>
        <v>10</v>
      </c>
      <c r="K98">
        <f t="shared" ref="K98:K153" si="20">FIND(".",G98)</f>
        <v>6</v>
      </c>
      <c r="L98">
        <f t="shared" ref="L98:L153" si="21">LEN(D98)</f>
        <v>19</v>
      </c>
      <c r="M98">
        <f t="shared" ref="M98:M153" si="22">FIND("_",D98)</f>
        <v>11</v>
      </c>
    </row>
    <row r="99" spans="2:13" x14ac:dyDescent="0.25">
      <c r="B99" s="2" t="str">
        <f t="shared" si="16"/>
        <v>TKT-8.LAMP_365</v>
      </c>
      <c r="C99" s="2"/>
      <c r="D99" t="str">
        <f>IFERROR(INDEX(DEMO,ROWS($A$1:A99)),"")</f>
        <v>TKT-8.LAMP_365.jpeg</v>
      </c>
      <c r="G99" t="str">
        <f t="shared" si="15"/>
        <v>TKT-8.LAMP</v>
      </c>
      <c r="H99" t="str">
        <f t="shared" si="17"/>
        <v>LAMP</v>
      </c>
      <c r="I99" t="str">
        <f t="shared" si="18"/>
        <v>365</v>
      </c>
      <c r="J99">
        <f t="shared" si="19"/>
        <v>10</v>
      </c>
      <c r="K99">
        <f t="shared" si="20"/>
        <v>6</v>
      </c>
      <c r="L99">
        <f t="shared" si="21"/>
        <v>19</v>
      </c>
      <c r="M99">
        <f t="shared" si="22"/>
        <v>11</v>
      </c>
    </row>
    <row r="100" spans="2:13" x14ac:dyDescent="0.25">
      <c r="B100" s="2" t="str">
        <f t="shared" si="16"/>
        <v>TKT-8.LAMP_375</v>
      </c>
      <c r="C100" s="2"/>
      <c r="D100" t="str">
        <f>IFERROR(INDEX(DEMO,ROWS($A$1:A100)),"")</f>
        <v>TKT-8.LAMP_375.jpeg</v>
      </c>
      <c r="G100" t="str">
        <f t="shared" si="15"/>
        <v>TKT-8.LAMP</v>
      </c>
      <c r="H100" t="str">
        <f t="shared" si="17"/>
        <v>LAMP</v>
      </c>
      <c r="I100" t="str">
        <f t="shared" si="18"/>
        <v>375</v>
      </c>
      <c r="J100">
        <f t="shared" si="19"/>
        <v>10</v>
      </c>
      <c r="K100">
        <f t="shared" si="20"/>
        <v>6</v>
      </c>
      <c r="L100">
        <f t="shared" si="21"/>
        <v>19</v>
      </c>
      <c r="M100">
        <f t="shared" si="22"/>
        <v>11</v>
      </c>
    </row>
    <row r="101" spans="2:13" x14ac:dyDescent="0.25">
      <c r="B101" s="2" t="str">
        <f t="shared" si="16"/>
        <v>TKT.LAMP_470</v>
      </c>
      <c r="C101" s="2"/>
      <c r="D101" t="str">
        <f>IFERROR(INDEX(DEMO,ROWS($A$1:A101)),"")</f>
        <v>TKT.LAMP_470.jpeg</v>
      </c>
      <c r="G101" t="str">
        <f t="shared" si="15"/>
        <v>TKT.LAMP</v>
      </c>
      <c r="H101" t="str">
        <f t="shared" si="17"/>
        <v>LAMP</v>
      </c>
      <c r="I101" t="str">
        <f t="shared" si="18"/>
        <v>470</v>
      </c>
      <c r="J101">
        <f t="shared" si="19"/>
        <v>8</v>
      </c>
      <c r="K101">
        <f t="shared" si="20"/>
        <v>4</v>
      </c>
      <c r="L101">
        <f t="shared" si="21"/>
        <v>17</v>
      </c>
      <c r="M101">
        <f t="shared" si="22"/>
        <v>9</v>
      </c>
    </row>
    <row r="102" spans="2:13" x14ac:dyDescent="0.25">
      <c r="B102" s="2" t="str">
        <f t="shared" si="16"/>
        <v>wlc-1.SHOWPC_-95</v>
      </c>
      <c r="C102" s="2"/>
      <c r="D102" t="str">
        <f>IFERROR(INDEX(DEMO,ROWS($A$1:A102)),"")</f>
        <v>wlc-1.SHOWPC_-95.jpeg</v>
      </c>
      <c r="G102" t="str">
        <f t="shared" si="15"/>
        <v>wlc-1.SHOWPC</v>
      </c>
      <c r="H102" t="str">
        <f t="shared" si="17"/>
        <v>SHOWPC</v>
      </c>
      <c r="I102" t="str">
        <f t="shared" si="18"/>
        <v>-95</v>
      </c>
      <c r="J102">
        <f t="shared" si="19"/>
        <v>12</v>
      </c>
      <c r="K102">
        <f t="shared" si="20"/>
        <v>6</v>
      </c>
      <c r="L102">
        <f t="shared" si="21"/>
        <v>21</v>
      </c>
      <c r="M102">
        <f t="shared" si="22"/>
        <v>13</v>
      </c>
    </row>
    <row r="103" spans="2:13" x14ac:dyDescent="0.25">
      <c r="B103" s="2" t="str">
        <f t="shared" si="16"/>
        <v>wlc-10.SHOWPC_95</v>
      </c>
      <c r="C103" s="2"/>
      <c r="D103" t="str">
        <f>IFERROR(INDEX(DEMO,ROWS($A$1:A103)),"")</f>
        <v>wlc-10.SHOWPC_95.jpeg</v>
      </c>
      <c r="G103" t="str">
        <f t="shared" si="15"/>
        <v>wlc-10.SHOWPC</v>
      </c>
      <c r="H103" t="str">
        <f t="shared" si="17"/>
        <v>SHOWPC</v>
      </c>
      <c r="I103" t="str">
        <f t="shared" si="18"/>
        <v>95</v>
      </c>
      <c r="J103">
        <f t="shared" si="19"/>
        <v>13</v>
      </c>
      <c r="K103">
        <f t="shared" si="20"/>
        <v>7</v>
      </c>
      <c r="L103">
        <f t="shared" si="21"/>
        <v>21</v>
      </c>
      <c r="M103">
        <f t="shared" si="22"/>
        <v>14</v>
      </c>
    </row>
    <row r="104" spans="2:13" x14ac:dyDescent="0.25">
      <c r="B104" s="2" t="str">
        <f t="shared" si="16"/>
        <v>WLC-4.SHOWPC_68</v>
      </c>
      <c r="C104" s="2"/>
      <c r="D104" t="str">
        <f>IFERROR(INDEX(DEMO,ROWS($A$1:A104)),"")</f>
        <v>WLC-4.SHOWPC_68.jpeg</v>
      </c>
      <c r="G104" t="str">
        <f t="shared" si="15"/>
        <v>WLC-4.SHOWPC</v>
      </c>
      <c r="H104" t="str">
        <f t="shared" si="17"/>
        <v>SHOWPC</v>
      </c>
      <c r="I104" t="str">
        <f t="shared" si="18"/>
        <v>68</v>
      </c>
      <c r="J104">
        <f t="shared" si="19"/>
        <v>12</v>
      </c>
      <c r="K104">
        <f t="shared" si="20"/>
        <v>6</v>
      </c>
      <c r="L104">
        <f t="shared" si="21"/>
        <v>20</v>
      </c>
      <c r="M104">
        <f t="shared" si="22"/>
        <v>13</v>
      </c>
    </row>
    <row r="105" spans="2:13" x14ac:dyDescent="0.25">
      <c r="B105" s="2" t="str">
        <f t="shared" si="16"/>
        <v>WLC-4.SHOWPC_70</v>
      </c>
      <c r="C105" s="2"/>
      <c r="D105" t="str">
        <f>IFERROR(INDEX(DEMO,ROWS($A$1:A105)),"")</f>
        <v>WLC-4.SHOWPC_70.jpeg</v>
      </c>
      <c r="G105" t="str">
        <f t="shared" si="15"/>
        <v>WLC-4.SHOWPC</v>
      </c>
      <c r="H105" t="str">
        <f t="shared" si="17"/>
        <v>SHOWPC</v>
      </c>
      <c r="I105" t="str">
        <f t="shared" si="18"/>
        <v>70</v>
      </c>
      <c r="J105">
        <f t="shared" si="19"/>
        <v>12</v>
      </c>
      <c r="K105">
        <f t="shared" si="20"/>
        <v>6</v>
      </c>
      <c r="L105">
        <f t="shared" si="21"/>
        <v>20</v>
      </c>
      <c r="M105">
        <f t="shared" si="22"/>
        <v>13</v>
      </c>
    </row>
    <row r="106" spans="2:13" x14ac:dyDescent="0.25">
      <c r="B106" s="2" t="str">
        <f t="shared" si="16"/>
        <v>wlc-5.SHOWPC_98</v>
      </c>
      <c r="C106" s="2"/>
      <c r="D106" t="str">
        <f>IFERROR(INDEX(DEMO,ROWS($A$1:A106)),"")</f>
        <v>wlc-5.SHOWPC_98.jpeg</v>
      </c>
      <c r="G106" t="str">
        <f t="shared" si="15"/>
        <v>wlc-5.SHOWPC</v>
      </c>
      <c r="H106" t="str">
        <f t="shared" si="17"/>
        <v>SHOWPC</v>
      </c>
      <c r="I106" t="str">
        <f t="shared" si="18"/>
        <v>98</v>
      </c>
      <c r="J106">
        <f t="shared" si="19"/>
        <v>12</v>
      </c>
      <c r="K106">
        <f t="shared" si="20"/>
        <v>6</v>
      </c>
      <c r="L106">
        <f t="shared" si="21"/>
        <v>20</v>
      </c>
      <c r="M106">
        <f t="shared" si="22"/>
        <v>13</v>
      </c>
    </row>
    <row r="107" spans="2:13" x14ac:dyDescent="0.25">
      <c r="B107" s="2" t="str">
        <f t="shared" si="16"/>
        <v>wlc-8.SHOWPC_70</v>
      </c>
      <c r="C107" s="2"/>
      <c r="D107" t="str">
        <f>IFERROR(INDEX(DEMO,ROWS($A$1:A107)),"")</f>
        <v>wlc-8.SHOWPC_70.jpeg</v>
      </c>
      <c r="G107" t="str">
        <f t="shared" si="15"/>
        <v>wlc-8.SHOWPC</v>
      </c>
      <c r="H107" t="str">
        <f t="shared" si="17"/>
        <v>SHOWPC</v>
      </c>
      <c r="I107" t="str">
        <f t="shared" si="18"/>
        <v>70</v>
      </c>
      <c r="J107">
        <f t="shared" si="19"/>
        <v>12</v>
      </c>
      <c r="K107">
        <f t="shared" si="20"/>
        <v>6</v>
      </c>
      <c r="L107">
        <f t="shared" si="21"/>
        <v>20</v>
      </c>
      <c r="M107">
        <f t="shared" si="22"/>
        <v>13</v>
      </c>
    </row>
    <row r="108" spans="2:13" x14ac:dyDescent="0.25">
      <c r="B108" s="2" t="str">
        <f t="shared" si="16"/>
        <v>WLX-1.LAMP_345</v>
      </c>
      <c r="C108" s="2"/>
      <c r="D108" t="str">
        <f>IFERROR(INDEX(DEMO,ROWS($A$1:A108)),"")</f>
        <v>WLX-1.LAMP_345.jpeg</v>
      </c>
      <c r="G108" t="str">
        <f t="shared" si="15"/>
        <v>WLX-1.LAMP</v>
      </c>
      <c r="H108" t="str">
        <f t="shared" si="17"/>
        <v>LAMP</v>
      </c>
      <c r="I108" t="str">
        <f t="shared" si="18"/>
        <v>345</v>
      </c>
      <c r="J108">
        <f t="shared" si="19"/>
        <v>10</v>
      </c>
      <c r="K108">
        <f t="shared" si="20"/>
        <v>6</v>
      </c>
      <c r="L108">
        <f t="shared" si="21"/>
        <v>19</v>
      </c>
      <c r="M108">
        <f t="shared" si="22"/>
        <v>11</v>
      </c>
    </row>
    <row r="109" spans="2:13" x14ac:dyDescent="0.25">
      <c r="B109" s="2" t="str">
        <f t="shared" si="16"/>
        <v>WLX-10.lamp_465</v>
      </c>
      <c r="C109" s="2"/>
      <c r="D109" t="str">
        <f>IFERROR(INDEX(DEMO,ROWS($A$1:A109)),"")</f>
        <v>WLX-10.lamp_465.jpeg</v>
      </c>
      <c r="G109" t="str">
        <f t="shared" si="15"/>
        <v>WLX-10.lamp</v>
      </c>
      <c r="H109" t="str">
        <f t="shared" si="17"/>
        <v>lamp</v>
      </c>
      <c r="I109" t="str">
        <f t="shared" si="18"/>
        <v>465</v>
      </c>
      <c r="J109">
        <f t="shared" si="19"/>
        <v>11</v>
      </c>
      <c r="K109">
        <f t="shared" si="20"/>
        <v>7</v>
      </c>
      <c r="L109">
        <f t="shared" si="21"/>
        <v>20</v>
      </c>
      <c r="M109">
        <f t="shared" si="22"/>
        <v>12</v>
      </c>
    </row>
    <row r="110" spans="2:13" x14ac:dyDescent="0.25">
      <c r="B110" s="2" t="str">
        <f t="shared" si="16"/>
        <v>WLX-11.lamp_375</v>
      </c>
      <c r="C110" s="2"/>
      <c r="D110" t="str">
        <f>IFERROR(INDEX(DEMO,ROWS($A$1:A110)),"")</f>
        <v>WLX-11.lamp_375.jpeg</v>
      </c>
      <c r="G110" t="str">
        <f t="shared" si="15"/>
        <v>WLX-11.lamp</v>
      </c>
      <c r="H110" t="str">
        <f t="shared" si="17"/>
        <v>lamp</v>
      </c>
      <c r="I110" t="str">
        <f t="shared" si="18"/>
        <v>375</v>
      </c>
      <c r="J110">
        <f t="shared" si="19"/>
        <v>11</v>
      </c>
      <c r="K110">
        <f t="shared" si="20"/>
        <v>7</v>
      </c>
      <c r="L110">
        <f t="shared" si="21"/>
        <v>20</v>
      </c>
      <c r="M110">
        <f t="shared" si="22"/>
        <v>12</v>
      </c>
    </row>
    <row r="111" spans="2:13" x14ac:dyDescent="0.25">
      <c r="B111" s="2" t="str">
        <f t="shared" si="16"/>
        <v>WLX-12.lamp_375</v>
      </c>
      <c r="C111" s="2"/>
      <c r="D111" t="str">
        <f>IFERROR(INDEX(DEMO,ROWS($A$1:A111)),"")</f>
        <v>WLX-12.lamp_375.jpeg</v>
      </c>
      <c r="G111" t="str">
        <f t="shared" si="15"/>
        <v>WLX-12.lamp</v>
      </c>
      <c r="H111" t="str">
        <f t="shared" si="17"/>
        <v>lamp</v>
      </c>
      <c r="I111" t="str">
        <f t="shared" si="18"/>
        <v>375</v>
      </c>
      <c r="J111">
        <f t="shared" si="19"/>
        <v>11</v>
      </c>
      <c r="K111">
        <f t="shared" si="20"/>
        <v>7</v>
      </c>
      <c r="L111">
        <f t="shared" si="21"/>
        <v>20</v>
      </c>
      <c r="M111">
        <f t="shared" si="22"/>
        <v>12</v>
      </c>
    </row>
    <row r="112" spans="2:13" x14ac:dyDescent="0.25">
      <c r="B112" s="2" t="str">
        <f t="shared" si="16"/>
        <v>WLX-13.lamp_375</v>
      </c>
      <c r="C112" s="2"/>
      <c r="D112" t="str">
        <f>IFERROR(INDEX(DEMO,ROWS($A$1:A112)),"")</f>
        <v>WLX-13.lamp_375.jpeg</v>
      </c>
      <c r="G112" t="str">
        <f t="shared" si="15"/>
        <v>WLX-13.lamp</v>
      </c>
      <c r="H112" t="str">
        <f t="shared" si="17"/>
        <v>lamp</v>
      </c>
      <c r="I112" t="str">
        <f t="shared" si="18"/>
        <v>375</v>
      </c>
      <c r="J112">
        <f t="shared" si="19"/>
        <v>11</v>
      </c>
      <c r="K112">
        <f t="shared" si="20"/>
        <v>7</v>
      </c>
      <c r="L112">
        <f t="shared" si="21"/>
        <v>20</v>
      </c>
      <c r="M112">
        <f t="shared" si="22"/>
        <v>12</v>
      </c>
    </row>
    <row r="113" spans="2:13" x14ac:dyDescent="0.25">
      <c r="B113" s="2" t="str">
        <f t="shared" si="16"/>
        <v>WLX-14.lamp_380</v>
      </c>
      <c r="C113" s="2"/>
      <c r="D113" t="str">
        <f>IFERROR(INDEX(DEMO,ROWS($A$1:A113)),"")</f>
        <v>WLX-14.lamp_380.jpeg</v>
      </c>
      <c r="G113" t="str">
        <f t="shared" si="15"/>
        <v>WLX-14.lamp</v>
      </c>
      <c r="H113" t="str">
        <f t="shared" si="17"/>
        <v>lamp</v>
      </c>
      <c r="I113" t="str">
        <f t="shared" si="18"/>
        <v>380</v>
      </c>
      <c r="J113">
        <f t="shared" si="19"/>
        <v>11</v>
      </c>
      <c r="K113">
        <f t="shared" si="20"/>
        <v>7</v>
      </c>
      <c r="L113">
        <f t="shared" si="21"/>
        <v>20</v>
      </c>
      <c r="M113">
        <f t="shared" si="22"/>
        <v>12</v>
      </c>
    </row>
    <row r="114" spans="2:13" x14ac:dyDescent="0.25">
      <c r="B114" s="2" t="str">
        <f t="shared" si="16"/>
        <v>WLX-16.LAMP_380</v>
      </c>
      <c r="C114" s="2"/>
      <c r="D114" t="str">
        <f>IFERROR(INDEX(DEMO,ROWS($A$1:A114)),"")</f>
        <v>WLX-16.LAMP_380.jpeg</v>
      </c>
      <c r="G114" t="str">
        <f t="shared" si="15"/>
        <v>WLX-16.LAMP</v>
      </c>
      <c r="H114" t="str">
        <f t="shared" si="17"/>
        <v>LAMP</v>
      </c>
      <c r="I114" t="str">
        <f t="shared" si="18"/>
        <v>380</v>
      </c>
      <c r="J114">
        <f t="shared" si="19"/>
        <v>11</v>
      </c>
      <c r="K114">
        <f t="shared" si="20"/>
        <v>7</v>
      </c>
      <c r="L114">
        <f t="shared" si="21"/>
        <v>20</v>
      </c>
      <c r="M114">
        <f t="shared" si="22"/>
        <v>12</v>
      </c>
    </row>
    <row r="115" spans="2:13" x14ac:dyDescent="0.25">
      <c r="B115" s="2" t="str">
        <f t="shared" si="16"/>
        <v>WLX-17.lamp_380</v>
      </c>
      <c r="C115" s="2"/>
      <c r="D115" t="str">
        <f>IFERROR(INDEX(DEMO,ROWS($A$1:A115)),"")</f>
        <v>WLX-17.lamp_380.jpeg</v>
      </c>
      <c r="G115" t="str">
        <f t="shared" si="15"/>
        <v>WLX-17.lamp</v>
      </c>
      <c r="H115" t="str">
        <f t="shared" si="17"/>
        <v>lamp</v>
      </c>
      <c r="I115" t="str">
        <f t="shared" si="18"/>
        <v>380</v>
      </c>
      <c r="J115">
        <f t="shared" si="19"/>
        <v>11</v>
      </c>
      <c r="K115">
        <f t="shared" si="20"/>
        <v>7</v>
      </c>
      <c r="L115">
        <f t="shared" si="21"/>
        <v>20</v>
      </c>
      <c r="M115">
        <f t="shared" si="22"/>
        <v>12</v>
      </c>
    </row>
    <row r="116" spans="2:13" x14ac:dyDescent="0.25">
      <c r="B116" s="2" t="str">
        <f t="shared" si="16"/>
        <v>WLX-18.LAMP_630</v>
      </c>
      <c r="C116" s="2"/>
      <c r="D116" t="str">
        <f>IFERROR(INDEX(DEMO,ROWS($A$1:A116)),"")</f>
        <v>WLX-18.LAMP_630.jpeg</v>
      </c>
      <c r="G116" t="str">
        <f t="shared" si="15"/>
        <v>WLX-18.LAMP</v>
      </c>
      <c r="H116" t="str">
        <f t="shared" si="17"/>
        <v>LAMP</v>
      </c>
      <c r="I116" t="str">
        <f t="shared" si="18"/>
        <v>630</v>
      </c>
      <c r="J116">
        <f t="shared" si="19"/>
        <v>11</v>
      </c>
      <c r="K116">
        <f t="shared" si="20"/>
        <v>7</v>
      </c>
      <c r="L116">
        <f t="shared" si="21"/>
        <v>20</v>
      </c>
      <c r="M116">
        <f t="shared" si="22"/>
        <v>12</v>
      </c>
    </row>
    <row r="117" spans="2:13" x14ac:dyDescent="0.25">
      <c r="B117" s="2" t="str">
        <f t="shared" si="16"/>
        <v>WLX-19.LAMP_630</v>
      </c>
      <c r="C117" s="2"/>
      <c r="D117" t="str">
        <f>IFERROR(INDEX(DEMO,ROWS($A$1:A117)),"")</f>
        <v>WLX-19.LAMP_630.jpeg</v>
      </c>
      <c r="G117" t="str">
        <f t="shared" si="15"/>
        <v>WLX-19.LAMP</v>
      </c>
      <c r="H117" t="str">
        <f t="shared" si="17"/>
        <v>LAMP</v>
      </c>
      <c r="I117" t="str">
        <f t="shared" si="18"/>
        <v>630</v>
      </c>
      <c r="J117">
        <f t="shared" si="19"/>
        <v>11</v>
      </c>
      <c r="K117">
        <f t="shared" si="20"/>
        <v>7</v>
      </c>
      <c r="L117">
        <f t="shared" si="21"/>
        <v>20</v>
      </c>
      <c r="M117">
        <f t="shared" si="22"/>
        <v>12</v>
      </c>
    </row>
    <row r="118" spans="2:13" x14ac:dyDescent="0.25">
      <c r="B118" s="2" t="str">
        <f t="shared" si="16"/>
        <v>WLX-2.LAMP_345</v>
      </c>
      <c r="C118" s="2"/>
      <c r="D118" t="str">
        <f>IFERROR(INDEX(DEMO,ROWS($A$1:A118)),"")</f>
        <v>WLX-2.LAMP_345.jpeg</v>
      </c>
      <c r="G118" t="str">
        <f t="shared" si="15"/>
        <v>WLX-2.LAMP</v>
      </c>
      <c r="H118" t="str">
        <f t="shared" si="17"/>
        <v>LAMP</v>
      </c>
      <c r="I118" t="str">
        <f t="shared" si="18"/>
        <v>345</v>
      </c>
      <c r="J118">
        <f t="shared" si="19"/>
        <v>10</v>
      </c>
      <c r="K118">
        <f t="shared" si="20"/>
        <v>6</v>
      </c>
      <c r="L118">
        <f t="shared" si="21"/>
        <v>19</v>
      </c>
      <c r="M118">
        <f t="shared" si="22"/>
        <v>11</v>
      </c>
    </row>
    <row r="119" spans="2:13" x14ac:dyDescent="0.25">
      <c r="B119" s="2" t="str">
        <f t="shared" si="16"/>
        <v>WLX-2.SHOWPC_95</v>
      </c>
      <c r="C119" s="2"/>
      <c r="D119" t="str">
        <f>IFERROR(INDEX(DEMO,ROWS($A$1:A119)),"")</f>
        <v>WLX-2.SHOWPC_95.jpeg</v>
      </c>
      <c r="G119" t="str">
        <f t="shared" si="15"/>
        <v>WLX-2.SHOWPC</v>
      </c>
      <c r="H119" t="str">
        <f t="shared" si="17"/>
        <v>SHOWPC</v>
      </c>
      <c r="I119" t="str">
        <f t="shared" si="18"/>
        <v>95</v>
      </c>
      <c r="J119">
        <f t="shared" si="19"/>
        <v>12</v>
      </c>
      <c r="K119">
        <f t="shared" si="20"/>
        <v>6</v>
      </c>
      <c r="L119">
        <f t="shared" si="21"/>
        <v>20</v>
      </c>
      <c r="M119">
        <f t="shared" si="22"/>
        <v>13</v>
      </c>
    </row>
    <row r="120" spans="2:13" x14ac:dyDescent="0.25">
      <c r="B120" s="2" t="str">
        <f t="shared" si="16"/>
        <v>WLX-20.lamp_485</v>
      </c>
      <c r="C120" s="2"/>
      <c r="D120" t="str">
        <f>IFERROR(INDEX(DEMO,ROWS($A$1:A120)),"")</f>
        <v>WLX-20.lamp_485.jpeg</v>
      </c>
      <c r="G120" t="str">
        <f t="shared" si="15"/>
        <v>WLX-20.lamp</v>
      </c>
      <c r="H120" t="str">
        <f t="shared" si="17"/>
        <v>lamp</v>
      </c>
      <c r="I120" t="str">
        <f t="shared" si="18"/>
        <v>485</v>
      </c>
      <c r="J120">
        <f t="shared" si="19"/>
        <v>11</v>
      </c>
      <c r="K120">
        <f t="shared" si="20"/>
        <v>7</v>
      </c>
      <c r="L120">
        <f t="shared" si="21"/>
        <v>20</v>
      </c>
      <c r="M120">
        <f t="shared" si="22"/>
        <v>12</v>
      </c>
    </row>
    <row r="121" spans="2:13" x14ac:dyDescent="0.25">
      <c r="B121" s="2" t="str">
        <f t="shared" si="16"/>
        <v>WLX-21.LAMP_485</v>
      </c>
      <c r="C121" s="2"/>
      <c r="D121" t="str">
        <f>IFERROR(INDEX(DEMO,ROWS($A$1:A121)),"")</f>
        <v>WLX-21.LAMP_485.jpeg</v>
      </c>
      <c r="G121" t="str">
        <f t="shared" si="15"/>
        <v>WLX-21.LAMP</v>
      </c>
      <c r="H121" t="str">
        <f t="shared" si="17"/>
        <v>LAMP</v>
      </c>
      <c r="I121" t="str">
        <f t="shared" si="18"/>
        <v>485</v>
      </c>
      <c r="J121">
        <f t="shared" si="19"/>
        <v>11</v>
      </c>
      <c r="K121">
        <f t="shared" si="20"/>
        <v>7</v>
      </c>
      <c r="L121">
        <f t="shared" si="21"/>
        <v>20</v>
      </c>
      <c r="M121">
        <f t="shared" si="22"/>
        <v>12</v>
      </c>
    </row>
    <row r="122" spans="2:13" x14ac:dyDescent="0.25">
      <c r="B122" s="2" t="str">
        <f t="shared" si="16"/>
        <v>WLX-25.LAMP_650</v>
      </c>
      <c r="C122" s="2"/>
      <c r="D122" t="str">
        <f>IFERROR(INDEX(DEMO,ROWS($A$1:A122)),"")</f>
        <v>WLX-25.LAMP_650.jpeg</v>
      </c>
      <c r="G122" t="str">
        <f t="shared" si="15"/>
        <v>WLX-25.LAMP</v>
      </c>
      <c r="H122" t="str">
        <f t="shared" si="17"/>
        <v>LAMP</v>
      </c>
      <c r="I122" t="str">
        <f t="shared" si="18"/>
        <v>650</v>
      </c>
      <c r="J122">
        <f t="shared" si="19"/>
        <v>11</v>
      </c>
      <c r="K122">
        <f t="shared" si="20"/>
        <v>7</v>
      </c>
      <c r="L122">
        <f t="shared" si="21"/>
        <v>20</v>
      </c>
      <c r="M122">
        <f t="shared" si="22"/>
        <v>12</v>
      </c>
    </row>
    <row r="123" spans="2:13" x14ac:dyDescent="0.25">
      <c r="B123" s="2" t="str">
        <f t="shared" si="16"/>
        <v>WLX-26.LAMP_650</v>
      </c>
      <c r="C123" s="2"/>
      <c r="D123" t="str">
        <f>IFERROR(INDEX(DEMO,ROWS($A$1:A123)),"")</f>
        <v>WLX-26.LAMP_650.jpeg</v>
      </c>
      <c r="G123" t="str">
        <f t="shared" si="15"/>
        <v>WLX-26.LAMP</v>
      </c>
      <c r="H123" t="str">
        <f t="shared" si="17"/>
        <v>LAMP</v>
      </c>
      <c r="I123" t="str">
        <f t="shared" si="18"/>
        <v>650</v>
      </c>
      <c r="J123">
        <f t="shared" si="19"/>
        <v>11</v>
      </c>
      <c r="K123">
        <f t="shared" si="20"/>
        <v>7</v>
      </c>
      <c r="L123">
        <f t="shared" si="21"/>
        <v>20</v>
      </c>
      <c r="M123">
        <f t="shared" si="22"/>
        <v>12</v>
      </c>
    </row>
    <row r="124" spans="2:13" x14ac:dyDescent="0.25">
      <c r="B124" s="2" t="str">
        <f t="shared" si="16"/>
        <v>WLX-27.LAMP_465</v>
      </c>
      <c r="C124" s="2"/>
      <c r="D124" t="str">
        <f>IFERROR(INDEX(DEMO,ROWS($A$1:A124)),"")</f>
        <v>WLX-27.LAMP_465.jpeg</v>
      </c>
      <c r="G124" t="str">
        <f t="shared" si="15"/>
        <v>WLX-27.LAMP</v>
      </c>
      <c r="H124" t="str">
        <f t="shared" si="17"/>
        <v>LAMP</v>
      </c>
      <c r="I124" t="str">
        <f t="shared" si="18"/>
        <v>465</v>
      </c>
      <c r="J124">
        <f t="shared" si="19"/>
        <v>11</v>
      </c>
      <c r="K124">
        <f t="shared" si="20"/>
        <v>7</v>
      </c>
      <c r="L124">
        <f t="shared" si="21"/>
        <v>20</v>
      </c>
      <c r="M124">
        <f t="shared" si="22"/>
        <v>12</v>
      </c>
    </row>
    <row r="125" spans="2:13" x14ac:dyDescent="0.25">
      <c r="B125" s="2" t="str">
        <f t="shared" si="16"/>
        <v>WLX-28.LAMP_415</v>
      </c>
      <c r="C125" s="2"/>
      <c r="D125" t="str">
        <f>IFERROR(INDEX(DEMO,ROWS($A$1:A125)),"")</f>
        <v>WLX-28.LAMP_415.jpeg</v>
      </c>
      <c r="G125" t="str">
        <f t="shared" si="15"/>
        <v>WLX-28.LAMP</v>
      </c>
      <c r="H125" t="str">
        <f t="shared" si="17"/>
        <v>LAMP</v>
      </c>
      <c r="I125" t="str">
        <f t="shared" si="18"/>
        <v>415</v>
      </c>
      <c r="J125">
        <f t="shared" si="19"/>
        <v>11</v>
      </c>
      <c r="K125">
        <f t="shared" si="20"/>
        <v>7</v>
      </c>
      <c r="L125">
        <f t="shared" si="21"/>
        <v>20</v>
      </c>
      <c r="M125">
        <f t="shared" si="22"/>
        <v>12</v>
      </c>
    </row>
    <row r="126" spans="2:13" x14ac:dyDescent="0.25">
      <c r="B126" s="2" t="str">
        <f t="shared" si="16"/>
        <v>WLX-29.LAMP_355</v>
      </c>
      <c r="C126" s="2"/>
      <c r="D126" t="str">
        <f>IFERROR(INDEX(DEMO,ROWS($A$1:A126)),"")</f>
        <v>WLX-29.LAMP_355.jpeg</v>
      </c>
      <c r="G126" t="str">
        <f t="shared" si="15"/>
        <v>WLX-29.LAMP</v>
      </c>
      <c r="H126" t="str">
        <f t="shared" si="17"/>
        <v>LAMP</v>
      </c>
      <c r="I126" t="str">
        <f t="shared" si="18"/>
        <v>355</v>
      </c>
      <c r="J126">
        <f t="shared" si="19"/>
        <v>11</v>
      </c>
      <c r="K126">
        <f t="shared" si="20"/>
        <v>7</v>
      </c>
      <c r="L126">
        <f t="shared" si="21"/>
        <v>20</v>
      </c>
      <c r="M126">
        <f t="shared" si="22"/>
        <v>12</v>
      </c>
    </row>
    <row r="127" spans="2:13" x14ac:dyDescent="0.25">
      <c r="B127" s="2" t="str">
        <f t="shared" si="16"/>
        <v>WLX-3.LAMP_345</v>
      </c>
      <c r="C127" s="2"/>
      <c r="D127" t="str">
        <f>IFERROR(INDEX(DEMO,ROWS($A$1:A127)),"")</f>
        <v>WLX-3.LAMP_345.jpeg</v>
      </c>
      <c r="G127" t="str">
        <f t="shared" si="15"/>
        <v>WLX-3.LAMP</v>
      </c>
      <c r="H127" t="str">
        <f t="shared" si="17"/>
        <v>LAMP</v>
      </c>
      <c r="I127" t="str">
        <f t="shared" si="18"/>
        <v>345</v>
      </c>
      <c r="J127">
        <f t="shared" si="19"/>
        <v>10</v>
      </c>
      <c r="K127">
        <f t="shared" si="20"/>
        <v>6</v>
      </c>
      <c r="L127">
        <f t="shared" si="21"/>
        <v>19</v>
      </c>
      <c r="M127">
        <f t="shared" si="22"/>
        <v>11</v>
      </c>
    </row>
    <row r="128" spans="2:13" x14ac:dyDescent="0.25">
      <c r="B128" s="2" t="str">
        <f t="shared" si="16"/>
        <v>WLX-30.LAMP_405</v>
      </c>
      <c r="C128" s="2"/>
      <c r="D128" t="str">
        <f>IFERROR(INDEX(DEMO,ROWS($A$1:A128)),"")</f>
        <v>WLX-30.LAMP_405.jpeg</v>
      </c>
      <c r="G128" t="str">
        <f t="shared" si="15"/>
        <v>WLX-30.LAMP</v>
      </c>
      <c r="H128" t="str">
        <f t="shared" si="17"/>
        <v>LAMP</v>
      </c>
      <c r="I128" t="str">
        <f t="shared" si="18"/>
        <v>405</v>
      </c>
      <c r="J128">
        <f t="shared" si="19"/>
        <v>11</v>
      </c>
      <c r="K128">
        <f t="shared" si="20"/>
        <v>7</v>
      </c>
      <c r="L128">
        <f t="shared" si="21"/>
        <v>20</v>
      </c>
      <c r="M128">
        <f t="shared" si="22"/>
        <v>12</v>
      </c>
    </row>
    <row r="129" spans="2:13" x14ac:dyDescent="0.25">
      <c r="B129" s="2" t="str">
        <f t="shared" si="16"/>
        <v>WLX-31.LAMP_435</v>
      </c>
      <c r="C129" s="2"/>
      <c r="D129" t="str">
        <f>IFERROR(INDEX(DEMO,ROWS($A$1:A129)),"")</f>
        <v>WLX-31.LAMP_435.jpeg</v>
      </c>
      <c r="G129" t="str">
        <f t="shared" ref="G129:G192" si="23">LEFT(D129,(M129-1))</f>
        <v>WLX-31.LAMP</v>
      </c>
      <c r="H129" t="str">
        <f t="shared" si="17"/>
        <v>LAMP</v>
      </c>
      <c r="I129" t="str">
        <f t="shared" si="18"/>
        <v>435</v>
      </c>
      <c r="J129">
        <f t="shared" si="19"/>
        <v>11</v>
      </c>
      <c r="K129">
        <f t="shared" si="20"/>
        <v>7</v>
      </c>
      <c r="L129">
        <f t="shared" si="21"/>
        <v>20</v>
      </c>
      <c r="M129">
        <f t="shared" si="22"/>
        <v>12</v>
      </c>
    </row>
    <row r="130" spans="2:13" x14ac:dyDescent="0.25">
      <c r="B130" s="2" t="str">
        <f t="shared" ref="B130:B153" si="24">SUBSTITUTE(D130,".jpeg","")</f>
        <v>WLX-32.LAMP_435</v>
      </c>
      <c r="C130" s="2"/>
      <c r="D130" t="str">
        <f>IFERROR(INDEX(DEMO,ROWS($A$1:A130)),"")</f>
        <v>WLX-32.LAMP_435.jpeg</v>
      </c>
      <c r="G130" t="str">
        <f t="shared" si="23"/>
        <v>WLX-32.LAMP</v>
      </c>
      <c r="H130" t="str">
        <f t="shared" si="17"/>
        <v>LAMP</v>
      </c>
      <c r="I130" t="str">
        <f t="shared" si="18"/>
        <v>435</v>
      </c>
      <c r="J130">
        <f t="shared" si="19"/>
        <v>11</v>
      </c>
      <c r="K130">
        <f t="shared" si="20"/>
        <v>7</v>
      </c>
      <c r="L130">
        <f t="shared" si="21"/>
        <v>20</v>
      </c>
      <c r="M130">
        <f t="shared" si="22"/>
        <v>12</v>
      </c>
    </row>
    <row r="131" spans="2:13" x14ac:dyDescent="0.25">
      <c r="B131" s="2" t="str">
        <f t="shared" si="24"/>
        <v>WLX-33.lamp_515</v>
      </c>
      <c r="C131" s="2"/>
      <c r="D131" t="str">
        <f>IFERROR(INDEX(DEMO,ROWS($A$1:A131)),"")</f>
        <v>WLX-33.lamp_515.jpeg</v>
      </c>
      <c r="G131" t="str">
        <f t="shared" si="23"/>
        <v>WLX-33.lamp</v>
      </c>
      <c r="H131" t="str">
        <f t="shared" si="17"/>
        <v>lamp</v>
      </c>
      <c r="I131" t="str">
        <f t="shared" si="18"/>
        <v>515</v>
      </c>
      <c r="J131">
        <f t="shared" si="19"/>
        <v>11</v>
      </c>
      <c r="K131">
        <f t="shared" si="20"/>
        <v>7</v>
      </c>
      <c r="L131">
        <f t="shared" si="21"/>
        <v>20</v>
      </c>
      <c r="M131">
        <f t="shared" si="22"/>
        <v>12</v>
      </c>
    </row>
    <row r="132" spans="2:13" x14ac:dyDescent="0.25">
      <c r="B132" s="2" t="str">
        <f t="shared" si="24"/>
        <v>WLX-34.lamp_510</v>
      </c>
      <c r="C132" s="2"/>
      <c r="D132" t="str">
        <f>IFERROR(INDEX(DEMO,ROWS($A$1:A132)),"")</f>
        <v>WLX-34.lamp_510.jpeg</v>
      </c>
      <c r="G132" t="str">
        <f t="shared" si="23"/>
        <v>WLX-34.lamp</v>
      </c>
      <c r="H132" t="str">
        <f t="shared" si="17"/>
        <v>lamp</v>
      </c>
      <c r="I132" t="str">
        <f t="shared" si="18"/>
        <v>510</v>
      </c>
      <c r="J132">
        <f t="shared" si="19"/>
        <v>11</v>
      </c>
      <c r="K132">
        <f t="shared" si="20"/>
        <v>7</v>
      </c>
      <c r="L132">
        <f t="shared" si="21"/>
        <v>20</v>
      </c>
      <c r="M132">
        <f t="shared" si="22"/>
        <v>12</v>
      </c>
    </row>
    <row r="133" spans="2:13" x14ac:dyDescent="0.25">
      <c r="B133" s="2" t="str">
        <f t="shared" si="24"/>
        <v>WLX-36.LAMP_515</v>
      </c>
      <c r="C133" s="2"/>
      <c r="D133" t="str">
        <f>IFERROR(INDEX(DEMO,ROWS($A$1:A133)),"")</f>
        <v>WLX-36.LAMP_515.jpeg</v>
      </c>
      <c r="G133" t="str">
        <f t="shared" si="23"/>
        <v>WLX-36.LAMP</v>
      </c>
      <c r="H133" t="str">
        <f t="shared" si="17"/>
        <v>LAMP</v>
      </c>
      <c r="I133" t="str">
        <f t="shared" si="18"/>
        <v>515</v>
      </c>
      <c r="J133">
        <f t="shared" si="19"/>
        <v>11</v>
      </c>
      <c r="K133">
        <f t="shared" si="20"/>
        <v>7</v>
      </c>
      <c r="L133">
        <f t="shared" si="21"/>
        <v>20</v>
      </c>
      <c r="M133">
        <f t="shared" si="22"/>
        <v>12</v>
      </c>
    </row>
    <row r="134" spans="2:13" x14ac:dyDescent="0.25">
      <c r="B134" s="2" t="str">
        <f t="shared" si="24"/>
        <v>WLX-4.LAMP_345</v>
      </c>
      <c r="C134" s="2"/>
      <c r="D134" t="str">
        <f>IFERROR(INDEX(DEMO,ROWS($A$1:A134)),"")</f>
        <v>WLX-4.LAMP_345.jpeg</v>
      </c>
      <c r="G134" t="str">
        <f t="shared" si="23"/>
        <v>WLX-4.LAMP</v>
      </c>
      <c r="H134" t="str">
        <f t="shared" si="17"/>
        <v>LAMP</v>
      </c>
      <c r="I134" t="str">
        <f t="shared" si="18"/>
        <v>345</v>
      </c>
      <c r="J134">
        <f t="shared" si="19"/>
        <v>10</v>
      </c>
      <c r="K134">
        <f t="shared" si="20"/>
        <v>6</v>
      </c>
      <c r="L134">
        <f t="shared" si="21"/>
        <v>19</v>
      </c>
      <c r="M134">
        <f t="shared" si="22"/>
        <v>11</v>
      </c>
    </row>
    <row r="135" spans="2:13" x14ac:dyDescent="0.25">
      <c r="B135" s="2" t="str">
        <f t="shared" si="24"/>
        <v>WLX-5.lamp_415</v>
      </c>
      <c r="C135" s="2"/>
      <c r="D135" t="str">
        <f>IFERROR(INDEX(DEMO,ROWS($A$1:A135)),"")</f>
        <v>WLX-5.lamp_415.jpeg</v>
      </c>
      <c r="G135" t="str">
        <f t="shared" si="23"/>
        <v>WLX-5.lamp</v>
      </c>
      <c r="H135" t="str">
        <f t="shared" si="17"/>
        <v>lamp</v>
      </c>
      <c r="I135" t="str">
        <f t="shared" si="18"/>
        <v>415</v>
      </c>
      <c r="J135">
        <f t="shared" si="19"/>
        <v>10</v>
      </c>
      <c r="K135">
        <f t="shared" si="20"/>
        <v>6</v>
      </c>
      <c r="L135">
        <f t="shared" si="21"/>
        <v>19</v>
      </c>
      <c r="M135">
        <f t="shared" si="22"/>
        <v>11</v>
      </c>
    </row>
    <row r="136" spans="2:13" x14ac:dyDescent="0.25">
      <c r="B136" s="2" t="str">
        <f t="shared" si="24"/>
        <v>WLX-6.lamp_650</v>
      </c>
      <c r="C136" s="2"/>
      <c r="D136" t="str">
        <f>IFERROR(INDEX(DEMO,ROWS($A$1:A136)),"")</f>
        <v>WLX-6.lamp_650.jpeg</v>
      </c>
      <c r="G136" t="str">
        <f t="shared" si="23"/>
        <v>WLX-6.lamp</v>
      </c>
      <c r="H136" t="str">
        <f t="shared" si="17"/>
        <v>lamp</v>
      </c>
      <c r="I136" t="str">
        <f t="shared" si="18"/>
        <v>650</v>
      </c>
      <c r="J136">
        <f t="shared" si="19"/>
        <v>10</v>
      </c>
      <c r="K136">
        <f t="shared" si="20"/>
        <v>6</v>
      </c>
      <c r="L136">
        <f t="shared" si="21"/>
        <v>19</v>
      </c>
      <c r="M136">
        <f t="shared" si="22"/>
        <v>11</v>
      </c>
    </row>
    <row r="137" spans="2:13" x14ac:dyDescent="0.25">
      <c r="B137" s="2" t="str">
        <f t="shared" si="24"/>
        <v>WLX-9.lamp_465</v>
      </c>
      <c r="C137" s="2"/>
      <c r="D137" t="str">
        <f>IFERROR(INDEX(DEMO,ROWS($A$1:A137)),"")</f>
        <v>WLX-9.lamp_465.jpeg</v>
      </c>
      <c r="G137" t="str">
        <f t="shared" si="23"/>
        <v>WLX-9.lamp</v>
      </c>
      <c r="H137" t="str">
        <f t="shared" si="17"/>
        <v>lamp</v>
      </c>
      <c r="I137" t="str">
        <f t="shared" si="18"/>
        <v>465</v>
      </c>
      <c r="J137">
        <f t="shared" si="19"/>
        <v>10</v>
      </c>
      <c r="K137">
        <f t="shared" si="20"/>
        <v>6</v>
      </c>
      <c r="L137">
        <f t="shared" si="21"/>
        <v>19</v>
      </c>
      <c r="M137">
        <f t="shared" si="22"/>
        <v>11</v>
      </c>
    </row>
    <row r="138" spans="2:13" x14ac:dyDescent="0.25">
      <c r="B138" s="2" t="str">
        <f t="shared" si="24"/>
        <v>X-31.SHOWPC_105</v>
      </c>
      <c r="C138" s="2"/>
      <c r="D138" t="str">
        <f>IFERROR(INDEX(DEMO,ROWS($A$1:A138)),"")</f>
        <v>X-31.SHOWPC_105.jpeg</v>
      </c>
      <c r="G138" t="str">
        <f t="shared" si="23"/>
        <v>X-31.SHOWPC</v>
      </c>
      <c r="H138" t="str">
        <f t="shared" si="17"/>
        <v>SHOWPC</v>
      </c>
      <c r="I138" t="str">
        <f t="shared" si="18"/>
        <v>105</v>
      </c>
      <c r="J138">
        <f t="shared" si="19"/>
        <v>11</v>
      </c>
      <c r="K138">
        <f t="shared" si="20"/>
        <v>5</v>
      </c>
      <c r="L138">
        <f t="shared" si="21"/>
        <v>20</v>
      </c>
      <c r="M138">
        <f t="shared" si="22"/>
        <v>12</v>
      </c>
    </row>
    <row r="139" spans="2:13" x14ac:dyDescent="0.25">
      <c r="B139" s="2" t="str">
        <f t="shared" si="24"/>
        <v>xy-1.lamp_310</v>
      </c>
      <c r="C139" s="2"/>
      <c r="D139" t="str">
        <f>IFERROR(INDEX(DEMO,ROWS($A$1:A139)),"")</f>
        <v>xy-1.lamp_310.jpeg</v>
      </c>
      <c r="G139" t="str">
        <f t="shared" si="23"/>
        <v>xy-1.lamp</v>
      </c>
      <c r="H139" t="str">
        <f t="shared" si="17"/>
        <v>lamp</v>
      </c>
      <c r="I139" t="str">
        <f t="shared" si="18"/>
        <v>310</v>
      </c>
      <c r="J139">
        <f t="shared" si="19"/>
        <v>9</v>
      </c>
      <c r="K139">
        <f t="shared" si="20"/>
        <v>5</v>
      </c>
      <c r="L139">
        <f t="shared" si="21"/>
        <v>18</v>
      </c>
      <c r="M139">
        <f t="shared" si="22"/>
        <v>10</v>
      </c>
    </row>
    <row r="140" spans="2:13" x14ac:dyDescent="0.25">
      <c r="B140" s="2" t="str">
        <f t="shared" si="24"/>
        <v>xy-2.lamp_180</v>
      </c>
      <c r="C140" s="2"/>
      <c r="D140" t="str">
        <f>IFERROR(INDEX(DEMO,ROWS($A$1:A140)),"")</f>
        <v>xy-2.lamp_180.jpeg</v>
      </c>
      <c r="G140" t="str">
        <f t="shared" si="23"/>
        <v>xy-2.lamp</v>
      </c>
      <c r="H140" t="str">
        <f t="shared" si="17"/>
        <v>lamp</v>
      </c>
      <c r="I140" t="str">
        <f t="shared" si="18"/>
        <v>180</v>
      </c>
      <c r="J140">
        <f t="shared" si="19"/>
        <v>9</v>
      </c>
      <c r="K140">
        <f t="shared" si="20"/>
        <v>5</v>
      </c>
      <c r="L140">
        <f t="shared" si="21"/>
        <v>18</v>
      </c>
      <c r="M140">
        <f t="shared" si="22"/>
        <v>10</v>
      </c>
    </row>
    <row r="141" spans="2:13" x14ac:dyDescent="0.25">
      <c r="B141" s="2" t="str">
        <f t="shared" si="24"/>
        <v>xy-6.lamp_310</v>
      </c>
      <c r="C141" s="2"/>
      <c r="D141" t="str">
        <f>IFERROR(INDEX(DEMO,ROWS($A$1:A141)),"")</f>
        <v>xy-6.lamp_310.jpeg</v>
      </c>
      <c r="G141" t="str">
        <f t="shared" si="23"/>
        <v>xy-6.lamp</v>
      </c>
      <c r="H141" t="str">
        <f t="shared" si="17"/>
        <v>lamp</v>
      </c>
      <c r="I141" t="str">
        <f t="shared" si="18"/>
        <v>310</v>
      </c>
      <c r="J141">
        <f t="shared" si="19"/>
        <v>9</v>
      </c>
      <c r="K141">
        <f t="shared" si="20"/>
        <v>5</v>
      </c>
      <c r="L141">
        <f t="shared" si="21"/>
        <v>18</v>
      </c>
      <c r="M141">
        <f t="shared" si="22"/>
        <v>10</v>
      </c>
    </row>
    <row r="142" spans="2:13" x14ac:dyDescent="0.25">
      <c r="B142" s="2" t="str">
        <f t="shared" si="24"/>
        <v>Y-1212.SHOWPC_99</v>
      </c>
      <c r="C142" s="2"/>
      <c r="D142" t="str">
        <f>IFERROR(INDEX(DEMO,ROWS($A$1:A142)),"")</f>
        <v>Y-1212.SHOWPC_99.jpeg</v>
      </c>
      <c r="G142" t="str">
        <f t="shared" si="23"/>
        <v>Y-1212.SHOWPC</v>
      </c>
      <c r="H142" t="str">
        <f t="shared" si="17"/>
        <v>SHOWPC</v>
      </c>
      <c r="I142" t="str">
        <f t="shared" si="18"/>
        <v>99</v>
      </c>
      <c r="J142">
        <f t="shared" si="19"/>
        <v>13</v>
      </c>
      <c r="K142">
        <f t="shared" si="20"/>
        <v>7</v>
      </c>
      <c r="L142">
        <f t="shared" si="21"/>
        <v>21</v>
      </c>
      <c r="M142">
        <f t="shared" si="22"/>
        <v>14</v>
      </c>
    </row>
    <row r="143" spans="2:13" x14ac:dyDescent="0.25">
      <c r="B143" s="2" t="str">
        <f t="shared" si="24"/>
        <v>Y-1407.SHOWPC_105</v>
      </c>
      <c r="C143" s="2"/>
      <c r="D143" t="str">
        <f>IFERROR(INDEX(DEMO,ROWS($A$1:A143)),"")</f>
        <v>Y-1407.SHOWPC_105.jpeg</v>
      </c>
      <c r="G143" t="str">
        <f t="shared" si="23"/>
        <v>Y-1407.SHOWPC</v>
      </c>
      <c r="H143" t="str">
        <f t="shared" si="17"/>
        <v>SHOWPC</v>
      </c>
      <c r="I143" t="str">
        <f t="shared" si="18"/>
        <v>105</v>
      </c>
      <c r="J143">
        <f t="shared" si="19"/>
        <v>13</v>
      </c>
      <c r="K143">
        <f t="shared" si="20"/>
        <v>7</v>
      </c>
      <c r="L143">
        <f t="shared" si="21"/>
        <v>22</v>
      </c>
      <c r="M143">
        <f t="shared" si="22"/>
        <v>14</v>
      </c>
    </row>
    <row r="144" spans="2:13" x14ac:dyDescent="0.25">
      <c r="B144" s="2" t="str">
        <f t="shared" si="24"/>
        <v>Y-153.SHOW PC_95</v>
      </c>
      <c r="C144" s="2"/>
      <c r="D144" t="str">
        <f>IFERROR(INDEX(DEMO,ROWS($A$1:A144)),"")</f>
        <v>Y-153.SHOW PC_95.jpeg</v>
      </c>
      <c r="G144" t="str">
        <f t="shared" si="23"/>
        <v>Y-153.SHOW PC</v>
      </c>
      <c r="H144" t="str">
        <f t="shared" si="17"/>
        <v>SHOW PC</v>
      </c>
      <c r="I144" t="str">
        <f t="shared" si="18"/>
        <v>95</v>
      </c>
      <c r="J144">
        <f t="shared" si="19"/>
        <v>13</v>
      </c>
      <c r="K144">
        <f t="shared" si="20"/>
        <v>6</v>
      </c>
      <c r="L144">
        <f t="shared" si="21"/>
        <v>21</v>
      </c>
      <c r="M144">
        <f t="shared" si="22"/>
        <v>14</v>
      </c>
    </row>
    <row r="145" spans="2:13" x14ac:dyDescent="0.25">
      <c r="B145" s="2" t="str">
        <f t="shared" si="24"/>
        <v>Y-74-73.lamp_115</v>
      </c>
      <c r="C145" s="2"/>
      <c r="D145" t="str">
        <f>IFERROR(INDEX(DEMO,ROWS($A$1:A145)),"")</f>
        <v>Y-74-73.lamp_115.jpeg</v>
      </c>
      <c r="G145" t="str">
        <f t="shared" si="23"/>
        <v>Y-74-73.lamp</v>
      </c>
      <c r="H145" t="str">
        <f t="shared" si="17"/>
        <v>lamp</v>
      </c>
      <c r="I145" t="str">
        <f t="shared" si="18"/>
        <v>115</v>
      </c>
      <c r="J145">
        <f t="shared" si="19"/>
        <v>12</v>
      </c>
      <c r="K145">
        <f t="shared" si="20"/>
        <v>8</v>
      </c>
      <c r="L145">
        <f t="shared" si="21"/>
        <v>21</v>
      </c>
      <c r="M145">
        <f t="shared" si="22"/>
        <v>13</v>
      </c>
    </row>
    <row r="146" spans="2:13" x14ac:dyDescent="0.25">
      <c r="B146" s="2" t="str">
        <f t="shared" si="24"/>
        <v>Y-867.SHOWPC_72</v>
      </c>
      <c r="C146" s="2"/>
      <c r="D146" t="str">
        <f>IFERROR(INDEX(DEMO,ROWS($A$1:A146)),"")</f>
        <v>Y-867.SHOWPC_72.jpeg</v>
      </c>
      <c r="G146" t="str">
        <f t="shared" si="23"/>
        <v>Y-867.SHOWPC</v>
      </c>
      <c r="H146" t="str">
        <f t="shared" si="17"/>
        <v>SHOWPC</v>
      </c>
      <c r="I146" t="str">
        <f t="shared" si="18"/>
        <v>72</v>
      </c>
      <c r="J146">
        <f t="shared" si="19"/>
        <v>12</v>
      </c>
      <c r="K146">
        <f t="shared" si="20"/>
        <v>6</v>
      </c>
      <c r="L146">
        <f t="shared" si="21"/>
        <v>20</v>
      </c>
      <c r="M146">
        <f t="shared" si="22"/>
        <v>13</v>
      </c>
    </row>
    <row r="147" spans="2:13" x14ac:dyDescent="0.25">
      <c r="B147" s="2" t="str">
        <f t="shared" si="24"/>
        <v>Y1501.SHOWPC_95</v>
      </c>
      <c r="C147" s="2"/>
      <c r="D147" t="str">
        <f>IFERROR(INDEX(DEMO,ROWS($A$1:A147)),"")</f>
        <v>Y1501.SHOWPC_95.jpeg</v>
      </c>
      <c r="G147" t="str">
        <f t="shared" si="23"/>
        <v>Y1501.SHOWPC</v>
      </c>
      <c r="H147" t="str">
        <f t="shared" si="17"/>
        <v>SHOWPC</v>
      </c>
      <c r="I147" t="str">
        <f t="shared" si="18"/>
        <v>95</v>
      </c>
      <c r="J147">
        <f t="shared" si="19"/>
        <v>12</v>
      </c>
      <c r="K147">
        <f t="shared" si="20"/>
        <v>6</v>
      </c>
      <c r="L147">
        <f t="shared" si="21"/>
        <v>20</v>
      </c>
      <c r="M147">
        <f t="shared" si="22"/>
        <v>13</v>
      </c>
    </row>
    <row r="148" spans="2:13" x14ac:dyDescent="0.25">
      <c r="B148" s="2" t="str">
        <f t="shared" si="24"/>
        <v>y995.candel_115</v>
      </c>
      <c r="C148" s="2"/>
      <c r="D148" t="str">
        <f>IFERROR(INDEX(DEMO,ROWS($A$1:A148)),"")</f>
        <v>y995.candel_115.jpeg</v>
      </c>
      <c r="G148" t="str">
        <f t="shared" si="23"/>
        <v>y995.candel</v>
      </c>
      <c r="H148" t="str">
        <f t="shared" si="17"/>
        <v>candel</v>
      </c>
      <c r="I148" t="str">
        <f t="shared" si="18"/>
        <v>115</v>
      </c>
      <c r="J148">
        <f t="shared" si="19"/>
        <v>11</v>
      </c>
      <c r="K148">
        <f t="shared" si="20"/>
        <v>5</v>
      </c>
      <c r="L148">
        <f t="shared" si="21"/>
        <v>20</v>
      </c>
      <c r="M148">
        <f t="shared" si="22"/>
        <v>12</v>
      </c>
    </row>
    <row r="149" spans="2:13" x14ac:dyDescent="0.25">
      <c r="B149" s="2" t="str">
        <f t="shared" si="24"/>
        <v>YX-1.LAMPS_480</v>
      </c>
      <c r="C149" s="2"/>
      <c r="D149" t="str">
        <f>IFERROR(INDEX(DEMO,ROWS($A$1:A149)),"")</f>
        <v>YX-1.LAMPS_480.jpeg</v>
      </c>
      <c r="G149" t="str">
        <f t="shared" si="23"/>
        <v>YX-1.LAMPS</v>
      </c>
      <c r="H149" t="str">
        <f t="shared" si="17"/>
        <v>LAMPS</v>
      </c>
      <c r="I149" t="str">
        <f t="shared" si="18"/>
        <v>480</v>
      </c>
      <c r="J149">
        <f t="shared" si="19"/>
        <v>10</v>
      </c>
      <c r="K149">
        <f t="shared" si="20"/>
        <v>5</v>
      </c>
      <c r="L149">
        <f t="shared" si="21"/>
        <v>19</v>
      </c>
      <c r="M149">
        <f t="shared" si="22"/>
        <v>11</v>
      </c>
    </row>
    <row r="150" spans="2:13" x14ac:dyDescent="0.25">
      <c r="B150" s="2" t="str">
        <f t="shared" si="24"/>
        <v>YX-2.LAMPS_495</v>
      </c>
      <c r="C150" s="2"/>
      <c r="D150" t="str">
        <f>IFERROR(INDEX(DEMO,ROWS($A$1:A150)),"")</f>
        <v>YX-2.LAMPS_495.jpeg</v>
      </c>
      <c r="G150" t="str">
        <f t="shared" si="23"/>
        <v>YX-2.LAMPS</v>
      </c>
      <c r="H150" t="str">
        <f t="shared" si="17"/>
        <v>LAMPS</v>
      </c>
      <c r="I150" t="str">
        <f t="shared" si="18"/>
        <v>495</v>
      </c>
      <c r="J150">
        <f t="shared" si="19"/>
        <v>10</v>
      </c>
      <c r="K150">
        <f t="shared" si="20"/>
        <v>5</v>
      </c>
      <c r="L150">
        <f t="shared" si="21"/>
        <v>19</v>
      </c>
      <c r="M150">
        <f t="shared" si="22"/>
        <v>11</v>
      </c>
    </row>
    <row r="151" spans="2:13" x14ac:dyDescent="0.25">
      <c r="B151" s="2" t="str">
        <f t="shared" si="24"/>
        <v>ZQ-20.LAMP_450</v>
      </c>
      <c r="C151" s="2"/>
      <c r="D151" t="str">
        <f>IFERROR(INDEX(DEMO,ROWS($A$1:A151)),"")</f>
        <v>ZQ-20.LAMP_450.jpeg</v>
      </c>
      <c r="G151" t="str">
        <f t="shared" si="23"/>
        <v>ZQ-20.LAMP</v>
      </c>
      <c r="H151" t="str">
        <f t="shared" si="17"/>
        <v>LAMP</v>
      </c>
      <c r="I151" t="str">
        <f t="shared" si="18"/>
        <v>450</v>
      </c>
      <c r="J151">
        <f t="shared" si="19"/>
        <v>10</v>
      </c>
      <c r="K151">
        <f t="shared" si="20"/>
        <v>6</v>
      </c>
      <c r="L151">
        <f t="shared" si="21"/>
        <v>19</v>
      </c>
      <c r="M151">
        <f t="shared" si="22"/>
        <v>11</v>
      </c>
    </row>
    <row r="152" spans="2:13" x14ac:dyDescent="0.25">
      <c r="B152" s="2" t="str">
        <f t="shared" si="24"/>
        <v>ZT-255.LAMP_550</v>
      </c>
      <c r="C152" s="2"/>
      <c r="D152" t="str">
        <f>IFERROR(INDEX(DEMO,ROWS($A$1:A152)),"")</f>
        <v>ZT-255.LAMP_550.jpeg</v>
      </c>
      <c r="G152" t="str">
        <f t="shared" si="23"/>
        <v>ZT-255.LAMP</v>
      </c>
      <c r="H152" t="str">
        <f t="shared" si="17"/>
        <v>LAMP</v>
      </c>
      <c r="I152" t="str">
        <f t="shared" si="18"/>
        <v>550</v>
      </c>
      <c r="J152">
        <f t="shared" si="19"/>
        <v>11</v>
      </c>
      <c r="K152">
        <f t="shared" si="20"/>
        <v>7</v>
      </c>
      <c r="L152">
        <f t="shared" si="21"/>
        <v>20</v>
      </c>
      <c r="M152">
        <f t="shared" si="22"/>
        <v>12</v>
      </c>
    </row>
    <row r="153" spans="2:13" x14ac:dyDescent="0.25">
      <c r="B153" s="2" t="str">
        <f t="shared" si="24"/>
        <v>ZT-259.LAMP_405</v>
      </c>
      <c r="C153" s="2"/>
      <c r="D153" t="str">
        <f>IFERROR(INDEX(DEMO,ROWS($A$1:A153)),"")</f>
        <v>ZT-259.LAMP_405.jpeg</v>
      </c>
      <c r="G153" t="str">
        <f t="shared" si="23"/>
        <v>ZT-259.LAMP</v>
      </c>
      <c r="H153" t="str">
        <f t="shared" si="17"/>
        <v>LAMP</v>
      </c>
      <c r="I153" t="str">
        <f t="shared" si="18"/>
        <v>405</v>
      </c>
      <c r="J153">
        <f t="shared" si="19"/>
        <v>11</v>
      </c>
      <c r="K153">
        <f t="shared" si="20"/>
        <v>7</v>
      </c>
      <c r="L153">
        <f t="shared" si="21"/>
        <v>20</v>
      </c>
      <c r="M153">
        <f t="shared" si="22"/>
        <v>12</v>
      </c>
    </row>
    <row r="154" spans="2:13" x14ac:dyDescent="0.25">
      <c r="D154" t="str">
        <f>IFERROR(INDEX(DEMO,ROWS($A$1:A154)),"")</f>
        <v/>
      </c>
      <c r="G154" t="e">
        <f t="shared" si="23"/>
        <v>#VALUE!</v>
      </c>
      <c r="I154" t="e">
        <f t="shared" ref="I154:I172" si="25">RIGHT(D154,(L154-M154))</f>
        <v>#VALUE!</v>
      </c>
      <c r="L154">
        <f t="shared" ref="L154:L192" si="26">LEN(D154)</f>
        <v>0</v>
      </c>
      <c r="M154" t="e">
        <f t="shared" ref="M154:M192" si="27">FIND("_",D154)</f>
        <v>#VALUE!</v>
      </c>
    </row>
    <row r="155" spans="2:13" x14ac:dyDescent="0.25">
      <c r="D155" t="str">
        <f>IFERROR(INDEX(DEMO,ROWS($A$1:A155)),"")</f>
        <v/>
      </c>
      <c r="G155" t="e">
        <f t="shared" si="23"/>
        <v>#VALUE!</v>
      </c>
      <c r="I155" t="e">
        <f t="shared" si="25"/>
        <v>#VALUE!</v>
      </c>
      <c r="L155">
        <f t="shared" si="26"/>
        <v>0</v>
      </c>
      <c r="M155" t="e">
        <f t="shared" si="27"/>
        <v>#VALUE!</v>
      </c>
    </row>
    <row r="156" spans="2:13" x14ac:dyDescent="0.25">
      <c r="D156" t="str">
        <f>IFERROR(INDEX(DEMO,ROWS($A$1:A156)),"")</f>
        <v/>
      </c>
      <c r="G156" t="e">
        <f t="shared" si="23"/>
        <v>#VALUE!</v>
      </c>
      <c r="I156" t="e">
        <f t="shared" si="25"/>
        <v>#VALUE!</v>
      </c>
      <c r="L156">
        <f t="shared" si="26"/>
        <v>0</v>
      </c>
      <c r="M156" t="e">
        <f t="shared" si="27"/>
        <v>#VALUE!</v>
      </c>
    </row>
    <row r="157" spans="2:13" x14ac:dyDescent="0.25">
      <c r="D157" t="str">
        <f>IFERROR(INDEX(DEMO,ROWS($A$1:A157)),"")</f>
        <v/>
      </c>
      <c r="G157" t="e">
        <f t="shared" si="23"/>
        <v>#VALUE!</v>
      </c>
      <c r="I157" t="e">
        <f t="shared" si="25"/>
        <v>#VALUE!</v>
      </c>
      <c r="L157">
        <f t="shared" si="26"/>
        <v>0</v>
      </c>
      <c r="M157" t="e">
        <f t="shared" si="27"/>
        <v>#VALUE!</v>
      </c>
    </row>
    <row r="158" spans="2:13" x14ac:dyDescent="0.25">
      <c r="D158" t="str">
        <f>IFERROR(INDEX(DEMO,ROWS($A$1:A158)),"")</f>
        <v/>
      </c>
      <c r="G158" t="e">
        <f t="shared" si="23"/>
        <v>#VALUE!</v>
      </c>
      <c r="I158" t="e">
        <f t="shared" si="25"/>
        <v>#VALUE!</v>
      </c>
      <c r="L158">
        <f t="shared" si="26"/>
        <v>0</v>
      </c>
      <c r="M158" t="e">
        <f t="shared" si="27"/>
        <v>#VALUE!</v>
      </c>
    </row>
    <row r="159" spans="2:13" x14ac:dyDescent="0.25">
      <c r="D159" t="str">
        <f>IFERROR(INDEX(DEMO,ROWS($A$1:A159)),"")</f>
        <v/>
      </c>
      <c r="G159" t="e">
        <f t="shared" si="23"/>
        <v>#VALUE!</v>
      </c>
      <c r="I159" t="e">
        <f t="shared" si="25"/>
        <v>#VALUE!</v>
      </c>
      <c r="L159">
        <f t="shared" si="26"/>
        <v>0</v>
      </c>
      <c r="M159" t="e">
        <f t="shared" si="27"/>
        <v>#VALUE!</v>
      </c>
    </row>
    <row r="160" spans="2:13" x14ac:dyDescent="0.25">
      <c r="D160" t="str">
        <f>IFERROR(INDEX(DEMO,ROWS($A$1:A160)),"")</f>
        <v/>
      </c>
      <c r="G160" t="e">
        <f t="shared" si="23"/>
        <v>#VALUE!</v>
      </c>
      <c r="I160" t="e">
        <f t="shared" si="25"/>
        <v>#VALUE!</v>
      </c>
      <c r="L160">
        <f t="shared" si="26"/>
        <v>0</v>
      </c>
      <c r="M160" t="e">
        <f t="shared" si="27"/>
        <v>#VALUE!</v>
      </c>
    </row>
    <row r="161" spans="4:13" x14ac:dyDescent="0.25">
      <c r="D161" t="str">
        <f>IFERROR(INDEX(DEMO,ROWS($A$1:A161)),"")</f>
        <v/>
      </c>
      <c r="G161" t="e">
        <f t="shared" si="23"/>
        <v>#VALUE!</v>
      </c>
      <c r="I161" t="e">
        <f t="shared" si="25"/>
        <v>#VALUE!</v>
      </c>
      <c r="L161">
        <f t="shared" si="26"/>
        <v>0</v>
      </c>
      <c r="M161" t="e">
        <f t="shared" si="27"/>
        <v>#VALUE!</v>
      </c>
    </row>
    <row r="162" spans="4:13" x14ac:dyDescent="0.25">
      <c r="D162" t="str">
        <f>IFERROR(INDEX(DEMO,ROWS($A$1:A162)),"")</f>
        <v/>
      </c>
      <c r="G162" t="e">
        <f t="shared" si="23"/>
        <v>#VALUE!</v>
      </c>
      <c r="I162" t="e">
        <f t="shared" si="25"/>
        <v>#VALUE!</v>
      </c>
      <c r="L162">
        <f t="shared" si="26"/>
        <v>0</v>
      </c>
      <c r="M162" t="e">
        <f t="shared" si="27"/>
        <v>#VALUE!</v>
      </c>
    </row>
    <row r="163" spans="4:13" x14ac:dyDescent="0.25">
      <c r="D163" t="str">
        <f>IFERROR(INDEX(DEMO,ROWS($A$1:A163)),"")</f>
        <v/>
      </c>
      <c r="G163" t="e">
        <f t="shared" si="23"/>
        <v>#VALUE!</v>
      </c>
      <c r="I163" t="e">
        <f t="shared" si="25"/>
        <v>#VALUE!</v>
      </c>
      <c r="L163">
        <f t="shared" si="26"/>
        <v>0</v>
      </c>
      <c r="M163" t="e">
        <f t="shared" si="27"/>
        <v>#VALUE!</v>
      </c>
    </row>
    <row r="164" spans="4:13" x14ac:dyDescent="0.25">
      <c r="D164" t="str">
        <f>IFERROR(INDEX(DEMO,ROWS($A$1:A164)),"")</f>
        <v/>
      </c>
      <c r="G164" t="e">
        <f t="shared" si="23"/>
        <v>#VALUE!</v>
      </c>
      <c r="I164" t="e">
        <f t="shared" si="25"/>
        <v>#VALUE!</v>
      </c>
      <c r="L164">
        <f t="shared" si="26"/>
        <v>0</v>
      </c>
      <c r="M164" t="e">
        <f t="shared" si="27"/>
        <v>#VALUE!</v>
      </c>
    </row>
    <row r="165" spans="4:13" x14ac:dyDescent="0.25">
      <c r="D165" t="str">
        <f>IFERROR(INDEX(DEMO,ROWS($A$1:A165)),"")</f>
        <v/>
      </c>
      <c r="G165" t="e">
        <f t="shared" si="23"/>
        <v>#VALUE!</v>
      </c>
      <c r="I165" t="e">
        <f t="shared" si="25"/>
        <v>#VALUE!</v>
      </c>
      <c r="L165">
        <f t="shared" si="26"/>
        <v>0</v>
      </c>
      <c r="M165" t="e">
        <f t="shared" si="27"/>
        <v>#VALUE!</v>
      </c>
    </row>
    <row r="166" spans="4:13" x14ac:dyDescent="0.25">
      <c r="D166" t="str">
        <f>IFERROR(INDEX(DEMO,ROWS($A$1:A166)),"")</f>
        <v/>
      </c>
      <c r="G166" t="e">
        <f t="shared" si="23"/>
        <v>#VALUE!</v>
      </c>
      <c r="I166" t="e">
        <f t="shared" si="25"/>
        <v>#VALUE!</v>
      </c>
      <c r="L166">
        <f t="shared" si="26"/>
        <v>0</v>
      </c>
      <c r="M166" t="e">
        <f t="shared" si="27"/>
        <v>#VALUE!</v>
      </c>
    </row>
    <row r="167" spans="4:13" x14ac:dyDescent="0.25">
      <c r="D167" t="str">
        <f>IFERROR(INDEX(DEMO,ROWS($A$1:A167)),"")</f>
        <v/>
      </c>
      <c r="G167" t="e">
        <f t="shared" si="23"/>
        <v>#VALUE!</v>
      </c>
      <c r="I167" t="e">
        <f t="shared" si="25"/>
        <v>#VALUE!</v>
      </c>
      <c r="L167">
        <f t="shared" si="26"/>
        <v>0</v>
      </c>
      <c r="M167" t="e">
        <f t="shared" si="27"/>
        <v>#VALUE!</v>
      </c>
    </row>
    <row r="168" spans="4:13" x14ac:dyDescent="0.25">
      <c r="D168" t="str">
        <f>IFERROR(INDEX(DEMO,ROWS($A$1:A168)),"")</f>
        <v/>
      </c>
      <c r="G168" t="e">
        <f t="shared" si="23"/>
        <v>#VALUE!</v>
      </c>
      <c r="I168" t="e">
        <f t="shared" si="25"/>
        <v>#VALUE!</v>
      </c>
      <c r="L168">
        <f t="shared" si="26"/>
        <v>0</v>
      </c>
      <c r="M168" t="e">
        <f t="shared" si="27"/>
        <v>#VALUE!</v>
      </c>
    </row>
    <row r="169" spans="4:13" x14ac:dyDescent="0.25">
      <c r="D169" t="str">
        <f>IFERROR(INDEX(DEMO,ROWS($A$1:A169)),"")</f>
        <v/>
      </c>
      <c r="G169" t="e">
        <f t="shared" si="23"/>
        <v>#VALUE!</v>
      </c>
      <c r="I169" t="e">
        <f t="shared" si="25"/>
        <v>#VALUE!</v>
      </c>
      <c r="L169">
        <f t="shared" si="26"/>
        <v>0</v>
      </c>
      <c r="M169" t="e">
        <f t="shared" si="27"/>
        <v>#VALUE!</v>
      </c>
    </row>
    <row r="170" spans="4:13" x14ac:dyDescent="0.25">
      <c r="D170" t="str">
        <f>IFERROR(INDEX(DEMO,ROWS($A$1:A170)),"")</f>
        <v/>
      </c>
      <c r="G170" t="e">
        <f t="shared" si="23"/>
        <v>#VALUE!</v>
      </c>
      <c r="I170" t="e">
        <f t="shared" si="25"/>
        <v>#VALUE!</v>
      </c>
      <c r="L170">
        <f t="shared" si="26"/>
        <v>0</v>
      </c>
      <c r="M170" t="e">
        <f t="shared" si="27"/>
        <v>#VALUE!</v>
      </c>
    </row>
    <row r="171" spans="4:13" x14ac:dyDescent="0.25">
      <c r="D171" t="str">
        <f>IFERROR(INDEX(DEMO,ROWS($A$1:A171)),"")</f>
        <v/>
      </c>
      <c r="G171" t="e">
        <f t="shared" si="23"/>
        <v>#VALUE!</v>
      </c>
      <c r="I171" t="e">
        <f t="shared" si="25"/>
        <v>#VALUE!</v>
      </c>
      <c r="L171">
        <f t="shared" si="26"/>
        <v>0</v>
      </c>
      <c r="M171" t="e">
        <f t="shared" si="27"/>
        <v>#VALUE!</v>
      </c>
    </row>
    <row r="172" spans="4:13" x14ac:dyDescent="0.25">
      <c r="D172" t="str">
        <f>IFERROR(INDEX(DEMO,ROWS($A$1:A172)),"")</f>
        <v/>
      </c>
      <c r="G172" t="e">
        <f t="shared" si="23"/>
        <v>#VALUE!</v>
      </c>
      <c r="I172" t="e">
        <f t="shared" si="25"/>
        <v>#VALUE!</v>
      </c>
      <c r="L172">
        <f t="shared" si="26"/>
        <v>0</v>
      </c>
      <c r="M172" t="e">
        <f t="shared" si="27"/>
        <v>#VALUE!</v>
      </c>
    </row>
    <row r="173" spans="4:13" x14ac:dyDescent="0.25">
      <c r="D173" t="str">
        <f>IFERROR(INDEX(DEMO,ROWS($A$1:A173)),"")</f>
        <v/>
      </c>
      <c r="G173" t="e">
        <f t="shared" si="23"/>
        <v>#VALUE!</v>
      </c>
      <c r="I173" t="e">
        <f t="shared" ref="I173:I204" si="28">RIGHT(D173,(L173-M173))</f>
        <v>#VALUE!</v>
      </c>
      <c r="L173">
        <f t="shared" si="26"/>
        <v>0</v>
      </c>
      <c r="M173" t="e">
        <f t="shared" si="27"/>
        <v>#VALUE!</v>
      </c>
    </row>
    <row r="174" spans="4:13" x14ac:dyDescent="0.25">
      <c r="D174" t="str">
        <f>IFERROR(INDEX(DEMO,ROWS($A$1:A174)),"")</f>
        <v/>
      </c>
      <c r="G174" t="e">
        <f t="shared" si="23"/>
        <v>#VALUE!</v>
      </c>
      <c r="I174" t="e">
        <f t="shared" si="28"/>
        <v>#VALUE!</v>
      </c>
      <c r="L174">
        <f t="shared" si="26"/>
        <v>0</v>
      </c>
      <c r="M174" t="e">
        <f t="shared" si="27"/>
        <v>#VALUE!</v>
      </c>
    </row>
    <row r="175" spans="4:13" x14ac:dyDescent="0.25">
      <c r="D175" t="str">
        <f>IFERROR(INDEX(DEMO,ROWS($A$1:A175)),"")</f>
        <v/>
      </c>
      <c r="G175" t="e">
        <f t="shared" si="23"/>
        <v>#VALUE!</v>
      </c>
      <c r="I175" t="e">
        <f t="shared" si="28"/>
        <v>#VALUE!</v>
      </c>
      <c r="L175">
        <f t="shared" si="26"/>
        <v>0</v>
      </c>
      <c r="M175" t="e">
        <f t="shared" si="27"/>
        <v>#VALUE!</v>
      </c>
    </row>
    <row r="176" spans="4:13" x14ac:dyDescent="0.25">
      <c r="D176" t="str">
        <f>IFERROR(INDEX(DEMO,ROWS($A$1:A176)),"")</f>
        <v/>
      </c>
      <c r="G176" t="e">
        <f t="shared" si="23"/>
        <v>#VALUE!</v>
      </c>
      <c r="I176" t="e">
        <f t="shared" si="28"/>
        <v>#VALUE!</v>
      </c>
      <c r="L176">
        <f t="shared" si="26"/>
        <v>0</v>
      </c>
      <c r="M176" t="e">
        <f t="shared" si="27"/>
        <v>#VALUE!</v>
      </c>
    </row>
    <row r="177" spans="4:13" x14ac:dyDescent="0.25">
      <c r="D177" t="str">
        <f>IFERROR(INDEX(DEMO,ROWS($A$1:A177)),"")</f>
        <v/>
      </c>
      <c r="G177" t="e">
        <f t="shared" si="23"/>
        <v>#VALUE!</v>
      </c>
      <c r="I177" t="e">
        <f t="shared" si="28"/>
        <v>#VALUE!</v>
      </c>
      <c r="L177">
        <f t="shared" si="26"/>
        <v>0</v>
      </c>
      <c r="M177" t="e">
        <f t="shared" si="27"/>
        <v>#VALUE!</v>
      </c>
    </row>
    <row r="178" spans="4:13" x14ac:dyDescent="0.25">
      <c r="D178" t="str">
        <f>IFERROR(INDEX(DEMO,ROWS($A$1:A178)),"")</f>
        <v/>
      </c>
      <c r="G178" t="e">
        <f t="shared" si="23"/>
        <v>#VALUE!</v>
      </c>
      <c r="I178" t="e">
        <f t="shared" si="28"/>
        <v>#VALUE!</v>
      </c>
      <c r="L178">
        <f t="shared" si="26"/>
        <v>0</v>
      </c>
      <c r="M178" t="e">
        <f t="shared" si="27"/>
        <v>#VALUE!</v>
      </c>
    </row>
    <row r="179" spans="4:13" x14ac:dyDescent="0.25">
      <c r="D179" t="str">
        <f>IFERROR(INDEX(DEMO,ROWS(#REF!)),"")</f>
        <v/>
      </c>
      <c r="G179" t="e">
        <f t="shared" si="23"/>
        <v>#VALUE!</v>
      </c>
      <c r="I179" t="e">
        <f t="shared" si="28"/>
        <v>#VALUE!</v>
      </c>
      <c r="L179">
        <f t="shared" si="26"/>
        <v>0</v>
      </c>
      <c r="M179" t="e">
        <f t="shared" si="27"/>
        <v>#VALUE!</v>
      </c>
    </row>
    <row r="180" spans="4:13" x14ac:dyDescent="0.25">
      <c r="D180" t="str">
        <f>IFERROR(INDEX(DEMO,ROWS(#REF!)),"")</f>
        <v/>
      </c>
      <c r="G180" t="e">
        <f t="shared" si="23"/>
        <v>#VALUE!</v>
      </c>
      <c r="I180" t="e">
        <f t="shared" si="28"/>
        <v>#VALUE!</v>
      </c>
      <c r="L180">
        <f t="shared" si="26"/>
        <v>0</v>
      </c>
      <c r="M180" t="e">
        <f t="shared" si="27"/>
        <v>#VALUE!</v>
      </c>
    </row>
    <row r="181" spans="4:13" x14ac:dyDescent="0.25">
      <c r="D181" t="str">
        <f>IFERROR(INDEX(DEMO,ROWS(#REF!)),"")</f>
        <v/>
      </c>
      <c r="G181" t="e">
        <f t="shared" si="23"/>
        <v>#VALUE!</v>
      </c>
      <c r="I181" t="e">
        <f t="shared" si="28"/>
        <v>#VALUE!</v>
      </c>
      <c r="L181">
        <f t="shared" si="26"/>
        <v>0</v>
      </c>
      <c r="M181" t="e">
        <f t="shared" si="27"/>
        <v>#VALUE!</v>
      </c>
    </row>
    <row r="182" spans="4:13" x14ac:dyDescent="0.25">
      <c r="D182" t="str">
        <f>IFERROR(INDEX(DEMO,ROWS(#REF!)),"")</f>
        <v/>
      </c>
      <c r="G182" t="e">
        <f t="shared" si="23"/>
        <v>#VALUE!</v>
      </c>
      <c r="I182" t="e">
        <f t="shared" si="28"/>
        <v>#VALUE!</v>
      </c>
      <c r="L182">
        <f t="shared" si="26"/>
        <v>0</v>
      </c>
      <c r="M182" t="e">
        <f t="shared" si="27"/>
        <v>#VALUE!</v>
      </c>
    </row>
    <row r="183" spans="4:13" x14ac:dyDescent="0.25">
      <c r="D183" t="str">
        <f>IFERROR(INDEX(DEMO,ROWS(#REF!)),"")</f>
        <v/>
      </c>
      <c r="G183" t="e">
        <f t="shared" si="23"/>
        <v>#VALUE!</v>
      </c>
      <c r="I183" t="e">
        <f t="shared" si="28"/>
        <v>#VALUE!</v>
      </c>
      <c r="L183">
        <f t="shared" si="26"/>
        <v>0</v>
      </c>
      <c r="M183" t="e">
        <f t="shared" si="27"/>
        <v>#VALUE!</v>
      </c>
    </row>
    <row r="184" spans="4:13" x14ac:dyDescent="0.25">
      <c r="D184" t="str">
        <f>IFERROR(INDEX(DEMO,ROWS(#REF!)),"")</f>
        <v/>
      </c>
      <c r="G184" t="e">
        <f t="shared" si="23"/>
        <v>#VALUE!</v>
      </c>
      <c r="I184" t="e">
        <f t="shared" si="28"/>
        <v>#VALUE!</v>
      </c>
      <c r="L184">
        <f t="shared" si="26"/>
        <v>0</v>
      </c>
      <c r="M184" t="e">
        <f t="shared" si="27"/>
        <v>#VALUE!</v>
      </c>
    </row>
    <row r="185" spans="4:13" x14ac:dyDescent="0.25">
      <c r="D185" t="str">
        <f>IFERROR(INDEX(DEMO,ROWS(#REF!)),"")</f>
        <v/>
      </c>
      <c r="G185" t="e">
        <f t="shared" si="23"/>
        <v>#VALUE!</v>
      </c>
      <c r="I185" t="e">
        <f t="shared" si="28"/>
        <v>#VALUE!</v>
      </c>
      <c r="L185">
        <f t="shared" si="26"/>
        <v>0</v>
      </c>
      <c r="M185" t="e">
        <f t="shared" si="27"/>
        <v>#VALUE!</v>
      </c>
    </row>
    <row r="186" spans="4:13" x14ac:dyDescent="0.25">
      <c r="D186" t="str">
        <f>IFERROR(INDEX(DEMO,ROWS(#REF!)),"")</f>
        <v/>
      </c>
      <c r="G186" t="e">
        <f t="shared" si="23"/>
        <v>#VALUE!</v>
      </c>
      <c r="I186" t="e">
        <f t="shared" si="28"/>
        <v>#VALUE!</v>
      </c>
      <c r="L186">
        <f t="shared" si="26"/>
        <v>0</v>
      </c>
      <c r="M186" t="e">
        <f t="shared" si="27"/>
        <v>#VALUE!</v>
      </c>
    </row>
    <row r="187" spans="4:13" x14ac:dyDescent="0.25">
      <c r="D187" t="str">
        <f>IFERROR(INDEX(DEMO,ROWS(#REF!)),"")</f>
        <v/>
      </c>
      <c r="G187" t="e">
        <f t="shared" si="23"/>
        <v>#VALUE!</v>
      </c>
      <c r="I187" t="e">
        <f t="shared" si="28"/>
        <v>#VALUE!</v>
      </c>
      <c r="L187">
        <f t="shared" si="26"/>
        <v>0</v>
      </c>
      <c r="M187" t="e">
        <f t="shared" si="27"/>
        <v>#VALUE!</v>
      </c>
    </row>
    <row r="188" spans="4:13" x14ac:dyDescent="0.25">
      <c r="D188" t="str">
        <f>IFERROR(INDEX(DEMO,ROWS(#REF!)),"")</f>
        <v/>
      </c>
      <c r="G188" t="e">
        <f t="shared" si="23"/>
        <v>#VALUE!</v>
      </c>
      <c r="I188" t="e">
        <f t="shared" si="28"/>
        <v>#VALUE!</v>
      </c>
      <c r="L188">
        <f t="shared" si="26"/>
        <v>0</v>
      </c>
      <c r="M188" t="e">
        <f t="shared" si="27"/>
        <v>#VALUE!</v>
      </c>
    </row>
    <row r="189" spans="4:13" x14ac:dyDescent="0.25">
      <c r="D189" t="str">
        <f>IFERROR(INDEX(DEMO,ROWS(#REF!)),"")</f>
        <v/>
      </c>
      <c r="G189" t="e">
        <f t="shared" si="23"/>
        <v>#VALUE!</v>
      </c>
      <c r="I189" t="e">
        <f t="shared" si="28"/>
        <v>#VALUE!</v>
      </c>
      <c r="L189">
        <f t="shared" si="26"/>
        <v>0</v>
      </c>
      <c r="M189" t="e">
        <f t="shared" si="27"/>
        <v>#VALUE!</v>
      </c>
    </row>
    <row r="190" spans="4:13" x14ac:dyDescent="0.25">
      <c r="D190" t="str">
        <f>IFERROR(INDEX(DEMO,ROWS(#REF!)),"")</f>
        <v/>
      </c>
      <c r="G190" t="e">
        <f t="shared" si="23"/>
        <v>#VALUE!</v>
      </c>
      <c r="I190" t="e">
        <f t="shared" si="28"/>
        <v>#VALUE!</v>
      </c>
      <c r="L190">
        <f t="shared" si="26"/>
        <v>0</v>
      </c>
      <c r="M190" t="e">
        <f t="shared" si="27"/>
        <v>#VALUE!</v>
      </c>
    </row>
    <row r="191" spans="4:13" x14ac:dyDescent="0.25">
      <c r="D191" t="str">
        <f>IFERROR(INDEX(DEMO,ROWS(#REF!)),"")</f>
        <v/>
      </c>
      <c r="G191" t="e">
        <f t="shared" si="23"/>
        <v>#VALUE!</v>
      </c>
      <c r="I191" t="e">
        <f t="shared" si="28"/>
        <v>#VALUE!</v>
      </c>
      <c r="L191">
        <f t="shared" si="26"/>
        <v>0</v>
      </c>
      <c r="M191" t="e">
        <f t="shared" si="27"/>
        <v>#VALUE!</v>
      </c>
    </row>
    <row r="192" spans="4:13" x14ac:dyDescent="0.25">
      <c r="D192" t="str">
        <f>IFERROR(INDEX(DEMO,ROWS(#REF!)),"")</f>
        <v/>
      </c>
      <c r="G192" t="e">
        <f t="shared" si="23"/>
        <v>#VALUE!</v>
      </c>
      <c r="I192" t="e">
        <f t="shared" si="28"/>
        <v>#VALUE!</v>
      </c>
      <c r="L192">
        <f t="shared" si="26"/>
        <v>0</v>
      </c>
      <c r="M192" t="e">
        <f t="shared" si="27"/>
        <v>#VALUE!</v>
      </c>
    </row>
    <row r="193" spans="4:13" x14ac:dyDescent="0.25">
      <c r="D193" t="str">
        <f>IFERROR(INDEX(DEMO,ROWS(#REF!)),"")</f>
        <v/>
      </c>
      <c r="G193" t="e">
        <f t="shared" ref="G193:G229" si="29">LEFT(D193,(M193-1))</f>
        <v>#VALUE!</v>
      </c>
      <c r="I193" t="e">
        <f t="shared" si="28"/>
        <v>#VALUE!</v>
      </c>
      <c r="L193">
        <f t="shared" ref="L193:L229" si="30">LEN(D193)</f>
        <v>0</v>
      </c>
      <c r="M193" t="e">
        <f t="shared" ref="M193:M229" si="31">FIND("_",D193)</f>
        <v>#VALUE!</v>
      </c>
    </row>
    <row r="194" spans="4:13" x14ac:dyDescent="0.25">
      <c r="D194" t="str">
        <f>IFERROR(INDEX(DEMO,ROWS(#REF!)),"")</f>
        <v/>
      </c>
      <c r="G194" t="e">
        <f t="shared" si="29"/>
        <v>#VALUE!</v>
      </c>
      <c r="I194" t="e">
        <f t="shared" si="28"/>
        <v>#VALUE!</v>
      </c>
      <c r="L194">
        <f t="shared" si="30"/>
        <v>0</v>
      </c>
      <c r="M194" t="e">
        <f t="shared" si="31"/>
        <v>#VALUE!</v>
      </c>
    </row>
    <row r="195" spans="4:13" x14ac:dyDescent="0.25">
      <c r="D195" t="str">
        <f>IFERROR(INDEX(DEMO,ROWS(#REF!)),"")</f>
        <v/>
      </c>
      <c r="G195" t="e">
        <f t="shared" si="29"/>
        <v>#VALUE!</v>
      </c>
      <c r="I195" t="e">
        <f t="shared" si="28"/>
        <v>#VALUE!</v>
      </c>
      <c r="L195">
        <f t="shared" si="30"/>
        <v>0</v>
      </c>
      <c r="M195" t="e">
        <f t="shared" si="31"/>
        <v>#VALUE!</v>
      </c>
    </row>
    <row r="196" spans="4:13" x14ac:dyDescent="0.25">
      <c r="D196" t="str">
        <f>IFERROR(INDEX(DEMO,ROWS(#REF!)),"")</f>
        <v/>
      </c>
      <c r="G196" t="e">
        <f t="shared" si="29"/>
        <v>#VALUE!</v>
      </c>
      <c r="I196" t="e">
        <f t="shared" si="28"/>
        <v>#VALUE!</v>
      </c>
      <c r="L196">
        <f t="shared" si="30"/>
        <v>0</v>
      </c>
      <c r="M196" t="e">
        <f t="shared" si="31"/>
        <v>#VALUE!</v>
      </c>
    </row>
    <row r="197" spans="4:13" x14ac:dyDescent="0.25">
      <c r="D197" t="str">
        <f>IFERROR(INDEX(DEMO,ROWS(#REF!)),"")</f>
        <v/>
      </c>
      <c r="G197" t="e">
        <f t="shared" si="29"/>
        <v>#VALUE!</v>
      </c>
      <c r="I197" t="e">
        <f t="shared" si="28"/>
        <v>#VALUE!</v>
      </c>
      <c r="L197">
        <f t="shared" si="30"/>
        <v>0</v>
      </c>
      <c r="M197" t="e">
        <f t="shared" si="31"/>
        <v>#VALUE!</v>
      </c>
    </row>
    <row r="198" spans="4:13" x14ac:dyDescent="0.25">
      <c r="D198" t="str">
        <f>IFERROR(INDEX(DEMO,ROWS(#REF!)),"")</f>
        <v/>
      </c>
      <c r="G198" t="e">
        <f t="shared" si="29"/>
        <v>#VALUE!</v>
      </c>
      <c r="I198" t="e">
        <f t="shared" si="28"/>
        <v>#VALUE!</v>
      </c>
      <c r="L198">
        <f t="shared" si="30"/>
        <v>0</v>
      </c>
      <c r="M198" t="e">
        <f t="shared" si="31"/>
        <v>#VALUE!</v>
      </c>
    </row>
    <row r="199" spans="4:13" x14ac:dyDescent="0.25">
      <c r="D199" t="str">
        <f>IFERROR(INDEX(DEMO,ROWS(#REF!)),"")</f>
        <v/>
      </c>
      <c r="G199" t="e">
        <f t="shared" si="29"/>
        <v>#VALUE!</v>
      </c>
      <c r="I199" t="e">
        <f t="shared" si="28"/>
        <v>#VALUE!</v>
      </c>
      <c r="L199">
        <f t="shared" si="30"/>
        <v>0</v>
      </c>
      <c r="M199" t="e">
        <f t="shared" si="31"/>
        <v>#VALUE!</v>
      </c>
    </row>
    <row r="200" spans="4:13" x14ac:dyDescent="0.25">
      <c r="D200" t="str">
        <f>IFERROR(INDEX(DEMO,ROWS(#REF!)),"")</f>
        <v/>
      </c>
      <c r="G200" t="e">
        <f t="shared" si="29"/>
        <v>#VALUE!</v>
      </c>
      <c r="I200" t="e">
        <f t="shared" si="28"/>
        <v>#VALUE!</v>
      </c>
      <c r="L200">
        <f t="shared" si="30"/>
        <v>0</v>
      </c>
      <c r="M200" t="e">
        <f t="shared" si="31"/>
        <v>#VALUE!</v>
      </c>
    </row>
    <row r="201" spans="4:13" x14ac:dyDescent="0.25">
      <c r="D201" t="str">
        <f>IFERROR(INDEX(DEMO,ROWS(#REF!)),"")</f>
        <v/>
      </c>
      <c r="G201" t="e">
        <f t="shared" si="29"/>
        <v>#VALUE!</v>
      </c>
      <c r="I201" t="e">
        <f t="shared" si="28"/>
        <v>#VALUE!</v>
      </c>
      <c r="L201">
        <f t="shared" si="30"/>
        <v>0</v>
      </c>
      <c r="M201" t="e">
        <f t="shared" si="31"/>
        <v>#VALUE!</v>
      </c>
    </row>
    <row r="202" spans="4:13" x14ac:dyDescent="0.25">
      <c r="D202" t="str">
        <f>IFERROR(INDEX(DEMO,ROWS(#REF!)),"")</f>
        <v/>
      </c>
      <c r="G202" t="e">
        <f t="shared" si="29"/>
        <v>#VALUE!</v>
      </c>
      <c r="I202" t="e">
        <f t="shared" si="28"/>
        <v>#VALUE!</v>
      </c>
      <c r="L202">
        <f t="shared" si="30"/>
        <v>0</v>
      </c>
      <c r="M202" t="e">
        <f t="shared" si="31"/>
        <v>#VALUE!</v>
      </c>
    </row>
    <row r="203" spans="4:13" x14ac:dyDescent="0.25">
      <c r="D203" t="str">
        <f>IFERROR(INDEX(DEMO,ROWS(#REF!)),"")</f>
        <v/>
      </c>
      <c r="G203" t="e">
        <f t="shared" si="29"/>
        <v>#VALUE!</v>
      </c>
      <c r="I203" t="e">
        <f t="shared" si="28"/>
        <v>#VALUE!</v>
      </c>
      <c r="L203">
        <f t="shared" si="30"/>
        <v>0</v>
      </c>
      <c r="M203" t="e">
        <f t="shared" si="31"/>
        <v>#VALUE!</v>
      </c>
    </row>
    <row r="204" spans="4:13" x14ac:dyDescent="0.25">
      <c r="D204" t="str">
        <f>IFERROR(INDEX(DEMO,ROWS(#REF!)),"")</f>
        <v/>
      </c>
      <c r="G204" t="e">
        <f t="shared" si="29"/>
        <v>#VALUE!</v>
      </c>
      <c r="I204" t="e">
        <f t="shared" si="28"/>
        <v>#VALUE!</v>
      </c>
      <c r="L204">
        <f t="shared" si="30"/>
        <v>0</v>
      </c>
      <c r="M204" t="e">
        <f t="shared" si="31"/>
        <v>#VALUE!</v>
      </c>
    </row>
    <row r="205" spans="4:13" x14ac:dyDescent="0.25">
      <c r="D205" t="str">
        <f>IFERROR(INDEX(DEMO,ROWS(#REF!)),"")</f>
        <v/>
      </c>
      <c r="G205" t="e">
        <f t="shared" si="29"/>
        <v>#VALUE!</v>
      </c>
      <c r="I205" t="e">
        <f t="shared" ref="I205:I229" si="32">RIGHT(D205,(L205-M205))</f>
        <v>#VALUE!</v>
      </c>
      <c r="L205">
        <f t="shared" si="30"/>
        <v>0</v>
      </c>
      <c r="M205" t="e">
        <f t="shared" si="31"/>
        <v>#VALUE!</v>
      </c>
    </row>
    <row r="206" spans="4:13" x14ac:dyDescent="0.25">
      <c r="D206" t="str">
        <f>IFERROR(INDEX(DEMO,ROWS(#REF!)),"")</f>
        <v/>
      </c>
      <c r="G206" t="e">
        <f t="shared" si="29"/>
        <v>#VALUE!</v>
      </c>
      <c r="I206" t="e">
        <f t="shared" si="32"/>
        <v>#VALUE!</v>
      </c>
      <c r="L206">
        <f t="shared" si="30"/>
        <v>0</v>
      </c>
      <c r="M206" t="e">
        <f t="shared" si="31"/>
        <v>#VALUE!</v>
      </c>
    </row>
    <row r="207" spans="4:13" x14ac:dyDescent="0.25">
      <c r="D207" t="str">
        <f>IFERROR(INDEX(DEMO,ROWS(#REF!)),"")</f>
        <v/>
      </c>
      <c r="G207" t="e">
        <f t="shared" si="29"/>
        <v>#VALUE!</v>
      </c>
      <c r="I207" t="e">
        <f t="shared" si="32"/>
        <v>#VALUE!</v>
      </c>
      <c r="L207">
        <f t="shared" si="30"/>
        <v>0</v>
      </c>
      <c r="M207" t="e">
        <f t="shared" si="31"/>
        <v>#VALUE!</v>
      </c>
    </row>
    <row r="208" spans="4:13" x14ac:dyDescent="0.25">
      <c r="D208" t="str">
        <f>IFERROR(INDEX(DEMO,ROWS(#REF!)),"")</f>
        <v/>
      </c>
      <c r="G208" t="e">
        <f t="shared" si="29"/>
        <v>#VALUE!</v>
      </c>
      <c r="I208" t="e">
        <f t="shared" si="32"/>
        <v>#VALUE!</v>
      </c>
      <c r="L208">
        <f t="shared" si="30"/>
        <v>0</v>
      </c>
      <c r="M208" t="e">
        <f t="shared" si="31"/>
        <v>#VALUE!</v>
      </c>
    </row>
    <row r="209" spans="4:13" x14ac:dyDescent="0.25">
      <c r="D209" t="str">
        <f>IFERROR(INDEX(DEMO,ROWS(#REF!)),"")</f>
        <v/>
      </c>
      <c r="G209" t="e">
        <f t="shared" si="29"/>
        <v>#VALUE!</v>
      </c>
      <c r="I209" t="e">
        <f t="shared" si="32"/>
        <v>#VALUE!</v>
      </c>
      <c r="L209">
        <f t="shared" si="30"/>
        <v>0</v>
      </c>
      <c r="M209" t="e">
        <f t="shared" si="31"/>
        <v>#VALUE!</v>
      </c>
    </row>
    <row r="210" spans="4:13" x14ac:dyDescent="0.25">
      <c r="D210" t="str">
        <f>IFERROR(INDEX(DEMO,ROWS(#REF!)),"")</f>
        <v/>
      </c>
      <c r="G210" t="e">
        <f t="shared" si="29"/>
        <v>#VALUE!</v>
      </c>
      <c r="I210" t="e">
        <f t="shared" si="32"/>
        <v>#VALUE!</v>
      </c>
      <c r="L210">
        <f t="shared" si="30"/>
        <v>0</v>
      </c>
      <c r="M210" t="e">
        <f t="shared" si="31"/>
        <v>#VALUE!</v>
      </c>
    </row>
    <row r="211" spans="4:13" x14ac:dyDescent="0.25">
      <c r="D211" t="str">
        <f>IFERROR(INDEX(DEMO,ROWS(#REF!)),"")</f>
        <v/>
      </c>
      <c r="G211" t="e">
        <f t="shared" si="29"/>
        <v>#VALUE!</v>
      </c>
      <c r="I211" t="e">
        <f t="shared" si="32"/>
        <v>#VALUE!</v>
      </c>
      <c r="L211">
        <f t="shared" si="30"/>
        <v>0</v>
      </c>
      <c r="M211" t="e">
        <f t="shared" si="31"/>
        <v>#VALUE!</v>
      </c>
    </row>
    <row r="212" spans="4:13" x14ac:dyDescent="0.25">
      <c r="D212" t="str">
        <f>IFERROR(INDEX(DEMO,ROWS(#REF!)),"")</f>
        <v/>
      </c>
      <c r="G212" t="e">
        <f t="shared" si="29"/>
        <v>#VALUE!</v>
      </c>
      <c r="I212" t="e">
        <f t="shared" si="32"/>
        <v>#VALUE!</v>
      </c>
      <c r="L212">
        <f t="shared" si="30"/>
        <v>0</v>
      </c>
      <c r="M212" t="e">
        <f t="shared" si="31"/>
        <v>#VALUE!</v>
      </c>
    </row>
    <row r="213" spans="4:13" x14ac:dyDescent="0.25">
      <c r="D213" t="str">
        <f>IFERROR(INDEX(DEMO,ROWS(#REF!)),"")</f>
        <v/>
      </c>
      <c r="G213" t="e">
        <f t="shared" si="29"/>
        <v>#VALUE!</v>
      </c>
      <c r="I213" t="e">
        <f t="shared" si="32"/>
        <v>#VALUE!</v>
      </c>
      <c r="L213">
        <f t="shared" si="30"/>
        <v>0</v>
      </c>
      <c r="M213" t="e">
        <f t="shared" si="31"/>
        <v>#VALUE!</v>
      </c>
    </row>
    <row r="214" spans="4:13" x14ac:dyDescent="0.25">
      <c r="D214" t="str">
        <f>IFERROR(INDEX(DEMO,ROWS(#REF!)),"")</f>
        <v/>
      </c>
      <c r="G214" t="e">
        <f t="shared" si="29"/>
        <v>#VALUE!</v>
      </c>
      <c r="I214" t="e">
        <f t="shared" si="32"/>
        <v>#VALUE!</v>
      </c>
      <c r="L214">
        <f t="shared" si="30"/>
        <v>0</v>
      </c>
      <c r="M214" t="e">
        <f t="shared" si="31"/>
        <v>#VALUE!</v>
      </c>
    </row>
    <row r="215" spans="4:13" x14ac:dyDescent="0.25">
      <c r="D215" t="str">
        <f>IFERROR(INDEX(DEMO,ROWS(#REF!)),"")</f>
        <v/>
      </c>
      <c r="G215" t="e">
        <f t="shared" si="29"/>
        <v>#VALUE!</v>
      </c>
      <c r="I215" t="e">
        <f t="shared" si="32"/>
        <v>#VALUE!</v>
      </c>
      <c r="L215">
        <f t="shared" si="30"/>
        <v>0</v>
      </c>
      <c r="M215" t="e">
        <f t="shared" si="31"/>
        <v>#VALUE!</v>
      </c>
    </row>
    <row r="216" spans="4:13" x14ac:dyDescent="0.25">
      <c r="D216" t="str">
        <f>IFERROR(INDEX(DEMO,ROWS(#REF!)),"")</f>
        <v/>
      </c>
      <c r="G216" t="e">
        <f t="shared" si="29"/>
        <v>#VALUE!</v>
      </c>
      <c r="I216" t="e">
        <f t="shared" si="32"/>
        <v>#VALUE!</v>
      </c>
      <c r="L216">
        <f t="shared" si="30"/>
        <v>0</v>
      </c>
      <c r="M216" t="e">
        <f t="shared" si="31"/>
        <v>#VALUE!</v>
      </c>
    </row>
    <row r="217" spans="4:13" x14ac:dyDescent="0.25">
      <c r="D217" t="str">
        <f>IFERROR(INDEX(DEMO,ROWS(#REF!)),"")</f>
        <v/>
      </c>
      <c r="G217" t="e">
        <f t="shared" si="29"/>
        <v>#VALUE!</v>
      </c>
      <c r="I217" t="e">
        <f t="shared" si="32"/>
        <v>#VALUE!</v>
      </c>
      <c r="L217">
        <f t="shared" si="30"/>
        <v>0</v>
      </c>
      <c r="M217" t="e">
        <f t="shared" si="31"/>
        <v>#VALUE!</v>
      </c>
    </row>
    <row r="218" spans="4:13" x14ac:dyDescent="0.25">
      <c r="D218" t="str">
        <f>IFERROR(INDEX(DEMO,ROWS(#REF!)),"")</f>
        <v/>
      </c>
      <c r="G218" t="e">
        <f t="shared" si="29"/>
        <v>#VALUE!</v>
      </c>
      <c r="I218" t="e">
        <f t="shared" si="32"/>
        <v>#VALUE!</v>
      </c>
      <c r="L218">
        <f t="shared" si="30"/>
        <v>0</v>
      </c>
      <c r="M218" t="e">
        <f t="shared" si="31"/>
        <v>#VALUE!</v>
      </c>
    </row>
    <row r="219" spans="4:13" x14ac:dyDescent="0.25">
      <c r="D219" t="str">
        <f>IFERROR(INDEX(DEMO,ROWS(#REF!)),"")</f>
        <v/>
      </c>
      <c r="G219" t="e">
        <f t="shared" si="29"/>
        <v>#VALUE!</v>
      </c>
      <c r="I219" t="e">
        <f t="shared" si="32"/>
        <v>#VALUE!</v>
      </c>
      <c r="L219">
        <f t="shared" si="30"/>
        <v>0</v>
      </c>
      <c r="M219" t="e">
        <f t="shared" si="31"/>
        <v>#VALUE!</v>
      </c>
    </row>
    <row r="220" spans="4:13" x14ac:dyDescent="0.25">
      <c r="D220" t="str">
        <f>IFERROR(INDEX(DEMO,ROWS(#REF!)),"")</f>
        <v/>
      </c>
      <c r="G220" t="e">
        <f t="shared" si="29"/>
        <v>#VALUE!</v>
      </c>
      <c r="I220" t="e">
        <f t="shared" si="32"/>
        <v>#VALUE!</v>
      </c>
      <c r="L220">
        <f t="shared" si="30"/>
        <v>0</v>
      </c>
      <c r="M220" t="e">
        <f t="shared" si="31"/>
        <v>#VALUE!</v>
      </c>
    </row>
    <row r="221" spans="4:13" x14ac:dyDescent="0.25">
      <c r="D221" t="str">
        <f>IFERROR(INDEX(DEMO,ROWS(#REF!)),"")</f>
        <v/>
      </c>
      <c r="G221" t="e">
        <f t="shared" si="29"/>
        <v>#VALUE!</v>
      </c>
      <c r="I221" t="e">
        <f t="shared" si="32"/>
        <v>#VALUE!</v>
      </c>
      <c r="L221">
        <f t="shared" si="30"/>
        <v>0</v>
      </c>
      <c r="M221" t="e">
        <f t="shared" si="31"/>
        <v>#VALUE!</v>
      </c>
    </row>
    <row r="222" spans="4:13" x14ac:dyDescent="0.25">
      <c r="D222" t="str">
        <f>IFERROR(INDEX(DEMO,ROWS(#REF!)),"")</f>
        <v/>
      </c>
      <c r="G222" t="e">
        <f t="shared" si="29"/>
        <v>#VALUE!</v>
      </c>
      <c r="I222" t="e">
        <f t="shared" si="32"/>
        <v>#VALUE!</v>
      </c>
      <c r="L222">
        <f t="shared" si="30"/>
        <v>0</v>
      </c>
      <c r="M222" t="e">
        <f t="shared" si="31"/>
        <v>#VALUE!</v>
      </c>
    </row>
    <row r="223" spans="4:13" x14ac:dyDescent="0.25">
      <c r="D223" t="str">
        <f>IFERROR(INDEX(DEMO,ROWS(#REF!)),"")</f>
        <v/>
      </c>
      <c r="G223" t="e">
        <f t="shared" si="29"/>
        <v>#VALUE!</v>
      </c>
      <c r="I223" t="e">
        <f t="shared" si="32"/>
        <v>#VALUE!</v>
      </c>
      <c r="L223">
        <f t="shared" si="30"/>
        <v>0</v>
      </c>
      <c r="M223" t="e">
        <f t="shared" si="31"/>
        <v>#VALUE!</v>
      </c>
    </row>
    <row r="224" spans="4:13" x14ac:dyDescent="0.25">
      <c r="D224" t="str">
        <f>IFERROR(INDEX(DEMO,ROWS(#REF!)),"")</f>
        <v/>
      </c>
      <c r="G224" t="e">
        <f t="shared" si="29"/>
        <v>#VALUE!</v>
      </c>
      <c r="I224" t="e">
        <f t="shared" si="32"/>
        <v>#VALUE!</v>
      </c>
      <c r="L224">
        <f t="shared" si="30"/>
        <v>0</v>
      </c>
      <c r="M224" t="e">
        <f t="shared" si="31"/>
        <v>#VALUE!</v>
      </c>
    </row>
    <row r="225" spans="4:13" x14ac:dyDescent="0.25">
      <c r="D225" t="str">
        <f>IFERROR(INDEX(DEMO,ROWS(#REF!)),"")</f>
        <v/>
      </c>
      <c r="G225" t="e">
        <f t="shared" si="29"/>
        <v>#VALUE!</v>
      </c>
      <c r="I225" t="e">
        <f t="shared" si="32"/>
        <v>#VALUE!</v>
      </c>
      <c r="L225">
        <f t="shared" si="30"/>
        <v>0</v>
      </c>
      <c r="M225" t="e">
        <f t="shared" si="31"/>
        <v>#VALUE!</v>
      </c>
    </row>
    <row r="226" spans="4:13" x14ac:dyDescent="0.25">
      <c r="D226" t="str">
        <f>IFERROR(INDEX(DEMO,ROWS(#REF!)),"")</f>
        <v/>
      </c>
      <c r="G226" t="e">
        <f t="shared" si="29"/>
        <v>#VALUE!</v>
      </c>
      <c r="I226" t="e">
        <f t="shared" si="32"/>
        <v>#VALUE!</v>
      </c>
      <c r="L226">
        <f t="shared" si="30"/>
        <v>0</v>
      </c>
      <c r="M226" t="e">
        <f t="shared" si="31"/>
        <v>#VALUE!</v>
      </c>
    </row>
    <row r="227" spans="4:13" x14ac:dyDescent="0.25">
      <c r="D227" t="str">
        <f>IFERROR(INDEX(DEMO,ROWS(#REF!)),"")</f>
        <v/>
      </c>
      <c r="G227" t="e">
        <f t="shared" si="29"/>
        <v>#VALUE!</v>
      </c>
      <c r="I227" t="e">
        <f t="shared" si="32"/>
        <v>#VALUE!</v>
      </c>
      <c r="L227">
        <f t="shared" si="30"/>
        <v>0</v>
      </c>
      <c r="M227" t="e">
        <f t="shared" si="31"/>
        <v>#VALUE!</v>
      </c>
    </row>
    <row r="228" spans="4:13" x14ac:dyDescent="0.25">
      <c r="D228" t="str">
        <f>IFERROR(INDEX(DEMO,ROWS(#REF!)),"")</f>
        <v/>
      </c>
      <c r="G228" t="e">
        <f t="shared" si="29"/>
        <v>#VALUE!</v>
      </c>
      <c r="I228" t="e">
        <f t="shared" si="32"/>
        <v>#VALUE!</v>
      </c>
      <c r="L228">
        <f t="shared" si="30"/>
        <v>0</v>
      </c>
      <c r="M228" t="e">
        <f t="shared" si="31"/>
        <v>#VALUE!</v>
      </c>
    </row>
    <row r="229" spans="4:13" x14ac:dyDescent="0.25">
      <c r="D229" t="str">
        <f>IFERROR(INDEX(DEMO,ROWS(#REF!)),"")</f>
        <v/>
      </c>
      <c r="G229" t="e">
        <f t="shared" si="29"/>
        <v>#VALUE!</v>
      </c>
      <c r="I229" t="e">
        <f t="shared" si="32"/>
        <v>#VALUE!</v>
      </c>
      <c r="L229">
        <f t="shared" si="30"/>
        <v>0</v>
      </c>
      <c r="M229" t="e">
        <f t="shared" si="31"/>
        <v>#VALUE!</v>
      </c>
    </row>
    <row r="230" spans="4:13" x14ac:dyDescent="0.25">
      <c r="D230" t="str">
        <f>IFERROR(INDEX(DEMO,ROWS(#REF!)),"")</f>
        <v/>
      </c>
    </row>
    <row r="231" spans="4:13" x14ac:dyDescent="0.25">
      <c r="D231" t="str">
        <f>IFERROR(INDEX(DEMO,ROWS(#REF!)),"")</f>
        <v/>
      </c>
    </row>
    <row r="232" spans="4:13" x14ac:dyDescent="0.25">
      <c r="D232" t="str">
        <f>IFERROR(INDEX(DEMO,ROWS(#REF!)),"")</f>
        <v/>
      </c>
    </row>
    <row r="233" spans="4:13" x14ac:dyDescent="0.25">
      <c r="D233" t="str">
        <f>IFERROR(INDEX(DEMO,ROWS(#REF!)),"")</f>
        <v/>
      </c>
    </row>
    <row r="234" spans="4:13" x14ac:dyDescent="0.25">
      <c r="D234" t="str">
        <f>IFERROR(INDEX(DEMO,ROWS(#REF!)),"")</f>
        <v/>
      </c>
    </row>
    <row r="235" spans="4:13" x14ac:dyDescent="0.25">
      <c r="D235" t="str">
        <f>IFERROR(INDEX(DEMO,ROWS(#REF!)),"")</f>
        <v/>
      </c>
    </row>
    <row r="236" spans="4:13" x14ac:dyDescent="0.25">
      <c r="D236" t="str">
        <f>IFERROR(INDEX(DEMO,ROWS(#REF!)),"")</f>
        <v/>
      </c>
    </row>
    <row r="237" spans="4:13" x14ac:dyDescent="0.25">
      <c r="D237" t="str">
        <f>IFERROR(INDEX(DEMO,ROWS(#REF!)),"")</f>
        <v/>
      </c>
    </row>
    <row r="238" spans="4:13" x14ac:dyDescent="0.25">
      <c r="D238" t="str">
        <f>IFERROR(INDEX(DEMO,ROWS(#REF!)),"")</f>
        <v/>
      </c>
    </row>
    <row r="239" spans="4:13" x14ac:dyDescent="0.25">
      <c r="D239" t="str">
        <f>IFERROR(INDEX(DEMO,ROWS(#REF!)),"")</f>
        <v/>
      </c>
    </row>
    <row r="240" spans="4:13" x14ac:dyDescent="0.25">
      <c r="D240" t="str">
        <f>IFERROR(INDEX(DEMO,ROWS(#REF!)),"")</f>
        <v/>
      </c>
    </row>
    <row r="241" spans="4:4" x14ac:dyDescent="0.25">
      <c r="D241" t="str">
        <f>IFERROR(INDEX(DEMO,ROWS(#REF!)),"")</f>
        <v/>
      </c>
    </row>
    <row r="242" spans="4:4" x14ac:dyDescent="0.25">
      <c r="D242" t="str">
        <f>IFERROR(INDEX(DEMO,ROWS(#REF!)),"")</f>
        <v/>
      </c>
    </row>
    <row r="243" spans="4:4" x14ac:dyDescent="0.25">
      <c r="D243" t="str">
        <f>IFERROR(INDEX(DEMO,ROWS(#REF!)),"")</f>
        <v/>
      </c>
    </row>
    <row r="244" spans="4:4" x14ac:dyDescent="0.25">
      <c r="D244" t="str">
        <f>IFERROR(INDEX(DEMO,ROWS(#REF!)),"")</f>
        <v/>
      </c>
    </row>
    <row r="245" spans="4:4" x14ac:dyDescent="0.25">
      <c r="D245" t="str">
        <f>IFERROR(INDEX(DEMO,ROWS(#REF!)),"")</f>
        <v/>
      </c>
    </row>
    <row r="246" spans="4:4" x14ac:dyDescent="0.25">
      <c r="D246" t="str">
        <f>IFERROR(INDEX(DEMO,ROWS(#REF!)),"")</f>
        <v/>
      </c>
    </row>
    <row r="247" spans="4:4" x14ac:dyDescent="0.25">
      <c r="D247" t="str">
        <f>IFERROR(INDEX(DEMO,ROWS(#REF!)),"")</f>
        <v/>
      </c>
    </row>
    <row r="248" spans="4:4" x14ac:dyDescent="0.25">
      <c r="D248" t="str">
        <f>IFERROR(INDEX(DEMO,ROWS(#REF!)),"")</f>
        <v/>
      </c>
    </row>
    <row r="249" spans="4:4" x14ac:dyDescent="0.25">
      <c r="D249" t="str">
        <f>IFERROR(INDEX(DEMO,ROWS(#REF!)),"")</f>
        <v/>
      </c>
    </row>
    <row r="250" spans="4:4" x14ac:dyDescent="0.25">
      <c r="D250" t="str">
        <f>IFERROR(INDEX(DEMO,ROWS(#REF!)),"")</f>
        <v/>
      </c>
    </row>
    <row r="251" spans="4:4" x14ac:dyDescent="0.25">
      <c r="D251" t="str">
        <f>IFERROR(INDEX(DEMO,ROWS(#REF!)),"")</f>
        <v/>
      </c>
    </row>
    <row r="252" spans="4:4" x14ac:dyDescent="0.25">
      <c r="D252" t="str">
        <f>IFERROR(INDEX(DEMO,ROWS(#REF!)),"")</f>
        <v/>
      </c>
    </row>
    <row r="253" spans="4:4" x14ac:dyDescent="0.25">
      <c r="D253" t="str">
        <f>IFERROR(INDEX(DEMO,ROWS(#REF!)),"")</f>
        <v/>
      </c>
    </row>
    <row r="254" spans="4:4" x14ac:dyDescent="0.25">
      <c r="D254" t="str">
        <f>IFERROR(INDEX(DEMO,ROWS(#REF!)),"")</f>
        <v/>
      </c>
    </row>
    <row r="255" spans="4:4" x14ac:dyDescent="0.25">
      <c r="D255" t="str">
        <f>IFERROR(INDEX(DEMO,ROWS(#REF!)),"")</f>
        <v/>
      </c>
    </row>
    <row r="256" spans="4:4" x14ac:dyDescent="0.25">
      <c r="D256" t="str">
        <f>IFERROR(INDEX(DEMO,ROWS(#REF!)),"")</f>
        <v/>
      </c>
    </row>
    <row r="257" spans="4:4" x14ac:dyDescent="0.25">
      <c r="D257" t="str">
        <f>IFERROR(INDEX(DEMO,ROWS(#REF!)),"")</f>
        <v/>
      </c>
    </row>
    <row r="258" spans="4:4" x14ac:dyDescent="0.25">
      <c r="D258" t="str">
        <f>IFERROR(INDEX(DEMO,ROWS(#REF!)),"")</f>
        <v/>
      </c>
    </row>
    <row r="259" spans="4:4" x14ac:dyDescent="0.25">
      <c r="D259" t="str">
        <f>IFERROR(INDEX(DEMO,ROWS(#REF!)),"")</f>
        <v/>
      </c>
    </row>
    <row r="260" spans="4:4" x14ac:dyDescent="0.25">
      <c r="D260" t="str">
        <f>IFERROR(INDEX(DEMO,ROWS(#REF!)),"")</f>
        <v/>
      </c>
    </row>
    <row r="261" spans="4:4" x14ac:dyDescent="0.25">
      <c r="D261" t="str">
        <f>IFERROR(INDEX(DEMO,ROWS(#REF!)),"")</f>
        <v/>
      </c>
    </row>
    <row r="262" spans="4:4" x14ac:dyDescent="0.25">
      <c r="D262" t="str">
        <f>IFERROR(INDEX(DEMO,ROWS(#REF!)),"")</f>
        <v/>
      </c>
    </row>
    <row r="263" spans="4:4" x14ac:dyDescent="0.25">
      <c r="D263" t="str">
        <f>IFERROR(INDEX(DEMO,ROWS(#REF!)),"")</f>
        <v/>
      </c>
    </row>
    <row r="264" spans="4:4" x14ac:dyDescent="0.25">
      <c r="D264" t="str">
        <f>IFERROR(INDEX(DEMO,ROWS(#REF!)),"")</f>
        <v/>
      </c>
    </row>
    <row r="265" spans="4:4" x14ac:dyDescent="0.25">
      <c r="D265" t="str">
        <f>IFERROR(INDEX(DEMO,ROWS(#REF!)),"")</f>
        <v/>
      </c>
    </row>
    <row r="266" spans="4:4" x14ac:dyDescent="0.25">
      <c r="D266" t="str">
        <f>IFERROR(INDEX(DEMO,ROWS(#REF!)),"")</f>
        <v/>
      </c>
    </row>
    <row r="267" spans="4:4" x14ac:dyDescent="0.25">
      <c r="D267" t="str">
        <f>IFERROR(INDEX(DEMO,ROWS(#REF!)),"")</f>
        <v/>
      </c>
    </row>
    <row r="268" spans="4:4" x14ac:dyDescent="0.25">
      <c r="D268" t="str">
        <f>IFERROR(INDEX(DEMO,ROWS(#REF!)),"")</f>
        <v/>
      </c>
    </row>
    <row r="269" spans="4:4" x14ac:dyDescent="0.25">
      <c r="D269" t="str">
        <f>IFERROR(INDEX(DEMO,ROWS(#REF!)),"")</f>
        <v/>
      </c>
    </row>
    <row r="270" spans="4:4" x14ac:dyDescent="0.25">
      <c r="D270" t="str">
        <f>IFERROR(INDEX(DEMO,ROWS(#REF!)),"")</f>
        <v/>
      </c>
    </row>
    <row r="271" spans="4:4" x14ac:dyDescent="0.25">
      <c r="D271" t="str">
        <f>IFERROR(INDEX(DEMO,ROWS(#REF!)),"")</f>
        <v/>
      </c>
    </row>
    <row r="272" spans="4:4" x14ac:dyDescent="0.25">
      <c r="D272" t="str">
        <f>IFERROR(INDEX(DEMO,ROWS(#REF!)),"")</f>
        <v/>
      </c>
    </row>
    <row r="273" spans="4:4" x14ac:dyDescent="0.25">
      <c r="D273" t="str">
        <f>IFERROR(INDEX(DEMO,ROWS(#REF!)),"")</f>
        <v/>
      </c>
    </row>
    <row r="274" spans="4:4" x14ac:dyDescent="0.25">
      <c r="D274" t="str">
        <f>IFERROR(INDEX(DEMO,ROWS(#REF!)),"")</f>
        <v/>
      </c>
    </row>
    <row r="275" spans="4:4" x14ac:dyDescent="0.25">
      <c r="D275" t="str">
        <f>IFERROR(INDEX(DEMO,ROWS(#REF!)),"")</f>
        <v/>
      </c>
    </row>
    <row r="276" spans="4:4" x14ac:dyDescent="0.25">
      <c r="D276" t="str">
        <f>IFERROR(INDEX(DEMO,ROWS(#REF!)),"")</f>
        <v/>
      </c>
    </row>
    <row r="277" spans="4:4" x14ac:dyDescent="0.25">
      <c r="D277" t="str">
        <f>IFERROR(INDEX(DEMO,ROWS(#REF!)),"")</f>
        <v/>
      </c>
    </row>
    <row r="278" spans="4:4" x14ac:dyDescent="0.25">
      <c r="D278" t="str">
        <f>IFERROR(INDEX(DEMO,ROWS(#REF!)),"")</f>
        <v/>
      </c>
    </row>
    <row r="279" spans="4:4" x14ac:dyDescent="0.25">
      <c r="D279" t="str">
        <f>IFERROR(INDEX(DEMO,ROWS(#REF!)),"")</f>
        <v/>
      </c>
    </row>
    <row r="280" spans="4:4" x14ac:dyDescent="0.25">
      <c r="D280" t="str">
        <f>IFERROR(INDEX(DEMO,ROWS(#REF!)),"")</f>
        <v/>
      </c>
    </row>
    <row r="281" spans="4:4" x14ac:dyDescent="0.25">
      <c r="D281" t="str">
        <f>IFERROR(INDEX(DEMO,ROWS(#REF!)),"")</f>
        <v/>
      </c>
    </row>
    <row r="282" spans="4:4" x14ac:dyDescent="0.25">
      <c r="D282" t="str">
        <f>IFERROR(INDEX(DEMO,ROWS(#REF!)),"")</f>
        <v/>
      </c>
    </row>
    <row r="283" spans="4:4" x14ac:dyDescent="0.25">
      <c r="D283" t="str">
        <f>IFERROR(INDEX(DEMO,ROWS(#REF!)),"")</f>
        <v/>
      </c>
    </row>
    <row r="284" spans="4:4" x14ac:dyDescent="0.25">
      <c r="D284" t="str">
        <f>IFERROR(INDEX(DEMO,ROWS(#REF!)),"")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84"/>
  <sheetViews>
    <sheetView tabSelected="1" workbookViewId="0">
      <selection activeCell="G4" sqref="G4"/>
    </sheetView>
  </sheetViews>
  <sheetFormatPr defaultRowHeight="15" x14ac:dyDescent="0.25"/>
  <cols>
    <col min="1" max="1" width="15.42578125" style="3" customWidth="1"/>
    <col min="2" max="2" width="25.7109375" style="3" customWidth="1"/>
    <col min="3" max="3" width="17" style="3" customWidth="1"/>
    <col min="4" max="4" width="23.7109375" style="3" hidden="1" customWidth="1"/>
    <col min="5" max="5" width="18.140625" style="3" hidden="1" customWidth="1"/>
    <col min="6" max="6" width="13" style="3" customWidth="1"/>
    <col min="7" max="7" width="19.7109375" customWidth="1"/>
    <col min="8" max="8" width="17" customWidth="1"/>
    <col min="12" max="12" width="17.85546875" customWidth="1"/>
  </cols>
  <sheetData>
    <row r="1" spans="1:16" x14ac:dyDescent="0.25">
      <c r="A1" s="3" t="s">
        <v>48</v>
      </c>
      <c r="B1" s="3" t="s">
        <v>47</v>
      </c>
      <c r="C1" s="3" t="s">
        <v>1</v>
      </c>
      <c r="D1" s="3" t="s">
        <v>2</v>
      </c>
      <c r="E1" s="3" t="s">
        <v>3</v>
      </c>
      <c r="F1" s="3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80.25" customHeight="1" x14ac:dyDescent="0.25">
      <c r="B2" s="3" t="str">
        <f>Sheet1!B1</f>
        <v>101.LAMP_375</v>
      </c>
      <c r="C2" s="3" t="str">
        <f>SUBSTITUTE((Sheet1!G1),".","   ")</f>
        <v>101   LAMP</v>
      </c>
      <c r="D2" s="3" t="str">
        <f>C2</f>
        <v>101   LAMP</v>
      </c>
      <c r="E2" s="3" t="s">
        <v>29</v>
      </c>
      <c r="F2" s="3" t="str">
        <f>RIGHT(Sheet1!I1, LEN(Sheet1!I1)-(MIN(SEARCH({0,1,2,3,4,5,6,7,8,9},Sheet1!I1&amp;"0123456789")))+1)</f>
        <v>375</v>
      </c>
      <c r="G2" t="str">
        <f>Sheet3!$B$2</f>
        <v>Yes</v>
      </c>
      <c r="H2">
        <f>Sheet3!$E$2</f>
        <v>1</v>
      </c>
      <c r="I2" t="str">
        <f>Sheet3!$C$3</f>
        <v>Piece</v>
      </c>
      <c r="K2" t="str">
        <f>Sheet3!$D$2</f>
        <v>Active</v>
      </c>
      <c r="L2" t="str">
        <f>Sheet3!$G$2&amp;E2&amp;"/"&amp;Sheet1!D1</f>
        <v>https://arpanjain7.github.io/POT/101.LAMP_375.jpeg</v>
      </c>
    </row>
    <row r="3" spans="1:16" ht="80.25" customHeight="1" x14ac:dyDescent="0.25">
      <c r="B3" s="3" t="str">
        <f>Sheet1!B2</f>
        <v>11061142.lamp_67</v>
      </c>
      <c r="C3" s="3" t="str">
        <f>SUBSTITUTE((Sheet1!G2),".","   ")</f>
        <v>11061142   lamp</v>
      </c>
      <c r="D3" s="3" t="str">
        <f t="shared" ref="D3:D66" si="0">C3</f>
        <v>11061142   lamp</v>
      </c>
      <c r="E3" s="3" t="s">
        <v>29</v>
      </c>
      <c r="F3" s="3" t="str">
        <f>RIGHT(Sheet1!I2, LEN(Sheet1!I2)-(MIN(SEARCH({0,1,2,3,4,5,6,7,8,9},Sheet1!I2&amp;"0123456789")))+1)</f>
        <v>67</v>
      </c>
    </row>
    <row r="4" spans="1:16" ht="80.25" customHeight="1" x14ac:dyDescent="0.25">
      <c r="B4" s="3" t="str">
        <f>Sheet1!B3</f>
        <v>1214.lamp_870</v>
      </c>
      <c r="C4" s="3" t="str">
        <f>SUBSTITUTE((Sheet1!G3),".","   ")</f>
        <v>1214   lamp</v>
      </c>
      <c r="D4" s="3" t="str">
        <f t="shared" si="0"/>
        <v>1214   lamp</v>
      </c>
      <c r="E4" s="3" t="s">
        <v>29</v>
      </c>
      <c r="F4" s="3" t="str">
        <f>RIGHT(Sheet1!I3, LEN(Sheet1!I3)-(MIN(SEARCH({0,1,2,3,4,5,6,7,8,9},Sheet1!I3&amp;"0123456789")))+1)</f>
        <v>870</v>
      </c>
    </row>
    <row r="5" spans="1:16" ht="80.25" customHeight="1" x14ac:dyDescent="0.25">
      <c r="B5" s="3" t="str">
        <f>Sheet1!B4</f>
        <v>13094.lamp_67</v>
      </c>
      <c r="C5" s="3" t="str">
        <f>SUBSTITUTE((Sheet1!G4),".","   ")</f>
        <v>13094   lamp</v>
      </c>
      <c r="D5" s="3" t="str">
        <f t="shared" si="0"/>
        <v>13094   lamp</v>
      </c>
      <c r="E5" s="3" t="s">
        <v>29</v>
      </c>
      <c r="F5" s="3" t="str">
        <f>RIGHT(Sheet1!I4, LEN(Sheet1!I4)-(MIN(SEARCH({0,1,2,3,4,5,6,7,8,9},Sheet1!I4&amp;"0123456789")))+1)</f>
        <v>67</v>
      </c>
    </row>
    <row r="6" spans="1:16" ht="80.25" customHeight="1" x14ac:dyDescent="0.25">
      <c r="B6" s="3" t="str">
        <f>Sheet1!B5</f>
        <v>13095.lamp_67</v>
      </c>
      <c r="C6" s="3" t="str">
        <f>SUBSTITUTE((Sheet1!G5),".","   ")</f>
        <v>13095   lamp</v>
      </c>
      <c r="D6" s="3" t="str">
        <f t="shared" si="0"/>
        <v>13095   lamp</v>
      </c>
      <c r="E6" s="3" t="s">
        <v>29</v>
      </c>
      <c r="F6" s="3" t="str">
        <f>RIGHT(Sheet1!I5, LEN(Sheet1!I5)-(MIN(SEARCH({0,1,2,3,4,5,6,7,8,9},Sheet1!I5&amp;"0123456789")))+1)</f>
        <v>67</v>
      </c>
    </row>
    <row r="7" spans="1:16" ht="80.25" customHeight="1" x14ac:dyDescent="0.25">
      <c r="B7" s="3" t="str">
        <f>Sheet1!B6</f>
        <v>1529.SHOWPC_58</v>
      </c>
      <c r="C7" s="3" t="str">
        <f>SUBSTITUTE((Sheet1!G6),".","   ")</f>
        <v>1529   SHOWPC</v>
      </c>
      <c r="D7" s="3" t="str">
        <f t="shared" si="0"/>
        <v>1529   SHOWPC</v>
      </c>
      <c r="E7" s="3" t="s">
        <v>29</v>
      </c>
      <c r="F7" s="3" t="str">
        <f>RIGHT(Sheet1!I6, LEN(Sheet1!I6)-(MIN(SEARCH({0,1,2,3,4,5,6,7,8,9},Sheet1!I6&amp;"0123456789")))+1)</f>
        <v>58</v>
      </c>
    </row>
    <row r="8" spans="1:16" ht="80.25" customHeight="1" x14ac:dyDescent="0.25">
      <c r="B8" s="3" t="str">
        <f>Sheet1!B7</f>
        <v>1699.LAMP_405</v>
      </c>
      <c r="C8" s="3" t="str">
        <f>SUBSTITUTE((Sheet1!G7),".","   ")</f>
        <v>1699   LAMP</v>
      </c>
      <c r="D8" s="3" t="str">
        <f t="shared" si="0"/>
        <v>1699   LAMP</v>
      </c>
      <c r="E8" s="3" t="s">
        <v>29</v>
      </c>
      <c r="F8" s="3" t="str">
        <f>RIGHT(Sheet1!I7, LEN(Sheet1!I7)-(MIN(SEARCH({0,1,2,3,4,5,6,7,8,9},Sheet1!I7&amp;"0123456789")))+1)</f>
        <v>405</v>
      </c>
    </row>
    <row r="9" spans="1:16" ht="80.25" customHeight="1" x14ac:dyDescent="0.25">
      <c r="B9" s="3" t="str">
        <f>Sheet1!B8</f>
        <v>1707.LAMP_375</v>
      </c>
      <c r="C9" s="3" t="str">
        <f>SUBSTITUTE((Sheet1!G8),".","   ")</f>
        <v>1707   LAMP</v>
      </c>
      <c r="D9" s="3" t="str">
        <f t="shared" si="0"/>
        <v>1707   LAMP</v>
      </c>
      <c r="E9" s="3" t="s">
        <v>29</v>
      </c>
      <c r="F9" s="3" t="str">
        <f>RIGHT(Sheet1!I8, LEN(Sheet1!I8)-(MIN(SEARCH({0,1,2,3,4,5,6,7,8,9},Sheet1!I8&amp;"0123456789")))+1)</f>
        <v>375</v>
      </c>
    </row>
    <row r="10" spans="1:16" ht="80.25" customHeight="1" x14ac:dyDescent="0.25">
      <c r="B10" s="3" t="str">
        <f>Sheet1!B9</f>
        <v>1933-3.LAMP_235</v>
      </c>
      <c r="C10" s="3" t="str">
        <f>SUBSTITUTE((Sheet1!G9),".","   ")</f>
        <v>1933-3   LAMP</v>
      </c>
      <c r="D10" s="3" t="str">
        <f t="shared" si="0"/>
        <v>1933-3   LAMP</v>
      </c>
      <c r="E10" s="3" t="s">
        <v>29</v>
      </c>
      <c r="F10" s="3" t="str">
        <f>RIGHT(Sheet1!I9, LEN(Sheet1!I9)-(MIN(SEARCH({0,1,2,3,4,5,6,7,8,9},Sheet1!I9&amp;"0123456789")))+1)</f>
        <v>235</v>
      </c>
    </row>
    <row r="11" spans="1:16" ht="80.25" customHeight="1" x14ac:dyDescent="0.25">
      <c r="B11" s="3" t="str">
        <f>Sheet1!B10</f>
        <v>19a.candel_240</v>
      </c>
      <c r="C11" s="3" t="str">
        <f>SUBSTITUTE((Sheet1!G10),".","   ")</f>
        <v>19a   candel</v>
      </c>
      <c r="D11" s="3" t="str">
        <f t="shared" si="0"/>
        <v>19a   candel</v>
      </c>
      <c r="E11" s="3" t="s">
        <v>29</v>
      </c>
      <c r="F11" s="3" t="str">
        <f>RIGHT(Sheet1!I10, LEN(Sheet1!I10)-(MIN(SEARCH({0,1,2,3,4,5,6,7,8,9},Sheet1!I10&amp;"0123456789")))+1)</f>
        <v>240</v>
      </c>
    </row>
    <row r="12" spans="1:16" ht="80.25" customHeight="1" x14ac:dyDescent="0.25">
      <c r="B12" s="3" t="str">
        <f>Sheet1!B11</f>
        <v>7KT-5.LAMP_470</v>
      </c>
      <c r="C12" s="3" t="str">
        <f>SUBSTITUTE((Sheet1!G11),".","   ")</f>
        <v>7KT-5   LAMP</v>
      </c>
      <c r="D12" s="3" t="str">
        <f t="shared" si="0"/>
        <v>7KT-5   LAMP</v>
      </c>
      <c r="E12" s="3" t="s">
        <v>29</v>
      </c>
      <c r="F12" s="3" t="str">
        <f>RIGHT(Sheet1!I11, LEN(Sheet1!I11)-(MIN(SEARCH({0,1,2,3,4,5,6,7,8,9},Sheet1!I11&amp;"0123456789")))+1)</f>
        <v>470</v>
      </c>
    </row>
    <row r="13" spans="1:16" ht="80.25" customHeight="1" x14ac:dyDescent="0.25">
      <c r="B13" s="3" t="str">
        <f>Sheet1!B12</f>
        <v>952.LAMP_375</v>
      </c>
      <c r="C13" s="3" t="str">
        <f>SUBSTITUTE((Sheet1!G12),".","   ")</f>
        <v>952   LAMP</v>
      </c>
      <c r="D13" s="3" t="str">
        <f t="shared" si="0"/>
        <v>952   LAMP</v>
      </c>
      <c r="E13" s="3" t="s">
        <v>29</v>
      </c>
      <c r="F13" s="3" t="str">
        <f>RIGHT(Sheet1!I12, LEN(Sheet1!I12)-(MIN(SEARCH({0,1,2,3,4,5,6,7,8,9},Sheet1!I12&amp;"0123456789")))+1)</f>
        <v>375</v>
      </c>
    </row>
    <row r="14" spans="1:16" ht="80.25" customHeight="1" x14ac:dyDescent="0.25">
      <c r="B14" s="3" t="str">
        <f>Sheet1!B13</f>
        <v>AY-726.LAMP_290</v>
      </c>
      <c r="C14" s="3" t="str">
        <f>SUBSTITUTE((Sheet1!G13),".","   ")</f>
        <v>AY-726   LAMP</v>
      </c>
      <c r="D14" s="3" t="str">
        <f t="shared" si="0"/>
        <v>AY-726   LAMP</v>
      </c>
      <c r="E14" s="3" t="s">
        <v>29</v>
      </c>
      <c r="F14" s="3" t="str">
        <f>RIGHT(Sheet1!I13, LEN(Sheet1!I13)-(MIN(SEARCH({0,1,2,3,4,5,6,7,8,9},Sheet1!I13&amp;"0123456789")))+1)</f>
        <v>290</v>
      </c>
    </row>
    <row r="15" spans="1:16" ht="80.25" customHeight="1" x14ac:dyDescent="0.25">
      <c r="B15" s="3" t="str">
        <f>Sheet1!B14</f>
        <v>B0961.lamp_67</v>
      </c>
      <c r="C15" s="3" t="str">
        <f>SUBSTITUTE((Sheet1!G14),".","   ")</f>
        <v>B0961   lamp</v>
      </c>
      <c r="D15" s="3" t="str">
        <f t="shared" si="0"/>
        <v>B0961   lamp</v>
      </c>
      <c r="E15" s="3" t="s">
        <v>29</v>
      </c>
      <c r="F15" s="3" t="str">
        <f>RIGHT(Sheet1!I14, LEN(Sheet1!I14)-(MIN(SEARCH({0,1,2,3,4,5,6,7,8,9},Sheet1!I14&amp;"0123456789")))+1)</f>
        <v>67</v>
      </c>
    </row>
    <row r="16" spans="1:16" ht="80.25" customHeight="1" x14ac:dyDescent="0.25">
      <c r="B16" s="3" t="str">
        <f>Sheet1!B15</f>
        <v>B964.LAMP_180</v>
      </c>
      <c r="C16" s="3" t="str">
        <f>SUBSTITUTE((Sheet1!G15),".","   ")</f>
        <v>B964   LAMP</v>
      </c>
      <c r="D16" s="3" t="str">
        <f t="shared" si="0"/>
        <v>B964   LAMP</v>
      </c>
      <c r="E16" s="3" t="s">
        <v>29</v>
      </c>
      <c r="F16" s="3" t="str">
        <f>RIGHT(Sheet1!I15, LEN(Sheet1!I15)-(MIN(SEARCH({0,1,2,3,4,5,6,7,8,9},Sheet1!I15&amp;"0123456789")))+1)</f>
        <v>180</v>
      </c>
    </row>
    <row r="17" spans="2:6" ht="80.25" customHeight="1" x14ac:dyDescent="0.25">
      <c r="B17" s="3" t="str">
        <f>Sheet1!B16</f>
        <v>BA-602.LAMP_175</v>
      </c>
      <c r="C17" s="3" t="str">
        <f>SUBSTITUTE((Sheet1!G16),".","   ")</f>
        <v>BA-602   LAMP</v>
      </c>
      <c r="D17" s="3" t="str">
        <f t="shared" si="0"/>
        <v>BA-602   LAMP</v>
      </c>
      <c r="E17" s="3" t="s">
        <v>29</v>
      </c>
      <c r="F17" s="3" t="str">
        <f>RIGHT(Sheet1!I16, LEN(Sheet1!I16)-(MIN(SEARCH({0,1,2,3,4,5,6,7,8,9},Sheet1!I16&amp;"0123456789")))+1)</f>
        <v>175</v>
      </c>
    </row>
    <row r="18" spans="2:6" ht="80.25" customHeight="1" x14ac:dyDescent="0.25">
      <c r="B18" s="3" t="str">
        <f>Sheet1!B17</f>
        <v>BA-603.LAMP_225</v>
      </c>
      <c r="C18" s="3" t="str">
        <f>SUBSTITUTE((Sheet1!G17),".","   ")</f>
        <v>BA-603   LAMP</v>
      </c>
      <c r="D18" s="3" t="str">
        <f t="shared" si="0"/>
        <v>BA-603   LAMP</v>
      </c>
      <c r="E18" s="3" t="s">
        <v>29</v>
      </c>
      <c r="F18" s="3" t="str">
        <f>RIGHT(Sheet1!I17, LEN(Sheet1!I17)-(MIN(SEARCH({0,1,2,3,4,5,6,7,8,9},Sheet1!I17&amp;"0123456789")))+1)</f>
        <v>225</v>
      </c>
    </row>
    <row r="19" spans="2:6" ht="80.25" customHeight="1" x14ac:dyDescent="0.25">
      <c r="B19" s="3" t="str">
        <f>Sheet1!B18</f>
        <v>BA-604.LAMP_275</v>
      </c>
      <c r="C19" s="3" t="str">
        <f>SUBSTITUTE((Sheet1!G18),".","   ")</f>
        <v>BA-604   LAMP</v>
      </c>
      <c r="D19" s="3" t="str">
        <f t="shared" si="0"/>
        <v>BA-604   LAMP</v>
      </c>
      <c r="E19" s="3" t="s">
        <v>29</v>
      </c>
      <c r="F19" s="3" t="str">
        <f>RIGHT(Sheet1!I18, LEN(Sheet1!I18)-(MIN(SEARCH({0,1,2,3,4,5,6,7,8,9},Sheet1!I18&amp;"0123456789")))+1)</f>
        <v>275</v>
      </c>
    </row>
    <row r="20" spans="2:6" ht="80.25" customHeight="1" x14ac:dyDescent="0.25">
      <c r="B20" s="3" t="str">
        <f>Sheet1!B19</f>
        <v>ba64.lamp_180</v>
      </c>
      <c r="C20" s="3" t="str">
        <f>SUBSTITUTE((Sheet1!G19),".","   ")</f>
        <v>ba64   lamp</v>
      </c>
      <c r="D20" s="3" t="str">
        <f t="shared" si="0"/>
        <v>ba64   lamp</v>
      </c>
      <c r="E20" s="3" t="s">
        <v>29</v>
      </c>
      <c r="F20" s="3" t="str">
        <f>RIGHT(Sheet1!I19, LEN(Sheet1!I19)-(MIN(SEARCH({0,1,2,3,4,5,6,7,8,9},Sheet1!I19&amp;"0123456789")))+1)</f>
        <v>180</v>
      </c>
    </row>
    <row r="21" spans="2:6" ht="80.25" customHeight="1" x14ac:dyDescent="0.25">
      <c r="B21" s="3" t="str">
        <f>Sheet1!B20</f>
        <v>BABY.LAMP_180</v>
      </c>
      <c r="C21" s="3" t="str">
        <f>SUBSTITUTE((Sheet1!G20),".","   ")</f>
        <v>BABY   LAMP</v>
      </c>
      <c r="D21" s="3" t="str">
        <f t="shared" si="0"/>
        <v>BABY   LAMP</v>
      </c>
      <c r="E21" s="3" t="s">
        <v>29</v>
      </c>
      <c r="F21" s="3" t="str">
        <f>RIGHT(Sheet1!I20, LEN(Sheet1!I20)-(MIN(SEARCH({0,1,2,3,4,5,6,7,8,9},Sheet1!I20&amp;"0123456789")))+1)</f>
        <v>180</v>
      </c>
    </row>
    <row r="22" spans="2:6" ht="80.25" customHeight="1" x14ac:dyDescent="0.25">
      <c r="B22" s="3" t="str">
        <f>Sheet1!B21</f>
        <v>bc-28.lamp_295</v>
      </c>
      <c r="C22" s="3" t="str">
        <f>SUBSTITUTE((Sheet1!G21),".","   ")</f>
        <v>bc-28   lamp</v>
      </c>
      <c r="D22" s="3" t="str">
        <f t="shared" si="0"/>
        <v>bc-28   lamp</v>
      </c>
      <c r="E22" s="3" t="s">
        <v>29</v>
      </c>
      <c r="F22" s="3" t="str">
        <f>RIGHT(Sheet1!I21, LEN(Sheet1!I21)-(MIN(SEARCH({0,1,2,3,4,5,6,7,8,9},Sheet1!I21&amp;"0123456789")))+1)</f>
        <v>295</v>
      </c>
    </row>
    <row r="23" spans="2:6" ht="80.25" customHeight="1" x14ac:dyDescent="0.25">
      <c r="B23" s="3" t="str">
        <f>Sheet1!B22</f>
        <v>BD-2.LAMP_330</v>
      </c>
      <c r="C23" s="3" t="str">
        <f>SUBSTITUTE((Sheet1!G22),".","   ")</f>
        <v>BD-2   LAMP</v>
      </c>
      <c r="D23" s="3" t="str">
        <f t="shared" si="0"/>
        <v>BD-2   LAMP</v>
      </c>
      <c r="E23" s="3" t="s">
        <v>29</v>
      </c>
      <c r="F23" s="3" t="str">
        <f>RIGHT(Sheet1!I22, LEN(Sheet1!I22)-(MIN(SEARCH({0,1,2,3,4,5,6,7,8,9},Sheet1!I22&amp;"0123456789")))+1)</f>
        <v>330</v>
      </c>
    </row>
    <row r="24" spans="2:6" ht="80.25" customHeight="1" x14ac:dyDescent="0.25">
      <c r="B24" s="3" t="str">
        <f>Sheet1!B23</f>
        <v>BD-3.LAMP_300</v>
      </c>
      <c r="C24" s="3" t="str">
        <f>SUBSTITUTE((Sheet1!G23),".","   ")</f>
        <v>BD-3   LAMP</v>
      </c>
      <c r="D24" s="3" t="str">
        <f t="shared" si="0"/>
        <v>BD-3   LAMP</v>
      </c>
      <c r="E24" s="3" t="s">
        <v>29</v>
      </c>
      <c r="F24" s="3" t="str">
        <f>RIGHT(Sheet1!I23, LEN(Sheet1!I23)-(MIN(SEARCH({0,1,2,3,4,5,6,7,8,9},Sheet1!I23&amp;"0123456789")))+1)</f>
        <v>300</v>
      </c>
    </row>
    <row r="25" spans="2:6" ht="80.25" customHeight="1" x14ac:dyDescent="0.25">
      <c r="B25" s="3" t="str">
        <f>Sheet1!B24</f>
        <v>BD-4.LAMP_325</v>
      </c>
      <c r="C25" s="3" t="str">
        <f>SUBSTITUTE((Sheet1!G24),".","   ")</f>
        <v>BD-4   LAMP</v>
      </c>
      <c r="D25" s="3" t="str">
        <f t="shared" si="0"/>
        <v>BD-4   LAMP</v>
      </c>
      <c r="E25" s="3" t="s">
        <v>29</v>
      </c>
      <c r="F25" s="3" t="str">
        <f>RIGHT(Sheet1!I24, LEN(Sheet1!I24)-(MIN(SEARCH({0,1,2,3,4,5,6,7,8,9},Sheet1!I24&amp;"0123456789")))+1)</f>
        <v>325</v>
      </c>
    </row>
    <row r="26" spans="2:6" ht="80.25" customHeight="1" x14ac:dyDescent="0.25">
      <c r="B26" s="3" t="str">
        <f>Sheet1!B25</f>
        <v>BD-5.LAMP_540</v>
      </c>
      <c r="C26" s="3" t="str">
        <f>SUBSTITUTE((Sheet1!G25),".","   ")</f>
        <v>BD-5   LAMP</v>
      </c>
      <c r="D26" s="3" t="str">
        <f t="shared" si="0"/>
        <v>BD-5   LAMP</v>
      </c>
      <c r="E26" s="3" t="s">
        <v>29</v>
      </c>
      <c r="F26" s="3" t="str">
        <f>RIGHT(Sheet1!I25, LEN(Sheet1!I25)-(MIN(SEARCH({0,1,2,3,4,5,6,7,8,9},Sheet1!I25&amp;"0123456789")))+1)</f>
        <v>540</v>
      </c>
    </row>
    <row r="27" spans="2:6" ht="80.25" customHeight="1" x14ac:dyDescent="0.25">
      <c r="B27" s="3" t="str">
        <f>Sheet1!B26</f>
        <v>BIGLAMP1</v>
      </c>
      <c r="C27" s="3" t="e">
        <f>SUBSTITUTE((Sheet1!G26),".","   ")</f>
        <v>#VALUE!</v>
      </c>
      <c r="D27" s="3" t="e">
        <f t="shared" si="0"/>
        <v>#VALUE!</v>
      </c>
      <c r="E27" s="3" t="s">
        <v>29</v>
      </c>
      <c r="F27" s="3" t="e">
        <f>RIGHT(Sheet1!I26, LEN(Sheet1!I26)-(MIN(SEARCH({0,1,2,3,4,5,6,7,8,9},Sheet1!I26&amp;"0123456789")))+1)</f>
        <v>#VALUE!</v>
      </c>
    </row>
    <row r="28" spans="2:6" ht="80.25" customHeight="1" x14ac:dyDescent="0.25">
      <c r="B28" s="3" t="str">
        <f>Sheet1!B27</f>
        <v>BIGLAMP2</v>
      </c>
      <c r="C28" s="3" t="e">
        <f>SUBSTITUTE((Sheet1!G27),".","   ")</f>
        <v>#VALUE!</v>
      </c>
      <c r="D28" s="3" t="e">
        <f t="shared" si="0"/>
        <v>#VALUE!</v>
      </c>
      <c r="E28" s="3" t="s">
        <v>29</v>
      </c>
      <c r="F28" s="3" t="e">
        <f>RIGHT(Sheet1!I27, LEN(Sheet1!I27)-(MIN(SEARCH({0,1,2,3,4,5,6,7,8,9},Sheet1!I27&amp;"0123456789")))+1)</f>
        <v>#VALUE!</v>
      </c>
    </row>
    <row r="29" spans="2:6" ht="80.25" customHeight="1" x14ac:dyDescent="0.25">
      <c r="B29" s="3" t="str">
        <f>Sheet1!B28</f>
        <v>BIGLAMP3</v>
      </c>
      <c r="C29" s="3" t="e">
        <f>SUBSTITUTE((Sheet1!G28),".","   ")</f>
        <v>#VALUE!</v>
      </c>
      <c r="D29" s="3" t="e">
        <f t="shared" si="0"/>
        <v>#VALUE!</v>
      </c>
      <c r="E29" s="3" t="s">
        <v>29</v>
      </c>
      <c r="F29" s="3" t="e">
        <f>RIGHT(Sheet1!I28, LEN(Sheet1!I28)-(MIN(SEARCH({0,1,2,3,4,5,6,7,8,9},Sheet1!I28&amp;"0123456789")))+1)</f>
        <v>#VALUE!</v>
      </c>
    </row>
    <row r="30" spans="2:6" ht="80.25" customHeight="1" x14ac:dyDescent="0.25">
      <c r="B30" s="3" t="str">
        <f>Sheet1!B29</f>
        <v>BIGLAMP4</v>
      </c>
      <c r="C30" s="3" t="e">
        <f>SUBSTITUTE((Sheet1!G29),".","   ")</f>
        <v>#VALUE!</v>
      </c>
      <c r="D30" s="3" t="e">
        <f t="shared" si="0"/>
        <v>#VALUE!</v>
      </c>
      <c r="E30" s="3" t="s">
        <v>29</v>
      </c>
      <c r="F30" s="3" t="e">
        <f>RIGHT(Sheet1!I29, LEN(Sheet1!I29)-(MIN(SEARCH({0,1,2,3,4,5,6,7,8,9},Sheet1!I29&amp;"0123456789")))+1)</f>
        <v>#VALUE!</v>
      </c>
    </row>
    <row r="31" spans="2:6" ht="80.25" customHeight="1" x14ac:dyDescent="0.25">
      <c r="B31" s="3" t="str">
        <f>Sheet1!B30</f>
        <v>BIGLAMP5</v>
      </c>
      <c r="C31" s="3" t="e">
        <f>SUBSTITUTE((Sheet1!G30),".","   ")</f>
        <v>#VALUE!</v>
      </c>
      <c r="D31" s="3" t="e">
        <f t="shared" si="0"/>
        <v>#VALUE!</v>
      </c>
      <c r="E31" s="3" t="s">
        <v>29</v>
      </c>
      <c r="F31" s="3" t="e">
        <f>RIGHT(Sheet1!I30, LEN(Sheet1!I30)-(MIN(SEARCH({0,1,2,3,4,5,6,7,8,9},Sheet1!I30&amp;"0123456789")))+1)</f>
        <v>#VALUE!</v>
      </c>
    </row>
    <row r="32" spans="2:6" ht="80.25" customHeight="1" x14ac:dyDescent="0.25">
      <c r="B32" s="3" t="str">
        <f>Sheet1!B31</f>
        <v>BIGLAMP6</v>
      </c>
      <c r="C32" s="3" t="e">
        <f>SUBSTITUTE((Sheet1!G31),".","   ")</f>
        <v>#VALUE!</v>
      </c>
      <c r="D32" s="3" t="e">
        <f t="shared" si="0"/>
        <v>#VALUE!</v>
      </c>
      <c r="E32" s="3" t="s">
        <v>29</v>
      </c>
      <c r="F32" s="3" t="e">
        <f>RIGHT(Sheet1!I31, LEN(Sheet1!I31)-(MIN(SEARCH({0,1,2,3,4,5,6,7,8,9},Sheet1!I31&amp;"0123456789")))+1)</f>
        <v>#VALUE!</v>
      </c>
    </row>
    <row r="33" spans="2:6" ht="80.25" customHeight="1" x14ac:dyDescent="0.25">
      <c r="B33" s="3" t="str">
        <f>Sheet1!B32</f>
        <v>BIGLAMP7</v>
      </c>
      <c r="C33" s="3" t="e">
        <f>SUBSTITUTE((Sheet1!G32),".","   ")</f>
        <v>#VALUE!</v>
      </c>
      <c r="D33" s="3" t="e">
        <f t="shared" si="0"/>
        <v>#VALUE!</v>
      </c>
      <c r="E33" s="3" t="s">
        <v>29</v>
      </c>
      <c r="F33" s="3" t="e">
        <f>RIGHT(Sheet1!I32, LEN(Sheet1!I32)-(MIN(SEARCH({0,1,2,3,4,5,6,7,8,9},Sheet1!I32&amp;"0123456789")))+1)</f>
        <v>#VALUE!</v>
      </c>
    </row>
    <row r="34" spans="2:6" ht="80.25" customHeight="1" x14ac:dyDescent="0.25">
      <c r="B34" s="3" t="str">
        <f>Sheet1!B33</f>
        <v>BO85.lamp_67</v>
      </c>
      <c r="C34" s="3" t="str">
        <f>SUBSTITUTE((Sheet1!G33),".","   ")</f>
        <v>BO85   lamp</v>
      </c>
      <c r="D34" s="3" t="str">
        <f t="shared" si="0"/>
        <v>BO85   lamp</v>
      </c>
      <c r="E34" s="3" t="s">
        <v>29</v>
      </c>
      <c r="F34" s="3" t="str">
        <f>RIGHT(Sheet1!I33, LEN(Sheet1!I33)-(MIN(SEARCH({0,1,2,3,4,5,6,7,8,9},Sheet1!I33&amp;"0123456789")))+1)</f>
        <v>67</v>
      </c>
    </row>
    <row r="35" spans="2:6" ht="80.25" customHeight="1" x14ac:dyDescent="0.25">
      <c r="B35" s="3" t="str">
        <f>Sheet1!B34</f>
        <v>budh.lamp_180</v>
      </c>
      <c r="C35" s="3" t="str">
        <f>SUBSTITUTE((Sheet1!G34),".","   ")</f>
        <v>budh   lamp</v>
      </c>
      <c r="D35" s="3" t="str">
        <f t="shared" si="0"/>
        <v>budh   lamp</v>
      </c>
      <c r="E35" s="3" t="s">
        <v>29</v>
      </c>
      <c r="F35" s="3" t="str">
        <f>RIGHT(Sheet1!I34, LEN(Sheet1!I34)-(MIN(SEARCH({0,1,2,3,4,5,6,7,8,9},Sheet1!I34&amp;"0123456789")))+1)</f>
        <v>180</v>
      </c>
    </row>
    <row r="36" spans="2:6" ht="80.25" customHeight="1" x14ac:dyDescent="0.25">
      <c r="B36" s="3" t="str">
        <f>Sheet1!B35</f>
        <v>CP-194-3.lamp_32</v>
      </c>
      <c r="C36" s="3" t="str">
        <f>SUBSTITUTE((Sheet1!G35),".","   ")</f>
        <v>CP-194-3   lamp</v>
      </c>
      <c r="D36" s="3" t="str">
        <f t="shared" si="0"/>
        <v>CP-194-3   lamp</v>
      </c>
      <c r="E36" s="3" t="s">
        <v>29</v>
      </c>
      <c r="F36" s="3" t="str">
        <f>RIGHT(Sheet1!I35, LEN(Sheet1!I35)-(MIN(SEARCH({0,1,2,3,4,5,6,7,8,9},Sheet1!I35&amp;"0123456789")))+1)</f>
        <v>32</v>
      </c>
    </row>
    <row r="37" spans="2:6" ht="80.25" customHeight="1" x14ac:dyDescent="0.25">
      <c r="B37" s="3" t="str">
        <f>Sheet1!B36</f>
        <v>CRY-4.lamp_90</v>
      </c>
      <c r="C37" s="3" t="str">
        <f>SUBSTITUTE((Sheet1!G36),".","   ")</f>
        <v>CRY-4   lamp</v>
      </c>
      <c r="D37" s="3" t="str">
        <f t="shared" si="0"/>
        <v>CRY-4   lamp</v>
      </c>
      <c r="E37" s="3" t="s">
        <v>29</v>
      </c>
      <c r="F37" s="3" t="str">
        <f>RIGHT(Sheet1!I36, LEN(Sheet1!I36)-(MIN(SEARCH({0,1,2,3,4,5,6,7,8,9},Sheet1!I36&amp;"0123456789")))+1)</f>
        <v>90</v>
      </c>
    </row>
    <row r="38" spans="2:6" ht="80.25" customHeight="1" x14ac:dyDescent="0.25">
      <c r="B38" s="3" t="str">
        <f>Sheet1!B37</f>
        <v>CRY-5.lamp_65</v>
      </c>
      <c r="C38" s="3" t="str">
        <f>SUBSTITUTE((Sheet1!G37),".","   ")</f>
        <v>CRY-5   lamp</v>
      </c>
      <c r="D38" s="3" t="str">
        <f t="shared" si="0"/>
        <v>CRY-5   lamp</v>
      </c>
      <c r="E38" s="3" t="s">
        <v>29</v>
      </c>
      <c r="F38" s="3" t="str">
        <f>RIGHT(Sheet1!I37, LEN(Sheet1!I37)-(MIN(SEARCH({0,1,2,3,4,5,6,7,8,9},Sheet1!I37&amp;"0123456789")))+1)</f>
        <v>65</v>
      </c>
    </row>
    <row r="39" spans="2:6" ht="80.25" customHeight="1" x14ac:dyDescent="0.25">
      <c r="B39" s="3" t="str">
        <f>Sheet1!B38</f>
        <v>DIW-1.CANDEL_250 (2)</v>
      </c>
      <c r="C39" s="3" t="str">
        <f>SUBSTITUTE((Sheet1!G38),".","   ")</f>
        <v>DIW-1   CANDEL</v>
      </c>
      <c r="D39" s="3" t="str">
        <f t="shared" si="0"/>
        <v>DIW-1   CANDEL</v>
      </c>
      <c r="E39" s="3" t="s">
        <v>29</v>
      </c>
      <c r="F39" s="3" t="str">
        <f>RIGHT(Sheet1!I38, LEN(Sheet1!I38)-(MIN(SEARCH({0,1,2,3,4,5,6,7,8,9},Sheet1!I38&amp;"0123456789")))+1)</f>
        <v>250 (2)</v>
      </c>
    </row>
    <row r="40" spans="2:6" ht="80.25" customHeight="1" x14ac:dyDescent="0.25">
      <c r="B40" s="3" t="str">
        <f>Sheet1!B39</f>
        <v>diw-1.candel_250</v>
      </c>
      <c r="C40" s="3" t="str">
        <f>SUBSTITUTE((Sheet1!G39),".","   ")</f>
        <v>diw-1   candel</v>
      </c>
      <c r="D40" s="3" t="str">
        <f t="shared" si="0"/>
        <v>diw-1   candel</v>
      </c>
      <c r="E40" s="3" t="s">
        <v>29</v>
      </c>
      <c r="F40" s="3" t="str">
        <f>RIGHT(Sheet1!I39, LEN(Sheet1!I39)-(MIN(SEARCH({0,1,2,3,4,5,6,7,8,9},Sheet1!I39&amp;"0123456789")))+1)</f>
        <v>250</v>
      </c>
    </row>
    <row r="41" spans="2:6" ht="80.25" customHeight="1" x14ac:dyDescent="0.25">
      <c r="B41" s="3" t="str">
        <f>Sheet1!B40</f>
        <v>diw-3.candel_230</v>
      </c>
      <c r="C41" s="3" t="str">
        <f>SUBSTITUTE((Sheet1!G40),".","   ")</f>
        <v>diw-3   candel</v>
      </c>
      <c r="D41" s="3" t="str">
        <f t="shared" si="0"/>
        <v>diw-3   candel</v>
      </c>
      <c r="E41" s="3" t="s">
        <v>29</v>
      </c>
      <c r="F41" s="3" t="str">
        <f>RIGHT(Sheet1!I40, LEN(Sheet1!I40)-(MIN(SEARCH({0,1,2,3,4,5,6,7,8,9},Sheet1!I40&amp;"0123456789")))+1)</f>
        <v>230</v>
      </c>
    </row>
    <row r="42" spans="2:6" ht="80.25" customHeight="1" x14ac:dyDescent="0.25">
      <c r="B42" s="3" t="str">
        <f>Sheet1!B41</f>
        <v>DIW-4.lamp_285</v>
      </c>
      <c r="C42" s="3" t="str">
        <f>SUBSTITUTE((Sheet1!G41),".","   ")</f>
        <v>DIW-4   lamp</v>
      </c>
      <c r="D42" s="3" t="str">
        <f t="shared" si="0"/>
        <v>DIW-4   lamp</v>
      </c>
      <c r="E42" s="3" t="s">
        <v>29</v>
      </c>
      <c r="F42" s="3" t="str">
        <f>RIGHT(Sheet1!I41, LEN(Sheet1!I41)-(MIN(SEARCH({0,1,2,3,4,5,6,7,8,9},Sheet1!I41&amp;"0123456789")))+1)</f>
        <v>285</v>
      </c>
    </row>
    <row r="43" spans="2:6" ht="80.25" customHeight="1" x14ac:dyDescent="0.25">
      <c r="B43" s="3" t="str">
        <f>Sheet1!B42</f>
        <v>diw-6.candel_250</v>
      </c>
      <c r="C43" s="3" t="str">
        <f>SUBSTITUTE((Sheet1!G42),".","   ")</f>
        <v>diw-6   candel</v>
      </c>
      <c r="D43" s="3" t="str">
        <f t="shared" si="0"/>
        <v>diw-6   candel</v>
      </c>
      <c r="E43" s="3" t="s">
        <v>29</v>
      </c>
      <c r="F43" s="3" t="str">
        <f>RIGHT(Sheet1!I42, LEN(Sheet1!I42)-(MIN(SEARCH({0,1,2,3,4,5,6,7,8,9},Sheet1!I42&amp;"0123456789")))+1)</f>
        <v>250</v>
      </c>
    </row>
    <row r="44" spans="2:6" ht="80.25" customHeight="1" x14ac:dyDescent="0.25">
      <c r="B44" s="3" t="str">
        <f>Sheet1!B43</f>
        <v>diw-7.candel_250</v>
      </c>
      <c r="C44" s="3" t="str">
        <f>SUBSTITUTE((Sheet1!G43),".","   ")</f>
        <v>diw-7   candel</v>
      </c>
      <c r="D44" s="3" t="str">
        <f t="shared" si="0"/>
        <v>diw-7   candel</v>
      </c>
      <c r="E44" s="3" t="s">
        <v>29</v>
      </c>
      <c r="F44" s="3" t="str">
        <f>RIGHT(Sheet1!I43, LEN(Sheet1!I43)-(MIN(SEARCH({0,1,2,3,4,5,6,7,8,9},Sheet1!I43&amp;"0123456789")))+1)</f>
        <v>250</v>
      </c>
    </row>
    <row r="45" spans="2:6" ht="80.25" customHeight="1" x14ac:dyDescent="0.25">
      <c r="B45" s="3" t="str">
        <f>Sheet1!B44</f>
        <v>dzw-3.candel_195</v>
      </c>
      <c r="C45" s="3" t="str">
        <f>SUBSTITUTE((Sheet1!G44),".","   ")</f>
        <v>dzw-3   candel</v>
      </c>
      <c r="D45" s="3" t="str">
        <f t="shared" si="0"/>
        <v>dzw-3   candel</v>
      </c>
      <c r="E45" s="3" t="s">
        <v>29</v>
      </c>
      <c r="F45" s="3" t="str">
        <f>RIGHT(Sheet1!I44, LEN(Sheet1!I44)-(MIN(SEARCH({0,1,2,3,4,5,6,7,8,9},Sheet1!I44&amp;"0123456789")))+1)</f>
        <v>195</v>
      </c>
    </row>
    <row r="46" spans="2:6" ht="80.25" customHeight="1" x14ac:dyDescent="0.25">
      <c r="B46" s="3" t="str">
        <f>Sheet1!B45</f>
        <v>dzw-z.candel_235</v>
      </c>
      <c r="C46" s="3" t="str">
        <f>SUBSTITUTE((Sheet1!G45),".","   ")</f>
        <v>dzw-z   candel</v>
      </c>
      <c r="D46" s="3" t="str">
        <f t="shared" si="0"/>
        <v>dzw-z   candel</v>
      </c>
      <c r="E46" s="3" t="s">
        <v>29</v>
      </c>
      <c r="F46" s="3" t="str">
        <f>RIGHT(Sheet1!I45, LEN(Sheet1!I45)-(MIN(SEARCH({0,1,2,3,4,5,6,7,8,9},Sheet1!I45&amp;"0123456789")))+1)</f>
        <v>235</v>
      </c>
    </row>
    <row r="47" spans="2:6" ht="80.25" customHeight="1" x14ac:dyDescent="0.25">
      <c r="B47" s="3" t="str">
        <f>Sheet1!B46</f>
        <v>F7-5.LAMP_100</v>
      </c>
      <c r="C47" s="3" t="str">
        <f>SUBSTITUTE((Sheet1!G46),".","   ")</f>
        <v>F7-5   LAMP</v>
      </c>
      <c r="D47" s="3" t="str">
        <f t="shared" si="0"/>
        <v>F7-5   LAMP</v>
      </c>
      <c r="E47" s="3" t="s">
        <v>29</v>
      </c>
      <c r="F47" s="3" t="str">
        <f>RIGHT(Sheet1!I46, LEN(Sheet1!I46)-(MIN(SEARCH({0,1,2,3,4,5,6,7,8,9},Sheet1!I46&amp;"0123456789")))+1)</f>
        <v>100</v>
      </c>
    </row>
    <row r="48" spans="2:6" ht="80.25" customHeight="1" x14ac:dyDescent="0.25">
      <c r="B48" s="3" t="str">
        <f>Sheet1!B47</f>
        <v>fr-1.CANDEL_140</v>
      </c>
      <c r="C48" s="3" t="str">
        <f>SUBSTITUTE((Sheet1!G47),".","   ")</f>
        <v>fr-1   CANDEL</v>
      </c>
      <c r="D48" s="3" t="str">
        <f t="shared" si="0"/>
        <v>fr-1   CANDEL</v>
      </c>
      <c r="E48" s="3" t="s">
        <v>29</v>
      </c>
      <c r="F48" s="3" t="str">
        <f>RIGHT(Sheet1!I47, LEN(Sheet1!I47)-(MIN(SEARCH({0,1,2,3,4,5,6,7,8,9},Sheet1!I47&amp;"0123456789")))+1)</f>
        <v>140</v>
      </c>
    </row>
    <row r="49" spans="2:6" ht="80.25" customHeight="1" x14ac:dyDescent="0.25">
      <c r="B49" s="3" t="str">
        <f>Sheet1!B48</f>
        <v>fr-3.candel_130</v>
      </c>
      <c r="C49" s="3" t="str">
        <f>SUBSTITUTE((Sheet1!G48),".","   ")</f>
        <v>fr-3   candel</v>
      </c>
      <c r="D49" s="3" t="str">
        <f t="shared" si="0"/>
        <v>fr-3   candel</v>
      </c>
      <c r="E49" s="3" t="s">
        <v>29</v>
      </c>
      <c r="F49" s="3" t="str">
        <f>RIGHT(Sheet1!I48, LEN(Sheet1!I48)-(MIN(SEARCH({0,1,2,3,4,5,6,7,8,9},Sheet1!I48&amp;"0123456789")))+1)</f>
        <v>130</v>
      </c>
    </row>
    <row r="50" spans="2:6" ht="80.25" customHeight="1" x14ac:dyDescent="0.25">
      <c r="B50" s="3" t="str">
        <f>Sheet1!B49</f>
        <v>FY-4.lamp_100</v>
      </c>
      <c r="C50" s="3" t="str">
        <f>SUBSTITUTE((Sheet1!G49),".","   ")</f>
        <v>FY-4   lamp</v>
      </c>
      <c r="D50" s="3" t="str">
        <f t="shared" si="0"/>
        <v>FY-4   lamp</v>
      </c>
      <c r="E50" s="3" t="s">
        <v>29</v>
      </c>
      <c r="F50" s="3" t="str">
        <f>RIGHT(Sheet1!I49, LEN(Sheet1!I49)-(MIN(SEARCH({0,1,2,3,4,5,6,7,8,9},Sheet1!I49&amp;"0123456789")))+1)</f>
        <v>100</v>
      </c>
    </row>
    <row r="51" spans="2:6" ht="80.25" customHeight="1" x14ac:dyDescent="0.25">
      <c r="B51" s="3" t="str">
        <f>Sheet1!B50</f>
        <v>hb-1.candel_72</v>
      </c>
      <c r="C51" s="3" t="str">
        <f>SUBSTITUTE((Sheet1!G50),".","   ")</f>
        <v>hb-1   candel</v>
      </c>
      <c r="D51" s="3" t="str">
        <f t="shared" si="0"/>
        <v>hb-1   candel</v>
      </c>
      <c r="E51" s="3" t="s">
        <v>29</v>
      </c>
      <c r="F51" s="3" t="str">
        <f>RIGHT(Sheet1!I50, LEN(Sheet1!I50)-(MIN(SEARCH({0,1,2,3,4,5,6,7,8,9},Sheet1!I50&amp;"0123456789")))+1)</f>
        <v>72</v>
      </c>
    </row>
    <row r="52" spans="2:6" ht="80.25" customHeight="1" x14ac:dyDescent="0.25">
      <c r="B52" s="3" t="str">
        <f>Sheet1!B51</f>
        <v>HB-14.CANDEL_115</v>
      </c>
      <c r="C52" s="3" t="str">
        <f>SUBSTITUTE((Sheet1!G51),".","   ")</f>
        <v>HB-14   CANDEL</v>
      </c>
      <c r="D52" s="3" t="str">
        <f t="shared" si="0"/>
        <v>HB-14   CANDEL</v>
      </c>
      <c r="E52" s="3" t="s">
        <v>29</v>
      </c>
      <c r="F52" s="3" t="str">
        <f>RIGHT(Sheet1!I51, LEN(Sheet1!I51)-(MIN(SEARCH({0,1,2,3,4,5,6,7,8,9},Sheet1!I51&amp;"0123456789")))+1)</f>
        <v>115</v>
      </c>
    </row>
    <row r="53" spans="2:6" ht="80.25" customHeight="1" x14ac:dyDescent="0.25">
      <c r="B53" s="3" t="str">
        <f>Sheet1!B52</f>
        <v>hb-17.candel_65</v>
      </c>
      <c r="C53" s="3" t="str">
        <f>SUBSTITUTE((Sheet1!G52),".","   ")</f>
        <v>hb-17   candel</v>
      </c>
      <c r="D53" s="3" t="str">
        <f t="shared" si="0"/>
        <v>hb-17   candel</v>
      </c>
      <c r="E53" s="3" t="s">
        <v>29</v>
      </c>
      <c r="F53" s="3" t="str">
        <f>RIGHT(Sheet1!I52, LEN(Sheet1!I52)-(MIN(SEARCH({0,1,2,3,4,5,6,7,8,9},Sheet1!I52&amp;"0123456789")))+1)</f>
        <v>65</v>
      </c>
    </row>
    <row r="54" spans="2:6" ht="80.25" customHeight="1" x14ac:dyDescent="0.25">
      <c r="B54" s="3" t="str">
        <f>Sheet1!B53</f>
        <v>hb-3.candel_110</v>
      </c>
      <c r="C54" s="3" t="str">
        <f>SUBSTITUTE((Sheet1!G53),".","   ")</f>
        <v>hb-3   candel</v>
      </c>
      <c r="D54" s="3" t="str">
        <f t="shared" si="0"/>
        <v>hb-3   candel</v>
      </c>
      <c r="E54" s="3" t="s">
        <v>29</v>
      </c>
      <c r="F54" s="3" t="str">
        <f>RIGHT(Sheet1!I53, LEN(Sheet1!I53)-(MIN(SEARCH({0,1,2,3,4,5,6,7,8,9},Sheet1!I53&amp;"0123456789")))+1)</f>
        <v>110</v>
      </c>
    </row>
    <row r="55" spans="2:6" ht="80.25" customHeight="1" x14ac:dyDescent="0.25">
      <c r="B55" s="3" t="str">
        <f>Sheet1!B54</f>
        <v>HB-5.lamp_115</v>
      </c>
      <c r="C55" s="3" t="str">
        <f>SUBSTITUTE((Sheet1!G54),".","   ")</f>
        <v>HB-5   lamp</v>
      </c>
      <c r="D55" s="3" t="str">
        <f t="shared" si="0"/>
        <v>HB-5   lamp</v>
      </c>
      <c r="E55" s="3" t="s">
        <v>29</v>
      </c>
      <c r="F55" s="3" t="str">
        <f>RIGHT(Sheet1!I54, LEN(Sheet1!I54)-(MIN(SEARCH({0,1,2,3,4,5,6,7,8,9},Sheet1!I54&amp;"0123456789")))+1)</f>
        <v>115</v>
      </c>
    </row>
    <row r="56" spans="2:6" ht="80.25" customHeight="1" x14ac:dyDescent="0.25">
      <c r="B56" s="3" t="str">
        <f>Sheet1!B55</f>
        <v>HB-6.LAMP_110</v>
      </c>
      <c r="C56" s="3" t="str">
        <f>SUBSTITUTE((Sheet1!G55),".","   ")</f>
        <v>HB-6   LAMP</v>
      </c>
      <c r="D56" s="3" t="str">
        <f t="shared" si="0"/>
        <v>HB-6   LAMP</v>
      </c>
      <c r="E56" s="3" t="s">
        <v>29</v>
      </c>
      <c r="F56" s="3" t="str">
        <f>RIGHT(Sheet1!I55, LEN(Sheet1!I55)-(MIN(SEARCH({0,1,2,3,4,5,6,7,8,9},Sheet1!I55&amp;"0123456789")))+1)</f>
        <v>110</v>
      </c>
    </row>
    <row r="57" spans="2:6" ht="80.25" customHeight="1" x14ac:dyDescent="0.25">
      <c r="B57" s="3" t="str">
        <f>Sheet1!B56</f>
        <v>hb-8.CANDEL_130</v>
      </c>
      <c r="C57" s="3" t="str">
        <f>SUBSTITUTE((Sheet1!G56),".","   ")</f>
        <v>hb-8   CANDEL</v>
      </c>
      <c r="D57" s="3" t="str">
        <f t="shared" si="0"/>
        <v>hb-8   CANDEL</v>
      </c>
      <c r="E57" s="3" t="s">
        <v>29</v>
      </c>
      <c r="F57" s="3" t="str">
        <f>RIGHT(Sheet1!I56, LEN(Sheet1!I56)-(MIN(SEARCH({0,1,2,3,4,5,6,7,8,9},Sheet1!I56&amp;"0123456789")))+1)</f>
        <v>130</v>
      </c>
    </row>
    <row r="58" spans="2:6" ht="80.25" customHeight="1" x14ac:dyDescent="0.25">
      <c r="B58" s="3" t="str">
        <f>Sheet1!B57</f>
        <v>JH-1.CANDEL_250</v>
      </c>
      <c r="C58" s="3" t="str">
        <f>SUBSTITUTE((Sheet1!G57),".","   ")</f>
        <v>JH-1   CANDEL</v>
      </c>
      <c r="D58" s="3" t="str">
        <f t="shared" si="0"/>
        <v>JH-1   CANDEL</v>
      </c>
      <c r="E58" s="3" t="s">
        <v>29</v>
      </c>
      <c r="F58" s="3" t="str">
        <f>RIGHT(Sheet1!I57, LEN(Sheet1!I57)-(MIN(SEARCH({0,1,2,3,4,5,6,7,8,9},Sheet1!I57&amp;"0123456789")))+1)</f>
        <v>250</v>
      </c>
    </row>
    <row r="59" spans="2:6" ht="80.25" customHeight="1" x14ac:dyDescent="0.25">
      <c r="B59" s="3" t="str">
        <f>Sheet1!B58</f>
        <v>JH-11.CANDEL_168</v>
      </c>
      <c r="C59" s="3" t="str">
        <f>SUBSTITUTE((Sheet1!G58),".","   ")</f>
        <v>JH-11   CANDEL</v>
      </c>
      <c r="D59" s="3" t="str">
        <f t="shared" si="0"/>
        <v>JH-11   CANDEL</v>
      </c>
      <c r="E59" s="3" t="s">
        <v>29</v>
      </c>
      <c r="F59" s="3" t="str">
        <f>RIGHT(Sheet1!I58, LEN(Sheet1!I58)-(MIN(SEARCH({0,1,2,3,4,5,6,7,8,9},Sheet1!I58&amp;"0123456789")))+1)</f>
        <v>168</v>
      </c>
    </row>
    <row r="60" spans="2:6" ht="80.25" customHeight="1" x14ac:dyDescent="0.25">
      <c r="B60" s="3" t="str">
        <f>Sheet1!B59</f>
        <v>JH-3.CANDEL_235</v>
      </c>
      <c r="C60" s="3" t="str">
        <f>SUBSTITUTE((Sheet1!G59),".","   ")</f>
        <v>JH-3   CANDEL</v>
      </c>
      <c r="D60" s="3" t="str">
        <f t="shared" si="0"/>
        <v>JH-3   CANDEL</v>
      </c>
      <c r="E60" s="3" t="s">
        <v>29</v>
      </c>
      <c r="F60" s="3" t="str">
        <f>RIGHT(Sheet1!I59, LEN(Sheet1!I59)-(MIN(SEARCH({0,1,2,3,4,5,6,7,8,9},Sheet1!I59&amp;"0123456789")))+1)</f>
        <v>235</v>
      </c>
    </row>
    <row r="61" spans="2:6" ht="80.25" customHeight="1" x14ac:dyDescent="0.25">
      <c r="B61" s="3" t="str">
        <f>Sheet1!B60</f>
        <v>JH-5.CANDEL_165</v>
      </c>
      <c r="C61" s="3" t="str">
        <f>SUBSTITUTE((Sheet1!G60),".","   ")</f>
        <v>JH-5   CANDEL</v>
      </c>
      <c r="D61" s="3" t="str">
        <f t="shared" si="0"/>
        <v>JH-5   CANDEL</v>
      </c>
      <c r="E61" s="3" t="s">
        <v>29</v>
      </c>
      <c r="F61" s="3" t="str">
        <f>RIGHT(Sheet1!I60, LEN(Sheet1!I60)-(MIN(SEARCH({0,1,2,3,4,5,6,7,8,9},Sheet1!I60&amp;"0123456789")))+1)</f>
        <v>165</v>
      </c>
    </row>
    <row r="62" spans="2:6" ht="80.25" customHeight="1" x14ac:dyDescent="0.25">
      <c r="B62" s="3" t="str">
        <f>Sheet1!B61</f>
        <v>JH-5.CANDEL_195</v>
      </c>
      <c r="C62" s="3" t="str">
        <f>SUBSTITUTE((Sheet1!G61),".","   ")</f>
        <v>JH-5   CANDEL</v>
      </c>
      <c r="D62" s="3" t="str">
        <f t="shared" si="0"/>
        <v>JH-5   CANDEL</v>
      </c>
      <c r="E62" s="3" t="s">
        <v>29</v>
      </c>
      <c r="F62" s="3" t="str">
        <f>RIGHT(Sheet1!I61, LEN(Sheet1!I61)-(MIN(SEARCH({0,1,2,3,4,5,6,7,8,9},Sheet1!I61&amp;"0123456789")))+1)</f>
        <v>195</v>
      </c>
    </row>
    <row r="63" spans="2:6" ht="80.25" customHeight="1" x14ac:dyDescent="0.25">
      <c r="B63" s="3" t="str">
        <f>Sheet1!B62</f>
        <v>JH-7.CANDEL_150</v>
      </c>
      <c r="C63" s="3" t="str">
        <f>SUBSTITUTE((Sheet1!G62),".","   ")</f>
        <v>JH-7   CANDEL</v>
      </c>
      <c r="D63" s="3" t="str">
        <f t="shared" si="0"/>
        <v>JH-7   CANDEL</v>
      </c>
      <c r="E63" s="3" t="s">
        <v>29</v>
      </c>
      <c r="F63" s="3" t="str">
        <f>RIGHT(Sheet1!I62, LEN(Sheet1!I62)-(MIN(SEARCH({0,1,2,3,4,5,6,7,8,9},Sheet1!I62&amp;"0123456789")))+1)</f>
        <v>150</v>
      </c>
    </row>
    <row r="64" spans="2:6" ht="80.25" customHeight="1" x14ac:dyDescent="0.25">
      <c r="B64" s="3" t="str">
        <f>Sheet1!B63</f>
        <v>JH-7.CANDEL_95</v>
      </c>
      <c r="C64" s="3" t="str">
        <f>SUBSTITUTE((Sheet1!G63),".","   ")</f>
        <v>JH-7   CANDEL</v>
      </c>
      <c r="D64" s="3" t="str">
        <f t="shared" si="0"/>
        <v>JH-7   CANDEL</v>
      </c>
      <c r="E64" s="3" t="s">
        <v>29</v>
      </c>
      <c r="F64" s="3" t="str">
        <f>RIGHT(Sheet1!I63, LEN(Sheet1!I63)-(MIN(SEARCH({0,1,2,3,4,5,6,7,8,9},Sheet1!I63&amp;"0123456789")))+1)</f>
        <v>95</v>
      </c>
    </row>
    <row r="65" spans="2:6" ht="80.25" customHeight="1" x14ac:dyDescent="0.25">
      <c r="B65" s="3" t="str">
        <f>Sheet1!B64</f>
        <v>JH-8.CANDEL_280</v>
      </c>
      <c r="C65" s="3" t="str">
        <f>SUBSTITUTE((Sheet1!G64),".","   ")</f>
        <v>JH-8   CANDEL</v>
      </c>
      <c r="D65" s="3" t="str">
        <f t="shared" si="0"/>
        <v>JH-8   CANDEL</v>
      </c>
      <c r="E65" s="3" t="s">
        <v>29</v>
      </c>
      <c r="F65" s="3" t="str">
        <f>RIGHT(Sheet1!I64, LEN(Sheet1!I64)-(MIN(SEARCH({0,1,2,3,4,5,6,7,8,9},Sheet1!I64&amp;"0123456789")))+1)</f>
        <v>280</v>
      </c>
    </row>
    <row r="66" spans="2:6" ht="80.25" customHeight="1" x14ac:dyDescent="0.25">
      <c r="B66" s="3" t="str">
        <f>Sheet1!B65</f>
        <v>JH-8.LAMP_225</v>
      </c>
      <c r="C66" s="3" t="str">
        <f>SUBSTITUTE((Sheet1!G65),".","   ")</f>
        <v>JH-8   LAMP</v>
      </c>
      <c r="D66" s="3" t="str">
        <f t="shared" si="0"/>
        <v>JH-8   LAMP</v>
      </c>
      <c r="E66" s="3" t="s">
        <v>29</v>
      </c>
      <c r="F66" s="3" t="str">
        <f>RIGHT(Sheet1!I65, LEN(Sheet1!I65)-(MIN(SEARCH({0,1,2,3,4,5,6,7,8,9},Sheet1!I65&amp;"0123456789")))+1)</f>
        <v>225</v>
      </c>
    </row>
    <row r="67" spans="2:6" ht="80.25" customHeight="1" x14ac:dyDescent="0.25">
      <c r="B67" s="3" t="str">
        <f>Sheet1!B66</f>
        <v>JH-9.CANDEL_50</v>
      </c>
      <c r="C67" s="3" t="str">
        <f>SUBSTITUTE((Sheet1!G66),".","   ")</f>
        <v>JH-9   CANDEL</v>
      </c>
      <c r="D67" s="3" t="str">
        <f t="shared" ref="D67:D130" si="1">C67</f>
        <v>JH-9   CANDEL</v>
      </c>
      <c r="E67" s="3" t="s">
        <v>29</v>
      </c>
      <c r="F67" s="3" t="str">
        <f>RIGHT(Sheet1!I66, LEN(Sheet1!I66)-(MIN(SEARCH({0,1,2,3,4,5,6,7,8,9},Sheet1!I66&amp;"0123456789")))+1)</f>
        <v>50</v>
      </c>
    </row>
    <row r="68" spans="2:6" ht="80.25" customHeight="1" x14ac:dyDescent="0.25">
      <c r="B68" s="3" t="str">
        <f>Sheet1!B67</f>
        <v>JY-3.LAMPS_485</v>
      </c>
      <c r="C68" s="3" t="str">
        <f>SUBSTITUTE((Sheet1!G67),".","   ")</f>
        <v>JY-3   LAMPS</v>
      </c>
      <c r="D68" s="3" t="str">
        <f t="shared" si="1"/>
        <v>JY-3   LAMPS</v>
      </c>
      <c r="E68" s="3" t="s">
        <v>29</v>
      </c>
      <c r="F68" s="3" t="str">
        <f>RIGHT(Sheet1!I67, LEN(Sheet1!I67)-(MIN(SEARCH({0,1,2,3,4,5,6,7,8,9},Sheet1!I67&amp;"0123456789")))+1)</f>
        <v>485</v>
      </c>
    </row>
    <row r="69" spans="2:6" ht="80.25" customHeight="1" x14ac:dyDescent="0.25">
      <c r="B69" s="3" t="str">
        <f>Sheet1!B68</f>
        <v>JY-4.LAMPS_430</v>
      </c>
      <c r="C69" s="3" t="str">
        <f>SUBSTITUTE((Sheet1!G68),".","   ")</f>
        <v>JY-4   LAMPS</v>
      </c>
      <c r="D69" s="3" t="str">
        <f t="shared" si="1"/>
        <v>JY-4   LAMPS</v>
      </c>
      <c r="E69" s="3" t="s">
        <v>29</v>
      </c>
      <c r="F69" s="3" t="str">
        <f>RIGHT(Sheet1!I68, LEN(Sheet1!I68)-(MIN(SEARCH({0,1,2,3,4,5,6,7,8,9},Sheet1!I68&amp;"0123456789")))+1)</f>
        <v>430</v>
      </c>
    </row>
    <row r="70" spans="2:6" ht="80.25" customHeight="1" x14ac:dyDescent="0.25">
      <c r="B70" s="3" t="str">
        <f>Sheet1!B69</f>
        <v>JY-5.LAMP_350</v>
      </c>
      <c r="C70" s="3" t="str">
        <f>SUBSTITUTE((Sheet1!G69),".","   ")</f>
        <v>JY-5   LAMP</v>
      </c>
      <c r="D70" s="3" t="str">
        <f t="shared" si="1"/>
        <v>JY-5   LAMP</v>
      </c>
      <c r="E70" s="3" t="s">
        <v>29</v>
      </c>
      <c r="F70" s="3" t="str">
        <f>RIGHT(Sheet1!I69, LEN(Sheet1!I69)-(MIN(SEARCH({0,1,2,3,4,5,6,7,8,9},Sheet1!I69&amp;"0123456789")))+1)</f>
        <v>350</v>
      </c>
    </row>
    <row r="71" spans="2:6" ht="80.25" customHeight="1" x14ac:dyDescent="0.25">
      <c r="B71" s="3" t="str">
        <f>Sheet1!B70</f>
        <v>JYOTI.lamp_130</v>
      </c>
      <c r="C71" s="3" t="str">
        <f>SUBSTITUTE((Sheet1!G70),".","   ")</f>
        <v>JYOTI   lamp</v>
      </c>
      <c r="D71" s="3" t="str">
        <f t="shared" si="1"/>
        <v>JYOTI   lamp</v>
      </c>
      <c r="E71" s="3" t="s">
        <v>29</v>
      </c>
      <c r="F71" s="3" t="str">
        <f>RIGHT(Sheet1!I70, LEN(Sheet1!I70)-(MIN(SEARCH({0,1,2,3,4,5,6,7,8,9},Sheet1!I70&amp;"0123456789")))+1)</f>
        <v>130</v>
      </c>
    </row>
    <row r="72" spans="2:6" ht="80.25" customHeight="1" x14ac:dyDescent="0.25">
      <c r="B72" s="3" t="str">
        <f>Sheet1!B71</f>
        <v>KIRRAN.lamp_260</v>
      </c>
      <c r="C72" s="3" t="str">
        <f>SUBSTITUTE((Sheet1!G71),".","   ")</f>
        <v>KIRRAN   lamp</v>
      </c>
      <c r="D72" s="3" t="str">
        <f t="shared" si="1"/>
        <v>KIRRAN   lamp</v>
      </c>
      <c r="E72" s="3" t="s">
        <v>29</v>
      </c>
      <c r="F72" s="3" t="str">
        <f>RIGHT(Sheet1!I71, LEN(Sheet1!I71)-(MIN(SEARCH({0,1,2,3,4,5,6,7,8,9},Sheet1!I71&amp;"0123456789")))+1)</f>
        <v>260</v>
      </c>
    </row>
    <row r="73" spans="2:6" ht="80.25" customHeight="1" x14ac:dyDescent="0.25">
      <c r="B73" s="3" t="str">
        <f>Sheet1!B72</f>
        <v>KW-1.LAMP_270</v>
      </c>
      <c r="C73" s="3" t="str">
        <f>SUBSTITUTE((Sheet1!G72),".","   ")</f>
        <v>KW-1   LAMP</v>
      </c>
      <c r="D73" s="3" t="str">
        <f t="shared" si="1"/>
        <v>KW-1   LAMP</v>
      </c>
      <c r="E73" s="3" t="s">
        <v>29</v>
      </c>
      <c r="F73" s="3" t="str">
        <f>RIGHT(Sheet1!I72, LEN(Sheet1!I72)-(MIN(SEARCH({0,1,2,3,4,5,6,7,8,9},Sheet1!I72&amp;"0123456789")))+1)</f>
        <v>270</v>
      </c>
    </row>
    <row r="74" spans="2:6" ht="80.25" customHeight="1" x14ac:dyDescent="0.25">
      <c r="B74" s="3" t="str">
        <f>Sheet1!B73</f>
        <v>kw-2.lamp_310</v>
      </c>
      <c r="C74" s="3" t="str">
        <f>SUBSTITUTE((Sheet1!G73),".","   ")</f>
        <v>kw-2   lamp</v>
      </c>
      <c r="D74" s="3" t="str">
        <f t="shared" si="1"/>
        <v>kw-2   lamp</v>
      </c>
      <c r="E74" s="3" t="s">
        <v>29</v>
      </c>
      <c r="F74" s="3" t="str">
        <f>RIGHT(Sheet1!I73, LEN(Sheet1!I73)-(MIN(SEARCH({0,1,2,3,4,5,6,7,8,9},Sheet1!I73&amp;"0123456789")))+1)</f>
        <v>310</v>
      </c>
    </row>
    <row r="75" spans="2:6" ht="80.25" customHeight="1" x14ac:dyDescent="0.25">
      <c r="B75" s="3" t="str">
        <f>Sheet1!B74</f>
        <v>KW-3.LAMP_635</v>
      </c>
      <c r="C75" s="3" t="str">
        <f>SUBSTITUTE((Sheet1!G74),".","   ")</f>
        <v>KW-3   LAMP</v>
      </c>
      <c r="D75" s="3" t="str">
        <f t="shared" si="1"/>
        <v>KW-3   LAMP</v>
      </c>
      <c r="E75" s="3" t="s">
        <v>29</v>
      </c>
      <c r="F75" s="3" t="str">
        <f>RIGHT(Sheet1!I74, LEN(Sheet1!I74)-(MIN(SEARCH({0,1,2,3,4,5,6,7,8,9},Sheet1!I74&amp;"0123456789")))+1)</f>
        <v>635</v>
      </c>
    </row>
    <row r="76" spans="2:6" ht="80.25" customHeight="1" x14ac:dyDescent="0.25">
      <c r="B76" s="3" t="str">
        <f>Sheet1!B75</f>
        <v>lamp.lamp_36</v>
      </c>
      <c r="C76" s="3" t="str">
        <f>SUBSTITUTE((Sheet1!G75),".","   ")</f>
        <v>lamp   lamp</v>
      </c>
      <c r="D76" s="3" t="str">
        <f t="shared" si="1"/>
        <v>lamp   lamp</v>
      </c>
      <c r="E76" s="3" t="s">
        <v>29</v>
      </c>
      <c r="F76" s="3" t="str">
        <f>RIGHT(Sheet1!I75, LEN(Sheet1!I75)-(MIN(SEARCH({0,1,2,3,4,5,6,7,8,9},Sheet1!I75&amp;"0123456789")))+1)</f>
        <v>36</v>
      </c>
    </row>
    <row r="77" spans="2:6" ht="80.25" customHeight="1" x14ac:dyDescent="0.25">
      <c r="B77" s="3" t="str">
        <f>Sheet1!B76</f>
        <v>lc021.lamp_265</v>
      </c>
      <c r="C77" s="3" t="str">
        <f>SUBSTITUTE((Sheet1!G76),".","   ")</f>
        <v>lc021   lamp</v>
      </c>
      <c r="D77" s="3" t="str">
        <f t="shared" si="1"/>
        <v>lc021   lamp</v>
      </c>
      <c r="E77" s="3" t="s">
        <v>29</v>
      </c>
      <c r="F77" s="3" t="str">
        <f>RIGHT(Sheet1!I76, LEN(Sheet1!I76)-(MIN(SEARCH({0,1,2,3,4,5,6,7,8,9},Sheet1!I76&amp;"0123456789")))+1)</f>
        <v>265</v>
      </c>
    </row>
    <row r="78" spans="2:6" ht="80.25" customHeight="1" x14ac:dyDescent="0.25">
      <c r="B78" s="3" t="str">
        <f>Sheet1!B77</f>
        <v>ld-016.lamp_155</v>
      </c>
      <c r="C78" s="3" t="str">
        <f>SUBSTITUTE((Sheet1!G77),".","   ")</f>
        <v>ld-016   lamp</v>
      </c>
      <c r="D78" s="3" t="str">
        <f t="shared" si="1"/>
        <v>ld-016   lamp</v>
      </c>
      <c r="E78" s="3" t="s">
        <v>29</v>
      </c>
      <c r="F78" s="3" t="str">
        <f>RIGHT(Sheet1!I77, LEN(Sheet1!I77)-(MIN(SEARCH({0,1,2,3,4,5,6,7,8,9},Sheet1!I77&amp;"0123456789")))+1)</f>
        <v>155</v>
      </c>
    </row>
    <row r="79" spans="2:6" ht="80.25" customHeight="1" x14ac:dyDescent="0.25">
      <c r="B79" s="3" t="str">
        <f>Sheet1!B78</f>
        <v>LD-1.LAMPS_270</v>
      </c>
      <c r="C79" s="3" t="str">
        <f>SUBSTITUTE((Sheet1!G78),".","   ")</f>
        <v>LD-1   LAMPS</v>
      </c>
      <c r="D79" s="3" t="str">
        <f t="shared" si="1"/>
        <v>LD-1   LAMPS</v>
      </c>
      <c r="E79" s="3" t="s">
        <v>29</v>
      </c>
      <c r="F79" s="3" t="str">
        <f>RIGHT(Sheet1!I78, LEN(Sheet1!I78)-(MIN(SEARCH({0,1,2,3,4,5,6,7,8,9},Sheet1!I78&amp;"0123456789")))+1)</f>
        <v>270</v>
      </c>
    </row>
    <row r="80" spans="2:6" ht="80.25" customHeight="1" x14ac:dyDescent="0.25">
      <c r="B80" s="3" t="str">
        <f>Sheet1!B79</f>
        <v>LD-2.LAMPS_210</v>
      </c>
      <c r="C80" s="3" t="str">
        <f>SUBSTITUTE((Sheet1!G79),".","   ")</f>
        <v>LD-2   LAMPS</v>
      </c>
      <c r="D80" s="3" t="str">
        <f t="shared" si="1"/>
        <v>LD-2   LAMPS</v>
      </c>
      <c r="E80" s="3" t="s">
        <v>29</v>
      </c>
      <c r="F80" s="3" t="str">
        <f>RIGHT(Sheet1!I79, LEN(Sheet1!I79)-(MIN(SEARCH({0,1,2,3,4,5,6,7,8,9},Sheet1!I79&amp;"0123456789")))+1)</f>
        <v>210</v>
      </c>
    </row>
    <row r="81" spans="2:6" ht="80.25" customHeight="1" x14ac:dyDescent="0.25">
      <c r="B81" s="3" t="str">
        <f>Sheet1!B80</f>
        <v>LD-4.LAMPS_320</v>
      </c>
      <c r="C81" s="3" t="str">
        <f>SUBSTITUTE((Sheet1!G80),".","   ")</f>
        <v>LD-4   LAMPS</v>
      </c>
      <c r="D81" s="3" t="str">
        <f t="shared" si="1"/>
        <v>LD-4   LAMPS</v>
      </c>
      <c r="E81" s="3" t="s">
        <v>29</v>
      </c>
      <c r="F81" s="3" t="str">
        <f>RIGHT(Sheet1!I80, LEN(Sheet1!I80)-(MIN(SEARCH({0,1,2,3,4,5,6,7,8,9},Sheet1!I80&amp;"0123456789")))+1)</f>
        <v>320</v>
      </c>
    </row>
    <row r="82" spans="2:6" ht="80.25" customHeight="1" x14ac:dyDescent="0.25">
      <c r="B82" s="3" t="str">
        <f>Sheet1!B81</f>
        <v>LD-5.LAMPS_320</v>
      </c>
      <c r="C82" s="3" t="str">
        <f>SUBSTITUTE((Sheet1!G81),".","   ")</f>
        <v>LD-5   LAMPS</v>
      </c>
      <c r="D82" s="3" t="str">
        <f t="shared" si="1"/>
        <v>LD-5   LAMPS</v>
      </c>
      <c r="E82" s="3" t="s">
        <v>29</v>
      </c>
      <c r="F82" s="3" t="str">
        <f>RIGHT(Sheet1!I81, LEN(Sheet1!I81)-(MIN(SEARCH({0,1,2,3,4,5,6,7,8,9},Sheet1!I81&amp;"0123456789")))+1)</f>
        <v>320</v>
      </c>
    </row>
    <row r="83" spans="2:6" ht="80.25" customHeight="1" x14ac:dyDescent="0.25">
      <c r="B83" s="3" t="str">
        <f>Sheet1!B82</f>
        <v>LD-6.LAMPS_400</v>
      </c>
      <c r="C83" s="3" t="str">
        <f>SUBSTITUTE((Sheet1!G82),".","   ")</f>
        <v>LD-6   LAMPS</v>
      </c>
      <c r="D83" s="3" t="str">
        <f t="shared" si="1"/>
        <v>LD-6   LAMPS</v>
      </c>
      <c r="E83" s="3" t="s">
        <v>29</v>
      </c>
      <c r="F83" s="3" t="str">
        <f>RIGHT(Sheet1!I82, LEN(Sheet1!I82)-(MIN(SEARCH({0,1,2,3,4,5,6,7,8,9},Sheet1!I82&amp;"0123456789")))+1)</f>
        <v>400</v>
      </c>
    </row>
    <row r="84" spans="2:6" ht="80.25" customHeight="1" x14ac:dyDescent="0.25">
      <c r="B84" s="3" t="str">
        <f>Sheet1!B83</f>
        <v>LD-8.LAMPS_400</v>
      </c>
      <c r="C84" s="3" t="str">
        <f>SUBSTITUTE((Sheet1!G83),".","   ")</f>
        <v>LD-8   LAMPS</v>
      </c>
      <c r="D84" s="3" t="str">
        <f t="shared" si="1"/>
        <v>LD-8   LAMPS</v>
      </c>
      <c r="E84" s="3" t="s">
        <v>29</v>
      </c>
      <c r="F84" s="3" t="str">
        <f>RIGHT(Sheet1!I83, LEN(Sheet1!I83)-(MIN(SEARCH({0,1,2,3,4,5,6,7,8,9},Sheet1!I83&amp;"0123456789")))+1)</f>
        <v>400</v>
      </c>
    </row>
    <row r="85" spans="2:6" ht="80.25" customHeight="1" x14ac:dyDescent="0.25">
      <c r="B85" s="3" t="str">
        <f>Sheet1!B84</f>
        <v>love.lamp_180</v>
      </c>
      <c r="C85" s="3" t="str">
        <f>SUBSTITUTE((Sheet1!G84),".","   ")</f>
        <v>love   lamp</v>
      </c>
      <c r="D85" s="3" t="str">
        <f t="shared" si="1"/>
        <v>love   lamp</v>
      </c>
      <c r="E85" s="3" t="s">
        <v>29</v>
      </c>
      <c r="F85" s="3" t="str">
        <f>RIGHT(Sheet1!I84, LEN(Sheet1!I84)-(MIN(SEARCH({0,1,2,3,4,5,6,7,8,9},Sheet1!I84&amp;"0123456789")))+1)</f>
        <v>180</v>
      </c>
    </row>
    <row r="86" spans="2:6" ht="80.25" customHeight="1" x14ac:dyDescent="0.25">
      <c r="B86" s="3" t="str">
        <f>Sheet1!B85</f>
        <v>lt-194-1.lamp_58</v>
      </c>
      <c r="C86" s="3" t="str">
        <f>SUBSTITUTE((Sheet1!G85),".","   ")</f>
        <v>lt-194-1   lamp</v>
      </c>
      <c r="D86" s="3" t="str">
        <f t="shared" si="1"/>
        <v>lt-194-1   lamp</v>
      </c>
      <c r="E86" s="3" t="s">
        <v>29</v>
      </c>
      <c r="F86" s="3" t="str">
        <f>RIGHT(Sheet1!I85, LEN(Sheet1!I85)-(MIN(SEARCH({0,1,2,3,4,5,6,7,8,9},Sheet1!I85&amp;"0123456789")))+1)</f>
        <v>58</v>
      </c>
    </row>
    <row r="87" spans="2:6" ht="80.25" customHeight="1" x14ac:dyDescent="0.25">
      <c r="B87" s="3" t="str">
        <f>Sheet1!B86</f>
        <v>lt-194-2.lamp_58</v>
      </c>
      <c r="C87" s="3" t="str">
        <f>SUBSTITUTE((Sheet1!G86),".","   ")</f>
        <v>lt-194-2   lamp</v>
      </c>
      <c r="D87" s="3" t="str">
        <f t="shared" si="1"/>
        <v>lt-194-2   lamp</v>
      </c>
      <c r="E87" s="3" t="s">
        <v>29</v>
      </c>
      <c r="F87" s="3" t="str">
        <f>RIGHT(Sheet1!I86, LEN(Sheet1!I86)-(MIN(SEARCH({0,1,2,3,4,5,6,7,8,9},Sheet1!I86&amp;"0123456789")))+1)</f>
        <v>58</v>
      </c>
    </row>
    <row r="88" spans="2:6" ht="80.25" customHeight="1" x14ac:dyDescent="0.25">
      <c r="B88" s="3" t="str">
        <f>Sheet1!B87</f>
        <v>lt-194-3.lamp_65</v>
      </c>
      <c r="C88" s="3" t="str">
        <f>SUBSTITUTE((Sheet1!G87),".","   ")</f>
        <v>lt-194-3   lamp</v>
      </c>
      <c r="D88" s="3" t="str">
        <f t="shared" si="1"/>
        <v>lt-194-3   lamp</v>
      </c>
      <c r="E88" s="3" t="s">
        <v>29</v>
      </c>
      <c r="F88" s="3" t="str">
        <f>RIGHT(Sheet1!I87, LEN(Sheet1!I87)-(MIN(SEARCH({0,1,2,3,4,5,6,7,8,9},Sheet1!I87&amp;"0123456789")))+1)</f>
        <v>65</v>
      </c>
    </row>
    <row r="89" spans="2:6" ht="80.25" customHeight="1" x14ac:dyDescent="0.25">
      <c r="B89" s="3" t="str">
        <f>Sheet1!B88</f>
        <v>mr10b.frame_380</v>
      </c>
      <c r="C89" s="3" t="str">
        <f>SUBSTITUTE((Sheet1!G88),".","   ")</f>
        <v>mr10b   frame</v>
      </c>
      <c r="D89" s="3" t="str">
        <f t="shared" si="1"/>
        <v>mr10b   frame</v>
      </c>
      <c r="E89" s="3" t="s">
        <v>29</v>
      </c>
      <c r="F89" s="3" t="str">
        <f>RIGHT(Sheet1!I88, LEN(Sheet1!I88)-(MIN(SEARCH({0,1,2,3,4,5,6,7,8,9},Sheet1!I88&amp;"0123456789")))+1)</f>
        <v>380</v>
      </c>
    </row>
    <row r="90" spans="2:6" ht="80.25" customHeight="1" x14ac:dyDescent="0.25">
      <c r="B90" s="3" t="str">
        <f>Sheet1!B89</f>
        <v>s-81.lamp_95</v>
      </c>
      <c r="C90" s="3" t="str">
        <f>SUBSTITUTE((Sheet1!G89),".","   ")</f>
        <v>s-81   lamp</v>
      </c>
      <c r="D90" s="3" t="str">
        <f t="shared" si="1"/>
        <v>s-81   lamp</v>
      </c>
      <c r="E90" s="3" t="s">
        <v>29</v>
      </c>
      <c r="F90" s="3" t="str">
        <f>RIGHT(Sheet1!I89, LEN(Sheet1!I89)-(MIN(SEARCH({0,1,2,3,4,5,6,7,8,9},Sheet1!I89&amp;"0123456789")))+1)</f>
        <v>95</v>
      </c>
    </row>
    <row r="91" spans="2:6" ht="80.25" customHeight="1" x14ac:dyDescent="0.25">
      <c r="B91" s="3" t="str">
        <f>Sheet1!B90</f>
        <v>s66.lamp_100</v>
      </c>
      <c r="C91" s="3" t="str">
        <f>SUBSTITUTE((Sheet1!G90),".","   ")</f>
        <v>s66   lamp</v>
      </c>
      <c r="D91" s="3" t="str">
        <f t="shared" si="1"/>
        <v>s66   lamp</v>
      </c>
      <c r="E91" s="3" t="s">
        <v>29</v>
      </c>
      <c r="F91" s="3" t="str">
        <f>RIGHT(Sheet1!I90, LEN(Sheet1!I90)-(MIN(SEARCH({0,1,2,3,4,5,6,7,8,9},Sheet1!I90&amp;"0123456789")))+1)</f>
        <v>100</v>
      </c>
    </row>
    <row r="92" spans="2:6" ht="80.25" customHeight="1" x14ac:dyDescent="0.25">
      <c r="B92" s="3" t="str">
        <f>Sheet1!B91</f>
        <v>sp-04.LAMP_705</v>
      </c>
      <c r="C92" s="3" t="str">
        <f>SUBSTITUTE((Sheet1!G91),".","   ")</f>
        <v>sp-04   LAMP</v>
      </c>
      <c r="D92" s="3" t="str">
        <f t="shared" si="1"/>
        <v>sp-04   LAMP</v>
      </c>
      <c r="E92" s="3" t="s">
        <v>29</v>
      </c>
      <c r="F92" s="3" t="str">
        <f>RIGHT(Sheet1!I91, LEN(Sheet1!I91)-(MIN(SEARCH({0,1,2,3,4,5,6,7,8,9},Sheet1!I91&amp;"0123456789")))+1)</f>
        <v>705</v>
      </c>
    </row>
    <row r="93" spans="2:6" ht="80.25" customHeight="1" x14ac:dyDescent="0.25">
      <c r="B93" s="3" t="str">
        <f>Sheet1!B92</f>
        <v>sp-05.candel_705</v>
      </c>
      <c r="C93" s="3" t="str">
        <f>SUBSTITUTE((Sheet1!G92),".","   ")</f>
        <v>sp-05   candel</v>
      </c>
      <c r="D93" s="3" t="str">
        <f t="shared" si="1"/>
        <v>sp-05   candel</v>
      </c>
      <c r="E93" s="3" t="s">
        <v>29</v>
      </c>
      <c r="F93" s="3" t="str">
        <f>RIGHT(Sheet1!I92, LEN(Sheet1!I92)-(MIN(SEARCH({0,1,2,3,4,5,6,7,8,9},Sheet1!I92&amp;"0123456789")))+1)</f>
        <v>705</v>
      </c>
    </row>
    <row r="94" spans="2:6" ht="80.25" customHeight="1" x14ac:dyDescent="0.25">
      <c r="B94" s="3" t="str">
        <f>Sheet1!B93</f>
        <v>sp-05.lamp_705</v>
      </c>
      <c r="C94" s="3" t="str">
        <f>SUBSTITUTE((Sheet1!G93),".","   ")</f>
        <v>sp-05   lamp</v>
      </c>
      <c r="D94" s="3" t="str">
        <f t="shared" si="1"/>
        <v>sp-05   lamp</v>
      </c>
      <c r="E94" s="3" t="s">
        <v>29</v>
      </c>
      <c r="F94" s="3" t="str">
        <f>RIGHT(Sheet1!I93, LEN(Sheet1!I93)-(MIN(SEARCH({0,1,2,3,4,5,6,7,8,9},Sheet1!I93&amp;"0123456789")))+1)</f>
        <v>705</v>
      </c>
    </row>
    <row r="95" spans="2:6" ht="80.25" customHeight="1" x14ac:dyDescent="0.25">
      <c r="B95" s="3" t="str">
        <f>Sheet1!B94</f>
        <v>TH-021.LAMPS_580</v>
      </c>
      <c r="C95" s="3" t="str">
        <f>SUBSTITUTE((Sheet1!G94),".","   ")</f>
        <v>TH-021   LAMPS</v>
      </c>
      <c r="D95" s="3" t="str">
        <f t="shared" si="1"/>
        <v>TH-021   LAMPS</v>
      </c>
      <c r="E95" s="3" t="s">
        <v>29</v>
      </c>
      <c r="F95" s="3" t="str">
        <f>RIGHT(Sheet1!I94, LEN(Sheet1!I94)-(MIN(SEARCH({0,1,2,3,4,5,6,7,8,9},Sheet1!I94&amp;"0123456789")))+1)</f>
        <v>580</v>
      </c>
    </row>
    <row r="96" spans="2:6" ht="80.25" customHeight="1" x14ac:dyDescent="0.25">
      <c r="B96" s="3" t="str">
        <f>Sheet1!B95</f>
        <v>TH-042.LAMPS_705</v>
      </c>
      <c r="C96" s="3" t="str">
        <f>SUBSTITUTE((Sheet1!G95),".","   ")</f>
        <v>TH-042   LAMPS</v>
      </c>
      <c r="D96" s="3" t="str">
        <f t="shared" si="1"/>
        <v>TH-042   LAMPS</v>
      </c>
      <c r="E96" s="3" t="s">
        <v>29</v>
      </c>
      <c r="F96" s="3" t="str">
        <f>RIGHT(Sheet1!I95, LEN(Sheet1!I95)-(MIN(SEARCH({0,1,2,3,4,5,6,7,8,9},Sheet1!I95&amp;"0123456789")))+1)</f>
        <v>705</v>
      </c>
    </row>
    <row r="97" spans="2:6" ht="80.25" customHeight="1" x14ac:dyDescent="0.25">
      <c r="B97" s="3" t="str">
        <f>Sheet1!B96</f>
        <v>th0043.lamp_695</v>
      </c>
      <c r="C97" s="3" t="str">
        <f>SUBSTITUTE((Sheet1!G96),".","   ")</f>
        <v>th0043   lamp</v>
      </c>
      <c r="D97" s="3" t="str">
        <f t="shared" si="1"/>
        <v>th0043   lamp</v>
      </c>
      <c r="E97" s="3" t="s">
        <v>29</v>
      </c>
      <c r="F97" s="3" t="str">
        <f>RIGHT(Sheet1!I96, LEN(Sheet1!I96)-(MIN(SEARCH({0,1,2,3,4,5,6,7,8,9},Sheet1!I96&amp;"0123456789")))+1)</f>
        <v>695</v>
      </c>
    </row>
    <row r="98" spans="2:6" ht="80.25" customHeight="1" x14ac:dyDescent="0.25">
      <c r="B98" s="3" t="str">
        <f>Sheet1!B97</f>
        <v>TKT-3.LAMP_470</v>
      </c>
      <c r="C98" s="3" t="str">
        <f>SUBSTITUTE((Sheet1!G97),".","   ")</f>
        <v>TKT-3   LAMP</v>
      </c>
      <c r="D98" s="3" t="str">
        <f t="shared" si="1"/>
        <v>TKT-3   LAMP</v>
      </c>
      <c r="E98" s="3" t="s">
        <v>29</v>
      </c>
      <c r="F98" s="3" t="str">
        <f>RIGHT(Sheet1!I97, LEN(Sheet1!I97)-(MIN(SEARCH({0,1,2,3,4,5,6,7,8,9},Sheet1!I97&amp;"0123456789")))+1)</f>
        <v>470</v>
      </c>
    </row>
    <row r="99" spans="2:6" ht="80.25" customHeight="1" x14ac:dyDescent="0.25">
      <c r="B99" s="3" t="str">
        <f>Sheet1!B98</f>
        <v>TKT-6.LAMP_470</v>
      </c>
      <c r="C99" s="3" t="str">
        <f>SUBSTITUTE((Sheet1!G98),".","   ")</f>
        <v>TKT-6   LAMP</v>
      </c>
      <c r="D99" s="3" t="str">
        <f t="shared" si="1"/>
        <v>TKT-6   LAMP</v>
      </c>
      <c r="E99" s="3" t="s">
        <v>29</v>
      </c>
      <c r="F99" s="3" t="str">
        <f>RIGHT(Sheet1!I98, LEN(Sheet1!I98)-(MIN(SEARCH({0,1,2,3,4,5,6,7,8,9},Sheet1!I98&amp;"0123456789")))+1)</f>
        <v>470</v>
      </c>
    </row>
    <row r="100" spans="2:6" ht="80.25" customHeight="1" x14ac:dyDescent="0.25">
      <c r="B100" s="3" t="str">
        <f>Sheet1!B99</f>
        <v>TKT-8.LAMP_365</v>
      </c>
      <c r="C100" s="3" t="str">
        <f>SUBSTITUTE((Sheet1!G99),".","   ")</f>
        <v>TKT-8   LAMP</v>
      </c>
      <c r="D100" s="3" t="str">
        <f t="shared" si="1"/>
        <v>TKT-8   LAMP</v>
      </c>
      <c r="E100" s="3" t="s">
        <v>29</v>
      </c>
      <c r="F100" s="3" t="str">
        <f>RIGHT(Sheet1!I99, LEN(Sheet1!I99)-(MIN(SEARCH({0,1,2,3,4,5,6,7,8,9},Sheet1!I99&amp;"0123456789")))+1)</f>
        <v>365</v>
      </c>
    </row>
    <row r="101" spans="2:6" ht="80.25" customHeight="1" x14ac:dyDescent="0.25">
      <c r="B101" s="3" t="str">
        <f>Sheet1!B100</f>
        <v>TKT-8.LAMP_375</v>
      </c>
      <c r="C101" s="3" t="str">
        <f>SUBSTITUTE((Sheet1!G100),".","   ")</f>
        <v>TKT-8   LAMP</v>
      </c>
      <c r="D101" s="3" t="str">
        <f t="shared" si="1"/>
        <v>TKT-8   LAMP</v>
      </c>
      <c r="E101" s="3" t="s">
        <v>29</v>
      </c>
      <c r="F101" s="3" t="str">
        <f>RIGHT(Sheet1!I100, LEN(Sheet1!I100)-(MIN(SEARCH({0,1,2,3,4,5,6,7,8,9},Sheet1!I100&amp;"0123456789")))+1)</f>
        <v>375</v>
      </c>
    </row>
    <row r="102" spans="2:6" ht="80.25" customHeight="1" x14ac:dyDescent="0.25">
      <c r="B102" s="3" t="str">
        <f>Sheet1!B101</f>
        <v>TKT.LAMP_470</v>
      </c>
      <c r="C102" s="3" t="str">
        <f>SUBSTITUTE((Sheet1!G101),".","   ")</f>
        <v>TKT   LAMP</v>
      </c>
      <c r="D102" s="3" t="str">
        <f t="shared" si="1"/>
        <v>TKT   LAMP</v>
      </c>
      <c r="E102" s="3" t="s">
        <v>29</v>
      </c>
      <c r="F102" s="3" t="str">
        <f>RIGHT(Sheet1!I101, LEN(Sheet1!I101)-(MIN(SEARCH({0,1,2,3,4,5,6,7,8,9},Sheet1!I101&amp;"0123456789")))+1)</f>
        <v>470</v>
      </c>
    </row>
    <row r="103" spans="2:6" ht="80.25" customHeight="1" x14ac:dyDescent="0.25">
      <c r="B103" s="3" t="str">
        <f>Sheet1!B102</f>
        <v>wlc-1.SHOWPC_-95</v>
      </c>
      <c r="C103" s="3" t="str">
        <f>SUBSTITUTE((Sheet1!G102),".","   ")</f>
        <v>wlc-1   SHOWPC</v>
      </c>
      <c r="D103" s="3" t="str">
        <f t="shared" si="1"/>
        <v>wlc-1   SHOWPC</v>
      </c>
      <c r="E103" s="3" t="s">
        <v>29</v>
      </c>
      <c r="F103" s="3" t="str">
        <f>RIGHT(Sheet1!I102, LEN(Sheet1!I102)-(MIN(SEARCH({0,1,2,3,4,5,6,7,8,9},Sheet1!I102&amp;"0123456789")))+1)</f>
        <v>95</v>
      </c>
    </row>
    <row r="104" spans="2:6" ht="80.25" customHeight="1" x14ac:dyDescent="0.25">
      <c r="B104" s="3" t="str">
        <f>Sheet1!B103</f>
        <v>wlc-10.SHOWPC_95</v>
      </c>
      <c r="C104" s="3" t="str">
        <f>SUBSTITUTE((Sheet1!G103),".","   ")</f>
        <v>wlc-10   SHOWPC</v>
      </c>
      <c r="D104" s="3" t="str">
        <f t="shared" si="1"/>
        <v>wlc-10   SHOWPC</v>
      </c>
      <c r="E104" s="3" t="s">
        <v>29</v>
      </c>
      <c r="F104" s="3" t="str">
        <f>RIGHT(Sheet1!I103, LEN(Sheet1!I103)-(MIN(SEARCH({0,1,2,3,4,5,6,7,8,9},Sheet1!I103&amp;"0123456789")))+1)</f>
        <v>95</v>
      </c>
    </row>
    <row r="105" spans="2:6" ht="80.25" customHeight="1" x14ac:dyDescent="0.25">
      <c r="B105" s="3" t="str">
        <f>Sheet1!B104</f>
        <v>WLC-4.SHOWPC_68</v>
      </c>
      <c r="C105" s="3" t="str">
        <f>SUBSTITUTE((Sheet1!G104),".","   ")</f>
        <v>WLC-4   SHOWPC</v>
      </c>
      <c r="D105" s="3" t="str">
        <f t="shared" si="1"/>
        <v>WLC-4   SHOWPC</v>
      </c>
      <c r="E105" s="3" t="s">
        <v>29</v>
      </c>
      <c r="F105" s="3" t="str">
        <f>RIGHT(Sheet1!I104, LEN(Sheet1!I104)-(MIN(SEARCH({0,1,2,3,4,5,6,7,8,9},Sheet1!I104&amp;"0123456789")))+1)</f>
        <v>68</v>
      </c>
    </row>
    <row r="106" spans="2:6" ht="80.25" customHeight="1" x14ac:dyDescent="0.25">
      <c r="B106" s="3" t="str">
        <f>Sheet1!B105</f>
        <v>WLC-4.SHOWPC_70</v>
      </c>
      <c r="C106" s="3" t="str">
        <f>SUBSTITUTE((Sheet1!G105),".","   ")</f>
        <v>WLC-4   SHOWPC</v>
      </c>
      <c r="D106" s="3" t="str">
        <f t="shared" si="1"/>
        <v>WLC-4   SHOWPC</v>
      </c>
      <c r="E106" s="3" t="s">
        <v>29</v>
      </c>
      <c r="F106" s="3" t="str">
        <f>RIGHT(Sheet1!I105, LEN(Sheet1!I105)-(MIN(SEARCH({0,1,2,3,4,5,6,7,8,9},Sheet1!I105&amp;"0123456789")))+1)</f>
        <v>70</v>
      </c>
    </row>
    <row r="107" spans="2:6" ht="80.25" customHeight="1" x14ac:dyDescent="0.25">
      <c r="B107" s="3" t="str">
        <f>Sheet1!B106</f>
        <v>wlc-5.SHOWPC_98</v>
      </c>
      <c r="C107" s="3" t="str">
        <f>SUBSTITUTE((Sheet1!G106),".","   ")</f>
        <v>wlc-5   SHOWPC</v>
      </c>
      <c r="D107" s="3" t="str">
        <f t="shared" si="1"/>
        <v>wlc-5   SHOWPC</v>
      </c>
      <c r="E107" s="3" t="s">
        <v>29</v>
      </c>
      <c r="F107" s="3" t="str">
        <f>RIGHT(Sheet1!I106, LEN(Sheet1!I106)-(MIN(SEARCH({0,1,2,3,4,5,6,7,8,9},Sheet1!I106&amp;"0123456789")))+1)</f>
        <v>98</v>
      </c>
    </row>
    <row r="108" spans="2:6" ht="80.25" customHeight="1" x14ac:dyDescent="0.25">
      <c r="B108" s="3" t="str">
        <f>Sheet1!B107</f>
        <v>wlc-8.SHOWPC_70</v>
      </c>
      <c r="C108" s="3" t="str">
        <f>SUBSTITUTE((Sheet1!G107),".","   ")</f>
        <v>wlc-8   SHOWPC</v>
      </c>
      <c r="D108" s="3" t="str">
        <f t="shared" si="1"/>
        <v>wlc-8   SHOWPC</v>
      </c>
      <c r="E108" s="3" t="s">
        <v>29</v>
      </c>
      <c r="F108" s="3" t="str">
        <f>RIGHT(Sheet1!I107, LEN(Sheet1!I107)-(MIN(SEARCH({0,1,2,3,4,5,6,7,8,9},Sheet1!I107&amp;"0123456789")))+1)</f>
        <v>70</v>
      </c>
    </row>
    <row r="109" spans="2:6" ht="80.25" customHeight="1" x14ac:dyDescent="0.25">
      <c r="B109" s="3" t="str">
        <f>Sheet1!B108</f>
        <v>WLX-1.LAMP_345</v>
      </c>
      <c r="C109" s="3" t="str">
        <f>SUBSTITUTE((Sheet1!G108),".","   ")</f>
        <v>WLX-1   LAMP</v>
      </c>
      <c r="D109" s="3" t="str">
        <f t="shared" si="1"/>
        <v>WLX-1   LAMP</v>
      </c>
      <c r="E109" s="3" t="s">
        <v>29</v>
      </c>
      <c r="F109" s="3" t="str">
        <f>RIGHT(Sheet1!I108, LEN(Sheet1!I108)-(MIN(SEARCH({0,1,2,3,4,5,6,7,8,9},Sheet1!I108&amp;"0123456789")))+1)</f>
        <v>345</v>
      </c>
    </row>
    <row r="110" spans="2:6" ht="80.25" customHeight="1" x14ac:dyDescent="0.25">
      <c r="B110" s="3" t="str">
        <f>Sheet1!B109</f>
        <v>WLX-10.lamp_465</v>
      </c>
      <c r="C110" s="3" t="str">
        <f>SUBSTITUTE((Sheet1!G109),".","   ")</f>
        <v>WLX-10   lamp</v>
      </c>
      <c r="D110" s="3" t="str">
        <f t="shared" si="1"/>
        <v>WLX-10   lamp</v>
      </c>
      <c r="E110" s="3" t="s">
        <v>29</v>
      </c>
      <c r="F110" s="3" t="str">
        <f>RIGHT(Sheet1!I109, LEN(Sheet1!I109)-(MIN(SEARCH({0,1,2,3,4,5,6,7,8,9},Sheet1!I109&amp;"0123456789")))+1)</f>
        <v>465</v>
      </c>
    </row>
    <row r="111" spans="2:6" ht="80.25" customHeight="1" x14ac:dyDescent="0.25">
      <c r="B111" s="3" t="str">
        <f>Sheet1!B110</f>
        <v>WLX-11.lamp_375</v>
      </c>
      <c r="C111" s="3" t="str">
        <f>SUBSTITUTE((Sheet1!G110),".","   ")</f>
        <v>WLX-11   lamp</v>
      </c>
      <c r="D111" s="3" t="str">
        <f t="shared" si="1"/>
        <v>WLX-11   lamp</v>
      </c>
      <c r="E111" s="3" t="s">
        <v>29</v>
      </c>
      <c r="F111" s="3" t="str">
        <f>RIGHT(Sheet1!I110, LEN(Sheet1!I110)-(MIN(SEARCH({0,1,2,3,4,5,6,7,8,9},Sheet1!I110&amp;"0123456789")))+1)</f>
        <v>375</v>
      </c>
    </row>
    <row r="112" spans="2:6" ht="80.25" customHeight="1" x14ac:dyDescent="0.25">
      <c r="B112" s="3" t="str">
        <f>Sheet1!B111</f>
        <v>WLX-12.lamp_375</v>
      </c>
      <c r="C112" s="3" t="str">
        <f>SUBSTITUTE((Sheet1!G111),".","   ")</f>
        <v>WLX-12   lamp</v>
      </c>
      <c r="D112" s="3" t="str">
        <f t="shared" si="1"/>
        <v>WLX-12   lamp</v>
      </c>
      <c r="E112" s="3" t="s">
        <v>29</v>
      </c>
      <c r="F112" s="3" t="str">
        <f>RIGHT(Sheet1!I111, LEN(Sheet1!I111)-(MIN(SEARCH({0,1,2,3,4,5,6,7,8,9},Sheet1!I111&amp;"0123456789")))+1)</f>
        <v>375</v>
      </c>
    </row>
    <row r="113" spans="2:6" ht="80.25" customHeight="1" x14ac:dyDescent="0.25">
      <c r="B113" s="3" t="str">
        <f>Sheet1!B112</f>
        <v>WLX-13.lamp_375</v>
      </c>
      <c r="C113" s="3" t="str">
        <f>SUBSTITUTE((Sheet1!G112),".","   ")</f>
        <v>WLX-13   lamp</v>
      </c>
      <c r="D113" s="3" t="str">
        <f t="shared" si="1"/>
        <v>WLX-13   lamp</v>
      </c>
      <c r="E113" s="3" t="s">
        <v>29</v>
      </c>
      <c r="F113" s="3" t="str">
        <f>RIGHT(Sheet1!I112, LEN(Sheet1!I112)-(MIN(SEARCH({0,1,2,3,4,5,6,7,8,9},Sheet1!I112&amp;"0123456789")))+1)</f>
        <v>375</v>
      </c>
    </row>
    <row r="114" spans="2:6" ht="80.25" customHeight="1" x14ac:dyDescent="0.25">
      <c r="B114" s="3" t="str">
        <f>Sheet1!B113</f>
        <v>WLX-14.lamp_380</v>
      </c>
      <c r="C114" s="3" t="str">
        <f>SUBSTITUTE((Sheet1!G113),".","   ")</f>
        <v>WLX-14   lamp</v>
      </c>
      <c r="D114" s="3" t="str">
        <f t="shared" si="1"/>
        <v>WLX-14   lamp</v>
      </c>
      <c r="E114" s="3" t="s">
        <v>29</v>
      </c>
      <c r="F114" s="3" t="str">
        <f>RIGHT(Sheet1!I113, LEN(Sheet1!I113)-(MIN(SEARCH({0,1,2,3,4,5,6,7,8,9},Sheet1!I113&amp;"0123456789")))+1)</f>
        <v>380</v>
      </c>
    </row>
    <row r="115" spans="2:6" ht="80.25" customHeight="1" x14ac:dyDescent="0.25">
      <c r="B115" s="3" t="str">
        <f>Sheet1!B114</f>
        <v>WLX-16.LAMP_380</v>
      </c>
      <c r="C115" s="3" t="str">
        <f>SUBSTITUTE((Sheet1!G114),".","   ")</f>
        <v>WLX-16   LAMP</v>
      </c>
      <c r="D115" s="3" t="str">
        <f t="shared" si="1"/>
        <v>WLX-16   LAMP</v>
      </c>
      <c r="E115" s="3" t="s">
        <v>29</v>
      </c>
      <c r="F115" s="3" t="str">
        <f>RIGHT(Sheet1!I114, LEN(Sheet1!I114)-(MIN(SEARCH({0,1,2,3,4,5,6,7,8,9},Sheet1!I114&amp;"0123456789")))+1)</f>
        <v>380</v>
      </c>
    </row>
    <row r="116" spans="2:6" ht="80.25" customHeight="1" x14ac:dyDescent="0.25">
      <c r="B116" s="3" t="str">
        <f>Sheet1!B115</f>
        <v>WLX-17.lamp_380</v>
      </c>
      <c r="C116" s="3" t="str">
        <f>SUBSTITUTE((Sheet1!G115),".","   ")</f>
        <v>WLX-17   lamp</v>
      </c>
      <c r="D116" s="3" t="str">
        <f t="shared" si="1"/>
        <v>WLX-17   lamp</v>
      </c>
      <c r="E116" s="3" t="s">
        <v>29</v>
      </c>
      <c r="F116" s="3" t="str">
        <f>RIGHT(Sheet1!I115, LEN(Sheet1!I115)-(MIN(SEARCH({0,1,2,3,4,5,6,7,8,9},Sheet1!I115&amp;"0123456789")))+1)</f>
        <v>380</v>
      </c>
    </row>
    <row r="117" spans="2:6" ht="80.25" customHeight="1" x14ac:dyDescent="0.25">
      <c r="B117" s="3" t="str">
        <f>Sheet1!B116</f>
        <v>WLX-18.LAMP_630</v>
      </c>
      <c r="C117" s="3" t="str">
        <f>SUBSTITUTE((Sheet1!G116),".","   ")</f>
        <v>WLX-18   LAMP</v>
      </c>
      <c r="D117" s="3" t="str">
        <f t="shared" si="1"/>
        <v>WLX-18   LAMP</v>
      </c>
      <c r="E117" s="3" t="s">
        <v>29</v>
      </c>
      <c r="F117" s="3" t="str">
        <f>RIGHT(Sheet1!I116, LEN(Sheet1!I116)-(MIN(SEARCH({0,1,2,3,4,5,6,7,8,9},Sheet1!I116&amp;"0123456789")))+1)</f>
        <v>630</v>
      </c>
    </row>
    <row r="118" spans="2:6" ht="80.25" customHeight="1" x14ac:dyDescent="0.25">
      <c r="B118" s="3" t="str">
        <f>Sheet1!B117</f>
        <v>WLX-19.LAMP_630</v>
      </c>
      <c r="C118" s="3" t="str">
        <f>SUBSTITUTE((Sheet1!G117),".","   ")</f>
        <v>WLX-19   LAMP</v>
      </c>
      <c r="D118" s="3" t="str">
        <f t="shared" si="1"/>
        <v>WLX-19   LAMP</v>
      </c>
      <c r="E118" s="3" t="s">
        <v>29</v>
      </c>
      <c r="F118" s="3" t="str">
        <f>RIGHT(Sheet1!I117, LEN(Sheet1!I117)-(MIN(SEARCH({0,1,2,3,4,5,6,7,8,9},Sheet1!I117&amp;"0123456789")))+1)</f>
        <v>630</v>
      </c>
    </row>
    <row r="119" spans="2:6" ht="80.25" customHeight="1" x14ac:dyDescent="0.25">
      <c r="B119" s="3" t="str">
        <f>Sheet1!B118</f>
        <v>WLX-2.LAMP_345</v>
      </c>
      <c r="C119" s="3" t="str">
        <f>SUBSTITUTE((Sheet1!G118),".","   ")</f>
        <v>WLX-2   LAMP</v>
      </c>
      <c r="D119" s="3" t="str">
        <f t="shared" si="1"/>
        <v>WLX-2   LAMP</v>
      </c>
      <c r="E119" s="3" t="s">
        <v>29</v>
      </c>
      <c r="F119" s="3" t="str">
        <f>RIGHT(Sheet1!I118, LEN(Sheet1!I118)-(MIN(SEARCH({0,1,2,3,4,5,6,7,8,9},Sheet1!I118&amp;"0123456789")))+1)</f>
        <v>345</v>
      </c>
    </row>
    <row r="120" spans="2:6" ht="80.25" customHeight="1" x14ac:dyDescent="0.25">
      <c r="B120" s="3" t="str">
        <f>Sheet1!B119</f>
        <v>WLX-2.SHOWPC_95</v>
      </c>
      <c r="C120" s="3" t="str">
        <f>SUBSTITUTE((Sheet1!G119),".","   ")</f>
        <v>WLX-2   SHOWPC</v>
      </c>
      <c r="D120" s="3" t="str">
        <f t="shared" si="1"/>
        <v>WLX-2   SHOWPC</v>
      </c>
      <c r="E120" s="3" t="s">
        <v>29</v>
      </c>
      <c r="F120" s="3" t="str">
        <f>RIGHT(Sheet1!I119, LEN(Sheet1!I119)-(MIN(SEARCH({0,1,2,3,4,5,6,7,8,9},Sheet1!I119&amp;"0123456789")))+1)</f>
        <v>95</v>
      </c>
    </row>
    <row r="121" spans="2:6" ht="80.25" customHeight="1" x14ac:dyDescent="0.25">
      <c r="B121" s="3" t="str">
        <f>Sheet1!B120</f>
        <v>WLX-20.lamp_485</v>
      </c>
      <c r="C121" s="3" t="str">
        <f>SUBSTITUTE((Sheet1!G120),".","   ")</f>
        <v>WLX-20   lamp</v>
      </c>
      <c r="D121" s="3" t="str">
        <f t="shared" si="1"/>
        <v>WLX-20   lamp</v>
      </c>
      <c r="E121" s="3" t="s">
        <v>29</v>
      </c>
      <c r="F121" s="3" t="str">
        <f>RIGHT(Sheet1!I120, LEN(Sheet1!I120)-(MIN(SEARCH({0,1,2,3,4,5,6,7,8,9},Sheet1!I120&amp;"0123456789")))+1)</f>
        <v>485</v>
      </c>
    </row>
    <row r="122" spans="2:6" ht="80.25" customHeight="1" x14ac:dyDescent="0.25">
      <c r="B122" s="3" t="str">
        <f>Sheet1!B121</f>
        <v>WLX-21.LAMP_485</v>
      </c>
      <c r="C122" s="3" t="str">
        <f>SUBSTITUTE((Sheet1!G121),".","   ")</f>
        <v>WLX-21   LAMP</v>
      </c>
      <c r="D122" s="3" t="str">
        <f t="shared" si="1"/>
        <v>WLX-21   LAMP</v>
      </c>
      <c r="E122" s="3" t="s">
        <v>29</v>
      </c>
      <c r="F122" s="3" t="str">
        <f>RIGHT(Sheet1!I121, LEN(Sheet1!I121)-(MIN(SEARCH({0,1,2,3,4,5,6,7,8,9},Sheet1!I121&amp;"0123456789")))+1)</f>
        <v>485</v>
      </c>
    </row>
    <row r="123" spans="2:6" ht="80.25" customHeight="1" x14ac:dyDescent="0.25">
      <c r="B123" s="3" t="str">
        <f>Sheet1!B122</f>
        <v>WLX-25.LAMP_650</v>
      </c>
      <c r="C123" s="3" t="str">
        <f>SUBSTITUTE((Sheet1!G122),".","   ")</f>
        <v>WLX-25   LAMP</v>
      </c>
      <c r="D123" s="3" t="str">
        <f t="shared" si="1"/>
        <v>WLX-25   LAMP</v>
      </c>
      <c r="E123" s="3" t="s">
        <v>29</v>
      </c>
      <c r="F123" s="3" t="str">
        <f>RIGHT(Sheet1!I122, LEN(Sheet1!I122)-(MIN(SEARCH({0,1,2,3,4,5,6,7,8,9},Sheet1!I122&amp;"0123456789")))+1)</f>
        <v>650</v>
      </c>
    </row>
    <row r="124" spans="2:6" ht="80.25" customHeight="1" x14ac:dyDescent="0.25">
      <c r="B124" s="3" t="str">
        <f>Sheet1!B123</f>
        <v>WLX-26.LAMP_650</v>
      </c>
      <c r="C124" s="3" t="str">
        <f>SUBSTITUTE((Sheet1!G123),".","   ")</f>
        <v>WLX-26   LAMP</v>
      </c>
      <c r="D124" s="3" t="str">
        <f t="shared" si="1"/>
        <v>WLX-26   LAMP</v>
      </c>
      <c r="E124" s="3" t="s">
        <v>29</v>
      </c>
      <c r="F124" s="3" t="str">
        <f>RIGHT(Sheet1!I123, LEN(Sheet1!I123)-(MIN(SEARCH({0,1,2,3,4,5,6,7,8,9},Sheet1!I123&amp;"0123456789")))+1)</f>
        <v>650</v>
      </c>
    </row>
    <row r="125" spans="2:6" ht="80.25" customHeight="1" x14ac:dyDescent="0.25">
      <c r="B125" s="3" t="str">
        <f>Sheet1!B124</f>
        <v>WLX-27.LAMP_465</v>
      </c>
      <c r="C125" s="3" t="str">
        <f>SUBSTITUTE((Sheet1!G124),".","   ")</f>
        <v>WLX-27   LAMP</v>
      </c>
      <c r="D125" s="3" t="str">
        <f t="shared" si="1"/>
        <v>WLX-27   LAMP</v>
      </c>
      <c r="E125" s="3" t="s">
        <v>29</v>
      </c>
      <c r="F125" s="3" t="str">
        <f>RIGHT(Sheet1!I124, LEN(Sheet1!I124)-(MIN(SEARCH({0,1,2,3,4,5,6,7,8,9},Sheet1!I124&amp;"0123456789")))+1)</f>
        <v>465</v>
      </c>
    </row>
    <row r="126" spans="2:6" ht="80.25" customHeight="1" x14ac:dyDescent="0.25">
      <c r="B126" s="3" t="str">
        <f>Sheet1!B125</f>
        <v>WLX-28.LAMP_415</v>
      </c>
      <c r="C126" s="3" t="str">
        <f>SUBSTITUTE((Sheet1!G125),".","   ")</f>
        <v>WLX-28   LAMP</v>
      </c>
      <c r="D126" s="3" t="str">
        <f t="shared" si="1"/>
        <v>WLX-28   LAMP</v>
      </c>
      <c r="E126" s="3" t="s">
        <v>29</v>
      </c>
      <c r="F126" s="3" t="str">
        <f>RIGHT(Sheet1!I125, LEN(Sheet1!I125)-(MIN(SEARCH({0,1,2,3,4,5,6,7,8,9},Sheet1!I125&amp;"0123456789")))+1)</f>
        <v>415</v>
      </c>
    </row>
    <row r="127" spans="2:6" ht="80.25" customHeight="1" x14ac:dyDescent="0.25">
      <c r="B127" s="3" t="str">
        <f>Sheet1!B126</f>
        <v>WLX-29.LAMP_355</v>
      </c>
      <c r="C127" s="3" t="str">
        <f>SUBSTITUTE((Sheet1!G126),".","   ")</f>
        <v>WLX-29   LAMP</v>
      </c>
      <c r="D127" s="3" t="str">
        <f t="shared" si="1"/>
        <v>WLX-29   LAMP</v>
      </c>
      <c r="E127" s="3" t="s">
        <v>29</v>
      </c>
      <c r="F127" s="3" t="str">
        <f>RIGHT(Sheet1!I126, LEN(Sheet1!I126)-(MIN(SEARCH({0,1,2,3,4,5,6,7,8,9},Sheet1!I126&amp;"0123456789")))+1)</f>
        <v>355</v>
      </c>
    </row>
    <row r="128" spans="2:6" ht="80.25" customHeight="1" x14ac:dyDescent="0.25">
      <c r="B128" s="3" t="str">
        <f>Sheet1!B127</f>
        <v>WLX-3.LAMP_345</v>
      </c>
      <c r="C128" s="3" t="str">
        <f>SUBSTITUTE((Sheet1!G127),".","   ")</f>
        <v>WLX-3   LAMP</v>
      </c>
      <c r="D128" s="3" t="str">
        <f t="shared" si="1"/>
        <v>WLX-3   LAMP</v>
      </c>
      <c r="E128" s="3" t="s">
        <v>29</v>
      </c>
      <c r="F128" s="3" t="str">
        <f>RIGHT(Sheet1!I127, LEN(Sheet1!I127)-(MIN(SEARCH({0,1,2,3,4,5,6,7,8,9},Sheet1!I127&amp;"0123456789")))+1)</f>
        <v>345</v>
      </c>
    </row>
    <row r="129" spans="2:6" ht="80.25" customHeight="1" x14ac:dyDescent="0.25">
      <c r="B129" s="3" t="str">
        <f>Sheet1!B128</f>
        <v>WLX-30.LAMP_405</v>
      </c>
      <c r="C129" s="3" t="str">
        <f>SUBSTITUTE((Sheet1!G128),".","   ")</f>
        <v>WLX-30   LAMP</v>
      </c>
      <c r="D129" s="3" t="str">
        <f t="shared" si="1"/>
        <v>WLX-30   LAMP</v>
      </c>
      <c r="E129" s="3" t="s">
        <v>29</v>
      </c>
      <c r="F129" s="3" t="str">
        <f>RIGHT(Sheet1!I128, LEN(Sheet1!I128)-(MIN(SEARCH({0,1,2,3,4,5,6,7,8,9},Sheet1!I128&amp;"0123456789")))+1)</f>
        <v>405</v>
      </c>
    </row>
    <row r="130" spans="2:6" ht="80.25" customHeight="1" x14ac:dyDescent="0.25">
      <c r="B130" s="3" t="str">
        <f>Sheet1!B129</f>
        <v>WLX-31.LAMP_435</v>
      </c>
      <c r="C130" s="3" t="str">
        <f>SUBSTITUTE((Sheet1!G129),".","   ")</f>
        <v>WLX-31   LAMP</v>
      </c>
      <c r="D130" s="3" t="str">
        <f t="shared" si="1"/>
        <v>WLX-31   LAMP</v>
      </c>
      <c r="E130" s="3" t="s">
        <v>29</v>
      </c>
      <c r="F130" s="3" t="str">
        <f>RIGHT(Sheet1!I129, LEN(Sheet1!I129)-(MIN(SEARCH({0,1,2,3,4,5,6,7,8,9},Sheet1!I129&amp;"0123456789")))+1)</f>
        <v>435</v>
      </c>
    </row>
    <row r="131" spans="2:6" ht="80.25" customHeight="1" x14ac:dyDescent="0.25">
      <c r="B131" s="3" t="str">
        <f>Sheet1!B130</f>
        <v>WLX-32.LAMP_435</v>
      </c>
      <c r="C131" s="3" t="str">
        <f>SUBSTITUTE((Sheet1!G130),".","   ")</f>
        <v>WLX-32   LAMP</v>
      </c>
      <c r="D131" s="3" t="str">
        <f t="shared" ref="D131:D154" si="2">C131</f>
        <v>WLX-32   LAMP</v>
      </c>
      <c r="E131" s="3" t="s">
        <v>29</v>
      </c>
      <c r="F131" s="3" t="str">
        <f>RIGHT(Sheet1!I130, LEN(Sheet1!I130)-(MIN(SEARCH({0,1,2,3,4,5,6,7,8,9},Sheet1!I130&amp;"0123456789")))+1)</f>
        <v>435</v>
      </c>
    </row>
    <row r="132" spans="2:6" ht="80.25" customHeight="1" x14ac:dyDescent="0.25">
      <c r="B132" s="3" t="str">
        <f>Sheet1!B131</f>
        <v>WLX-33.lamp_515</v>
      </c>
      <c r="C132" s="3" t="str">
        <f>SUBSTITUTE((Sheet1!G131),".","   ")</f>
        <v>WLX-33   lamp</v>
      </c>
      <c r="D132" s="3" t="str">
        <f t="shared" si="2"/>
        <v>WLX-33   lamp</v>
      </c>
      <c r="E132" s="3" t="s">
        <v>29</v>
      </c>
      <c r="F132" s="3" t="str">
        <f>RIGHT(Sheet1!I131, LEN(Sheet1!I131)-(MIN(SEARCH({0,1,2,3,4,5,6,7,8,9},Sheet1!I131&amp;"0123456789")))+1)</f>
        <v>515</v>
      </c>
    </row>
    <row r="133" spans="2:6" ht="80.25" customHeight="1" x14ac:dyDescent="0.25">
      <c r="B133" s="3" t="str">
        <f>Sheet1!B132</f>
        <v>WLX-34.lamp_510</v>
      </c>
      <c r="C133" s="3" t="str">
        <f>SUBSTITUTE((Sheet1!G132),".","   ")</f>
        <v>WLX-34   lamp</v>
      </c>
      <c r="D133" s="3" t="str">
        <f t="shared" si="2"/>
        <v>WLX-34   lamp</v>
      </c>
      <c r="E133" s="3" t="s">
        <v>29</v>
      </c>
      <c r="F133" s="3" t="str">
        <f>RIGHT(Sheet1!I132, LEN(Sheet1!I132)-(MIN(SEARCH({0,1,2,3,4,5,6,7,8,9},Sheet1!I132&amp;"0123456789")))+1)</f>
        <v>510</v>
      </c>
    </row>
    <row r="134" spans="2:6" ht="80.25" customHeight="1" x14ac:dyDescent="0.25">
      <c r="B134" s="3" t="str">
        <f>Sheet1!B133</f>
        <v>WLX-36.LAMP_515</v>
      </c>
      <c r="C134" s="3" t="str">
        <f>SUBSTITUTE((Sheet1!G133),".","   ")</f>
        <v>WLX-36   LAMP</v>
      </c>
      <c r="D134" s="3" t="str">
        <f t="shared" si="2"/>
        <v>WLX-36   LAMP</v>
      </c>
      <c r="E134" s="3" t="s">
        <v>29</v>
      </c>
      <c r="F134" s="3" t="str">
        <f>RIGHT(Sheet1!I133, LEN(Sheet1!I133)-(MIN(SEARCH({0,1,2,3,4,5,6,7,8,9},Sheet1!I133&amp;"0123456789")))+1)</f>
        <v>515</v>
      </c>
    </row>
    <row r="135" spans="2:6" ht="80.25" customHeight="1" x14ac:dyDescent="0.25">
      <c r="B135" s="3" t="str">
        <f>Sheet1!B134</f>
        <v>WLX-4.LAMP_345</v>
      </c>
      <c r="C135" s="3" t="str">
        <f>SUBSTITUTE((Sheet1!G134),".","   ")</f>
        <v>WLX-4   LAMP</v>
      </c>
      <c r="D135" s="3" t="str">
        <f t="shared" si="2"/>
        <v>WLX-4   LAMP</v>
      </c>
      <c r="E135" s="3" t="s">
        <v>29</v>
      </c>
      <c r="F135" s="3" t="str">
        <f>RIGHT(Sheet1!I134, LEN(Sheet1!I134)-(MIN(SEARCH({0,1,2,3,4,5,6,7,8,9},Sheet1!I134&amp;"0123456789")))+1)</f>
        <v>345</v>
      </c>
    </row>
    <row r="136" spans="2:6" ht="80.25" customHeight="1" x14ac:dyDescent="0.25">
      <c r="B136" s="3" t="str">
        <f>Sheet1!B135</f>
        <v>WLX-5.lamp_415</v>
      </c>
      <c r="C136" s="3" t="str">
        <f>SUBSTITUTE((Sheet1!G135),".","   ")</f>
        <v>WLX-5   lamp</v>
      </c>
      <c r="D136" s="3" t="str">
        <f t="shared" si="2"/>
        <v>WLX-5   lamp</v>
      </c>
      <c r="E136" s="3" t="s">
        <v>29</v>
      </c>
      <c r="F136" s="3" t="str">
        <f>RIGHT(Sheet1!I135, LEN(Sheet1!I135)-(MIN(SEARCH({0,1,2,3,4,5,6,7,8,9},Sheet1!I135&amp;"0123456789")))+1)</f>
        <v>415</v>
      </c>
    </row>
    <row r="137" spans="2:6" ht="80.25" customHeight="1" x14ac:dyDescent="0.25">
      <c r="B137" s="3" t="str">
        <f>Sheet1!B136</f>
        <v>WLX-6.lamp_650</v>
      </c>
      <c r="C137" s="3" t="str">
        <f>SUBSTITUTE((Sheet1!G136),".","   ")</f>
        <v>WLX-6   lamp</v>
      </c>
      <c r="D137" s="3" t="str">
        <f t="shared" si="2"/>
        <v>WLX-6   lamp</v>
      </c>
      <c r="E137" s="3" t="s">
        <v>29</v>
      </c>
      <c r="F137" s="3" t="str">
        <f>RIGHT(Sheet1!I136, LEN(Sheet1!I136)-(MIN(SEARCH({0,1,2,3,4,5,6,7,8,9},Sheet1!I136&amp;"0123456789")))+1)</f>
        <v>650</v>
      </c>
    </row>
    <row r="138" spans="2:6" ht="80.25" customHeight="1" x14ac:dyDescent="0.25">
      <c r="B138" s="3" t="str">
        <f>Sheet1!B137</f>
        <v>WLX-9.lamp_465</v>
      </c>
      <c r="C138" s="3" t="str">
        <f>SUBSTITUTE((Sheet1!G137),".","   ")</f>
        <v>WLX-9   lamp</v>
      </c>
      <c r="D138" s="3" t="str">
        <f t="shared" si="2"/>
        <v>WLX-9   lamp</v>
      </c>
      <c r="E138" s="3" t="s">
        <v>29</v>
      </c>
      <c r="F138" s="3" t="str">
        <f>RIGHT(Sheet1!I137, LEN(Sheet1!I137)-(MIN(SEARCH({0,1,2,3,4,5,6,7,8,9},Sheet1!I137&amp;"0123456789")))+1)</f>
        <v>465</v>
      </c>
    </row>
    <row r="139" spans="2:6" ht="80.25" customHeight="1" x14ac:dyDescent="0.25">
      <c r="B139" s="3" t="str">
        <f>Sheet1!B138</f>
        <v>X-31.SHOWPC_105</v>
      </c>
      <c r="C139" s="3" t="str">
        <f>SUBSTITUTE((Sheet1!G138),".","   ")</f>
        <v>X-31   SHOWPC</v>
      </c>
      <c r="D139" s="3" t="str">
        <f t="shared" si="2"/>
        <v>X-31   SHOWPC</v>
      </c>
      <c r="E139" s="3" t="s">
        <v>29</v>
      </c>
      <c r="F139" s="3" t="str">
        <f>RIGHT(Sheet1!I138, LEN(Sheet1!I138)-(MIN(SEARCH({0,1,2,3,4,5,6,7,8,9},Sheet1!I138&amp;"0123456789")))+1)</f>
        <v>105</v>
      </c>
    </row>
    <row r="140" spans="2:6" ht="80.25" customHeight="1" x14ac:dyDescent="0.25">
      <c r="B140" s="3" t="str">
        <f>Sheet1!B139</f>
        <v>xy-1.lamp_310</v>
      </c>
      <c r="C140" s="3" t="str">
        <f>SUBSTITUTE((Sheet1!G139),".","   ")</f>
        <v>xy-1   lamp</v>
      </c>
      <c r="D140" s="3" t="str">
        <f t="shared" si="2"/>
        <v>xy-1   lamp</v>
      </c>
      <c r="E140" s="3" t="s">
        <v>29</v>
      </c>
      <c r="F140" s="3" t="str">
        <f>RIGHT(Sheet1!I139, LEN(Sheet1!I139)-(MIN(SEARCH({0,1,2,3,4,5,6,7,8,9},Sheet1!I139&amp;"0123456789")))+1)</f>
        <v>310</v>
      </c>
    </row>
    <row r="141" spans="2:6" ht="80.25" customHeight="1" x14ac:dyDescent="0.25">
      <c r="B141" s="3" t="str">
        <f>Sheet1!B140</f>
        <v>xy-2.lamp_180</v>
      </c>
      <c r="C141" s="3" t="str">
        <f>SUBSTITUTE((Sheet1!G140),".","   ")</f>
        <v>xy-2   lamp</v>
      </c>
      <c r="D141" s="3" t="str">
        <f t="shared" si="2"/>
        <v>xy-2   lamp</v>
      </c>
      <c r="E141" s="3" t="s">
        <v>29</v>
      </c>
      <c r="F141" s="3" t="str">
        <f>RIGHT(Sheet1!I140, LEN(Sheet1!I140)-(MIN(SEARCH({0,1,2,3,4,5,6,7,8,9},Sheet1!I140&amp;"0123456789")))+1)</f>
        <v>180</v>
      </c>
    </row>
    <row r="142" spans="2:6" ht="80.25" customHeight="1" x14ac:dyDescent="0.25">
      <c r="B142" s="3" t="str">
        <f>Sheet1!B141</f>
        <v>xy-6.lamp_310</v>
      </c>
      <c r="C142" s="3" t="str">
        <f>SUBSTITUTE((Sheet1!G141),".","   ")</f>
        <v>xy-6   lamp</v>
      </c>
      <c r="D142" s="3" t="str">
        <f t="shared" si="2"/>
        <v>xy-6   lamp</v>
      </c>
      <c r="E142" s="3" t="s">
        <v>29</v>
      </c>
      <c r="F142" s="3" t="str">
        <f>RIGHT(Sheet1!I141, LEN(Sheet1!I141)-(MIN(SEARCH({0,1,2,3,4,5,6,7,8,9},Sheet1!I141&amp;"0123456789")))+1)</f>
        <v>310</v>
      </c>
    </row>
    <row r="143" spans="2:6" ht="80.25" customHeight="1" x14ac:dyDescent="0.25">
      <c r="B143" s="3" t="str">
        <f>Sheet1!B142</f>
        <v>Y-1212.SHOWPC_99</v>
      </c>
      <c r="C143" s="3" t="str">
        <f>SUBSTITUTE((Sheet1!G142),".","   ")</f>
        <v>Y-1212   SHOWPC</v>
      </c>
      <c r="D143" s="3" t="str">
        <f t="shared" si="2"/>
        <v>Y-1212   SHOWPC</v>
      </c>
      <c r="E143" s="3" t="s">
        <v>29</v>
      </c>
      <c r="F143" s="3" t="str">
        <f>RIGHT(Sheet1!I142, LEN(Sheet1!I142)-(MIN(SEARCH({0,1,2,3,4,5,6,7,8,9},Sheet1!I142&amp;"0123456789")))+1)</f>
        <v>99</v>
      </c>
    </row>
    <row r="144" spans="2:6" ht="80.25" customHeight="1" x14ac:dyDescent="0.25">
      <c r="B144" s="3" t="str">
        <f>Sheet1!B143</f>
        <v>Y-1407.SHOWPC_105</v>
      </c>
      <c r="C144" s="3" t="str">
        <f>SUBSTITUTE((Sheet1!G143),".","   ")</f>
        <v>Y-1407   SHOWPC</v>
      </c>
      <c r="D144" s="3" t="str">
        <f t="shared" si="2"/>
        <v>Y-1407   SHOWPC</v>
      </c>
      <c r="E144" s="3" t="s">
        <v>29</v>
      </c>
      <c r="F144" s="3" t="str">
        <f>RIGHT(Sheet1!I143, LEN(Sheet1!I143)-(MIN(SEARCH({0,1,2,3,4,5,6,7,8,9},Sheet1!I143&amp;"0123456789")))+1)</f>
        <v>105</v>
      </c>
    </row>
    <row r="145" spans="2:6" ht="80.25" customHeight="1" x14ac:dyDescent="0.25">
      <c r="B145" s="3" t="str">
        <f>Sheet1!B144</f>
        <v>Y-153.SHOW PC_95</v>
      </c>
      <c r="C145" s="3" t="str">
        <f>SUBSTITUTE((Sheet1!G144),".","   ")</f>
        <v>Y-153   SHOW PC</v>
      </c>
      <c r="D145" s="3" t="str">
        <f t="shared" si="2"/>
        <v>Y-153   SHOW PC</v>
      </c>
      <c r="E145" s="3" t="s">
        <v>29</v>
      </c>
      <c r="F145" s="3" t="str">
        <f>RIGHT(Sheet1!I144, LEN(Sheet1!I144)-(MIN(SEARCH({0,1,2,3,4,5,6,7,8,9},Sheet1!I144&amp;"0123456789")))+1)</f>
        <v>95</v>
      </c>
    </row>
    <row r="146" spans="2:6" ht="80.25" customHeight="1" x14ac:dyDescent="0.25">
      <c r="B146" s="3" t="str">
        <f>Sheet1!B145</f>
        <v>Y-74-73.lamp_115</v>
      </c>
      <c r="C146" s="3" t="str">
        <f>SUBSTITUTE((Sheet1!G145),".","   ")</f>
        <v>Y-74-73   lamp</v>
      </c>
      <c r="D146" s="3" t="str">
        <f t="shared" si="2"/>
        <v>Y-74-73   lamp</v>
      </c>
      <c r="E146" s="3" t="s">
        <v>29</v>
      </c>
      <c r="F146" s="3" t="str">
        <f>RIGHT(Sheet1!I145, LEN(Sheet1!I145)-(MIN(SEARCH({0,1,2,3,4,5,6,7,8,9},Sheet1!I145&amp;"0123456789")))+1)</f>
        <v>115</v>
      </c>
    </row>
    <row r="147" spans="2:6" ht="80.25" customHeight="1" x14ac:dyDescent="0.25">
      <c r="B147" s="3" t="str">
        <f>Sheet1!B146</f>
        <v>Y-867.SHOWPC_72</v>
      </c>
      <c r="C147" s="3" t="str">
        <f>SUBSTITUTE((Sheet1!G146),".","   ")</f>
        <v>Y-867   SHOWPC</v>
      </c>
      <c r="D147" s="3" t="str">
        <f t="shared" si="2"/>
        <v>Y-867   SHOWPC</v>
      </c>
      <c r="E147" s="3" t="s">
        <v>29</v>
      </c>
      <c r="F147" s="3" t="str">
        <f>RIGHT(Sheet1!I146, LEN(Sheet1!I146)-(MIN(SEARCH({0,1,2,3,4,5,6,7,8,9},Sheet1!I146&amp;"0123456789")))+1)</f>
        <v>72</v>
      </c>
    </row>
    <row r="148" spans="2:6" ht="80.25" customHeight="1" x14ac:dyDescent="0.25">
      <c r="B148" s="3" t="str">
        <f>Sheet1!B147</f>
        <v>Y1501.SHOWPC_95</v>
      </c>
      <c r="C148" s="3" t="str">
        <f>SUBSTITUTE((Sheet1!G147),".","   ")</f>
        <v>Y1501   SHOWPC</v>
      </c>
      <c r="D148" s="3" t="str">
        <f t="shared" si="2"/>
        <v>Y1501   SHOWPC</v>
      </c>
      <c r="E148" s="3" t="s">
        <v>29</v>
      </c>
      <c r="F148" s="3" t="str">
        <f>RIGHT(Sheet1!I147, LEN(Sheet1!I147)-(MIN(SEARCH({0,1,2,3,4,5,6,7,8,9},Sheet1!I147&amp;"0123456789")))+1)</f>
        <v>95</v>
      </c>
    </row>
    <row r="149" spans="2:6" ht="80.25" customHeight="1" x14ac:dyDescent="0.25">
      <c r="B149" s="3" t="str">
        <f>Sheet1!B148</f>
        <v>y995.candel_115</v>
      </c>
      <c r="C149" s="3" t="str">
        <f>SUBSTITUTE((Sheet1!G148),".","   ")</f>
        <v>y995   candel</v>
      </c>
      <c r="D149" s="3" t="str">
        <f t="shared" si="2"/>
        <v>y995   candel</v>
      </c>
      <c r="E149" s="3" t="s">
        <v>29</v>
      </c>
      <c r="F149" s="3" t="str">
        <f>RIGHT(Sheet1!I148, LEN(Sheet1!I148)-(MIN(SEARCH({0,1,2,3,4,5,6,7,8,9},Sheet1!I148&amp;"0123456789")))+1)</f>
        <v>115</v>
      </c>
    </row>
    <row r="150" spans="2:6" ht="80.25" customHeight="1" x14ac:dyDescent="0.25">
      <c r="B150" s="3" t="str">
        <f>Sheet1!B149</f>
        <v>YX-1.LAMPS_480</v>
      </c>
      <c r="C150" s="3" t="str">
        <f>SUBSTITUTE((Sheet1!G149),".","   ")</f>
        <v>YX-1   LAMPS</v>
      </c>
      <c r="D150" s="3" t="str">
        <f t="shared" si="2"/>
        <v>YX-1   LAMPS</v>
      </c>
      <c r="E150" s="3" t="s">
        <v>29</v>
      </c>
      <c r="F150" s="3" t="str">
        <f>RIGHT(Sheet1!I149, LEN(Sheet1!I149)-(MIN(SEARCH({0,1,2,3,4,5,6,7,8,9},Sheet1!I149&amp;"0123456789")))+1)</f>
        <v>480</v>
      </c>
    </row>
    <row r="151" spans="2:6" ht="80.25" customHeight="1" x14ac:dyDescent="0.25">
      <c r="B151" s="3" t="str">
        <f>Sheet1!B150</f>
        <v>YX-2.LAMPS_495</v>
      </c>
      <c r="C151" s="3" t="str">
        <f>SUBSTITUTE((Sheet1!G150),".","   ")</f>
        <v>YX-2   LAMPS</v>
      </c>
      <c r="D151" s="3" t="str">
        <f t="shared" si="2"/>
        <v>YX-2   LAMPS</v>
      </c>
      <c r="E151" s="3" t="s">
        <v>29</v>
      </c>
      <c r="F151" s="3" t="str">
        <f>RIGHT(Sheet1!I150, LEN(Sheet1!I150)-(MIN(SEARCH({0,1,2,3,4,5,6,7,8,9},Sheet1!I150&amp;"0123456789")))+1)</f>
        <v>495</v>
      </c>
    </row>
    <row r="152" spans="2:6" ht="80.25" customHeight="1" x14ac:dyDescent="0.25">
      <c r="B152" s="3" t="str">
        <f>Sheet1!B151</f>
        <v>ZQ-20.LAMP_450</v>
      </c>
      <c r="C152" s="3" t="str">
        <f>SUBSTITUTE((Sheet1!G151),".","   ")</f>
        <v>ZQ-20   LAMP</v>
      </c>
      <c r="D152" s="3" t="str">
        <f t="shared" si="2"/>
        <v>ZQ-20   LAMP</v>
      </c>
      <c r="E152" s="3" t="s">
        <v>29</v>
      </c>
      <c r="F152" s="3" t="str">
        <f>RIGHT(Sheet1!I151, LEN(Sheet1!I151)-(MIN(SEARCH({0,1,2,3,4,5,6,7,8,9},Sheet1!I151&amp;"0123456789")))+1)</f>
        <v>450</v>
      </c>
    </row>
    <row r="153" spans="2:6" ht="80.25" customHeight="1" x14ac:dyDescent="0.25">
      <c r="B153" s="3" t="str">
        <f>Sheet1!B152</f>
        <v>ZT-255.LAMP_550</v>
      </c>
      <c r="C153" s="3" t="str">
        <f>SUBSTITUTE((Sheet1!G152),".","   ")</f>
        <v>ZT-255   LAMP</v>
      </c>
      <c r="D153" s="3" t="str">
        <f t="shared" si="2"/>
        <v>ZT-255   LAMP</v>
      </c>
      <c r="E153" s="3" t="s">
        <v>29</v>
      </c>
      <c r="F153" s="3" t="str">
        <f>RIGHT(Sheet1!I152, LEN(Sheet1!I152)-(MIN(SEARCH({0,1,2,3,4,5,6,7,8,9},Sheet1!I152&amp;"0123456789")))+1)</f>
        <v>550</v>
      </c>
    </row>
    <row r="154" spans="2:6" ht="80.25" customHeight="1" x14ac:dyDescent="0.25">
      <c r="B154" s="3" t="str">
        <f>Sheet1!B153</f>
        <v>ZT-259.LAMP_405</v>
      </c>
      <c r="C154" s="3" t="str">
        <f>SUBSTITUTE((Sheet1!G153),".","   ")</f>
        <v>ZT-259   LAMP</v>
      </c>
      <c r="D154" s="3" t="str">
        <f t="shared" si="2"/>
        <v>ZT-259   LAMP</v>
      </c>
      <c r="E154" s="3" t="s">
        <v>29</v>
      </c>
      <c r="F154" s="3" t="str">
        <f>RIGHT(Sheet1!I153, LEN(Sheet1!I153)-(MIN(SEARCH({0,1,2,3,4,5,6,7,8,9},Sheet1!I153&amp;"0123456789")))+1)</f>
        <v>405</v>
      </c>
    </row>
    <row r="155" spans="2:6" ht="80.25" customHeight="1" x14ac:dyDescent="0.25">
      <c r="B155" s="3">
        <f>Sheet1!B154</f>
        <v>0</v>
      </c>
    </row>
    <row r="156" spans="2:6" ht="80.25" customHeight="1" x14ac:dyDescent="0.25">
      <c r="B156" s="3">
        <f>Sheet1!B155</f>
        <v>0</v>
      </c>
    </row>
    <row r="157" spans="2:6" ht="80.25" customHeight="1" x14ac:dyDescent="0.25">
      <c r="B157" s="3">
        <f>Sheet1!B156</f>
        <v>0</v>
      </c>
    </row>
    <row r="158" spans="2:6" ht="80.25" customHeight="1" x14ac:dyDescent="0.25">
      <c r="B158" s="3">
        <f>Sheet1!B157</f>
        <v>0</v>
      </c>
    </row>
    <row r="159" spans="2:6" ht="80.25" customHeight="1" x14ac:dyDescent="0.25">
      <c r="B159" s="3">
        <f>Sheet1!B158</f>
        <v>0</v>
      </c>
    </row>
    <row r="160" spans="2:6" ht="80.25" customHeight="1" x14ac:dyDescent="0.25">
      <c r="B160" s="3">
        <f>Sheet1!B159</f>
        <v>0</v>
      </c>
    </row>
    <row r="161" spans="2:2" ht="80.25" customHeight="1" x14ac:dyDescent="0.25">
      <c r="B161" s="3">
        <f>Sheet1!B160</f>
        <v>0</v>
      </c>
    </row>
    <row r="162" spans="2:2" ht="80.25" customHeight="1" x14ac:dyDescent="0.25">
      <c r="B162" s="3">
        <f>Sheet1!B161</f>
        <v>0</v>
      </c>
    </row>
    <row r="163" spans="2:2" ht="80.25" customHeight="1" x14ac:dyDescent="0.25">
      <c r="B163" s="3">
        <f>Sheet1!B162</f>
        <v>0</v>
      </c>
    </row>
    <row r="164" spans="2:2" ht="80.25" customHeight="1" x14ac:dyDescent="0.25">
      <c r="B164" s="3">
        <f>Sheet1!B163</f>
        <v>0</v>
      </c>
    </row>
    <row r="165" spans="2:2" ht="80.25" customHeight="1" x14ac:dyDescent="0.25">
      <c r="B165" s="3">
        <f>Sheet1!B164</f>
        <v>0</v>
      </c>
    </row>
    <row r="166" spans="2:2" ht="80.25" customHeight="1" x14ac:dyDescent="0.25">
      <c r="B166" s="3">
        <f>Sheet1!B165</f>
        <v>0</v>
      </c>
    </row>
    <row r="167" spans="2:2" ht="80.25" customHeight="1" x14ac:dyDescent="0.25">
      <c r="B167" s="3">
        <f>Sheet1!B166</f>
        <v>0</v>
      </c>
    </row>
    <row r="168" spans="2:2" ht="80.25" customHeight="1" x14ac:dyDescent="0.25">
      <c r="B168" s="3">
        <f>Sheet1!B167</f>
        <v>0</v>
      </c>
    </row>
    <row r="169" spans="2:2" ht="80.25" customHeight="1" x14ac:dyDescent="0.25">
      <c r="B169" s="3">
        <f>Sheet1!B168</f>
        <v>0</v>
      </c>
    </row>
    <row r="170" spans="2:2" ht="80.25" customHeight="1" x14ac:dyDescent="0.25">
      <c r="B170" s="3">
        <f>Sheet1!B169</f>
        <v>0</v>
      </c>
    </row>
    <row r="171" spans="2:2" ht="80.25" customHeight="1" x14ac:dyDescent="0.25">
      <c r="B171" s="3">
        <f>Sheet1!B170</f>
        <v>0</v>
      </c>
    </row>
    <row r="172" spans="2:2" ht="80.25" customHeight="1" x14ac:dyDescent="0.25">
      <c r="B172" s="3">
        <f>Sheet1!B171</f>
        <v>0</v>
      </c>
    </row>
    <row r="173" spans="2:2" ht="80.25" customHeight="1" x14ac:dyDescent="0.25">
      <c r="B173" s="3">
        <f>Sheet1!B172</f>
        <v>0</v>
      </c>
    </row>
    <row r="174" spans="2:2" ht="80.25" customHeight="1" x14ac:dyDescent="0.25">
      <c r="B174" s="3">
        <f>Sheet1!B173</f>
        <v>0</v>
      </c>
    </row>
    <row r="175" spans="2:2" ht="80.25" customHeight="1" x14ac:dyDescent="0.25">
      <c r="B175" s="3">
        <f>Sheet1!B174</f>
        <v>0</v>
      </c>
    </row>
    <row r="176" spans="2:2" x14ac:dyDescent="0.25">
      <c r="B176" s="3">
        <f>Sheet1!B175</f>
        <v>0</v>
      </c>
    </row>
    <row r="177" spans="2:2" x14ac:dyDescent="0.25">
      <c r="B177" s="3">
        <f>Sheet1!B176</f>
        <v>0</v>
      </c>
    </row>
    <row r="178" spans="2:2" x14ac:dyDescent="0.25">
      <c r="B178" s="3">
        <f>Sheet1!B177</f>
        <v>0</v>
      </c>
    </row>
    <row r="179" spans="2:2" x14ac:dyDescent="0.25">
      <c r="B179" s="3">
        <f>Sheet1!B178</f>
        <v>0</v>
      </c>
    </row>
    <row r="180" spans="2:2" x14ac:dyDescent="0.25">
      <c r="B180" s="3">
        <f>Sheet1!B179</f>
        <v>0</v>
      </c>
    </row>
    <row r="181" spans="2:2" x14ac:dyDescent="0.25">
      <c r="B181" s="3">
        <f>Sheet1!B180</f>
        <v>0</v>
      </c>
    </row>
    <row r="182" spans="2:2" x14ac:dyDescent="0.25">
      <c r="B182" s="3">
        <f>Sheet1!B181</f>
        <v>0</v>
      </c>
    </row>
    <row r="183" spans="2:2" x14ac:dyDescent="0.25">
      <c r="B183" s="3">
        <f>Sheet1!B182</f>
        <v>0</v>
      </c>
    </row>
    <row r="184" spans="2:2" x14ac:dyDescent="0.25">
      <c r="B184" s="3">
        <f>Sheet1!B183</f>
        <v>0</v>
      </c>
    </row>
  </sheetData>
  <dataConsolidate/>
  <dataValidations count="1">
    <dataValidation type="list" allowBlank="1" showInputMessage="1" showErrorMessage="1" sqref="E2:E154">
      <formula1>catogory</formula1>
    </dataValidation>
  </dataValidations>
  <pageMargins left="0.7" right="0.7" top="0.75" bottom="0.75" header="0.3" footer="0.3"/>
  <pageSetup paperSize="9" scale="15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A20" sqref="A20"/>
    </sheetView>
  </sheetViews>
  <sheetFormatPr defaultRowHeight="15" x14ac:dyDescent="0.25"/>
  <cols>
    <col min="1" max="1" width="18.28515625" customWidth="1"/>
    <col min="2" max="2" width="21" customWidth="1"/>
    <col min="3" max="3" width="17.5703125" customWidth="1"/>
    <col min="4" max="4" width="16.42578125" customWidth="1"/>
  </cols>
  <sheetData>
    <row r="1" spans="1:7" x14ac:dyDescent="0.25">
      <c r="A1" t="s">
        <v>3</v>
      </c>
      <c r="B1" t="s">
        <v>15</v>
      </c>
      <c r="C1" t="s">
        <v>7</v>
      </c>
      <c r="D1" t="s">
        <v>9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>
        <v>1</v>
      </c>
      <c r="G2" t="s">
        <v>42</v>
      </c>
    </row>
    <row r="3" spans="1:7" x14ac:dyDescent="0.25">
      <c r="A3" t="s">
        <v>20</v>
      </c>
      <c r="C3" t="s">
        <v>36</v>
      </c>
    </row>
    <row r="4" spans="1:7" x14ac:dyDescent="0.25">
      <c r="A4" t="s">
        <v>21</v>
      </c>
    </row>
    <row r="5" spans="1:7" x14ac:dyDescent="0.25">
      <c r="A5" t="s">
        <v>22</v>
      </c>
    </row>
    <row r="6" spans="1:7" x14ac:dyDescent="0.25">
      <c r="A6" t="s">
        <v>23</v>
      </c>
    </row>
    <row r="7" spans="1:7" x14ac:dyDescent="0.25">
      <c r="A7" t="s">
        <v>24</v>
      </c>
    </row>
    <row r="8" spans="1:7" x14ac:dyDescent="0.25">
      <c r="A8" t="s">
        <v>25</v>
      </c>
    </row>
    <row r="9" spans="1:7" x14ac:dyDescent="0.25">
      <c r="A9" t="s">
        <v>26</v>
      </c>
    </row>
    <row r="10" spans="1:7" x14ac:dyDescent="0.25">
      <c r="A10" t="s">
        <v>27</v>
      </c>
    </row>
    <row r="11" spans="1:7" x14ac:dyDescent="0.25">
      <c r="A11" t="s">
        <v>28</v>
      </c>
    </row>
    <row r="12" spans="1:7" x14ac:dyDescent="0.25">
      <c r="A12" t="s">
        <v>29</v>
      </c>
    </row>
    <row r="13" spans="1:7" x14ac:dyDescent="0.25">
      <c r="A13" t="s">
        <v>30</v>
      </c>
    </row>
    <row r="14" spans="1:7" x14ac:dyDescent="0.25">
      <c r="A14" t="s">
        <v>31</v>
      </c>
    </row>
    <row r="15" spans="1:7" x14ac:dyDescent="0.25">
      <c r="A15" t="s">
        <v>32</v>
      </c>
    </row>
    <row r="16" spans="1:7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35</v>
      </c>
    </row>
    <row r="19" spans="1:1" x14ac:dyDescent="0.25">
      <c r="A19" t="s">
        <v>37</v>
      </c>
    </row>
    <row r="20" spans="1:1" x14ac:dyDescent="0.25">
      <c r="A20" s="2" t="s">
        <v>38</v>
      </c>
    </row>
    <row r="21" spans="1:1" x14ac:dyDescent="0.25">
      <c r="A21" t="s">
        <v>0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24"/>
  <sheetViews>
    <sheetView workbookViewId="0">
      <selection activeCell="A2" sqref="A2"/>
    </sheetView>
  </sheetViews>
  <sheetFormatPr defaultRowHeight="15" x14ac:dyDescent="0.25"/>
  <cols>
    <col min="1" max="1" width="54.42578125" customWidth="1"/>
    <col min="2" max="2" width="67.5703125" customWidth="1"/>
    <col min="3" max="3" width="63.7109375" customWidth="1"/>
    <col min="4" max="4" width="19.28515625" customWidth="1"/>
  </cols>
  <sheetData>
    <row r="1" spans="1:4" x14ac:dyDescent="0.25">
      <c r="A1" t="s">
        <v>45</v>
      </c>
      <c r="B1" t="s">
        <v>44</v>
      </c>
      <c r="C1" t="s">
        <v>43</v>
      </c>
    </row>
    <row r="2" spans="1:4" x14ac:dyDescent="0.25">
      <c r="A2" t="str">
        <f>Sheet1!D1</f>
        <v>101.LAMP_375.jpeg</v>
      </c>
      <c r="B2" t="str">
        <f>"C:\Users\ARPAN\Documents\GitHub\UPDATER\"</f>
        <v>C:\Users\ARPAN\Documents\GitHub\UPDATER\</v>
      </c>
      <c r="C2" t="str">
        <f>"C:\Users\ARPAN\Documents\GitHub\"&amp;product!E2</f>
        <v>C:\Users\ARPAN\Documents\GitHub\POT</v>
      </c>
      <c r="D2" s="2"/>
    </row>
    <row r="40" spans="7:7" x14ac:dyDescent="0.25">
      <c r="G40">
        <f>Sheet3!$E$2</f>
        <v>1</v>
      </c>
    </row>
    <row r="41" spans="7:7" x14ac:dyDescent="0.25">
      <c r="G41">
        <f>Sheet3!$E$2</f>
        <v>1</v>
      </c>
    </row>
    <row r="42" spans="7:7" x14ac:dyDescent="0.25">
      <c r="G42">
        <f>Sheet3!$E$2</f>
        <v>1</v>
      </c>
    </row>
    <row r="43" spans="7:7" x14ac:dyDescent="0.25">
      <c r="G43">
        <f>Sheet3!$E$2</f>
        <v>1</v>
      </c>
    </row>
    <row r="44" spans="7:7" x14ac:dyDescent="0.25">
      <c r="G44">
        <f>Sheet3!$E$2</f>
        <v>1</v>
      </c>
    </row>
    <row r="45" spans="7:7" x14ac:dyDescent="0.25">
      <c r="G45">
        <f>Sheet3!$E$2</f>
        <v>1</v>
      </c>
    </row>
    <row r="46" spans="7:7" x14ac:dyDescent="0.25">
      <c r="G46">
        <f>Sheet3!$E$2</f>
        <v>1</v>
      </c>
    </row>
    <row r="47" spans="7:7" x14ac:dyDescent="0.25">
      <c r="G47">
        <f>Sheet3!$E$2</f>
        <v>1</v>
      </c>
    </row>
    <row r="48" spans="7:7" x14ac:dyDescent="0.25">
      <c r="G48">
        <f>Sheet3!$E$2</f>
        <v>1</v>
      </c>
    </row>
    <row r="49" spans="7:7" x14ac:dyDescent="0.25">
      <c r="G49">
        <f>Sheet3!$E$2</f>
        <v>1</v>
      </c>
    </row>
    <row r="50" spans="7:7" x14ac:dyDescent="0.25">
      <c r="G50">
        <f>Sheet3!$E$2</f>
        <v>1</v>
      </c>
    </row>
    <row r="51" spans="7:7" x14ac:dyDescent="0.25">
      <c r="G51">
        <f>Sheet3!$E$2</f>
        <v>1</v>
      </c>
    </row>
    <row r="52" spans="7:7" x14ac:dyDescent="0.25">
      <c r="G52">
        <f>Sheet3!$E$2</f>
        <v>1</v>
      </c>
    </row>
    <row r="53" spans="7:7" x14ac:dyDescent="0.25">
      <c r="G53">
        <f>Sheet3!$E$2</f>
        <v>1</v>
      </c>
    </row>
    <row r="54" spans="7:7" x14ac:dyDescent="0.25">
      <c r="G54">
        <f>Sheet3!$E$2</f>
        <v>1</v>
      </c>
    </row>
    <row r="55" spans="7:7" x14ac:dyDescent="0.25">
      <c r="G55">
        <f>Sheet3!$E$2</f>
        <v>1</v>
      </c>
    </row>
    <row r="56" spans="7:7" x14ac:dyDescent="0.25">
      <c r="G56">
        <f>Sheet3!$E$2</f>
        <v>1</v>
      </c>
    </row>
    <row r="57" spans="7:7" x14ac:dyDescent="0.25">
      <c r="G57">
        <f>Sheet3!$E$2</f>
        <v>1</v>
      </c>
    </row>
    <row r="58" spans="7:7" x14ac:dyDescent="0.25">
      <c r="G58">
        <f>Sheet3!$E$2</f>
        <v>1</v>
      </c>
    </row>
    <row r="59" spans="7:7" x14ac:dyDescent="0.25">
      <c r="G59">
        <f>Sheet3!$E$2</f>
        <v>1</v>
      </c>
    </row>
    <row r="60" spans="7:7" x14ac:dyDescent="0.25">
      <c r="G60">
        <f>Sheet3!$E$2</f>
        <v>1</v>
      </c>
    </row>
    <row r="61" spans="7:7" x14ac:dyDescent="0.25">
      <c r="G61">
        <f>Sheet3!$E$2</f>
        <v>1</v>
      </c>
    </row>
    <row r="62" spans="7:7" x14ac:dyDescent="0.25">
      <c r="G62">
        <f>Sheet3!$E$2</f>
        <v>1</v>
      </c>
    </row>
    <row r="63" spans="7:7" x14ac:dyDescent="0.25">
      <c r="G63">
        <f>Sheet3!$E$2</f>
        <v>1</v>
      </c>
    </row>
    <row r="64" spans="7:7" x14ac:dyDescent="0.25">
      <c r="G64">
        <f>Sheet3!$E$2</f>
        <v>1</v>
      </c>
    </row>
    <row r="65" spans="7:7" x14ac:dyDescent="0.25">
      <c r="G65">
        <f>Sheet3!$E$2</f>
        <v>1</v>
      </c>
    </row>
    <row r="66" spans="7:7" x14ac:dyDescent="0.25">
      <c r="G66">
        <f>Sheet3!$E$2</f>
        <v>1</v>
      </c>
    </row>
    <row r="67" spans="7:7" x14ac:dyDescent="0.25">
      <c r="G67">
        <f>Sheet3!$E$2</f>
        <v>1</v>
      </c>
    </row>
    <row r="68" spans="7:7" x14ac:dyDescent="0.25">
      <c r="G68">
        <f>Sheet3!$E$2</f>
        <v>1</v>
      </c>
    </row>
    <row r="69" spans="7:7" x14ac:dyDescent="0.25">
      <c r="G69">
        <f>Sheet3!$E$2</f>
        <v>1</v>
      </c>
    </row>
    <row r="70" spans="7:7" x14ac:dyDescent="0.25">
      <c r="G70">
        <f>Sheet3!$E$2</f>
        <v>1</v>
      </c>
    </row>
    <row r="71" spans="7:7" x14ac:dyDescent="0.25">
      <c r="G71">
        <f>Sheet3!$E$2</f>
        <v>1</v>
      </c>
    </row>
    <row r="72" spans="7:7" x14ac:dyDescent="0.25">
      <c r="G72">
        <f>Sheet3!$E$2</f>
        <v>1</v>
      </c>
    </row>
    <row r="73" spans="7:7" x14ac:dyDescent="0.25">
      <c r="G73">
        <f>Sheet3!$E$2</f>
        <v>1</v>
      </c>
    </row>
    <row r="74" spans="7:7" x14ac:dyDescent="0.25">
      <c r="G74">
        <f>Sheet3!$E$2</f>
        <v>1</v>
      </c>
    </row>
    <row r="75" spans="7:7" x14ac:dyDescent="0.25">
      <c r="G75">
        <f>Sheet3!$E$2</f>
        <v>1</v>
      </c>
    </row>
    <row r="76" spans="7:7" x14ac:dyDescent="0.25">
      <c r="G76">
        <f>Sheet3!$E$2</f>
        <v>1</v>
      </c>
    </row>
    <row r="77" spans="7:7" x14ac:dyDescent="0.25">
      <c r="G77">
        <f>Sheet3!$E$2</f>
        <v>1</v>
      </c>
    </row>
    <row r="78" spans="7:7" x14ac:dyDescent="0.25">
      <c r="G78">
        <f>Sheet3!$E$2</f>
        <v>1</v>
      </c>
    </row>
    <row r="79" spans="7:7" x14ac:dyDescent="0.25">
      <c r="G79">
        <f>Sheet3!$E$2</f>
        <v>1</v>
      </c>
    </row>
    <row r="80" spans="7:7" x14ac:dyDescent="0.25">
      <c r="G80">
        <f>Sheet3!$E$2</f>
        <v>1</v>
      </c>
    </row>
    <row r="81" spans="7:7" x14ac:dyDescent="0.25">
      <c r="G81">
        <f>Sheet3!$E$2</f>
        <v>1</v>
      </c>
    </row>
    <row r="82" spans="7:7" x14ac:dyDescent="0.25">
      <c r="G82">
        <f>Sheet3!$E$2</f>
        <v>1</v>
      </c>
    </row>
    <row r="83" spans="7:7" x14ac:dyDescent="0.25">
      <c r="G83">
        <f>Sheet3!$E$2</f>
        <v>1</v>
      </c>
    </row>
    <row r="84" spans="7:7" x14ac:dyDescent="0.25">
      <c r="G84">
        <f>Sheet3!$E$2</f>
        <v>1</v>
      </c>
    </row>
    <row r="85" spans="7:7" x14ac:dyDescent="0.25">
      <c r="G85">
        <f>Sheet3!$E$2</f>
        <v>1</v>
      </c>
    </row>
    <row r="86" spans="7:7" x14ac:dyDescent="0.25">
      <c r="G86">
        <f>Sheet3!$E$2</f>
        <v>1</v>
      </c>
    </row>
    <row r="87" spans="7:7" x14ac:dyDescent="0.25">
      <c r="G87">
        <f>Sheet3!$E$2</f>
        <v>1</v>
      </c>
    </row>
    <row r="88" spans="7:7" x14ac:dyDescent="0.25">
      <c r="G88">
        <f>Sheet3!$E$2</f>
        <v>1</v>
      </c>
    </row>
    <row r="89" spans="7:7" x14ac:dyDescent="0.25">
      <c r="G89">
        <f>Sheet3!$E$2</f>
        <v>1</v>
      </c>
    </row>
    <row r="90" spans="7:7" x14ac:dyDescent="0.25">
      <c r="G90">
        <f>Sheet3!$E$2</f>
        <v>1</v>
      </c>
    </row>
    <row r="91" spans="7:7" x14ac:dyDescent="0.25">
      <c r="G91">
        <f>Sheet3!$E$2</f>
        <v>1</v>
      </c>
    </row>
    <row r="92" spans="7:7" x14ac:dyDescent="0.25">
      <c r="G92">
        <f>Sheet3!$E$2</f>
        <v>1</v>
      </c>
    </row>
    <row r="93" spans="7:7" x14ac:dyDescent="0.25">
      <c r="G93">
        <f>Sheet3!$E$2</f>
        <v>1</v>
      </c>
    </row>
    <row r="94" spans="7:7" x14ac:dyDescent="0.25">
      <c r="G94">
        <f>Sheet3!$E$2</f>
        <v>1</v>
      </c>
    </row>
    <row r="95" spans="7:7" x14ac:dyDescent="0.25">
      <c r="G95">
        <f>Sheet3!$E$2</f>
        <v>1</v>
      </c>
    </row>
    <row r="96" spans="7:7" x14ac:dyDescent="0.25">
      <c r="G96">
        <f>Sheet3!$E$2</f>
        <v>1</v>
      </c>
    </row>
    <row r="97" spans="7:7" x14ac:dyDescent="0.25">
      <c r="G97">
        <f>Sheet3!$E$2</f>
        <v>1</v>
      </c>
    </row>
    <row r="98" spans="7:7" x14ac:dyDescent="0.25">
      <c r="G98">
        <f>Sheet3!$E$2</f>
        <v>1</v>
      </c>
    </row>
    <row r="99" spans="7:7" x14ac:dyDescent="0.25">
      <c r="G99">
        <f>Sheet3!$E$2</f>
        <v>1</v>
      </c>
    </row>
    <row r="100" spans="7:7" x14ac:dyDescent="0.25">
      <c r="G100">
        <f>Sheet3!$E$2</f>
        <v>1</v>
      </c>
    </row>
    <row r="101" spans="7:7" x14ac:dyDescent="0.25">
      <c r="G101">
        <f>Sheet3!$E$2</f>
        <v>1</v>
      </c>
    </row>
    <row r="102" spans="7:7" x14ac:dyDescent="0.25">
      <c r="G102">
        <f>Sheet3!$E$2</f>
        <v>1</v>
      </c>
    </row>
    <row r="103" spans="7:7" x14ac:dyDescent="0.25">
      <c r="G103">
        <f>Sheet3!$E$2</f>
        <v>1</v>
      </c>
    </row>
    <row r="104" spans="7:7" x14ac:dyDescent="0.25">
      <c r="G104">
        <f>Sheet3!$E$2</f>
        <v>1</v>
      </c>
    </row>
    <row r="105" spans="7:7" x14ac:dyDescent="0.25">
      <c r="G105">
        <f>Sheet3!$E$2</f>
        <v>1</v>
      </c>
    </row>
    <row r="106" spans="7:7" x14ac:dyDescent="0.25">
      <c r="G106">
        <f>Sheet3!$E$2</f>
        <v>1</v>
      </c>
    </row>
    <row r="107" spans="7:7" x14ac:dyDescent="0.25">
      <c r="G107">
        <f>Sheet3!$E$2</f>
        <v>1</v>
      </c>
    </row>
    <row r="108" spans="7:7" x14ac:dyDescent="0.25">
      <c r="G108">
        <f>Sheet3!$E$2</f>
        <v>1</v>
      </c>
    </row>
    <row r="109" spans="7:7" x14ac:dyDescent="0.25">
      <c r="G109">
        <f>Sheet3!$E$2</f>
        <v>1</v>
      </c>
    </row>
    <row r="110" spans="7:7" x14ac:dyDescent="0.25">
      <c r="G110">
        <f>Sheet3!$E$2</f>
        <v>1</v>
      </c>
    </row>
    <row r="111" spans="7:7" x14ac:dyDescent="0.25">
      <c r="G111">
        <f>Sheet3!$E$2</f>
        <v>1</v>
      </c>
    </row>
    <row r="112" spans="7:7" x14ac:dyDescent="0.25">
      <c r="G112">
        <f>Sheet3!$E$2</f>
        <v>1</v>
      </c>
    </row>
    <row r="113" spans="7:7" x14ac:dyDescent="0.25">
      <c r="G113">
        <f>Sheet3!$E$2</f>
        <v>1</v>
      </c>
    </row>
    <row r="114" spans="7:7" x14ac:dyDescent="0.25">
      <c r="G114">
        <f>Sheet3!$E$2</f>
        <v>1</v>
      </c>
    </row>
    <row r="115" spans="7:7" x14ac:dyDescent="0.25">
      <c r="G115">
        <f>Sheet3!$E$2</f>
        <v>1</v>
      </c>
    </row>
    <row r="116" spans="7:7" x14ac:dyDescent="0.25">
      <c r="G116">
        <f>Sheet3!$E$2</f>
        <v>1</v>
      </c>
    </row>
    <row r="117" spans="7:7" x14ac:dyDescent="0.25">
      <c r="G117">
        <f>Sheet3!$E$2</f>
        <v>1</v>
      </c>
    </row>
    <row r="118" spans="7:7" x14ac:dyDescent="0.25">
      <c r="G118">
        <f>Sheet3!$E$2</f>
        <v>1</v>
      </c>
    </row>
    <row r="119" spans="7:7" x14ac:dyDescent="0.25">
      <c r="G119">
        <f>Sheet3!$E$2</f>
        <v>1</v>
      </c>
    </row>
    <row r="120" spans="7:7" x14ac:dyDescent="0.25">
      <c r="G120">
        <f>Sheet3!$E$2</f>
        <v>1</v>
      </c>
    </row>
    <row r="121" spans="7:7" x14ac:dyDescent="0.25">
      <c r="G121">
        <f>Sheet3!$E$2</f>
        <v>1</v>
      </c>
    </row>
    <row r="122" spans="7:7" x14ac:dyDescent="0.25">
      <c r="G122">
        <f>Sheet3!$E$2</f>
        <v>1</v>
      </c>
    </row>
    <row r="123" spans="7:7" x14ac:dyDescent="0.25">
      <c r="G123">
        <f>Sheet3!$E$2</f>
        <v>1</v>
      </c>
    </row>
    <row r="124" spans="7:7" x14ac:dyDescent="0.25">
      <c r="G124">
        <f>Sheet3!$E$2</f>
        <v>1</v>
      </c>
    </row>
  </sheetData>
  <sortState ref="B1:K38">
    <sortCondition ref="D1:D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product</vt:lpstr>
      <vt:lpstr>Sheet3</vt:lpstr>
      <vt:lpstr>Sheet4</vt:lpstr>
      <vt:lpstr>catogory</vt:lpstr>
      <vt:lpstr>product!Print_Area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 JAIN</dc:creator>
  <cp:lastModifiedBy>ARPAN JAIN</cp:lastModifiedBy>
  <cp:lastPrinted>2020-08-01T14:06:47Z</cp:lastPrinted>
  <dcterms:created xsi:type="dcterms:W3CDTF">2020-07-11T13:41:03Z</dcterms:created>
  <dcterms:modified xsi:type="dcterms:W3CDTF">2020-08-02T06:04:47Z</dcterms:modified>
</cp:coreProperties>
</file>