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20\Desktop\ar\"/>
    </mc:Choice>
  </mc:AlternateContent>
  <xr:revisionPtr revIDLastSave="0" documentId="13_ncr:1_{AD2CE899-ABFD-4164-A963-3991177397A7}" xr6:coauthVersionLast="47" xr6:coauthVersionMax="47" xr10:uidLastSave="{00000000-0000-0000-0000-000000000000}"/>
  <bookViews>
    <workbookView xWindow="-108" yWindow="-108" windowWidth="23256" windowHeight="12456" xr2:uid="{787E12A6-1C90-4917-8140-C58C89F2A2B6}"/>
  </bookViews>
  <sheets>
    <sheet name="Sheet1" sheetId="1" r:id="rId1"/>
  </sheets>
  <definedNames>
    <definedName name="_xlchart.v1.0" hidden="1">Sheet1!$D$93:$D$102</definedName>
    <definedName name="_xlchart.v1.1" hidden="1">Sheet1!$O$92</definedName>
    <definedName name="_xlchart.v1.2" hidden="1">Sheet1!$O$93:$O$102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2" i="1" l="1"/>
  <c r="M102" i="1" s="1"/>
  <c r="K101" i="1"/>
  <c r="M101" i="1" s="1"/>
  <c r="K100" i="1"/>
  <c r="M100" i="1" s="1"/>
  <c r="K99" i="1"/>
  <c r="M99" i="1" s="1"/>
  <c r="K98" i="1"/>
  <c r="M98" i="1" s="1"/>
  <c r="K97" i="1"/>
  <c r="L97" i="1" s="1"/>
  <c r="N97" i="1" s="1"/>
  <c r="O97" i="1" s="1"/>
  <c r="K96" i="1"/>
  <c r="M96" i="1" s="1"/>
  <c r="K95" i="1"/>
  <c r="M95" i="1" s="1"/>
  <c r="K94" i="1"/>
  <c r="M94" i="1" s="1"/>
  <c r="K93" i="1"/>
  <c r="M93" i="1" s="1"/>
  <c r="K86" i="1"/>
  <c r="M86" i="1" s="1"/>
  <c r="K85" i="1"/>
  <c r="M85" i="1" s="1"/>
  <c r="K84" i="1"/>
  <c r="M84" i="1" s="1"/>
  <c r="K83" i="1"/>
  <c r="M83" i="1" s="1"/>
  <c r="K82" i="1"/>
  <c r="M82" i="1" s="1"/>
  <c r="K81" i="1"/>
  <c r="M81" i="1" s="1"/>
  <c r="K80" i="1"/>
  <c r="M80" i="1" s="1"/>
  <c r="K79" i="1"/>
  <c r="M79" i="1" s="1"/>
  <c r="K78" i="1"/>
  <c r="M78" i="1" s="1"/>
  <c r="K77" i="1"/>
  <c r="M77" i="1" s="1"/>
  <c r="L65" i="1"/>
  <c r="L69" i="1"/>
  <c r="L70" i="1"/>
  <c r="L62" i="1"/>
  <c r="K71" i="1"/>
  <c r="M71" i="1" s="1"/>
  <c r="K70" i="1"/>
  <c r="M70" i="1" s="1"/>
  <c r="K69" i="1"/>
  <c r="M69" i="1" s="1"/>
  <c r="K68" i="1"/>
  <c r="M68" i="1" s="1"/>
  <c r="K67" i="1"/>
  <c r="M67" i="1" s="1"/>
  <c r="K66" i="1"/>
  <c r="M66" i="1" s="1"/>
  <c r="K65" i="1"/>
  <c r="M65" i="1" s="1"/>
  <c r="K64" i="1"/>
  <c r="M64" i="1" s="1"/>
  <c r="K63" i="1"/>
  <c r="M63" i="1" s="1"/>
  <c r="K62" i="1"/>
  <c r="M62" i="1" s="1"/>
  <c r="K42" i="1"/>
  <c r="M42" i="1"/>
  <c r="K56" i="1"/>
  <c r="M56" i="1" s="1"/>
  <c r="K55" i="1"/>
  <c r="M55" i="1" s="1"/>
  <c r="K54" i="1"/>
  <c r="M54" i="1" s="1"/>
  <c r="K53" i="1"/>
  <c r="M53" i="1" s="1"/>
  <c r="K52" i="1"/>
  <c r="M52" i="1" s="1"/>
  <c r="K51" i="1"/>
  <c r="M51" i="1" s="1"/>
  <c r="K50" i="1"/>
  <c r="M50" i="1" s="1"/>
  <c r="K49" i="1"/>
  <c r="M49" i="1" s="1"/>
  <c r="K48" i="1"/>
  <c r="M48" i="1" s="1"/>
  <c r="K47" i="1"/>
  <c r="M47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33" i="1"/>
  <c r="M33" i="1" s="1"/>
  <c r="L68" i="1" l="1"/>
  <c r="L67" i="1"/>
  <c r="L100" i="1"/>
  <c r="N100" i="1" s="1"/>
  <c r="O100" i="1" s="1"/>
  <c r="L66" i="1"/>
  <c r="L64" i="1"/>
  <c r="L71" i="1"/>
  <c r="L63" i="1"/>
  <c r="M97" i="1"/>
  <c r="L95" i="1"/>
  <c r="N95" i="1" s="1"/>
  <c r="O95" i="1" s="1"/>
  <c r="L98" i="1"/>
  <c r="N98" i="1" s="1"/>
  <c r="O98" i="1" s="1"/>
  <c r="L93" i="1"/>
  <c r="N93" i="1" s="1"/>
  <c r="O93" i="1" s="1"/>
  <c r="L101" i="1"/>
  <c r="N101" i="1" s="1"/>
  <c r="O101" i="1" s="1"/>
  <c r="L96" i="1"/>
  <c r="N96" i="1" s="1"/>
  <c r="O96" i="1" s="1"/>
  <c r="L99" i="1"/>
  <c r="N99" i="1" s="1"/>
  <c r="O99" i="1" s="1"/>
  <c r="L94" i="1"/>
  <c r="N94" i="1" s="1"/>
  <c r="O94" i="1" s="1"/>
  <c r="L102" i="1"/>
  <c r="N102" i="1" s="1"/>
  <c r="O102" i="1" s="1"/>
</calcChain>
</file>

<file path=xl/sharedStrings.xml><?xml version="1.0" encoding="utf-8"?>
<sst xmlns="http://schemas.openxmlformats.org/spreadsheetml/2006/main" count="224" uniqueCount="107">
  <si>
    <t>Student Score Table</t>
  </si>
  <si>
    <t>S. No.</t>
  </si>
  <si>
    <t>Student Name</t>
  </si>
  <si>
    <t xml:space="preserve">  Test 1 </t>
  </si>
  <si>
    <t xml:space="preserve">  Test 2 </t>
  </si>
  <si>
    <t xml:space="preserve">  Test 3 </t>
  </si>
  <si>
    <t xml:space="preserve">  Test 4 </t>
  </si>
  <si>
    <t xml:space="preserve">  Test 5 </t>
  </si>
  <si>
    <t xml:space="preserve">  Test 6 </t>
  </si>
  <si>
    <t xml:space="preserve">  Test 7 </t>
  </si>
  <si>
    <t xml:space="preserve">  Test 8 </t>
  </si>
  <si>
    <t>Ramesh</t>
  </si>
  <si>
    <t>Sanjana</t>
  </si>
  <si>
    <t>Mahesh</t>
  </si>
  <si>
    <t>Kawal</t>
  </si>
  <si>
    <t>Rohit</t>
  </si>
  <si>
    <t>Namish</t>
  </si>
  <si>
    <t>Geeta</t>
  </si>
  <si>
    <t>Mahima</t>
  </si>
  <si>
    <t>Radhika</t>
  </si>
  <si>
    <t>Jai</t>
  </si>
  <si>
    <t xml:space="preserve">Case Study 2: Student Grade Analysis Scenario: </t>
  </si>
  <si>
    <t xml:space="preserve">You are a teacher analyzing student grades for a class and need to identify students who need extra support. </t>
  </si>
  <si>
    <t xml:space="preserve">Tasks: </t>
  </si>
  <si>
    <t>a.</t>
  </si>
  <si>
    <t>Format the cells containing student names, subjects, and grades.</t>
  </si>
  <si>
    <t>b.</t>
  </si>
  <si>
    <t xml:space="preserve"> Apply a different font color and background color to distinguish between headers and data. </t>
  </si>
  <si>
    <t>c.</t>
  </si>
  <si>
    <t>Use conditional formatting to highlight students who scored below a certain grade threshold (e.g., below 70%).</t>
  </si>
  <si>
    <t>d.</t>
  </si>
  <si>
    <t xml:space="preserve"> Apply a red fill color to cells with low grades.</t>
  </si>
  <si>
    <t>e.</t>
  </si>
  <si>
    <t xml:space="preserve">Create a pie chart to visualize the distribution of grades across different subjects. </t>
  </si>
  <si>
    <t>f.</t>
  </si>
  <si>
    <t xml:space="preserve">Customize the chart colors and labels. </t>
  </si>
  <si>
    <t>g.</t>
  </si>
  <si>
    <t xml:space="preserve">Apply conditional formatting to the pie chart to highlight subjects where the majority of students scored below average. </t>
  </si>
  <si>
    <t>h.</t>
  </si>
  <si>
    <t xml:space="preserve">Analyze the data to identify students who need additional assistance based on their grades and subject performance. </t>
  </si>
  <si>
    <t>i.</t>
  </si>
  <si>
    <t>Prepare a summary report highlighting areas for improvement and share it with relevant stakeholders.</t>
  </si>
  <si>
    <t xml:space="preserve">  Hindi</t>
  </si>
  <si>
    <t>English</t>
  </si>
  <si>
    <t>Math</t>
  </si>
  <si>
    <t>Science</t>
  </si>
  <si>
    <t>Social science</t>
  </si>
  <si>
    <t xml:space="preserve">Urdu </t>
  </si>
  <si>
    <t>Grades</t>
  </si>
  <si>
    <t>Total</t>
  </si>
  <si>
    <t>Percentage</t>
  </si>
  <si>
    <t>Use conditional formatting to highlight students who scored below a certain grade threshold (e.g., below 80%).</t>
  </si>
  <si>
    <t>No. of student</t>
  </si>
  <si>
    <t>Central Angle</t>
  </si>
  <si>
    <t xml:space="preserve">From this chart we can we can determine with the help of percentage that : Mahima , Sanjna , Jai needs extra assistance </t>
  </si>
  <si>
    <t>According to this graph Geeta, Mahesh, Radhika, Namis, Ramesh , kawal , are good student in the test but Mahima, Rohit ,Sanjna ,jai needs to extra support for good rank</t>
  </si>
  <si>
    <t>Questions from Above Table</t>
  </si>
  <si>
    <t>60-70</t>
  </si>
  <si>
    <t>50-60</t>
  </si>
  <si>
    <t>40-50</t>
  </si>
  <si>
    <t>30-40</t>
  </si>
  <si>
    <t>20-30</t>
  </si>
  <si>
    <t>Frequency</t>
  </si>
  <si>
    <t>Class Interval</t>
  </si>
  <si>
    <r>
      <t>1.</t>
    </r>
    <r>
      <rPr>
        <b/>
        <sz val="7"/>
        <color rgb="FF444444"/>
        <rFont val="Times New Roman"/>
        <family val="1"/>
      </rPr>
      <t xml:space="preserve">       </t>
    </r>
    <r>
      <rPr>
        <b/>
        <sz val="12"/>
        <color rgb="FF444444"/>
        <rFont val="Poppins"/>
      </rPr>
      <t>Construct a pie chart for the given frequency distribution below:</t>
    </r>
  </si>
  <si>
    <t>Draw a pie chart for this information.</t>
  </si>
  <si>
    <t>Number of students</t>
  </si>
  <si>
    <t>Fail</t>
  </si>
  <si>
    <t>Third Class</t>
  </si>
  <si>
    <t>Second Class</t>
  </si>
  <si>
    <t>First Class</t>
  </si>
  <si>
    <t>Result</t>
  </si>
  <si>
    <r>
      <t>1.</t>
    </r>
    <r>
      <rPr>
        <b/>
        <sz val="7"/>
        <color rgb="FF444444"/>
        <rFont val="Times New Roman"/>
        <family val="1"/>
      </rPr>
      <t xml:space="preserve">       </t>
    </r>
    <r>
      <rPr>
        <b/>
        <sz val="12"/>
        <color rgb="FF444444"/>
        <rFont val="Poppins"/>
      </rPr>
      <t>There are 60 students in a class, following table shows the data for of their result</t>
    </r>
  </si>
  <si>
    <t>Number of hours</t>
  </si>
  <si>
    <t>Miscellaneous</t>
  </si>
  <si>
    <t>Sleeping</t>
  </si>
  <si>
    <t>Watching shows</t>
  </si>
  <si>
    <t>Travelling</t>
  </si>
  <si>
    <t>Exercise</t>
  </si>
  <si>
    <t>Office Work</t>
  </si>
  <si>
    <t>Activity</t>
  </si>
  <si>
    <r>
      <t>1.</t>
    </r>
    <r>
      <rPr>
        <b/>
        <sz val="7"/>
        <color rgb="FF444444"/>
        <rFont val="Times New Roman"/>
        <family val="1"/>
      </rPr>
      <t xml:space="preserve">       </t>
    </r>
    <r>
      <rPr>
        <b/>
        <sz val="12"/>
        <color rgb="FF444444"/>
        <rFont val="Poppins"/>
      </rPr>
      <t>A person spends his time on different activities daily (in hours):</t>
    </r>
  </si>
  <si>
    <t>Draw the line graph for the information provided.</t>
  </si>
  <si>
    <t>No.of people</t>
  </si>
  <si>
    <t>Orange</t>
  </si>
  <si>
    <t>Green</t>
  </si>
  <si>
    <t>Blue</t>
  </si>
  <si>
    <t>Pink</t>
  </si>
  <si>
    <t>Yellow</t>
  </si>
  <si>
    <t>Colours</t>
  </si>
  <si>
    <r>
      <t>1.</t>
    </r>
    <r>
      <rPr>
        <b/>
        <sz val="7"/>
        <color rgb="FF444444"/>
        <rFont val="Times New Roman"/>
        <family val="1"/>
      </rPr>
      <t xml:space="preserve">       </t>
    </r>
    <r>
      <rPr>
        <b/>
        <sz val="12"/>
        <color rgb="FF444444"/>
        <rFont val="Poppins"/>
      </rPr>
      <t>The following table gives information on the favourite colours by the group of people.</t>
    </r>
  </si>
  <si>
    <t>20 Kids chosen their favourate color</t>
  </si>
  <si>
    <t>d.      How many kids chose red as their favourite colour?</t>
  </si>
  <si>
    <t xml:space="preserve">According to this pie chart: Green is most preferred color and last preferred color is: Blue </t>
  </si>
  <si>
    <r>
      <t>c.</t>
    </r>
    <r>
      <rPr>
        <b/>
        <sz val="16"/>
        <color theme="1"/>
        <rFont val="Times New Roman"/>
        <family val="1"/>
      </rPr>
      <t xml:space="preserve">      </t>
    </r>
    <r>
      <rPr>
        <b/>
        <sz val="16"/>
        <color theme="1"/>
        <rFont val="Calibri"/>
        <family val="2"/>
        <scheme val="minor"/>
      </rPr>
      <t>Which colour is the most preferred and which colour is the least preferred?</t>
    </r>
  </si>
  <si>
    <r>
      <rPr>
        <sz val="16"/>
        <color theme="1"/>
        <rFont val="Times New Roman"/>
        <family val="1"/>
      </rPr>
      <t xml:space="preserve">      </t>
    </r>
    <r>
      <rPr>
        <sz val="16"/>
        <color theme="1"/>
        <rFont val="Calibri"/>
        <family val="2"/>
        <scheme val="minor"/>
      </rPr>
      <t>Using the information provided, create a bar graph.</t>
    </r>
  </si>
  <si>
    <t>Red</t>
  </si>
  <si>
    <t>Favourite Colours</t>
  </si>
  <si>
    <r>
      <t>B.</t>
    </r>
    <r>
      <rPr>
        <b/>
        <sz val="7"/>
        <color rgb="FF444444"/>
        <rFont val="Times New Roman"/>
        <family val="1"/>
      </rPr>
      <t xml:space="preserve">     </t>
    </r>
    <r>
      <rPr>
        <b/>
        <sz val="12"/>
        <color rgb="FF444444"/>
        <rFont val="Poppins"/>
      </rPr>
      <t>The table below shows the favourite colour of 200 kids in a class.</t>
    </r>
  </si>
  <si>
    <t>Others</t>
  </si>
  <si>
    <t>Mint Chocolate</t>
  </si>
  <si>
    <t>Chocolate</t>
  </si>
  <si>
    <t>Strawberry</t>
  </si>
  <si>
    <t>Vanilla</t>
  </si>
  <si>
    <t>Flavour of Icecream</t>
  </si>
  <si>
    <r>
      <rPr>
        <sz val="16"/>
        <color theme="1"/>
        <rFont val="Calibri"/>
        <family val="2"/>
        <scheme val="minor"/>
      </rPr>
      <t>a.</t>
    </r>
    <r>
      <rPr>
        <sz val="16"/>
        <color theme="1"/>
        <rFont val="Times New Roman"/>
        <family val="1"/>
      </rPr>
      <t xml:space="preserve">      </t>
    </r>
    <r>
      <rPr>
        <sz val="16"/>
        <color theme="1"/>
        <rFont val="Calibri"/>
        <family val="2"/>
        <scheme val="minor"/>
      </rPr>
      <t>Consumers were polled about their favourite ice cream flavours in a survey. Draw a bar graph for the following data:</t>
    </r>
  </si>
  <si>
    <r>
      <rPr>
        <b/>
        <sz val="14"/>
        <color theme="1"/>
        <rFont val="Calibri"/>
        <family val="2"/>
        <scheme val="minor"/>
      </rPr>
      <t>1.</t>
    </r>
    <r>
      <rPr>
        <b/>
        <sz val="14"/>
        <color theme="1"/>
        <rFont val="Times New Roman"/>
        <family val="1"/>
      </rPr>
      <t xml:space="preserve">      </t>
    </r>
    <r>
      <rPr>
        <b/>
        <sz val="14"/>
        <color theme="1"/>
        <rFont val="Calibri"/>
        <family val="2"/>
        <scheme val="minor"/>
      </rPr>
      <t>Exercise on Charts:-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</si>
</sst>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6"/>
      <color rgb="FF0D0D0D"/>
      <name val="Segoe U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444444"/>
      <name val="Poppins"/>
    </font>
    <font>
      <b/>
      <sz val="10.5"/>
      <color rgb="FF444444"/>
      <name val="Poppins"/>
    </font>
    <font>
      <sz val="12"/>
      <color rgb="FF444444"/>
      <name val="Poppins"/>
    </font>
    <font>
      <b/>
      <sz val="12"/>
      <color rgb="FF444444"/>
      <name val="Poppins"/>
    </font>
    <font>
      <b/>
      <sz val="7"/>
      <color rgb="FF444444"/>
      <name val="Times New Roman"/>
      <family val="1"/>
    </font>
    <font>
      <b/>
      <sz val="11"/>
      <color rgb="FF444444"/>
      <name val="Poppins"/>
    </font>
    <font>
      <b/>
      <sz val="16"/>
      <color theme="1"/>
      <name val="Times New Roman"/>
      <family val="1"/>
    </font>
    <font>
      <sz val="16"/>
      <color theme="1"/>
      <name val="Calibri"/>
      <family val="1"/>
      <scheme val="minor"/>
    </font>
    <font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1EDFF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444444"/>
      </left>
      <right style="medium">
        <color rgb="FF444444"/>
      </right>
      <top style="medium">
        <color rgb="FF444444"/>
      </top>
      <bottom style="medium">
        <color rgb="FF4444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7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4" fillId="4" borderId="4" xfId="0" applyFont="1" applyFill="1" applyBorder="1"/>
    <xf numFmtId="0" fontId="4" fillId="4" borderId="0" xfId="0" applyFont="1" applyFill="1"/>
    <xf numFmtId="0" fontId="3" fillId="4" borderId="0" xfId="0" applyFont="1" applyFill="1"/>
    <xf numFmtId="0" fontId="3" fillId="4" borderId="5" xfId="0" applyFont="1" applyFill="1" applyBorder="1"/>
    <xf numFmtId="0" fontId="0" fillId="4" borderId="4" xfId="0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1" fillId="4" borderId="0" xfId="0" applyFont="1" applyFill="1" applyAlignment="1">
      <alignment horizontal="left" vertical="center"/>
    </xf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4" fillId="5" borderId="0" xfId="0" applyFont="1" applyFill="1"/>
    <xf numFmtId="0" fontId="7" fillId="6" borderId="9" xfId="0" applyFont="1" applyFill="1" applyBorder="1" applyAlignment="1">
      <alignment vertical="center" wrapText="1"/>
    </xf>
    <xf numFmtId="0" fontId="8" fillId="6" borderId="9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 indent="5"/>
    </xf>
    <xf numFmtId="0" fontId="6" fillId="0" borderId="0" xfId="0" applyFont="1"/>
    <xf numFmtId="0" fontId="10" fillId="0" borderId="0" xfId="0" applyFont="1" applyAlignment="1">
      <alignment vertical="center"/>
    </xf>
    <xf numFmtId="9" fontId="7" fillId="6" borderId="9" xfId="0" applyNumberFormat="1" applyFont="1" applyFill="1" applyBorder="1" applyAlignment="1">
      <alignment vertical="center" wrapText="1"/>
    </xf>
    <xf numFmtId="0" fontId="3" fillId="0" borderId="10" xfId="0" applyFont="1" applyBorder="1"/>
    <xf numFmtId="0" fontId="10" fillId="0" borderId="0" xfId="0" applyFont="1" applyAlignment="1">
      <alignment horizontal="left" vertical="center" indent="5"/>
    </xf>
    <xf numFmtId="0" fontId="12" fillId="0" borderId="0" xfId="0" applyFont="1" applyAlignment="1">
      <alignment vertical="center"/>
    </xf>
    <xf numFmtId="0" fontId="10" fillId="6" borderId="9" xfId="0" applyFont="1" applyFill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 vertical="center" indent="10"/>
    </xf>
    <xf numFmtId="0" fontId="4" fillId="0" borderId="0" xfId="0" applyFont="1"/>
    <xf numFmtId="0" fontId="4" fillId="0" borderId="0" xfId="0" applyFont="1" applyAlignment="1">
      <alignment horizontal="left" vertical="center" indent="10"/>
    </xf>
    <xf numFmtId="0" fontId="14" fillId="0" borderId="0" xfId="0" applyFont="1" applyAlignment="1">
      <alignment horizontal="left" vertical="center" indent="10"/>
    </xf>
    <xf numFmtId="0" fontId="10" fillId="0" borderId="0" xfId="0" applyFont="1" applyAlignment="1">
      <alignment horizontal="right" vertical="center"/>
    </xf>
    <xf numFmtId="0" fontId="10" fillId="6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indent="5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7" fillId="7" borderId="2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0" fillId="0" borderId="11" xfId="0" applyBorder="1"/>
    <xf numFmtId="0" fontId="2" fillId="0" borderId="11" xfId="0" applyFont="1" applyBorder="1"/>
    <xf numFmtId="0" fontId="2" fillId="2" borderId="11" xfId="0" applyFont="1" applyFill="1" applyBorder="1"/>
    <xf numFmtId="0" fontId="2" fillId="3" borderId="11" xfId="0" applyFont="1" applyFill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8541557305336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3888888888888888E-2"/>
          <c:y val="0.17171296296296298"/>
          <c:w val="0.93888888888888888"/>
          <c:h val="0.60027668416447943"/>
        </c:manualLayout>
      </c:layout>
      <c:pie3DChart>
        <c:varyColors val="1"/>
        <c:ser>
          <c:idx val="0"/>
          <c:order val="0"/>
          <c:tx>
            <c:strRef>
              <c:f>Sheet1!$O$92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9C5-40C5-B01C-1A9B2BA49B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9C5-40C5-B01C-1A9B2BA49B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9C5-40C5-B01C-1A9B2BA49B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9C5-40C5-B01C-1A9B2BA49B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9C5-40C5-B01C-1A9B2BA49B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9C5-40C5-B01C-1A9B2BA49B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9C5-40C5-B01C-1A9B2BA49B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9C5-40C5-B01C-1A9B2BA49B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9C5-40C5-B01C-1A9B2BA49B6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9C5-40C5-B01C-1A9B2BA49B6D}"/>
              </c:ext>
            </c:extLst>
          </c:dPt>
          <c:cat>
            <c:strRef>
              <c:f>Sheet1!$D$93:$D$102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Sheet1!$O$93:$O$102</c:f>
              <c:numCache>
                <c:formatCode>General</c:formatCode>
                <c:ptCount val="10"/>
                <c:pt idx="0">
                  <c:v>86.666666666666686</c:v>
                </c:pt>
                <c:pt idx="1">
                  <c:v>71.333333333333329</c:v>
                </c:pt>
                <c:pt idx="2">
                  <c:v>90.833333333333314</c:v>
                </c:pt>
                <c:pt idx="3">
                  <c:v>83.333333333333329</c:v>
                </c:pt>
                <c:pt idx="4">
                  <c:v>78.166666666666671</c:v>
                </c:pt>
                <c:pt idx="5">
                  <c:v>86.999999999999986</c:v>
                </c:pt>
                <c:pt idx="6">
                  <c:v>92.166666666666657</c:v>
                </c:pt>
                <c:pt idx="7">
                  <c:v>80.5</c:v>
                </c:pt>
                <c:pt idx="8">
                  <c:v>88.000000000000014</c:v>
                </c:pt>
                <c:pt idx="9">
                  <c:v>43.499999999999993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3-40A7-9CCB-A18258E68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Sheet1!$D$338</c:f>
              <c:strCache>
                <c:ptCount val="1"/>
                <c:pt idx="0">
                  <c:v>Number of hours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44-435E-AD41-8DC389F25D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44-435E-AD41-8DC389F25D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44-435E-AD41-8DC389F25D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644-435E-AD41-8DC389F25D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644-435E-AD41-8DC389F25D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644-435E-AD41-8DC389F25D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644-435E-AD41-8DC389F25D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Sheet1!$E$337:$K$337</c:f>
              <c:strCache>
                <c:ptCount val="6"/>
                <c:pt idx="0">
                  <c:v>Office Work</c:v>
                </c:pt>
                <c:pt idx="1">
                  <c:v>Exercise</c:v>
                </c:pt>
                <c:pt idx="2">
                  <c:v>Travelling</c:v>
                </c:pt>
                <c:pt idx="3">
                  <c:v>Watching shows</c:v>
                </c:pt>
                <c:pt idx="4">
                  <c:v>Sleeping</c:v>
                </c:pt>
                <c:pt idx="5">
                  <c:v>Miscellaneous</c:v>
                </c:pt>
              </c:strCache>
            </c:strRef>
          </c:cat>
          <c:val>
            <c:numRef>
              <c:f>Sheet1!$E$338:$K$338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44-435E-AD41-8DC389F25D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Sheet1!$D$365</c:f>
              <c:strCache>
                <c:ptCount val="1"/>
                <c:pt idx="0">
                  <c:v>Number of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1A1-4616-B00E-0282298597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1A1-4616-B00E-0282298597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1A1-4616-B00E-0282298597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1A1-4616-B00E-0282298597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Sheet1!$E$364:$H$364</c:f>
              <c:strCache>
                <c:ptCount val="4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</c:strCache>
            </c:strRef>
          </c:cat>
          <c:val>
            <c:numRef>
              <c:f>Sheet1!$E$365:$H$365</c:f>
              <c:numCache>
                <c:formatCode>0%</c:formatCode>
                <c:ptCount val="4"/>
                <c:pt idx="0">
                  <c:v>0.35</c:v>
                </c:pt>
                <c:pt idx="1">
                  <c:v>0.45</c:v>
                </c:pt>
                <c:pt idx="2">
                  <c:v>0.15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A1-4616-B00E-0282298597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Sheet1!$E$388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FD-4A3B-9F8C-EE32D0F9A6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FD-4A3B-9F8C-EE32D0F9A6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FD-4A3B-9F8C-EE32D0F9A6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FD-4A3B-9F8C-EE32D0F9A6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FD-4A3B-9F8C-EE32D0F9A60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Sheet1!$D$389:$D$393</c:f>
              <c:strCache>
                <c:ptCount val="5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</c:strCache>
            </c:strRef>
          </c:cat>
          <c:val>
            <c:numRef>
              <c:f>Sheet1!$E$389:$E$393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FD-4A3B-9F8C-EE32D0F9A6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Sheet1!$O$92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978-4D07-89A1-2908CE72A4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978-4D07-89A1-2908CE72A4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978-4D07-89A1-2908CE72A4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978-4D07-89A1-2908CE72A4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978-4D07-89A1-2908CE72A4A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978-4D07-89A1-2908CE72A4A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978-4D07-89A1-2908CE72A4A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978-4D07-89A1-2908CE72A4A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978-4D07-89A1-2908CE72A4A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978-4D07-89A1-2908CE72A4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Sheet1!$D$93:$D$102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Sheet1!$O$93:$O$102</c:f>
              <c:numCache>
                <c:formatCode>General</c:formatCode>
                <c:ptCount val="10"/>
                <c:pt idx="0">
                  <c:v>86.666666666666686</c:v>
                </c:pt>
                <c:pt idx="1">
                  <c:v>71.333333333333329</c:v>
                </c:pt>
                <c:pt idx="2">
                  <c:v>90.833333333333314</c:v>
                </c:pt>
                <c:pt idx="3">
                  <c:v>83.333333333333329</c:v>
                </c:pt>
                <c:pt idx="4">
                  <c:v>78.166666666666671</c:v>
                </c:pt>
                <c:pt idx="5">
                  <c:v>86.999999999999986</c:v>
                </c:pt>
                <c:pt idx="6">
                  <c:v>92.166666666666657</c:v>
                </c:pt>
                <c:pt idx="7">
                  <c:v>80.5</c:v>
                </c:pt>
                <c:pt idx="8">
                  <c:v>88.000000000000014</c:v>
                </c:pt>
                <c:pt idx="9">
                  <c:v>43.499999999999993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978-4D07-89A1-2908CE72A4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Sheet1!$O$92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B88-42AE-8230-B8C4C9CCA2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B88-42AE-8230-B8C4C9CCA2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B88-42AE-8230-B8C4C9CCA2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B88-42AE-8230-B8C4C9CCA2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B88-42AE-8230-B8C4C9CCA2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1B88-42AE-8230-B8C4C9CCA2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1B88-42AE-8230-B8C4C9CCA2A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1B88-42AE-8230-B8C4C9CCA2A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1B88-42AE-8230-B8C4C9CCA2A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1B88-42AE-8230-B8C4C9CCA2A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B88-42AE-8230-B8C4C9CCA2A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B88-42AE-8230-B8C4C9CCA2A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B88-42AE-8230-B8C4C9CCA2A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B88-42AE-8230-B8C4C9CCA2A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B88-42AE-8230-B8C4C9CCA2A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1B88-42AE-8230-B8C4C9CCA2A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1B88-42AE-8230-B8C4C9CCA2A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1B88-42AE-8230-B8C4C9CCA2A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1B88-42AE-8230-B8C4C9CCA2A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1B88-42AE-8230-B8C4C9CCA2A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Sheet1!$D$93:$D$102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Sheet1!$O$93:$O$102</c:f>
              <c:numCache>
                <c:formatCode>General</c:formatCode>
                <c:ptCount val="10"/>
                <c:pt idx="0">
                  <c:v>86.666666666666686</c:v>
                </c:pt>
                <c:pt idx="1">
                  <c:v>71.333333333333329</c:v>
                </c:pt>
                <c:pt idx="2">
                  <c:v>90.833333333333314</c:v>
                </c:pt>
                <c:pt idx="3">
                  <c:v>83.333333333333329</c:v>
                </c:pt>
                <c:pt idx="4">
                  <c:v>78.166666666666671</c:v>
                </c:pt>
                <c:pt idx="5">
                  <c:v>86.999999999999986</c:v>
                </c:pt>
                <c:pt idx="6">
                  <c:v>92.166666666666657</c:v>
                </c:pt>
                <c:pt idx="7">
                  <c:v>80.5</c:v>
                </c:pt>
                <c:pt idx="8">
                  <c:v>88.000000000000014</c:v>
                </c:pt>
                <c:pt idx="9">
                  <c:v>43.499999999999993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B88-42AE-8230-B8C4C9CCA2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54155730533682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Sheet1!$O$92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64E6-45B7-82C5-64F7CC5209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64E6-45B7-82C5-64F7CC5209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64E6-45B7-82C5-64F7CC5209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64E6-45B7-82C5-64F7CC5209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64E6-45B7-82C5-64F7CC5209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64E6-45B7-82C5-64F7CC5209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64E6-45B7-82C5-64F7CC5209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64E6-45B7-82C5-64F7CC5209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64E6-45B7-82C5-64F7CC5209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64E6-45B7-82C5-64F7CC5209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Sheet1!$D$93:$D$102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Sheet1!$O$93:$O$102</c:f>
              <c:numCache>
                <c:formatCode>General</c:formatCode>
                <c:ptCount val="10"/>
                <c:pt idx="0">
                  <c:v>86.666666666666686</c:v>
                </c:pt>
                <c:pt idx="1">
                  <c:v>71.333333333333329</c:v>
                </c:pt>
                <c:pt idx="2">
                  <c:v>90.833333333333314</c:v>
                </c:pt>
                <c:pt idx="3">
                  <c:v>83.333333333333329</c:v>
                </c:pt>
                <c:pt idx="4">
                  <c:v>78.166666666666671</c:v>
                </c:pt>
                <c:pt idx="5">
                  <c:v>86.999999999999986</c:v>
                </c:pt>
                <c:pt idx="6">
                  <c:v>92.166666666666657</c:v>
                </c:pt>
                <c:pt idx="7">
                  <c:v>80.5</c:v>
                </c:pt>
                <c:pt idx="8">
                  <c:v>88.000000000000014</c:v>
                </c:pt>
                <c:pt idx="9">
                  <c:v>43.499999999999993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4E6-45B7-82C5-64F7CC52095C}"/>
            </c:ext>
          </c:extLst>
        </c:ser>
        <c:ser>
          <c:idx val="0"/>
          <c:order val="1"/>
          <c:tx>
            <c:strRef>
              <c:f>Sheet1!$O$92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64E6-45B7-82C5-64F7CC5209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64E6-45B7-82C5-64F7CC5209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64E6-45B7-82C5-64F7CC5209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64E6-45B7-82C5-64F7CC5209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64E6-45B7-82C5-64F7CC5209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64E6-45B7-82C5-64F7CC5209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64E6-45B7-82C5-64F7CC5209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64E6-45B7-82C5-64F7CC5209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64E6-45B7-82C5-64F7CC5209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64E6-45B7-82C5-64F7CC5209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Sheet1!$D$93:$D$102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Sheet1!$O$93:$O$102</c:f>
              <c:numCache>
                <c:formatCode>General</c:formatCode>
                <c:ptCount val="10"/>
                <c:pt idx="0">
                  <c:v>86.666666666666686</c:v>
                </c:pt>
                <c:pt idx="1">
                  <c:v>71.333333333333329</c:v>
                </c:pt>
                <c:pt idx="2">
                  <c:v>90.833333333333314</c:v>
                </c:pt>
                <c:pt idx="3">
                  <c:v>83.333333333333329</c:v>
                </c:pt>
                <c:pt idx="4">
                  <c:v>78.166666666666671</c:v>
                </c:pt>
                <c:pt idx="5">
                  <c:v>86.999999999999986</c:v>
                </c:pt>
                <c:pt idx="6">
                  <c:v>92.166666666666657</c:v>
                </c:pt>
                <c:pt idx="7">
                  <c:v>80.5</c:v>
                </c:pt>
                <c:pt idx="8">
                  <c:v>88.000000000000014</c:v>
                </c:pt>
                <c:pt idx="9">
                  <c:v>43.499999999999993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4E6-45B7-82C5-64F7CC52095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Sheet1!$E$227</c:f>
              <c:strCache>
                <c:ptCount val="1"/>
                <c:pt idx="0">
                  <c:v>Frequency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Sheet1!$D$228:$D$232</c:f>
              <c:strCache>
                <c:ptCount val="5"/>
                <c:pt idx="0">
                  <c:v>Vanilla</c:v>
                </c:pt>
                <c:pt idx="1">
                  <c:v>Strawberry</c:v>
                </c:pt>
                <c:pt idx="2">
                  <c:v>Chocolate</c:v>
                </c:pt>
                <c:pt idx="3">
                  <c:v>Mint Chocolate</c:v>
                </c:pt>
                <c:pt idx="4">
                  <c:v>Others</c:v>
                </c:pt>
              </c:strCache>
            </c:strRef>
          </c:cat>
          <c:val>
            <c:numRef>
              <c:f>Sheet1!$E$228:$E$232</c:f>
              <c:numCache>
                <c:formatCode>General</c:formatCode>
                <c:ptCount val="5"/>
                <c:pt idx="0">
                  <c:v>16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2-4EE4-A2CD-6DFECC5713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00281648"/>
        <c:axId val="100283088"/>
      </c:barChart>
      <c:catAx>
        <c:axId val="10028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Flavour</a:t>
                </a:r>
              </a:p>
            </c:rich>
          </c:tx>
          <c:layout>
            <c:manualLayout>
              <c:xMode val="edge"/>
              <c:yMode val="edge"/>
              <c:x val="0.50245013123359583"/>
              <c:y val="0.87513888888888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83088"/>
        <c:crosses val="autoZero"/>
        <c:auto val="1"/>
        <c:lblAlgn val="ctr"/>
        <c:lblOffset val="100"/>
        <c:noMultiLvlLbl val="0"/>
      </c:catAx>
      <c:valAx>
        <c:axId val="100283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Sheet1!$D$254</c:f>
              <c:strCache>
                <c:ptCount val="1"/>
                <c:pt idx="0">
                  <c:v>Number of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Sheet1!$E$253:$I$253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Orange</c:v>
                </c:pt>
              </c:strCache>
            </c:strRef>
          </c:cat>
          <c:val>
            <c:numRef>
              <c:f>Sheet1!$E$254:$I$254</c:f>
              <c:numCache>
                <c:formatCode>General</c:formatCode>
                <c:ptCount val="5"/>
                <c:pt idx="0">
                  <c:v>24</c:v>
                </c:pt>
                <c:pt idx="1">
                  <c:v>50</c:v>
                </c:pt>
                <c:pt idx="2">
                  <c:v>38</c:v>
                </c:pt>
                <c:pt idx="3">
                  <c:v>48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3-4759-9C61-54212DF5B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650912"/>
        <c:axId val="109651872"/>
      </c:barChart>
      <c:catAx>
        <c:axId val="10965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Favourite 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1872"/>
        <c:crosses val="autoZero"/>
        <c:auto val="1"/>
        <c:lblAlgn val="ctr"/>
        <c:lblOffset val="100"/>
        <c:noMultiLvlLbl val="0"/>
      </c:catAx>
      <c:valAx>
        <c:axId val="1096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accent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Sheet1!$D$254</c:f>
              <c:strCache>
                <c:ptCount val="1"/>
                <c:pt idx="0">
                  <c:v>Number of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A6B-4937-B426-B596C04314A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A6B-4937-B426-B596C04314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A6B-4937-B426-B596C04314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A6B-4937-B426-B596C04314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A6B-4937-B426-B596C04314A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Sheet1!$E$253:$I$253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Orange</c:v>
                </c:pt>
              </c:strCache>
            </c:strRef>
          </c:cat>
          <c:val>
            <c:numRef>
              <c:f>Sheet1!$E$254:$I$254</c:f>
              <c:numCache>
                <c:formatCode>General</c:formatCode>
                <c:ptCount val="5"/>
                <c:pt idx="0">
                  <c:v>24</c:v>
                </c:pt>
                <c:pt idx="1">
                  <c:v>50</c:v>
                </c:pt>
                <c:pt idx="2">
                  <c:v>38</c:v>
                </c:pt>
                <c:pt idx="3">
                  <c:v>48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6B-4937-B426-B596C04314A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Sheet1!$D$254</c:f>
              <c:strCache>
                <c:ptCount val="1"/>
                <c:pt idx="0">
                  <c:v>Number of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Sheet1!$E$253:$I$253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Orange</c:v>
                </c:pt>
              </c:strCache>
            </c:strRef>
          </c:cat>
          <c:val>
            <c:numRef>
              <c:f>Sheet1!$E$254:$I$254</c:f>
              <c:numCache>
                <c:formatCode>General</c:formatCode>
                <c:ptCount val="5"/>
                <c:pt idx="0">
                  <c:v>24</c:v>
                </c:pt>
                <c:pt idx="1">
                  <c:v>50</c:v>
                </c:pt>
                <c:pt idx="2">
                  <c:v>38</c:v>
                </c:pt>
                <c:pt idx="3">
                  <c:v>48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1-4649-8C65-7F0A22AA0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50912"/>
        <c:axId val="109651872"/>
      </c:barChart>
      <c:catAx>
        <c:axId val="10965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Favourite 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1872"/>
        <c:crosses val="autoZero"/>
        <c:auto val="1"/>
        <c:lblAlgn val="ctr"/>
        <c:lblOffset val="100"/>
        <c:noMultiLvlLbl val="0"/>
      </c:catAx>
      <c:valAx>
        <c:axId val="1096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accent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Sheet1!$D$314</c:f>
              <c:strCache>
                <c:ptCount val="1"/>
                <c:pt idx="0">
                  <c:v>No.of people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Sheet1!$E$313:$I$313</c:f>
              <c:strCache>
                <c:ptCount val="5"/>
                <c:pt idx="0">
                  <c:v>Yellow</c:v>
                </c:pt>
                <c:pt idx="1">
                  <c:v>Pink</c:v>
                </c:pt>
                <c:pt idx="2">
                  <c:v>Blue</c:v>
                </c:pt>
                <c:pt idx="3">
                  <c:v>Green</c:v>
                </c:pt>
                <c:pt idx="4">
                  <c:v>Orange</c:v>
                </c:pt>
              </c:strCache>
            </c:strRef>
          </c:cat>
          <c:val>
            <c:numRef>
              <c:f>Sheet1!$E$314:$I$314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30</c:v>
                </c:pt>
                <c:pt idx="3">
                  <c:v>26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5-4654-84C9-754080791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8693120"/>
        <c:axId val="218695040"/>
      </c:barChart>
      <c:catAx>
        <c:axId val="21869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95040"/>
        <c:crosses val="autoZero"/>
        <c:auto val="1"/>
        <c:lblAlgn val="ctr"/>
        <c:lblOffset val="100"/>
        <c:noMultiLvlLbl val="0"/>
      </c:catAx>
      <c:valAx>
        <c:axId val="2186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765EC376-8A53-49BF-87A3-97903770DDE3}">
          <cx:tx>
            <cx:txData>
              <cx:f>_xlchart.v1.1</cx:f>
              <cx:v>Central Angle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1F712DA-B591-44D6-99BF-CC2E29360E8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microsoft.com/office/2014/relationships/chartEx" Target="../charts/chartEx1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105</xdr:row>
      <xdr:rowOff>49530</xdr:rowOff>
    </xdr:from>
    <xdr:to>
      <xdr:col>11</xdr:col>
      <xdr:colOff>381000</xdr:colOff>
      <xdr:row>120</xdr:row>
      <xdr:rowOff>49530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93BA4A-7E49-AF19-0420-4ECF9A444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125</xdr:row>
      <xdr:rowOff>15240</xdr:rowOff>
    </xdr:from>
    <xdr:to>
      <xdr:col>10</xdr:col>
      <xdr:colOff>472440</xdr:colOff>
      <xdr:row>140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090FC2-733E-4A74-913D-DCE5F3DBD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281940</xdr:colOff>
      <xdr:row>147</xdr:row>
      <xdr:rowOff>30480</xdr:rowOff>
    </xdr:from>
    <xdr:to>
      <xdr:col>11</xdr:col>
      <xdr:colOff>723900</xdr:colOff>
      <xdr:row>162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A5AD51-7D8F-4F77-B082-2FB195525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558208</xdr:colOff>
      <xdr:row>166</xdr:row>
      <xdr:rowOff>124046</xdr:rowOff>
    </xdr:from>
    <xdr:to>
      <xdr:col>12</xdr:col>
      <xdr:colOff>177209</xdr:colOff>
      <xdr:row>183</xdr:row>
      <xdr:rowOff>106326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8827B-5A9E-4EAE-8A14-322FF5DC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203789</xdr:colOff>
      <xdr:row>191</xdr:row>
      <xdr:rowOff>168349</xdr:rowOff>
    </xdr:from>
    <xdr:to>
      <xdr:col>11</xdr:col>
      <xdr:colOff>398719</xdr:colOff>
      <xdr:row>211</xdr:row>
      <xdr:rowOff>141767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734237C-D637-4759-B554-CEE8AF55CA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2589" y="39799969"/>
              <a:ext cx="6062330" cy="36310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586740</xdr:colOff>
      <xdr:row>234</xdr:row>
      <xdr:rowOff>34290</xdr:rowOff>
    </xdr:from>
    <xdr:to>
      <xdr:col>8</xdr:col>
      <xdr:colOff>182880</xdr:colOff>
      <xdr:row>243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3DC6C6-ED75-4E0E-8858-0E3292108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586740</xdr:colOff>
      <xdr:row>256</xdr:row>
      <xdr:rowOff>240030</xdr:rowOff>
    </xdr:from>
    <xdr:to>
      <xdr:col>8</xdr:col>
      <xdr:colOff>144780</xdr:colOff>
      <xdr:row>267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14C1DE-89A7-4936-BA05-64FDE0360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548640</xdr:colOff>
      <xdr:row>273</xdr:row>
      <xdr:rowOff>60960</xdr:rowOff>
    </xdr:from>
    <xdr:to>
      <xdr:col>7</xdr:col>
      <xdr:colOff>411480</xdr:colOff>
      <xdr:row>283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17B626-AFF8-47B2-B3B0-B494A5C7E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251460</xdr:colOff>
      <xdr:row>289</xdr:row>
      <xdr:rowOff>152400</xdr:rowOff>
    </xdr:from>
    <xdr:to>
      <xdr:col>8</xdr:col>
      <xdr:colOff>419100</xdr:colOff>
      <xdr:row>304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2F830C-6219-40BD-AD57-A728BADB2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906780</xdr:colOff>
      <xdr:row>316</xdr:row>
      <xdr:rowOff>163830</xdr:rowOff>
    </xdr:from>
    <xdr:to>
      <xdr:col>8</xdr:col>
      <xdr:colOff>160020</xdr:colOff>
      <xdr:row>331</xdr:row>
      <xdr:rowOff>163830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CEB351-E7AC-4EB8-B9DF-0F35D1F52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601980</xdr:colOff>
      <xdr:row>342</xdr:row>
      <xdr:rowOff>156210</xdr:rowOff>
    </xdr:from>
    <xdr:to>
      <xdr:col>6</xdr:col>
      <xdr:colOff>464820</xdr:colOff>
      <xdr:row>357</xdr:row>
      <xdr:rowOff>156210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B2C54B-CB35-4D5D-8B90-7D24E34FA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457200</xdr:colOff>
      <xdr:row>368</xdr:row>
      <xdr:rowOff>19050</xdr:rowOff>
    </xdr:from>
    <xdr:to>
      <xdr:col>7</xdr:col>
      <xdr:colOff>320040</xdr:colOff>
      <xdr:row>383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28EC2A0-783C-429F-8897-80BCADC34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678180</xdr:colOff>
      <xdr:row>395</xdr:row>
      <xdr:rowOff>110490</xdr:rowOff>
    </xdr:from>
    <xdr:to>
      <xdr:col>7</xdr:col>
      <xdr:colOff>541020</xdr:colOff>
      <xdr:row>410</xdr:row>
      <xdr:rowOff>110490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F9ED1A-1772-4178-98DC-59297087F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53ED-79E0-431B-9FDC-BE1E2DC26406}">
  <dimension ref="A2:W393"/>
  <sheetViews>
    <sheetView tabSelected="1" topLeftCell="A394" zoomScaleNormal="100" workbookViewId="0">
      <selection activeCell="M104" sqref="M104"/>
    </sheetView>
  </sheetViews>
  <sheetFormatPr defaultRowHeight="14.4" x14ac:dyDescent="0.3"/>
  <cols>
    <col min="4" max="4" width="16.33203125" bestFit="1" customWidth="1"/>
    <col min="5" max="5" width="9" bestFit="1" customWidth="1"/>
    <col min="9" max="9" width="15.77734375" bestFit="1" customWidth="1"/>
    <col min="12" max="12" width="13.109375" bestFit="1" customWidth="1"/>
    <col min="13" max="13" width="10.109375" bestFit="1" customWidth="1"/>
    <col min="14" max="14" width="16.109375" bestFit="1" customWidth="1"/>
    <col min="15" max="15" width="15.44140625" bestFit="1" customWidth="1"/>
  </cols>
  <sheetData>
    <row r="2" spans="1:13" ht="24.6" x14ac:dyDescent="0.3">
      <c r="A2" s="16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3" ht="18" x14ac:dyDescent="0.35">
      <c r="A3" s="18" t="s">
        <v>1</v>
      </c>
      <c r="B3" s="18" t="s">
        <v>2</v>
      </c>
      <c r="C3" s="18" t="s">
        <v>3</v>
      </c>
      <c r="D3" s="18" t="s">
        <v>4</v>
      </c>
      <c r="E3" s="18" t="s">
        <v>5</v>
      </c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/>
      <c r="L3" s="1"/>
    </row>
    <row r="4" spans="1:13" ht="18" x14ac:dyDescent="0.35">
      <c r="A4" s="18">
        <v>1</v>
      </c>
      <c r="B4" s="18" t="s">
        <v>11</v>
      </c>
      <c r="C4" s="18">
        <v>85</v>
      </c>
      <c r="D4" s="18">
        <v>90</v>
      </c>
      <c r="E4" s="18">
        <v>80</v>
      </c>
      <c r="F4" s="18">
        <v>85</v>
      </c>
      <c r="G4" s="18">
        <v>88</v>
      </c>
      <c r="H4" s="18">
        <v>92</v>
      </c>
      <c r="I4" s="18">
        <v>87</v>
      </c>
      <c r="J4" s="18">
        <v>90</v>
      </c>
      <c r="K4" s="18"/>
      <c r="L4" s="1"/>
    </row>
    <row r="5" spans="1:13" ht="18" x14ac:dyDescent="0.35">
      <c r="A5" s="18">
        <v>2</v>
      </c>
      <c r="B5" s="18" t="s">
        <v>12</v>
      </c>
      <c r="C5" s="18">
        <v>70</v>
      </c>
      <c r="D5" s="18">
        <v>75</v>
      </c>
      <c r="E5" s="18">
        <v>65</v>
      </c>
      <c r="F5" s="18">
        <v>72</v>
      </c>
      <c r="G5" s="18">
        <v>78</v>
      </c>
      <c r="H5" s="18">
        <v>68</v>
      </c>
      <c r="I5" s="18">
        <v>70</v>
      </c>
      <c r="J5" s="18">
        <v>75</v>
      </c>
      <c r="K5" s="18"/>
      <c r="L5" s="1"/>
    </row>
    <row r="6" spans="1:13" ht="18" x14ac:dyDescent="0.35">
      <c r="A6" s="18">
        <v>3</v>
      </c>
      <c r="B6" s="18" t="s">
        <v>13</v>
      </c>
      <c r="C6" s="18">
        <v>92</v>
      </c>
      <c r="D6" s="18">
        <v>88</v>
      </c>
      <c r="E6" s="18">
        <v>95</v>
      </c>
      <c r="F6" s="18">
        <v>90</v>
      </c>
      <c r="G6" s="18">
        <v>87</v>
      </c>
      <c r="H6" s="18">
        <v>93</v>
      </c>
      <c r="I6" s="18">
        <v>88</v>
      </c>
      <c r="J6" s="18">
        <v>92</v>
      </c>
      <c r="K6" s="18"/>
      <c r="L6" s="1"/>
    </row>
    <row r="7" spans="1:13" ht="18" x14ac:dyDescent="0.35">
      <c r="A7" s="18">
        <v>4</v>
      </c>
      <c r="B7" s="18" t="s">
        <v>14</v>
      </c>
      <c r="C7" s="18">
        <v>80</v>
      </c>
      <c r="D7" s="18">
        <v>82</v>
      </c>
      <c r="E7" s="18">
        <v>85</v>
      </c>
      <c r="F7" s="18">
        <v>88</v>
      </c>
      <c r="G7" s="18">
        <v>80</v>
      </c>
      <c r="H7" s="18">
        <v>85</v>
      </c>
      <c r="I7" s="18">
        <v>83</v>
      </c>
      <c r="J7" s="18">
        <v>86</v>
      </c>
      <c r="K7" s="18"/>
      <c r="L7" s="1"/>
    </row>
    <row r="8" spans="1:13" ht="18" x14ac:dyDescent="0.35">
      <c r="A8" s="18">
        <v>5</v>
      </c>
      <c r="B8" s="18" t="s">
        <v>15</v>
      </c>
      <c r="C8" s="18">
        <v>75</v>
      </c>
      <c r="D8" s="18">
        <v>78</v>
      </c>
      <c r="E8" s="18">
        <v>80</v>
      </c>
      <c r="F8" s="18">
        <v>82</v>
      </c>
      <c r="G8" s="18">
        <v>76</v>
      </c>
      <c r="H8" s="18">
        <v>78</v>
      </c>
      <c r="I8" s="18">
        <v>80</v>
      </c>
      <c r="J8" s="18">
        <v>82</v>
      </c>
      <c r="K8" s="18"/>
      <c r="L8" s="1"/>
    </row>
    <row r="9" spans="1:13" ht="18" x14ac:dyDescent="0.35">
      <c r="A9" s="18">
        <v>6</v>
      </c>
      <c r="B9" s="18" t="s">
        <v>16</v>
      </c>
      <c r="C9" s="18">
        <v>85</v>
      </c>
      <c r="D9" s="18">
        <v>86</v>
      </c>
      <c r="E9" s="18">
        <v>88</v>
      </c>
      <c r="F9" s="18">
        <v>90</v>
      </c>
      <c r="G9" s="18">
        <v>85</v>
      </c>
      <c r="H9" s="18">
        <v>88</v>
      </c>
      <c r="I9" s="18">
        <v>86</v>
      </c>
      <c r="J9" s="18">
        <v>89</v>
      </c>
      <c r="K9" s="18"/>
      <c r="L9" s="1"/>
    </row>
    <row r="10" spans="1:13" ht="18" x14ac:dyDescent="0.35">
      <c r="A10" s="18">
        <v>7</v>
      </c>
      <c r="B10" s="18" t="s">
        <v>17</v>
      </c>
      <c r="C10" s="18">
        <v>90</v>
      </c>
      <c r="D10" s="18">
        <v>92</v>
      </c>
      <c r="E10" s="18">
        <v>95</v>
      </c>
      <c r="F10" s="18">
        <v>92</v>
      </c>
      <c r="G10" s="18">
        <v>90</v>
      </c>
      <c r="H10" s="18">
        <v>94</v>
      </c>
      <c r="I10" s="18">
        <v>92</v>
      </c>
      <c r="J10" s="18">
        <v>95</v>
      </c>
      <c r="K10" s="18"/>
      <c r="L10" s="1"/>
    </row>
    <row r="11" spans="1:13" ht="18" x14ac:dyDescent="0.35">
      <c r="A11" s="18">
        <v>8</v>
      </c>
      <c r="B11" s="18" t="s">
        <v>18</v>
      </c>
      <c r="C11" s="18">
        <v>78</v>
      </c>
      <c r="D11" s="18">
        <v>80</v>
      </c>
      <c r="E11" s="18">
        <v>82</v>
      </c>
      <c r="F11" s="18">
        <v>85</v>
      </c>
      <c r="G11" s="18">
        <v>78</v>
      </c>
      <c r="H11" s="18">
        <v>80</v>
      </c>
      <c r="I11" s="18">
        <v>82</v>
      </c>
      <c r="J11" s="18">
        <v>85</v>
      </c>
      <c r="K11" s="18"/>
      <c r="L11" s="1"/>
    </row>
    <row r="12" spans="1:13" ht="18" x14ac:dyDescent="0.35">
      <c r="A12" s="18">
        <v>9</v>
      </c>
      <c r="B12" s="18" t="s">
        <v>19</v>
      </c>
      <c r="C12" s="18">
        <v>85</v>
      </c>
      <c r="D12" s="18">
        <v>88</v>
      </c>
      <c r="E12" s="18">
        <v>90</v>
      </c>
      <c r="F12" s="18">
        <v>92</v>
      </c>
      <c r="G12" s="18">
        <v>85</v>
      </c>
      <c r="H12" s="18">
        <v>88</v>
      </c>
      <c r="I12" s="18">
        <v>90</v>
      </c>
      <c r="J12" s="18">
        <v>92</v>
      </c>
      <c r="K12" s="18"/>
      <c r="L12" s="1"/>
    </row>
    <row r="13" spans="1:13" ht="18" x14ac:dyDescent="0.35">
      <c r="A13" s="18">
        <v>10</v>
      </c>
      <c r="B13" s="18" t="s">
        <v>20</v>
      </c>
      <c r="C13" s="18">
        <v>92</v>
      </c>
      <c r="D13" s="18">
        <v>95</v>
      </c>
      <c r="E13" s="18">
        <v>98</v>
      </c>
      <c r="F13" s="18">
        <v>92</v>
      </c>
      <c r="G13" s="18">
        <v>92</v>
      </c>
      <c r="H13" s="18">
        <v>95</v>
      </c>
      <c r="I13" s="18">
        <v>98</v>
      </c>
      <c r="J13" s="18">
        <v>92</v>
      </c>
      <c r="K13" s="18"/>
      <c r="L13" s="1"/>
    </row>
    <row r="15" spans="1:13" ht="15" thickBot="1" x14ac:dyDescent="0.35">
      <c r="J15" s="3"/>
    </row>
    <row r="16" spans="1:13" ht="23.4" x14ac:dyDescent="0.45">
      <c r="A16" s="4"/>
      <c r="B16" s="45" t="s">
        <v>56</v>
      </c>
      <c r="C16" s="46"/>
      <c r="D16" s="46"/>
      <c r="E16" s="46"/>
      <c r="F16" s="46"/>
      <c r="G16" s="46"/>
      <c r="H16" s="46"/>
      <c r="I16" s="46"/>
      <c r="J16" s="46"/>
      <c r="K16" s="5"/>
      <c r="L16" s="5"/>
      <c r="M16" s="6"/>
    </row>
    <row r="17" spans="1:14" ht="21" x14ac:dyDescent="0.4">
      <c r="A17" s="7">
        <v>1</v>
      </c>
      <c r="B17" s="8" t="s">
        <v>21</v>
      </c>
      <c r="C17" s="8"/>
      <c r="D17" s="8"/>
      <c r="E17" s="8"/>
      <c r="F17" s="8"/>
      <c r="G17" s="8"/>
      <c r="H17" s="9"/>
      <c r="I17" s="9"/>
      <c r="J17" s="9"/>
      <c r="K17" s="9"/>
      <c r="L17" s="9"/>
      <c r="M17" s="10"/>
      <c r="N17" s="2"/>
    </row>
    <row r="18" spans="1:14" ht="18" x14ac:dyDescent="0.35">
      <c r="A18" s="11"/>
      <c r="B18" s="9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10"/>
    </row>
    <row r="19" spans="1:14" ht="18" x14ac:dyDescent="0.35">
      <c r="A19" s="11"/>
      <c r="B19" s="9" t="s">
        <v>23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</row>
    <row r="20" spans="1:14" ht="18" x14ac:dyDescent="0.35">
      <c r="A20" s="12" t="s">
        <v>24</v>
      </c>
      <c r="B20" s="9" t="s">
        <v>25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  <c r="N20" s="2"/>
    </row>
    <row r="21" spans="1:14" ht="18" x14ac:dyDescent="0.35">
      <c r="A21" s="12" t="s">
        <v>26</v>
      </c>
      <c r="B21" s="9" t="s">
        <v>27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  <c r="N21" s="2"/>
    </row>
    <row r="22" spans="1:14" ht="18" x14ac:dyDescent="0.35">
      <c r="A22" s="12" t="s">
        <v>28</v>
      </c>
      <c r="B22" s="9" t="s">
        <v>29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  <c r="N22" s="2"/>
    </row>
    <row r="23" spans="1:14" ht="18" x14ac:dyDescent="0.35">
      <c r="A23" s="12" t="s">
        <v>30</v>
      </c>
      <c r="B23" s="9" t="s">
        <v>31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  <c r="N23" s="2"/>
    </row>
    <row r="24" spans="1:14" ht="18" x14ac:dyDescent="0.35">
      <c r="A24" s="12" t="s">
        <v>32</v>
      </c>
      <c r="B24" s="9" t="s">
        <v>33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2"/>
    </row>
    <row r="25" spans="1:14" ht="18" x14ac:dyDescent="0.35">
      <c r="A25" s="12" t="s">
        <v>34</v>
      </c>
      <c r="B25" s="9" t="s">
        <v>35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  <c r="N25" s="2"/>
    </row>
    <row r="26" spans="1:14" ht="18" x14ac:dyDescent="0.35">
      <c r="A26" s="12" t="s">
        <v>36</v>
      </c>
      <c r="B26" s="9" t="s">
        <v>37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2"/>
    </row>
    <row r="27" spans="1:14" ht="18" x14ac:dyDescent="0.35">
      <c r="A27" s="12" t="s">
        <v>38</v>
      </c>
      <c r="B27" s="9" t="s">
        <v>39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  <c r="N27" s="2"/>
    </row>
    <row r="28" spans="1:14" ht="18.600000000000001" thickBot="1" x14ac:dyDescent="0.4">
      <c r="A28" s="13" t="s">
        <v>40</v>
      </c>
      <c r="B28" s="14" t="s">
        <v>41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5"/>
      <c r="N28" s="2"/>
    </row>
    <row r="30" spans="1:14" ht="21" x14ac:dyDescent="0.4">
      <c r="A30" s="19"/>
      <c r="B30" s="20" t="s">
        <v>24</v>
      </c>
      <c r="C30" s="20" t="s">
        <v>25</v>
      </c>
      <c r="D30" s="20"/>
      <c r="E30" s="20"/>
      <c r="F30" s="20"/>
      <c r="G30" s="20"/>
      <c r="H30" s="20"/>
      <c r="I30" s="20"/>
      <c r="J30" s="20"/>
      <c r="K30" s="20"/>
      <c r="L30" s="20"/>
      <c r="M30" s="19"/>
    </row>
    <row r="31" spans="1:14" x14ac:dyDescent="0.3"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</row>
    <row r="32" spans="1:14" ht="18" x14ac:dyDescent="0.35">
      <c r="C32" s="48" t="s">
        <v>1</v>
      </c>
      <c r="D32" s="48" t="s">
        <v>2</v>
      </c>
      <c r="E32" s="48" t="s">
        <v>42</v>
      </c>
      <c r="F32" s="48" t="s">
        <v>43</v>
      </c>
      <c r="G32" s="48" t="s">
        <v>44</v>
      </c>
      <c r="H32" s="48" t="s">
        <v>45</v>
      </c>
      <c r="I32" s="48" t="s">
        <v>46</v>
      </c>
      <c r="J32" s="48" t="s">
        <v>47</v>
      </c>
      <c r="K32" s="48" t="s">
        <v>49</v>
      </c>
      <c r="L32" s="48"/>
      <c r="M32" s="48" t="s">
        <v>48</v>
      </c>
      <c r="N32" s="1"/>
    </row>
    <row r="33" spans="2:14" ht="18" x14ac:dyDescent="0.35">
      <c r="C33" s="48">
        <v>1</v>
      </c>
      <c r="D33" s="48" t="s">
        <v>11</v>
      </c>
      <c r="E33" s="48">
        <v>85</v>
      </c>
      <c r="F33" s="48">
        <v>90</v>
      </c>
      <c r="G33" s="48">
        <v>80</v>
      </c>
      <c r="H33" s="48">
        <v>85</v>
      </c>
      <c r="I33" s="48">
        <v>88</v>
      </c>
      <c r="J33" s="48">
        <v>92</v>
      </c>
      <c r="K33" s="48">
        <f>SUM(E33:J33)</f>
        <v>520</v>
      </c>
      <c r="L33" s="48"/>
      <c r="M33" s="48" t="str">
        <f t="shared" ref="M33:M42" si="0">IF(AND(K33&gt;500,K33&lt;600),"A",IF(AND(K33&gt;400,K33&lt;500),"B",IF(AND(K33&gt;300,K33&lt;400),"C","F")))</f>
        <v>A</v>
      </c>
      <c r="N33" s="1"/>
    </row>
    <row r="34" spans="2:14" ht="18" x14ac:dyDescent="0.35">
      <c r="C34" s="48">
        <v>2</v>
      </c>
      <c r="D34" s="48" t="s">
        <v>12</v>
      </c>
      <c r="E34" s="48">
        <v>70</v>
      </c>
      <c r="F34" s="48">
        <v>75</v>
      </c>
      <c r="G34" s="48">
        <v>65</v>
      </c>
      <c r="H34" s="48">
        <v>72</v>
      </c>
      <c r="I34" s="48">
        <v>78</v>
      </c>
      <c r="J34" s="48">
        <v>68</v>
      </c>
      <c r="K34" s="48">
        <f t="shared" ref="K34:K41" si="1">SUM(E34:J34)</f>
        <v>428</v>
      </c>
      <c r="L34" s="48"/>
      <c r="M34" s="48" t="str">
        <f t="shared" si="0"/>
        <v>B</v>
      </c>
      <c r="N34" s="1"/>
    </row>
    <row r="35" spans="2:14" ht="18" x14ac:dyDescent="0.35">
      <c r="C35" s="48">
        <v>3</v>
      </c>
      <c r="D35" s="48" t="s">
        <v>13</v>
      </c>
      <c r="E35" s="48">
        <v>92</v>
      </c>
      <c r="F35" s="48">
        <v>88</v>
      </c>
      <c r="G35" s="48">
        <v>95</v>
      </c>
      <c r="H35" s="48">
        <v>90</v>
      </c>
      <c r="I35" s="48">
        <v>87</v>
      </c>
      <c r="J35" s="48">
        <v>93</v>
      </c>
      <c r="K35" s="48">
        <f t="shared" si="1"/>
        <v>545</v>
      </c>
      <c r="L35" s="48"/>
      <c r="M35" s="48" t="str">
        <f t="shared" si="0"/>
        <v>A</v>
      </c>
      <c r="N35" s="1"/>
    </row>
    <row r="36" spans="2:14" ht="18" x14ac:dyDescent="0.35">
      <c r="C36" s="48">
        <v>4</v>
      </c>
      <c r="D36" s="48" t="s">
        <v>14</v>
      </c>
      <c r="E36" s="48">
        <v>80</v>
      </c>
      <c r="F36" s="48">
        <v>82</v>
      </c>
      <c r="G36" s="48">
        <v>85</v>
      </c>
      <c r="H36" s="48">
        <v>88</v>
      </c>
      <c r="I36" s="48">
        <v>80</v>
      </c>
      <c r="J36" s="48">
        <v>85</v>
      </c>
      <c r="K36" s="48">
        <f t="shared" si="1"/>
        <v>500</v>
      </c>
      <c r="L36" s="48"/>
      <c r="M36" s="48" t="str">
        <f t="shared" si="0"/>
        <v>F</v>
      </c>
      <c r="N36" s="1"/>
    </row>
    <row r="37" spans="2:14" ht="18" x14ac:dyDescent="0.35">
      <c r="C37" s="48">
        <v>5</v>
      </c>
      <c r="D37" s="48" t="s">
        <v>15</v>
      </c>
      <c r="E37" s="48">
        <v>75</v>
      </c>
      <c r="F37" s="48">
        <v>78</v>
      </c>
      <c r="G37" s="48">
        <v>80</v>
      </c>
      <c r="H37" s="48">
        <v>82</v>
      </c>
      <c r="I37" s="48">
        <v>76</v>
      </c>
      <c r="J37" s="48">
        <v>78</v>
      </c>
      <c r="K37" s="48">
        <f t="shared" si="1"/>
        <v>469</v>
      </c>
      <c r="L37" s="48"/>
      <c r="M37" s="48" t="str">
        <f t="shared" si="0"/>
        <v>B</v>
      </c>
      <c r="N37" s="1"/>
    </row>
    <row r="38" spans="2:14" ht="18" x14ac:dyDescent="0.35">
      <c r="C38" s="48">
        <v>6</v>
      </c>
      <c r="D38" s="48" t="s">
        <v>16</v>
      </c>
      <c r="E38" s="48">
        <v>85</v>
      </c>
      <c r="F38" s="48">
        <v>86</v>
      </c>
      <c r="G38" s="48">
        <v>88</v>
      </c>
      <c r="H38" s="48">
        <v>90</v>
      </c>
      <c r="I38" s="48">
        <v>85</v>
      </c>
      <c r="J38" s="48">
        <v>88</v>
      </c>
      <c r="K38" s="48">
        <f t="shared" si="1"/>
        <v>522</v>
      </c>
      <c r="L38" s="48"/>
      <c r="M38" s="48" t="str">
        <f t="shared" si="0"/>
        <v>A</v>
      </c>
      <c r="N38" s="1"/>
    </row>
    <row r="39" spans="2:14" ht="18" x14ac:dyDescent="0.35">
      <c r="C39" s="48">
        <v>7</v>
      </c>
      <c r="D39" s="48" t="s">
        <v>17</v>
      </c>
      <c r="E39" s="48">
        <v>90</v>
      </c>
      <c r="F39" s="48">
        <v>92</v>
      </c>
      <c r="G39" s="48">
        <v>95</v>
      </c>
      <c r="H39" s="48">
        <v>92</v>
      </c>
      <c r="I39" s="48">
        <v>90</v>
      </c>
      <c r="J39" s="48">
        <v>94</v>
      </c>
      <c r="K39" s="48">
        <f t="shared" si="1"/>
        <v>553</v>
      </c>
      <c r="L39" s="48"/>
      <c r="M39" s="48" t="str">
        <f t="shared" si="0"/>
        <v>A</v>
      </c>
      <c r="N39" s="1"/>
    </row>
    <row r="40" spans="2:14" ht="18" x14ac:dyDescent="0.35">
      <c r="C40" s="48">
        <v>8</v>
      </c>
      <c r="D40" s="48" t="s">
        <v>18</v>
      </c>
      <c r="E40" s="48">
        <v>78</v>
      </c>
      <c r="F40" s="48">
        <v>80</v>
      </c>
      <c r="G40" s="48">
        <v>82</v>
      </c>
      <c r="H40" s="48">
        <v>85</v>
      </c>
      <c r="I40" s="48">
        <v>78</v>
      </c>
      <c r="J40" s="48">
        <v>80</v>
      </c>
      <c r="K40" s="48">
        <f t="shared" si="1"/>
        <v>483</v>
      </c>
      <c r="L40" s="48"/>
      <c r="M40" s="48" t="str">
        <f t="shared" si="0"/>
        <v>B</v>
      </c>
      <c r="N40" s="1"/>
    </row>
    <row r="41" spans="2:14" ht="18" x14ac:dyDescent="0.35">
      <c r="C41" s="48">
        <v>9</v>
      </c>
      <c r="D41" s="48" t="s">
        <v>19</v>
      </c>
      <c r="E41" s="48">
        <v>85</v>
      </c>
      <c r="F41" s="48">
        <v>88</v>
      </c>
      <c r="G41" s="48">
        <v>90</v>
      </c>
      <c r="H41" s="48">
        <v>92</v>
      </c>
      <c r="I41" s="48">
        <v>85</v>
      </c>
      <c r="J41" s="48">
        <v>88</v>
      </c>
      <c r="K41" s="48">
        <f t="shared" si="1"/>
        <v>528</v>
      </c>
      <c r="L41" s="48"/>
      <c r="M41" s="48" t="str">
        <f t="shared" si="0"/>
        <v>A</v>
      </c>
      <c r="N41" s="1"/>
    </row>
    <row r="42" spans="2:14" ht="18" x14ac:dyDescent="0.35">
      <c r="C42" s="48">
        <v>10</v>
      </c>
      <c r="D42" s="48" t="s">
        <v>20</v>
      </c>
      <c r="E42" s="48">
        <v>32</v>
      </c>
      <c r="F42" s="48">
        <v>25</v>
      </c>
      <c r="G42" s="48">
        <v>5</v>
      </c>
      <c r="H42" s="48">
        <v>92</v>
      </c>
      <c r="I42" s="48">
        <v>12</v>
      </c>
      <c r="J42" s="48">
        <v>95</v>
      </c>
      <c r="K42" s="48">
        <f>SUM(E42:J42)</f>
        <v>261</v>
      </c>
      <c r="L42" s="48"/>
      <c r="M42" s="48" t="str">
        <f t="shared" si="0"/>
        <v>F</v>
      </c>
      <c r="N42" s="1"/>
    </row>
    <row r="44" spans="2:14" ht="21" x14ac:dyDescent="0.4">
      <c r="B44" s="19" t="s">
        <v>26</v>
      </c>
      <c r="C44" s="20" t="s">
        <v>27</v>
      </c>
      <c r="D44" s="20"/>
      <c r="E44" s="20"/>
      <c r="F44" s="20"/>
      <c r="G44" s="20"/>
      <c r="H44" s="20"/>
      <c r="I44" s="20"/>
      <c r="J44" s="20"/>
      <c r="K44" s="20"/>
      <c r="L44" s="20"/>
      <c r="M44" s="1"/>
    </row>
    <row r="46" spans="2:14" ht="18" x14ac:dyDescent="0.35">
      <c r="C46" s="49" t="s">
        <v>1</v>
      </c>
      <c r="D46" s="49" t="s">
        <v>2</v>
      </c>
      <c r="E46" s="49" t="s">
        <v>42</v>
      </c>
      <c r="F46" s="49" t="s">
        <v>43</v>
      </c>
      <c r="G46" s="49" t="s">
        <v>44</v>
      </c>
      <c r="H46" s="49" t="s">
        <v>45</v>
      </c>
      <c r="I46" s="49" t="s">
        <v>46</v>
      </c>
      <c r="J46" s="49" t="s">
        <v>47</v>
      </c>
      <c r="K46" s="49" t="s">
        <v>49</v>
      </c>
      <c r="L46" s="49"/>
      <c r="M46" s="49" t="s">
        <v>48</v>
      </c>
    </row>
    <row r="47" spans="2:14" ht="18" x14ac:dyDescent="0.35">
      <c r="C47" s="50">
        <v>1</v>
      </c>
      <c r="D47" s="50" t="s">
        <v>11</v>
      </c>
      <c r="E47" s="50">
        <v>85</v>
      </c>
      <c r="F47" s="50">
        <v>90</v>
      </c>
      <c r="G47" s="50">
        <v>80</v>
      </c>
      <c r="H47" s="50">
        <v>85</v>
      </c>
      <c r="I47" s="50">
        <v>88</v>
      </c>
      <c r="J47" s="50">
        <v>92</v>
      </c>
      <c r="K47" s="50">
        <f>SUM(E47:J47)</f>
        <v>520</v>
      </c>
      <c r="L47" s="50"/>
      <c r="M47" s="50" t="str">
        <f>IF(AND(K47&gt;500,K47&lt;600),"A",IF(AND(K47&gt;400,K47&lt;500),"B",IF(AND(K47&gt;300,K47&lt;400),"C","F")))</f>
        <v>A</v>
      </c>
    </row>
    <row r="48" spans="2:14" ht="18" x14ac:dyDescent="0.35">
      <c r="C48" s="50">
        <v>2</v>
      </c>
      <c r="D48" s="50" t="s">
        <v>12</v>
      </c>
      <c r="E48" s="50">
        <v>70</v>
      </c>
      <c r="F48" s="50">
        <v>75</v>
      </c>
      <c r="G48" s="50">
        <v>65</v>
      </c>
      <c r="H48" s="50">
        <v>72</v>
      </c>
      <c r="I48" s="50">
        <v>78</v>
      </c>
      <c r="J48" s="50">
        <v>68</v>
      </c>
      <c r="K48" s="50">
        <f t="shared" ref="K48:K55" si="2">SUM(E48:J48)</f>
        <v>428</v>
      </c>
      <c r="L48" s="50"/>
      <c r="M48" s="50" t="str">
        <f t="shared" ref="M48:M55" si="3">IF(AND(K48&gt;500,K48&lt;600),"A",IF(AND(K48&gt;400,K48&lt;500),"B",IF(AND(K48&gt;300,K48&lt;400),"C","F")))</f>
        <v>B</v>
      </c>
    </row>
    <row r="49" spans="1:16" ht="18" x14ac:dyDescent="0.35">
      <c r="C49" s="50">
        <v>3</v>
      </c>
      <c r="D49" s="50" t="s">
        <v>13</v>
      </c>
      <c r="E49" s="50">
        <v>92</v>
      </c>
      <c r="F49" s="50">
        <v>88</v>
      </c>
      <c r="G49" s="50">
        <v>95</v>
      </c>
      <c r="H49" s="50">
        <v>90</v>
      </c>
      <c r="I49" s="50">
        <v>87</v>
      </c>
      <c r="J49" s="50">
        <v>93</v>
      </c>
      <c r="K49" s="50">
        <f t="shared" si="2"/>
        <v>545</v>
      </c>
      <c r="L49" s="50"/>
      <c r="M49" s="50" t="str">
        <f t="shared" si="3"/>
        <v>A</v>
      </c>
    </row>
    <row r="50" spans="1:16" ht="18" x14ac:dyDescent="0.35">
      <c r="C50" s="50">
        <v>4</v>
      </c>
      <c r="D50" s="50" t="s">
        <v>14</v>
      </c>
      <c r="E50" s="50">
        <v>80</v>
      </c>
      <c r="F50" s="50">
        <v>82</v>
      </c>
      <c r="G50" s="50">
        <v>85</v>
      </c>
      <c r="H50" s="50">
        <v>88</v>
      </c>
      <c r="I50" s="50">
        <v>80</v>
      </c>
      <c r="J50" s="50">
        <v>85</v>
      </c>
      <c r="K50" s="50">
        <f t="shared" si="2"/>
        <v>500</v>
      </c>
      <c r="L50" s="50"/>
      <c r="M50" s="50" t="str">
        <f t="shared" si="3"/>
        <v>F</v>
      </c>
    </row>
    <row r="51" spans="1:16" ht="18" x14ac:dyDescent="0.35">
      <c r="C51" s="50">
        <v>5</v>
      </c>
      <c r="D51" s="50" t="s">
        <v>15</v>
      </c>
      <c r="E51" s="50">
        <v>75</v>
      </c>
      <c r="F51" s="50">
        <v>78</v>
      </c>
      <c r="G51" s="50">
        <v>80</v>
      </c>
      <c r="H51" s="50">
        <v>82</v>
      </c>
      <c r="I51" s="50">
        <v>76</v>
      </c>
      <c r="J51" s="50">
        <v>78</v>
      </c>
      <c r="K51" s="50">
        <f t="shared" si="2"/>
        <v>469</v>
      </c>
      <c r="L51" s="50"/>
      <c r="M51" s="50" t="str">
        <f t="shared" si="3"/>
        <v>B</v>
      </c>
    </row>
    <row r="52" spans="1:16" ht="18" x14ac:dyDescent="0.35">
      <c r="C52" s="50">
        <v>6</v>
      </c>
      <c r="D52" s="50" t="s">
        <v>16</v>
      </c>
      <c r="E52" s="50">
        <v>85</v>
      </c>
      <c r="F52" s="50">
        <v>86</v>
      </c>
      <c r="G52" s="50">
        <v>88</v>
      </c>
      <c r="H52" s="50">
        <v>90</v>
      </c>
      <c r="I52" s="50">
        <v>85</v>
      </c>
      <c r="J52" s="50">
        <v>88</v>
      </c>
      <c r="K52" s="50">
        <f t="shared" si="2"/>
        <v>522</v>
      </c>
      <c r="L52" s="50"/>
      <c r="M52" s="50" t="str">
        <f t="shared" si="3"/>
        <v>A</v>
      </c>
    </row>
    <row r="53" spans="1:16" ht="18" x14ac:dyDescent="0.35">
      <c r="C53" s="50">
        <v>7</v>
      </c>
      <c r="D53" s="50" t="s">
        <v>17</v>
      </c>
      <c r="E53" s="50">
        <v>90</v>
      </c>
      <c r="F53" s="50">
        <v>92</v>
      </c>
      <c r="G53" s="50">
        <v>95</v>
      </c>
      <c r="H53" s="50">
        <v>92</v>
      </c>
      <c r="I53" s="50">
        <v>90</v>
      </c>
      <c r="J53" s="50">
        <v>94</v>
      </c>
      <c r="K53" s="50">
        <f t="shared" si="2"/>
        <v>553</v>
      </c>
      <c r="L53" s="50"/>
      <c r="M53" s="50" t="str">
        <f t="shared" si="3"/>
        <v>A</v>
      </c>
    </row>
    <row r="54" spans="1:16" ht="18" x14ac:dyDescent="0.35">
      <c r="C54" s="50">
        <v>8</v>
      </c>
      <c r="D54" s="50" t="s">
        <v>18</v>
      </c>
      <c r="E54" s="50">
        <v>78</v>
      </c>
      <c r="F54" s="50">
        <v>80</v>
      </c>
      <c r="G54" s="50">
        <v>82</v>
      </c>
      <c r="H54" s="50">
        <v>85</v>
      </c>
      <c r="I54" s="50">
        <v>78</v>
      </c>
      <c r="J54" s="50">
        <v>80</v>
      </c>
      <c r="K54" s="50">
        <f t="shared" si="2"/>
        <v>483</v>
      </c>
      <c r="L54" s="50"/>
      <c r="M54" s="50" t="str">
        <f t="shared" si="3"/>
        <v>B</v>
      </c>
    </row>
    <row r="55" spans="1:16" ht="18" x14ac:dyDescent="0.35">
      <c r="C55" s="50">
        <v>9</v>
      </c>
      <c r="D55" s="50" t="s">
        <v>19</v>
      </c>
      <c r="E55" s="50">
        <v>85</v>
      </c>
      <c r="F55" s="50">
        <v>88</v>
      </c>
      <c r="G55" s="50">
        <v>90</v>
      </c>
      <c r="H55" s="50">
        <v>92</v>
      </c>
      <c r="I55" s="50">
        <v>85</v>
      </c>
      <c r="J55" s="50">
        <v>88</v>
      </c>
      <c r="K55" s="50">
        <f t="shared" si="2"/>
        <v>528</v>
      </c>
      <c r="L55" s="50"/>
      <c r="M55" s="50" t="str">
        <f t="shared" si="3"/>
        <v>A</v>
      </c>
    </row>
    <row r="56" spans="1:16" ht="18" x14ac:dyDescent="0.35">
      <c r="C56" s="50">
        <v>10</v>
      </c>
      <c r="D56" s="50" t="s">
        <v>20</v>
      </c>
      <c r="E56" s="50">
        <v>32</v>
      </c>
      <c r="F56" s="50">
        <v>25</v>
      </c>
      <c r="G56" s="50">
        <v>5</v>
      </c>
      <c r="H56" s="50">
        <v>92</v>
      </c>
      <c r="I56" s="50">
        <v>12</v>
      </c>
      <c r="J56" s="50">
        <v>95</v>
      </c>
      <c r="K56" s="50">
        <f>SUM(E56:J56)</f>
        <v>261</v>
      </c>
      <c r="L56" s="50"/>
      <c r="M56" s="50" t="str">
        <f>IF(AND(K56&gt;500,K56&lt;600),"A",IF(AND(K56&gt;400,K56&lt;500),"B",IF(AND(K56&gt;300,K56&lt;400),"C","F")))</f>
        <v>F</v>
      </c>
    </row>
    <row r="59" spans="1:16" ht="21" x14ac:dyDescent="0.4">
      <c r="A59" s="19"/>
      <c r="B59" s="20" t="s">
        <v>28</v>
      </c>
      <c r="C59" s="20" t="s">
        <v>51</v>
      </c>
      <c r="D59" s="20"/>
      <c r="E59" s="20"/>
      <c r="F59" s="20"/>
      <c r="G59" s="20"/>
      <c r="H59" s="20"/>
      <c r="I59" s="20"/>
      <c r="J59" s="20"/>
      <c r="K59" s="20"/>
      <c r="L59" s="19"/>
      <c r="M59" s="20"/>
      <c r="N59" s="20"/>
      <c r="O59" s="1"/>
      <c r="P59" s="1"/>
    </row>
    <row r="61" spans="1:16" ht="18" x14ac:dyDescent="0.35">
      <c r="C61" s="48" t="s">
        <v>1</v>
      </c>
      <c r="D61" s="48" t="s">
        <v>2</v>
      </c>
      <c r="E61" s="48" t="s">
        <v>42</v>
      </c>
      <c r="F61" s="48" t="s">
        <v>43</v>
      </c>
      <c r="G61" s="48" t="s">
        <v>44</v>
      </c>
      <c r="H61" s="48" t="s">
        <v>45</v>
      </c>
      <c r="I61" s="48" t="s">
        <v>46</v>
      </c>
      <c r="J61" s="48" t="s">
        <v>47</v>
      </c>
      <c r="K61" s="48" t="s">
        <v>49</v>
      </c>
      <c r="L61" s="48" t="s">
        <v>50</v>
      </c>
      <c r="M61" s="48" t="s">
        <v>48</v>
      </c>
    </row>
    <row r="62" spans="1:16" ht="18" x14ac:dyDescent="0.35">
      <c r="C62" s="48">
        <v>1</v>
      </c>
      <c r="D62" s="48" t="s">
        <v>11</v>
      </c>
      <c r="E62" s="48">
        <v>85</v>
      </c>
      <c r="F62" s="48">
        <v>90</v>
      </c>
      <c r="G62" s="48">
        <v>80</v>
      </c>
      <c r="H62" s="48">
        <v>85</v>
      </c>
      <c r="I62" s="48">
        <v>88</v>
      </c>
      <c r="J62" s="48">
        <v>92</v>
      </c>
      <c r="K62" s="48">
        <f>SUM(E62:J62)</f>
        <v>520</v>
      </c>
      <c r="L62" s="48">
        <f>K62/6</f>
        <v>86.666666666666671</v>
      </c>
      <c r="M62" s="48" t="str">
        <f>IF(AND(K62&gt;500,K62&lt;600),"A",IF(AND(K62&gt;400,K62&lt;500),"B",IF(AND(K62&gt;300,K62&lt;400),"C","F")))</f>
        <v>A</v>
      </c>
    </row>
    <row r="63" spans="1:16" ht="18" x14ac:dyDescent="0.35">
      <c r="C63" s="48">
        <v>2</v>
      </c>
      <c r="D63" s="48" t="s">
        <v>12</v>
      </c>
      <c r="E63" s="48">
        <v>70</v>
      </c>
      <c r="F63" s="48">
        <v>75</v>
      </c>
      <c r="G63" s="48">
        <v>65</v>
      </c>
      <c r="H63" s="48">
        <v>72</v>
      </c>
      <c r="I63" s="48">
        <v>78</v>
      </c>
      <c r="J63" s="48">
        <v>68</v>
      </c>
      <c r="K63" s="48">
        <f t="shared" ref="K63:K70" si="4">SUM(E63:J63)</f>
        <v>428</v>
      </c>
      <c r="L63" s="48">
        <f t="shared" ref="L63:L71" si="5">K63/6</f>
        <v>71.333333333333329</v>
      </c>
      <c r="M63" s="48" t="str">
        <f t="shared" ref="M63:M70" si="6">IF(AND(K63&gt;500,K63&lt;600),"A",IF(AND(K63&gt;400,K63&lt;500),"B",IF(AND(K63&gt;300,K63&lt;400),"C","F")))</f>
        <v>B</v>
      </c>
    </row>
    <row r="64" spans="1:16" ht="18" x14ac:dyDescent="0.35">
      <c r="C64" s="48">
        <v>3</v>
      </c>
      <c r="D64" s="48" t="s">
        <v>13</v>
      </c>
      <c r="E64" s="48">
        <v>92</v>
      </c>
      <c r="F64" s="48">
        <v>88</v>
      </c>
      <c r="G64" s="48">
        <v>95</v>
      </c>
      <c r="H64" s="48">
        <v>90</v>
      </c>
      <c r="I64" s="48">
        <v>87</v>
      </c>
      <c r="J64" s="48">
        <v>93</v>
      </c>
      <c r="K64" s="48">
        <f t="shared" si="4"/>
        <v>545</v>
      </c>
      <c r="L64" s="48">
        <f t="shared" si="5"/>
        <v>90.833333333333329</v>
      </c>
      <c r="M64" s="48" t="str">
        <f t="shared" si="6"/>
        <v>A</v>
      </c>
    </row>
    <row r="65" spans="1:13" ht="18" x14ac:dyDescent="0.35">
      <c r="C65" s="48">
        <v>4</v>
      </c>
      <c r="D65" s="48" t="s">
        <v>14</v>
      </c>
      <c r="E65" s="48">
        <v>80</v>
      </c>
      <c r="F65" s="48">
        <v>82</v>
      </c>
      <c r="G65" s="48">
        <v>85</v>
      </c>
      <c r="H65" s="48">
        <v>88</v>
      </c>
      <c r="I65" s="48">
        <v>80</v>
      </c>
      <c r="J65" s="48">
        <v>85</v>
      </c>
      <c r="K65" s="48">
        <f t="shared" si="4"/>
        <v>500</v>
      </c>
      <c r="L65" s="48">
        <f t="shared" si="5"/>
        <v>83.333333333333329</v>
      </c>
      <c r="M65" s="48" t="str">
        <f t="shared" si="6"/>
        <v>F</v>
      </c>
    </row>
    <row r="66" spans="1:13" ht="18" x14ac:dyDescent="0.35">
      <c r="C66" s="48">
        <v>5</v>
      </c>
      <c r="D66" s="48" t="s">
        <v>15</v>
      </c>
      <c r="E66" s="48">
        <v>75</v>
      </c>
      <c r="F66" s="48">
        <v>78</v>
      </c>
      <c r="G66" s="48">
        <v>80</v>
      </c>
      <c r="H66" s="48">
        <v>82</v>
      </c>
      <c r="I66" s="48">
        <v>76</v>
      </c>
      <c r="J66" s="48">
        <v>78</v>
      </c>
      <c r="K66" s="48">
        <f t="shared" si="4"/>
        <v>469</v>
      </c>
      <c r="L66" s="48">
        <f t="shared" si="5"/>
        <v>78.166666666666671</v>
      </c>
      <c r="M66" s="48" t="str">
        <f t="shared" si="6"/>
        <v>B</v>
      </c>
    </row>
    <row r="67" spans="1:13" ht="18" x14ac:dyDescent="0.35">
      <c r="C67" s="48">
        <v>6</v>
      </c>
      <c r="D67" s="48" t="s">
        <v>16</v>
      </c>
      <c r="E67" s="48">
        <v>85</v>
      </c>
      <c r="F67" s="48">
        <v>86</v>
      </c>
      <c r="G67" s="48">
        <v>88</v>
      </c>
      <c r="H67" s="48">
        <v>90</v>
      </c>
      <c r="I67" s="48">
        <v>85</v>
      </c>
      <c r="J67" s="48">
        <v>88</v>
      </c>
      <c r="K67" s="48">
        <f t="shared" si="4"/>
        <v>522</v>
      </c>
      <c r="L67" s="48">
        <f t="shared" si="5"/>
        <v>87</v>
      </c>
      <c r="M67" s="48" t="str">
        <f t="shared" si="6"/>
        <v>A</v>
      </c>
    </row>
    <row r="68" spans="1:13" ht="18" x14ac:dyDescent="0.35">
      <c r="C68" s="48">
        <v>7</v>
      </c>
      <c r="D68" s="48" t="s">
        <v>17</v>
      </c>
      <c r="E68" s="48">
        <v>90</v>
      </c>
      <c r="F68" s="48">
        <v>92</v>
      </c>
      <c r="G68" s="48">
        <v>95</v>
      </c>
      <c r="H68" s="48">
        <v>92</v>
      </c>
      <c r="I68" s="48">
        <v>90</v>
      </c>
      <c r="J68" s="48">
        <v>94</v>
      </c>
      <c r="K68" s="48">
        <f t="shared" si="4"/>
        <v>553</v>
      </c>
      <c r="L68" s="48">
        <f t="shared" si="5"/>
        <v>92.166666666666671</v>
      </c>
      <c r="M68" s="48" t="str">
        <f t="shared" si="6"/>
        <v>A</v>
      </c>
    </row>
    <row r="69" spans="1:13" ht="18" x14ac:dyDescent="0.35">
      <c r="C69" s="48">
        <v>8</v>
      </c>
      <c r="D69" s="48" t="s">
        <v>18</v>
      </c>
      <c r="E69" s="48">
        <v>78</v>
      </c>
      <c r="F69" s="48">
        <v>80</v>
      </c>
      <c r="G69" s="48">
        <v>82</v>
      </c>
      <c r="H69" s="48">
        <v>85</v>
      </c>
      <c r="I69" s="48">
        <v>78</v>
      </c>
      <c r="J69" s="48">
        <v>80</v>
      </c>
      <c r="K69" s="48">
        <f t="shared" si="4"/>
        <v>483</v>
      </c>
      <c r="L69" s="48">
        <f t="shared" si="5"/>
        <v>80.5</v>
      </c>
      <c r="M69" s="48" t="str">
        <f t="shared" si="6"/>
        <v>B</v>
      </c>
    </row>
    <row r="70" spans="1:13" ht="18" x14ac:dyDescent="0.35">
      <c r="C70" s="48">
        <v>9</v>
      </c>
      <c r="D70" s="48" t="s">
        <v>19</v>
      </c>
      <c r="E70" s="48">
        <v>85</v>
      </c>
      <c r="F70" s="48">
        <v>88</v>
      </c>
      <c r="G70" s="48">
        <v>90</v>
      </c>
      <c r="H70" s="48">
        <v>92</v>
      </c>
      <c r="I70" s="48">
        <v>85</v>
      </c>
      <c r="J70" s="48">
        <v>88</v>
      </c>
      <c r="K70" s="48">
        <f t="shared" si="4"/>
        <v>528</v>
      </c>
      <c r="L70" s="48">
        <f t="shared" si="5"/>
        <v>88</v>
      </c>
      <c r="M70" s="48" t="str">
        <f t="shared" si="6"/>
        <v>A</v>
      </c>
    </row>
    <row r="71" spans="1:13" ht="18" x14ac:dyDescent="0.35">
      <c r="C71" s="48">
        <v>10</v>
      </c>
      <c r="D71" s="48" t="s">
        <v>20</v>
      </c>
      <c r="E71" s="48">
        <v>32</v>
      </c>
      <c r="F71" s="48">
        <v>25</v>
      </c>
      <c r="G71" s="48">
        <v>5</v>
      </c>
      <c r="H71" s="48">
        <v>92</v>
      </c>
      <c r="I71" s="48">
        <v>12</v>
      </c>
      <c r="J71" s="48">
        <v>95</v>
      </c>
      <c r="K71" s="48">
        <f>SUM(E71:J71)</f>
        <v>261</v>
      </c>
      <c r="L71" s="48">
        <f t="shared" si="5"/>
        <v>43.5</v>
      </c>
      <c r="M71" s="48" t="str">
        <f>IF(AND(K71&gt;500,K71&lt;600),"A",IF(AND(K71&gt;400,K71&lt;500),"B",IF(AND(K71&gt;300,K71&lt;400),"C","F")))</f>
        <v>F</v>
      </c>
    </row>
    <row r="72" spans="1:13" x14ac:dyDescent="0.3"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</row>
    <row r="74" spans="1:13" ht="21" x14ac:dyDescent="0.4">
      <c r="A74" s="19"/>
      <c r="B74" s="20" t="s">
        <v>30</v>
      </c>
      <c r="C74" s="20" t="s">
        <v>31</v>
      </c>
      <c r="D74" s="20"/>
      <c r="E74" s="20"/>
      <c r="F74" s="20"/>
      <c r="G74" s="20"/>
      <c r="H74" s="20"/>
      <c r="I74" s="20"/>
      <c r="J74" s="20"/>
      <c r="K74" s="20"/>
      <c r="L74" s="19"/>
    </row>
    <row r="76" spans="1:13" ht="18" x14ac:dyDescent="0.35">
      <c r="C76" s="48" t="s">
        <v>1</v>
      </c>
      <c r="D76" s="48" t="s">
        <v>2</v>
      </c>
      <c r="E76" s="48" t="s">
        <v>42</v>
      </c>
      <c r="F76" s="48" t="s">
        <v>43</v>
      </c>
      <c r="G76" s="48" t="s">
        <v>44</v>
      </c>
      <c r="H76" s="48" t="s">
        <v>45</v>
      </c>
      <c r="I76" s="48" t="s">
        <v>46</v>
      </c>
      <c r="J76" s="48" t="s">
        <v>47</v>
      </c>
      <c r="K76" s="48" t="s">
        <v>49</v>
      </c>
      <c r="L76" s="48"/>
      <c r="M76" s="48" t="s">
        <v>48</v>
      </c>
    </row>
    <row r="77" spans="1:13" ht="18" x14ac:dyDescent="0.35">
      <c r="C77" s="48">
        <v>1</v>
      </c>
      <c r="D77" s="48" t="s">
        <v>11</v>
      </c>
      <c r="E77" s="48">
        <v>85</v>
      </c>
      <c r="F77" s="48">
        <v>90</v>
      </c>
      <c r="G77" s="48">
        <v>80</v>
      </c>
      <c r="H77" s="48">
        <v>85</v>
      </c>
      <c r="I77" s="48">
        <v>88</v>
      </c>
      <c r="J77" s="48">
        <v>92</v>
      </c>
      <c r="K77" s="48">
        <f>SUM(E77:J77)</f>
        <v>520</v>
      </c>
      <c r="L77" s="48"/>
      <c r="M77" s="48" t="str">
        <f t="shared" ref="M77:M86" si="7">IF(AND(K77&gt;500,K77&lt;600),"A",IF(AND(K77&gt;400,K77&lt;500),"B",IF(AND(K77&gt;300,K77&lt;400),"C","F")))</f>
        <v>A</v>
      </c>
    </row>
    <row r="78" spans="1:13" ht="18" x14ac:dyDescent="0.35">
      <c r="C78" s="48">
        <v>2</v>
      </c>
      <c r="D78" s="48" t="s">
        <v>12</v>
      </c>
      <c r="E78" s="48">
        <v>13</v>
      </c>
      <c r="F78" s="48">
        <v>23</v>
      </c>
      <c r="G78" s="48">
        <v>32</v>
      </c>
      <c r="H78" s="48">
        <v>32</v>
      </c>
      <c r="I78" s="48">
        <v>78</v>
      </c>
      <c r="J78" s="48">
        <v>68</v>
      </c>
      <c r="K78" s="48">
        <f t="shared" ref="K78:K85" si="8">SUM(E78:J78)</f>
        <v>246</v>
      </c>
      <c r="L78" s="48"/>
      <c r="M78" s="48" t="str">
        <f t="shared" si="7"/>
        <v>F</v>
      </c>
    </row>
    <row r="79" spans="1:13" ht="18" x14ac:dyDescent="0.35">
      <c r="C79" s="48">
        <v>3</v>
      </c>
      <c r="D79" s="48" t="s">
        <v>13</v>
      </c>
      <c r="E79" s="48">
        <v>92</v>
      </c>
      <c r="F79" s="48">
        <v>88</v>
      </c>
      <c r="G79" s="48">
        <v>95</v>
      </c>
      <c r="H79" s="48">
        <v>90</v>
      </c>
      <c r="I79" s="48">
        <v>87</v>
      </c>
      <c r="J79" s="48">
        <v>93</v>
      </c>
      <c r="K79" s="48">
        <f t="shared" si="8"/>
        <v>545</v>
      </c>
      <c r="L79" s="48"/>
      <c r="M79" s="48" t="str">
        <f t="shared" si="7"/>
        <v>A</v>
      </c>
    </row>
    <row r="80" spans="1:13" ht="18" x14ac:dyDescent="0.35">
      <c r="C80" s="48">
        <v>4</v>
      </c>
      <c r="D80" s="48" t="s">
        <v>14</v>
      </c>
      <c r="E80" s="48">
        <v>23</v>
      </c>
      <c r="F80" s="48">
        <v>32</v>
      </c>
      <c r="G80" s="48">
        <v>32</v>
      </c>
      <c r="H80" s="48">
        <v>88</v>
      </c>
      <c r="I80" s="48">
        <v>3</v>
      </c>
      <c r="J80" s="48">
        <v>3</v>
      </c>
      <c r="K80" s="48">
        <f t="shared" si="8"/>
        <v>181</v>
      </c>
      <c r="L80" s="48"/>
      <c r="M80" s="48" t="str">
        <f t="shared" si="7"/>
        <v>F</v>
      </c>
    </row>
    <row r="81" spans="2:15" ht="18" x14ac:dyDescent="0.35">
      <c r="C81" s="48">
        <v>5</v>
      </c>
      <c r="D81" s="48" t="s">
        <v>15</v>
      </c>
      <c r="E81" s="48">
        <v>75</v>
      </c>
      <c r="F81" s="48">
        <v>78</v>
      </c>
      <c r="G81" s="48">
        <v>80</v>
      </c>
      <c r="H81" s="48">
        <v>82</v>
      </c>
      <c r="I81" s="48">
        <v>32</v>
      </c>
      <c r="J81" s="48">
        <v>78</v>
      </c>
      <c r="K81" s="48">
        <f t="shared" si="8"/>
        <v>425</v>
      </c>
      <c r="L81" s="48"/>
      <c r="M81" s="48" t="str">
        <f t="shared" si="7"/>
        <v>B</v>
      </c>
    </row>
    <row r="82" spans="2:15" ht="18" x14ac:dyDescent="0.35">
      <c r="C82" s="48">
        <v>6</v>
      </c>
      <c r="D82" s="48" t="s">
        <v>16</v>
      </c>
      <c r="E82" s="48">
        <v>85</v>
      </c>
      <c r="F82" s="48">
        <v>86</v>
      </c>
      <c r="G82" s="48">
        <v>88</v>
      </c>
      <c r="H82" s="48">
        <v>90</v>
      </c>
      <c r="I82" s="48">
        <v>85</v>
      </c>
      <c r="J82" s="48">
        <v>88</v>
      </c>
      <c r="K82" s="48">
        <f t="shared" si="8"/>
        <v>522</v>
      </c>
      <c r="L82" s="48"/>
      <c r="M82" s="48" t="str">
        <f t="shared" si="7"/>
        <v>A</v>
      </c>
    </row>
    <row r="83" spans="2:15" ht="18" x14ac:dyDescent="0.35">
      <c r="C83" s="48">
        <v>7</v>
      </c>
      <c r="D83" s="48" t="s">
        <v>17</v>
      </c>
      <c r="E83" s="48">
        <v>90</v>
      </c>
      <c r="F83" s="48">
        <v>92</v>
      </c>
      <c r="G83" s="48">
        <v>95</v>
      </c>
      <c r="H83" s="48">
        <v>92</v>
      </c>
      <c r="I83" s="48">
        <v>90</v>
      </c>
      <c r="J83" s="48">
        <v>94</v>
      </c>
      <c r="K83" s="48">
        <f t="shared" si="8"/>
        <v>553</v>
      </c>
      <c r="L83" s="48"/>
      <c r="M83" s="48" t="str">
        <f t="shared" si="7"/>
        <v>A</v>
      </c>
    </row>
    <row r="84" spans="2:15" ht="18" x14ac:dyDescent="0.35">
      <c r="C84" s="48">
        <v>8</v>
      </c>
      <c r="D84" s="48" t="s">
        <v>18</v>
      </c>
      <c r="E84" s="48">
        <v>78</v>
      </c>
      <c r="F84" s="48">
        <v>80</v>
      </c>
      <c r="G84" s="48">
        <v>82</v>
      </c>
      <c r="H84" s="48">
        <v>85</v>
      </c>
      <c r="I84" s="48">
        <v>78</v>
      </c>
      <c r="J84" s="48">
        <v>80</v>
      </c>
      <c r="K84" s="48">
        <f t="shared" si="8"/>
        <v>483</v>
      </c>
      <c r="L84" s="48"/>
      <c r="M84" s="48" t="str">
        <f t="shared" si="7"/>
        <v>B</v>
      </c>
    </row>
    <row r="85" spans="2:15" ht="18" x14ac:dyDescent="0.35">
      <c r="C85" s="48">
        <v>9</v>
      </c>
      <c r="D85" s="48" t="s">
        <v>19</v>
      </c>
      <c r="E85" s="48">
        <v>85</v>
      </c>
      <c r="F85" s="48">
        <v>88</v>
      </c>
      <c r="G85" s="48">
        <v>90</v>
      </c>
      <c r="H85" s="48">
        <v>92</v>
      </c>
      <c r="I85" s="48">
        <v>85</v>
      </c>
      <c r="J85" s="48">
        <v>88</v>
      </c>
      <c r="K85" s="48">
        <f t="shared" si="8"/>
        <v>528</v>
      </c>
      <c r="L85" s="48"/>
      <c r="M85" s="48" t="str">
        <f t="shared" si="7"/>
        <v>A</v>
      </c>
    </row>
    <row r="86" spans="2:15" ht="18" x14ac:dyDescent="0.35">
      <c r="C86" s="48">
        <v>10</v>
      </c>
      <c r="D86" s="48" t="s">
        <v>20</v>
      </c>
      <c r="E86" s="48">
        <v>32</v>
      </c>
      <c r="F86" s="48">
        <v>25</v>
      </c>
      <c r="G86" s="48">
        <v>5</v>
      </c>
      <c r="H86" s="48">
        <v>92</v>
      </c>
      <c r="I86" s="48">
        <v>12</v>
      </c>
      <c r="J86" s="48">
        <v>95</v>
      </c>
      <c r="K86" s="48">
        <f>SUM(E86:J86)</f>
        <v>261</v>
      </c>
      <c r="L86" s="48"/>
      <c r="M86" s="48" t="str">
        <f t="shared" si="7"/>
        <v>F</v>
      </c>
    </row>
    <row r="90" spans="2:15" ht="21" x14ac:dyDescent="0.4">
      <c r="B90" s="19" t="s">
        <v>32</v>
      </c>
      <c r="C90" s="20" t="s">
        <v>33</v>
      </c>
      <c r="D90" s="20"/>
      <c r="E90" s="20"/>
      <c r="F90" s="20"/>
      <c r="G90" s="20"/>
      <c r="H90" s="20"/>
      <c r="I90" s="20"/>
      <c r="J90" s="20"/>
      <c r="K90" s="20"/>
      <c r="L90" s="20"/>
    </row>
    <row r="92" spans="2:15" ht="18" x14ac:dyDescent="0.35">
      <c r="C92" s="48" t="s">
        <v>1</v>
      </c>
      <c r="D92" s="48" t="s">
        <v>2</v>
      </c>
      <c r="E92" s="48" t="s">
        <v>42</v>
      </c>
      <c r="F92" s="48" t="s">
        <v>43</v>
      </c>
      <c r="G92" s="48" t="s">
        <v>44</v>
      </c>
      <c r="H92" s="48" t="s">
        <v>45</v>
      </c>
      <c r="I92" s="48" t="s">
        <v>46</v>
      </c>
      <c r="J92" s="48" t="s">
        <v>47</v>
      </c>
      <c r="K92" s="48" t="s">
        <v>49</v>
      </c>
      <c r="L92" s="48" t="s">
        <v>50</v>
      </c>
      <c r="M92" s="48" t="s">
        <v>48</v>
      </c>
      <c r="N92" s="48" t="s">
        <v>52</v>
      </c>
      <c r="O92" s="48" t="s">
        <v>53</v>
      </c>
    </row>
    <row r="93" spans="2:15" ht="18" x14ac:dyDescent="0.35">
      <c r="C93" s="48">
        <v>1</v>
      </c>
      <c r="D93" s="48" t="s">
        <v>11</v>
      </c>
      <c r="E93" s="48">
        <v>85</v>
      </c>
      <c r="F93" s="48">
        <v>90</v>
      </c>
      <c r="G93" s="48">
        <v>80</v>
      </c>
      <c r="H93" s="48">
        <v>85</v>
      </c>
      <c r="I93" s="48">
        <v>88</v>
      </c>
      <c r="J93" s="48">
        <v>92</v>
      </c>
      <c r="K93" s="48">
        <f>SUM(E93:J93)</f>
        <v>520</v>
      </c>
      <c r="L93" s="48">
        <f>K93/6</f>
        <v>86.666666666666671</v>
      </c>
      <c r="M93" s="48" t="str">
        <f>IF(AND(K93&gt;500,K93&lt;600),"A",IF(AND(K93&gt;400,K93&lt;500),"B",IF(AND(K93&gt;300,K93&lt;400),"C","F")))</f>
        <v>A</v>
      </c>
      <c r="N93" s="48">
        <f>10*L93/100</f>
        <v>8.6666666666666679</v>
      </c>
      <c r="O93" s="48">
        <f>N93/10*100</f>
        <v>86.666666666666686</v>
      </c>
    </row>
    <row r="94" spans="2:15" ht="18" x14ac:dyDescent="0.35">
      <c r="C94" s="48">
        <v>2</v>
      </c>
      <c r="D94" s="48" t="s">
        <v>12</v>
      </c>
      <c r="E94" s="48">
        <v>70</v>
      </c>
      <c r="F94" s="48">
        <v>75</v>
      </c>
      <c r="G94" s="48">
        <v>65</v>
      </c>
      <c r="H94" s="48">
        <v>72</v>
      </c>
      <c r="I94" s="48">
        <v>78</v>
      </c>
      <c r="J94" s="48">
        <v>68</v>
      </c>
      <c r="K94" s="48">
        <f t="shared" ref="K94:K101" si="9">SUM(E94:J94)</f>
        <v>428</v>
      </c>
      <c r="L94" s="48">
        <f t="shared" ref="L94:L102" si="10">K94/6</f>
        <v>71.333333333333329</v>
      </c>
      <c r="M94" s="48" t="str">
        <f t="shared" ref="M94:M101" si="11">IF(AND(K94&gt;500,K94&lt;600),"A",IF(AND(K94&gt;400,K94&lt;500),"B",IF(AND(K94&gt;300,K94&lt;400),"C","F")))</f>
        <v>B</v>
      </c>
      <c r="N94" s="48">
        <f t="shared" ref="N94:N102" si="12">10*L94/100</f>
        <v>7.1333333333333329</v>
      </c>
      <c r="O94" s="48">
        <f t="shared" ref="O94:O102" si="13">N94/10*100</f>
        <v>71.333333333333329</v>
      </c>
    </row>
    <row r="95" spans="2:15" ht="18" x14ac:dyDescent="0.35">
      <c r="C95" s="48">
        <v>3</v>
      </c>
      <c r="D95" s="48" t="s">
        <v>13</v>
      </c>
      <c r="E95" s="48">
        <v>92</v>
      </c>
      <c r="F95" s="48">
        <v>88</v>
      </c>
      <c r="G95" s="48">
        <v>95</v>
      </c>
      <c r="H95" s="48">
        <v>90</v>
      </c>
      <c r="I95" s="48">
        <v>87</v>
      </c>
      <c r="J95" s="48">
        <v>93</v>
      </c>
      <c r="K95" s="48">
        <f t="shared" si="9"/>
        <v>545</v>
      </c>
      <c r="L95" s="48">
        <f t="shared" si="10"/>
        <v>90.833333333333329</v>
      </c>
      <c r="M95" s="48" t="str">
        <f t="shared" si="11"/>
        <v>A</v>
      </c>
      <c r="N95" s="48">
        <f t="shared" si="12"/>
        <v>9.0833333333333321</v>
      </c>
      <c r="O95" s="48">
        <f t="shared" si="13"/>
        <v>90.833333333333314</v>
      </c>
    </row>
    <row r="96" spans="2:15" ht="18" x14ac:dyDescent="0.35">
      <c r="C96" s="48">
        <v>4</v>
      </c>
      <c r="D96" s="48" t="s">
        <v>14</v>
      </c>
      <c r="E96" s="48">
        <v>80</v>
      </c>
      <c r="F96" s="48">
        <v>82</v>
      </c>
      <c r="G96" s="48">
        <v>85</v>
      </c>
      <c r="H96" s="48">
        <v>88</v>
      </c>
      <c r="I96" s="48">
        <v>80</v>
      </c>
      <c r="J96" s="48">
        <v>85</v>
      </c>
      <c r="K96" s="48">
        <f t="shared" si="9"/>
        <v>500</v>
      </c>
      <c r="L96" s="48">
        <f t="shared" si="10"/>
        <v>83.333333333333329</v>
      </c>
      <c r="M96" s="48" t="str">
        <f t="shared" si="11"/>
        <v>F</v>
      </c>
      <c r="N96" s="48">
        <f t="shared" si="12"/>
        <v>8.3333333333333321</v>
      </c>
      <c r="O96" s="48">
        <f t="shared" si="13"/>
        <v>83.333333333333329</v>
      </c>
    </row>
    <row r="97" spans="3:15" ht="18" x14ac:dyDescent="0.35">
      <c r="C97" s="48">
        <v>5</v>
      </c>
      <c r="D97" s="48" t="s">
        <v>15</v>
      </c>
      <c r="E97" s="48">
        <v>75</v>
      </c>
      <c r="F97" s="48">
        <v>78</v>
      </c>
      <c r="G97" s="48">
        <v>80</v>
      </c>
      <c r="H97" s="48">
        <v>82</v>
      </c>
      <c r="I97" s="48">
        <v>76</v>
      </c>
      <c r="J97" s="48">
        <v>78</v>
      </c>
      <c r="K97" s="48">
        <f t="shared" si="9"/>
        <v>469</v>
      </c>
      <c r="L97" s="48">
        <f t="shared" si="10"/>
        <v>78.166666666666671</v>
      </c>
      <c r="M97" s="48" t="str">
        <f t="shared" si="11"/>
        <v>B</v>
      </c>
      <c r="N97" s="48">
        <f t="shared" si="12"/>
        <v>7.8166666666666673</v>
      </c>
      <c r="O97" s="48">
        <f t="shared" si="13"/>
        <v>78.166666666666671</v>
      </c>
    </row>
    <row r="98" spans="3:15" ht="18" x14ac:dyDescent="0.35">
      <c r="C98" s="48">
        <v>6</v>
      </c>
      <c r="D98" s="48" t="s">
        <v>16</v>
      </c>
      <c r="E98" s="48">
        <v>85</v>
      </c>
      <c r="F98" s="48">
        <v>86</v>
      </c>
      <c r="G98" s="48">
        <v>88</v>
      </c>
      <c r="H98" s="48">
        <v>90</v>
      </c>
      <c r="I98" s="48">
        <v>85</v>
      </c>
      <c r="J98" s="48">
        <v>88</v>
      </c>
      <c r="K98" s="48">
        <f t="shared" si="9"/>
        <v>522</v>
      </c>
      <c r="L98" s="48">
        <f t="shared" si="10"/>
        <v>87</v>
      </c>
      <c r="M98" s="48" t="str">
        <f t="shared" si="11"/>
        <v>A</v>
      </c>
      <c r="N98" s="48">
        <f t="shared" si="12"/>
        <v>8.6999999999999993</v>
      </c>
      <c r="O98" s="48">
        <f t="shared" si="13"/>
        <v>86.999999999999986</v>
      </c>
    </row>
    <row r="99" spans="3:15" ht="18" x14ac:dyDescent="0.35">
      <c r="C99" s="48">
        <v>7</v>
      </c>
      <c r="D99" s="48" t="s">
        <v>17</v>
      </c>
      <c r="E99" s="48">
        <v>90</v>
      </c>
      <c r="F99" s="48">
        <v>92</v>
      </c>
      <c r="G99" s="48">
        <v>95</v>
      </c>
      <c r="H99" s="48">
        <v>92</v>
      </c>
      <c r="I99" s="48">
        <v>90</v>
      </c>
      <c r="J99" s="48">
        <v>94</v>
      </c>
      <c r="K99" s="48">
        <f t="shared" si="9"/>
        <v>553</v>
      </c>
      <c r="L99" s="48">
        <f t="shared" si="10"/>
        <v>92.166666666666671</v>
      </c>
      <c r="M99" s="48" t="str">
        <f t="shared" si="11"/>
        <v>A</v>
      </c>
      <c r="N99" s="48">
        <f t="shared" si="12"/>
        <v>9.2166666666666668</v>
      </c>
      <c r="O99" s="48">
        <f t="shared" si="13"/>
        <v>92.166666666666657</v>
      </c>
    </row>
    <row r="100" spans="3:15" ht="18" x14ac:dyDescent="0.35">
      <c r="C100" s="48">
        <v>8</v>
      </c>
      <c r="D100" s="48" t="s">
        <v>18</v>
      </c>
      <c r="E100" s="48">
        <v>78</v>
      </c>
      <c r="F100" s="48">
        <v>80</v>
      </c>
      <c r="G100" s="48">
        <v>82</v>
      </c>
      <c r="H100" s="48">
        <v>85</v>
      </c>
      <c r="I100" s="48">
        <v>78</v>
      </c>
      <c r="J100" s="48">
        <v>80</v>
      </c>
      <c r="K100" s="48">
        <f t="shared" si="9"/>
        <v>483</v>
      </c>
      <c r="L100" s="48">
        <f t="shared" si="10"/>
        <v>80.5</v>
      </c>
      <c r="M100" s="48" t="str">
        <f t="shared" si="11"/>
        <v>B</v>
      </c>
      <c r="N100" s="48">
        <f t="shared" si="12"/>
        <v>8.0500000000000007</v>
      </c>
      <c r="O100" s="48">
        <f t="shared" si="13"/>
        <v>80.5</v>
      </c>
    </row>
    <row r="101" spans="3:15" ht="18" x14ac:dyDescent="0.35">
      <c r="C101" s="48">
        <v>9</v>
      </c>
      <c r="D101" s="48" t="s">
        <v>19</v>
      </c>
      <c r="E101" s="48">
        <v>85</v>
      </c>
      <c r="F101" s="48">
        <v>88</v>
      </c>
      <c r="G101" s="48">
        <v>90</v>
      </c>
      <c r="H101" s="48">
        <v>92</v>
      </c>
      <c r="I101" s="48">
        <v>85</v>
      </c>
      <c r="J101" s="48">
        <v>88</v>
      </c>
      <c r="K101" s="48">
        <f t="shared" si="9"/>
        <v>528</v>
      </c>
      <c r="L101" s="48">
        <f t="shared" si="10"/>
        <v>88</v>
      </c>
      <c r="M101" s="48" t="str">
        <f t="shared" si="11"/>
        <v>A</v>
      </c>
      <c r="N101" s="48">
        <f t="shared" si="12"/>
        <v>8.8000000000000007</v>
      </c>
      <c r="O101" s="48">
        <f t="shared" si="13"/>
        <v>88.000000000000014</v>
      </c>
    </row>
    <row r="102" spans="3:15" ht="18" x14ac:dyDescent="0.35">
      <c r="C102" s="48">
        <v>10</v>
      </c>
      <c r="D102" s="48" t="s">
        <v>20</v>
      </c>
      <c r="E102" s="48">
        <v>32</v>
      </c>
      <c r="F102" s="48">
        <v>25</v>
      </c>
      <c r="G102" s="48">
        <v>5</v>
      </c>
      <c r="H102" s="48">
        <v>92</v>
      </c>
      <c r="I102" s="48">
        <v>12</v>
      </c>
      <c r="J102" s="48">
        <v>95</v>
      </c>
      <c r="K102" s="48">
        <f>SUM(E102:J102)</f>
        <v>261</v>
      </c>
      <c r="L102" s="48">
        <f t="shared" si="10"/>
        <v>43.5</v>
      </c>
      <c r="M102" s="48" t="str">
        <f>IF(AND(K102&gt;500,K102&lt;600),"A",IF(AND(K102&gt;400,K102&lt;500),"B",IF(AND(K102&gt;300,K102&lt;400),"C","F")))</f>
        <v>F</v>
      </c>
      <c r="N102" s="48">
        <f t="shared" si="12"/>
        <v>4.3499999999999996</v>
      </c>
      <c r="O102" s="48">
        <f t="shared" si="13"/>
        <v>43.499999999999993</v>
      </c>
    </row>
    <row r="103" spans="3:15" x14ac:dyDescent="0.3"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</row>
    <row r="124" spans="1:9" ht="21" x14ac:dyDescent="0.4">
      <c r="A124" s="19"/>
      <c r="B124" s="20" t="s">
        <v>34</v>
      </c>
      <c r="C124" s="20" t="s">
        <v>35</v>
      </c>
      <c r="D124" s="20"/>
      <c r="E124" s="20"/>
      <c r="F124" s="20"/>
      <c r="G124" s="20"/>
      <c r="H124" s="20"/>
      <c r="I124" s="20"/>
    </row>
    <row r="145" spans="2:15" ht="21" x14ac:dyDescent="0.4">
      <c r="B145" s="20" t="s">
        <v>36</v>
      </c>
      <c r="C145" s="20" t="s">
        <v>37</v>
      </c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</row>
    <row r="165" spans="2:15" ht="21" x14ac:dyDescent="0.4">
      <c r="B165" s="20" t="s">
        <v>38</v>
      </c>
      <c r="C165" s="20" t="s">
        <v>39</v>
      </c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87" spans="2:19" ht="21" x14ac:dyDescent="0.4">
      <c r="C187" s="39" t="s">
        <v>54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</row>
    <row r="190" spans="2:19" ht="21" x14ac:dyDescent="0.4">
      <c r="B190" s="20" t="s">
        <v>40</v>
      </c>
      <c r="C190" s="20" t="s">
        <v>41</v>
      </c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</row>
    <row r="216" spans="4:23" ht="18" x14ac:dyDescent="0.35">
      <c r="D216" s="40" t="s">
        <v>55</v>
      </c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</row>
    <row r="223" spans="4:23" ht="18" x14ac:dyDescent="0.3">
      <c r="D223" s="38" t="s">
        <v>106</v>
      </c>
    </row>
    <row r="224" spans="4:23" ht="21" x14ac:dyDescent="0.3">
      <c r="D224" s="32" t="s">
        <v>105</v>
      </c>
    </row>
    <row r="225" spans="4:5" ht="21" x14ac:dyDescent="0.3">
      <c r="D225" s="32"/>
    </row>
    <row r="226" spans="4:5" ht="21.6" thickBot="1" x14ac:dyDescent="0.35">
      <c r="D226" s="32"/>
    </row>
    <row r="227" spans="4:5" ht="48.6" thickBot="1" x14ac:dyDescent="0.35">
      <c r="D227" s="37" t="s">
        <v>104</v>
      </c>
      <c r="E227" s="37" t="s">
        <v>62</v>
      </c>
    </row>
    <row r="228" spans="4:5" ht="24.6" thickBot="1" x14ac:dyDescent="0.35">
      <c r="D228" s="37" t="s">
        <v>103</v>
      </c>
      <c r="E228" s="37">
        <v>16</v>
      </c>
    </row>
    <row r="229" spans="4:5" ht="24.6" thickBot="1" x14ac:dyDescent="0.35">
      <c r="D229" s="37" t="s">
        <v>102</v>
      </c>
      <c r="E229" s="37">
        <v>5</v>
      </c>
    </row>
    <row r="230" spans="4:5" ht="24.6" thickBot="1" x14ac:dyDescent="0.35">
      <c r="D230" s="37" t="s">
        <v>101</v>
      </c>
      <c r="E230" s="37">
        <v>12</v>
      </c>
    </row>
    <row r="231" spans="4:5" ht="48.6" thickBot="1" x14ac:dyDescent="0.35">
      <c r="D231" s="37" t="s">
        <v>100</v>
      </c>
      <c r="E231" s="37">
        <v>3</v>
      </c>
    </row>
    <row r="232" spans="4:5" ht="24.6" thickBot="1" x14ac:dyDescent="0.35">
      <c r="D232" s="37" t="s">
        <v>99</v>
      </c>
      <c r="E232" s="37">
        <v>6</v>
      </c>
    </row>
    <row r="250" spans="4:14" ht="24" x14ac:dyDescent="0.3">
      <c r="D250" s="43" t="s">
        <v>98</v>
      </c>
      <c r="E250" s="43"/>
      <c r="F250" s="43"/>
      <c r="G250" s="43"/>
      <c r="H250" s="43"/>
      <c r="I250" s="43"/>
      <c r="J250" s="43"/>
      <c r="K250" s="43"/>
    </row>
    <row r="252" spans="4:14" ht="15" thickBot="1" x14ac:dyDescent="0.35"/>
    <row r="253" spans="4:14" ht="41.4" thickBot="1" x14ac:dyDescent="0.35">
      <c r="D253" s="22" t="s">
        <v>97</v>
      </c>
      <c r="E253" s="22" t="s">
        <v>96</v>
      </c>
      <c r="F253" s="22" t="s">
        <v>85</v>
      </c>
      <c r="G253" s="22" t="s">
        <v>86</v>
      </c>
      <c r="H253" s="22" t="s">
        <v>88</v>
      </c>
      <c r="I253" s="22" t="s">
        <v>84</v>
      </c>
    </row>
    <row r="254" spans="4:14" ht="41.4" thickBot="1" x14ac:dyDescent="0.35">
      <c r="D254" s="22" t="s">
        <v>66</v>
      </c>
      <c r="E254" s="22">
        <v>24</v>
      </c>
      <c r="F254" s="22">
        <v>50</v>
      </c>
      <c r="G254" s="22">
        <v>38</v>
      </c>
      <c r="H254" s="22">
        <v>48</v>
      </c>
      <c r="I254" s="22">
        <v>40</v>
      </c>
    </row>
    <row r="255" spans="4:14" ht="24" x14ac:dyDescent="0.3">
      <c r="D255" s="36"/>
    </row>
    <row r="256" spans="4:14" ht="21" x14ac:dyDescent="0.4">
      <c r="D256" s="43" t="s">
        <v>95</v>
      </c>
      <c r="E256" s="43"/>
      <c r="F256" s="43"/>
      <c r="G256" s="43"/>
      <c r="H256" s="43"/>
      <c r="I256" s="43"/>
      <c r="J256" s="31"/>
      <c r="K256" s="31"/>
      <c r="L256" s="31"/>
      <c r="M256" s="31"/>
      <c r="N256" s="31"/>
    </row>
    <row r="257" spans="4:14" ht="21" x14ac:dyDescent="0.4">
      <c r="D257" s="35"/>
      <c r="E257" s="31"/>
      <c r="F257" s="31"/>
      <c r="G257" s="31"/>
      <c r="H257" s="31"/>
      <c r="I257" s="31"/>
      <c r="J257" s="31"/>
      <c r="K257" s="31"/>
      <c r="L257" s="31"/>
      <c r="M257" s="31"/>
      <c r="N257" s="31"/>
    </row>
    <row r="258" spans="4:14" ht="21" x14ac:dyDescent="0.4">
      <c r="D258" s="35"/>
      <c r="E258" s="31"/>
      <c r="F258" s="31"/>
      <c r="G258" s="31"/>
      <c r="H258" s="31"/>
      <c r="I258" s="31"/>
      <c r="J258" s="31"/>
      <c r="K258" s="31"/>
      <c r="L258" s="31"/>
      <c r="M258" s="31"/>
      <c r="N258" s="31"/>
    </row>
    <row r="259" spans="4:14" ht="21" x14ac:dyDescent="0.4">
      <c r="D259" s="35"/>
      <c r="E259" s="31"/>
      <c r="F259" s="31"/>
      <c r="G259" s="31"/>
      <c r="H259" s="31"/>
      <c r="I259" s="31"/>
      <c r="J259" s="31"/>
      <c r="K259" s="31"/>
      <c r="L259" s="31"/>
      <c r="M259" s="31"/>
      <c r="N259" s="31"/>
    </row>
    <row r="260" spans="4:14" ht="21" x14ac:dyDescent="0.4">
      <c r="D260" s="35"/>
      <c r="E260" s="31"/>
      <c r="F260" s="31"/>
      <c r="G260" s="31"/>
      <c r="H260" s="31"/>
      <c r="I260" s="31"/>
      <c r="J260" s="31"/>
      <c r="K260" s="31"/>
      <c r="L260" s="31"/>
      <c r="M260" s="31"/>
      <c r="N260" s="31"/>
    </row>
    <row r="261" spans="4:14" ht="21" x14ac:dyDescent="0.4">
      <c r="D261" s="35"/>
      <c r="E261" s="31"/>
      <c r="F261" s="31"/>
      <c r="G261" s="31"/>
      <c r="H261" s="31"/>
      <c r="I261" s="31"/>
      <c r="J261" s="31"/>
      <c r="K261" s="31"/>
      <c r="L261" s="31"/>
      <c r="M261" s="31"/>
      <c r="N261" s="31"/>
    </row>
    <row r="262" spans="4:14" ht="21" x14ac:dyDescent="0.4">
      <c r="D262" s="35"/>
      <c r="E262" s="31"/>
      <c r="F262" s="31"/>
      <c r="G262" s="31"/>
      <c r="H262" s="31"/>
      <c r="I262" s="31"/>
      <c r="J262" s="31"/>
      <c r="K262" s="31"/>
      <c r="L262" s="31"/>
      <c r="M262" s="31"/>
      <c r="N262" s="31"/>
    </row>
    <row r="263" spans="4:14" ht="21" x14ac:dyDescent="0.4">
      <c r="D263" s="35"/>
      <c r="E263" s="31"/>
      <c r="F263" s="31"/>
      <c r="G263" s="31"/>
      <c r="H263" s="31"/>
      <c r="I263" s="31"/>
      <c r="J263" s="31"/>
      <c r="K263" s="31"/>
      <c r="L263" s="31"/>
      <c r="M263" s="31"/>
      <c r="N263" s="31"/>
    </row>
    <row r="264" spans="4:14" ht="21" x14ac:dyDescent="0.4">
      <c r="D264" s="35"/>
      <c r="E264" s="31"/>
      <c r="F264" s="31"/>
      <c r="G264" s="31"/>
      <c r="H264" s="31"/>
      <c r="I264" s="31"/>
      <c r="J264" s="31"/>
      <c r="K264" s="31"/>
      <c r="L264" s="31"/>
      <c r="M264" s="31"/>
      <c r="N264" s="31"/>
    </row>
    <row r="265" spans="4:14" ht="21" x14ac:dyDescent="0.4">
      <c r="D265" s="35"/>
      <c r="E265" s="31"/>
      <c r="F265" s="31"/>
      <c r="G265" s="31"/>
      <c r="H265" s="31"/>
      <c r="I265" s="31"/>
      <c r="J265" s="31"/>
      <c r="K265" s="31"/>
      <c r="L265" s="31"/>
      <c r="M265" s="31"/>
      <c r="N265" s="31"/>
    </row>
    <row r="266" spans="4:14" ht="21" x14ac:dyDescent="0.4">
      <c r="D266" s="35"/>
      <c r="E266" s="31"/>
      <c r="F266" s="31"/>
      <c r="G266" s="31"/>
      <c r="H266" s="31"/>
      <c r="I266" s="31"/>
      <c r="J266" s="31"/>
      <c r="K266" s="31"/>
      <c r="L266" s="31"/>
      <c r="M266" s="31"/>
      <c r="N266" s="31"/>
    </row>
    <row r="267" spans="4:14" ht="21" x14ac:dyDescent="0.4">
      <c r="D267" s="35"/>
      <c r="E267" s="31"/>
      <c r="F267" s="31"/>
      <c r="G267" s="31"/>
      <c r="H267" s="31"/>
      <c r="I267" s="31"/>
      <c r="J267" s="31"/>
      <c r="K267" s="31"/>
      <c r="L267" s="31"/>
      <c r="M267" s="31"/>
      <c r="N267" s="31"/>
    </row>
    <row r="268" spans="4:14" ht="21" x14ac:dyDescent="0.4">
      <c r="D268" s="35"/>
      <c r="E268" s="31"/>
      <c r="F268" s="31"/>
      <c r="G268" s="31"/>
      <c r="H268" s="31"/>
      <c r="I268" s="31"/>
      <c r="J268" s="31"/>
      <c r="K268" s="31"/>
      <c r="L268" s="31"/>
      <c r="M268" s="31"/>
      <c r="N268" s="31"/>
    </row>
    <row r="269" spans="4:14" ht="21" x14ac:dyDescent="0.4">
      <c r="D269" s="35"/>
      <c r="E269" s="31"/>
      <c r="F269" s="31"/>
      <c r="G269" s="31"/>
      <c r="H269" s="31"/>
      <c r="I269" s="31"/>
      <c r="J269" s="31"/>
      <c r="K269" s="31"/>
      <c r="L269" s="31"/>
      <c r="M269" s="31"/>
      <c r="N269" s="31"/>
    </row>
    <row r="270" spans="4:14" ht="21" x14ac:dyDescent="0.4">
      <c r="D270" s="35"/>
      <c r="E270" s="31"/>
      <c r="F270" s="31"/>
      <c r="G270" s="31"/>
      <c r="H270" s="31"/>
      <c r="I270" s="31"/>
      <c r="J270" s="31"/>
      <c r="K270" s="31"/>
      <c r="L270" s="31"/>
      <c r="M270" s="31"/>
      <c r="N270" s="31"/>
    </row>
    <row r="271" spans="4:14" ht="21" x14ac:dyDescent="0.4">
      <c r="D271" s="35"/>
      <c r="E271" s="31"/>
      <c r="F271" s="31"/>
      <c r="G271" s="31"/>
      <c r="H271" s="31"/>
      <c r="I271" s="31"/>
      <c r="J271" s="31"/>
      <c r="K271" s="31"/>
      <c r="L271" s="31"/>
      <c r="M271" s="31"/>
      <c r="N271" s="31"/>
    </row>
    <row r="272" spans="4:14" ht="21" x14ac:dyDescent="0.4">
      <c r="D272" s="34" t="s">
        <v>94</v>
      </c>
      <c r="E272" s="33"/>
      <c r="F272" s="33"/>
      <c r="G272" s="33"/>
      <c r="H272" s="33"/>
      <c r="I272" s="33"/>
      <c r="J272" s="33"/>
      <c r="K272" s="33"/>
      <c r="L272" s="33"/>
      <c r="M272" s="31"/>
      <c r="N272" s="31"/>
    </row>
    <row r="273" spans="4:14" ht="21" x14ac:dyDescent="0.4">
      <c r="D273" s="32"/>
      <c r="E273" s="31"/>
      <c r="F273" s="31"/>
      <c r="G273" s="31"/>
      <c r="H273" s="31"/>
      <c r="I273" s="31"/>
      <c r="J273" s="31"/>
      <c r="K273" s="31"/>
      <c r="L273" s="31"/>
      <c r="M273" s="31"/>
      <c r="N273" s="31"/>
    </row>
    <row r="274" spans="4:14" ht="21" x14ac:dyDescent="0.4">
      <c r="D274" s="32"/>
      <c r="E274" s="31"/>
      <c r="F274" s="31"/>
      <c r="G274" s="31"/>
      <c r="H274" s="31"/>
      <c r="I274" s="31"/>
      <c r="J274" s="31"/>
      <c r="K274" s="31"/>
      <c r="L274" s="31"/>
      <c r="M274" s="31"/>
      <c r="N274" s="31"/>
    </row>
    <row r="275" spans="4:14" ht="21" x14ac:dyDescent="0.4">
      <c r="D275" s="32"/>
      <c r="E275" s="31"/>
      <c r="F275" s="31"/>
      <c r="G275" s="31"/>
      <c r="H275" s="31"/>
      <c r="I275" s="31"/>
      <c r="J275" s="31"/>
      <c r="K275" s="31"/>
      <c r="L275" s="31"/>
      <c r="M275" s="31"/>
      <c r="N275" s="31"/>
    </row>
    <row r="276" spans="4:14" ht="21" x14ac:dyDescent="0.4">
      <c r="D276" s="32"/>
      <c r="E276" s="31"/>
      <c r="F276" s="31"/>
      <c r="G276" s="31"/>
      <c r="H276" s="31"/>
      <c r="I276" s="31"/>
      <c r="J276" s="31"/>
      <c r="K276" s="31"/>
      <c r="L276" s="31"/>
      <c r="M276" s="31"/>
      <c r="N276" s="31"/>
    </row>
    <row r="277" spans="4:14" ht="21" x14ac:dyDescent="0.4">
      <c r="D277" s="32"/>
      <c r="E277" s="31"/>
      <c r="F277" s="31"/>
      <c r="G277" s="31"/>
      <c r="H277" s="31"/>
      <c r="I277" s="31"/>
      <c r="J277" s="31"/>
      <c r="K277" s="31"/>
      <c r="L277" s="31"/>
      <c r="M277" s="31"/>
      <c r="N277" s="31"/>
    </row>
    <row r="278" spans="4:14" ht="21" x14ac:dyDescent="0.4">
      <c r="D278" s="32"/>
      <c r="E278" s="31"/>
      <c r="F278" s="31"/>
      <c r="G278" s="31"/>
      <c r="H278" s="31"/>
      <c r="I278" s="31"/>
      <c r="J278" s="31"/>
      <c r="K278" s="31"/>
      <c r="L278" s="31"/>
      <c r="M278" s="31"/>
      <c r="N278" s="31"/>
    </row>
    <row r="279" spans="4:14" ht="21" x14ac:dyDescent="0.4">
      <c r="D279" s="32"/>
      <c r="E279" s="31"/>
      <c r="F279" s="31"/>
      <c r="G279" s="31"/>
      <c r="H279" s="31"/>
      <c r="I279" s="31"/>
      <c r="J279" s="31"/>
      <c r="K279" s="31"/>
      <c r="L279" s="31"/>
      <c r="M279" s="31"/>
      <c r="N279" s="31"/>
    </row>
    <row r="280" spans="4:14" ht="21" x14ac:dyDescent="0.4">
      <c r="D280" s="32"/>
      <c r="E280" s="31"/>
      <c r="F280" s="31"/>
      <c r="G280" s="31"/>
      <c r="H280" s="31"/>
      <c r="I280" s="31"/>
      <c r="J280" s="31"/>
      <c r="K280" s="31"/>
      <c r="L280" s="31"/>
      <c r="M280" s="31"/>
      <c r="N280" s="31"/>
    </row>
    <row r="281" spans="4:14" ht="21" x14ac:dyDescent="0.4">
      <c r="D281" s="32"/>
      <c r="E281" s="31"/>
      <c r="F281" s="31"/>
      <c r="G281" s="31"/>
      <c r="H281" s="31"/>
      <c r="I281" s="31"/>
      <c r="J281" s="31"/>
      <c r="K281" s="31"/>
      <c r="L281" s="31"/>
      <c r="M281" s="31"/>
      <c r="N281" s="31"/>
    </row>
    <row r="282" spans="4:14" ht="21" x14ac:dyDescent="0.4">
      <c r="D282" s="32"/>
      <c r="E282" s="31"/>
      <c r="F282" s="31"/>
      <c r="G282" s="31"/>
      <c r="H282" s="31"/>
      <c r="I282" s="31"/>
      <c r="J282" s="31"/>
      <c r="K282" s="31"/>
      <c r="L282" s="31"/>
      <c r="M282" s="31"/>
      <c r="N282" s="31"/>
    </row>
    <row r="283" spans="4:14" ht="21" x14ac:dyDescent="0.4">
      <c r="D283" s="32"/>
      <c r="E283" s="31"/>
      <c r="F283" s="31"/>
      <c r="G283" s="31"/>
      <c r="H283" s="31"/>
      <c r="I283" s="31"/>
      <c r="J283" s="31"/>
      <c r="K283" s="31"/>
      <c r="L283" s="31"/>
      <c r="M283" s="31"/>
      <c r="N283" s="31"/>
    </row>
    <row r="284" spans="4:14" ht="21" x14ac:dyDescent="0.4">
      <c r="D284" s="32"/>
      <c r="E284" s="31"/>
      <c r="F284" s="31"/>
      <c r="G284" s="31"/>
      <c r="H284" s="31"/>
      <c r="I284" s="31"/>
      <c r="J284" s="31"/>
      <c r="K284" s="31"/>
      <c r="L284" s="31"/>
      <c r="M284" s="31"/>
      <c r="N284" s="31"/>
    </row>
    <row r="285" spans="4:14" ht="21" x14ac:dyDescent="0.3">
      <c r="D285" s="44" t="s">
        <v>93</v>
      </c>
      <c r="E285" s="44"/>
      <c r="F285" s="44"/>
      <c r="G285" s="44"/>
      <c r="H285" s="44"/>
      <c r="I285" s="44"/>
      <c r="J285" s="44"/>
      <c r="K285" s="44"/>
      <c r="L285" s="44"/>
      <c r="M285" s="44"/>
      <c r="N285" s="44"/>
    </row>
    <row r="288" spans="4:14" ht="21" x14ac:dyDescent="0.4">
      <c r="D288" s="34" t="s">
        <v>92</v>
      </c>
      <c r="E288" s="33"/>
      <c r="F288" s="33"/>
      <c r="G288" s="33"/>
      <c r="H288" s="33"/>
      <c r="I288" s="33"/>
      <c r="J288" s="24"/>
    </row>
    <row r="289" spans="4:9" ht="21" x14ac:dyDescent="0.4">
      <c r="D289" s="32"/>
      <c r="E289" s="31"/>
      <c r="F289" s="31"/>
      <c r="G289" s="31"/>
      <c r="H289" s="31"/>
      <c r="I289" s="31"/>
    </row>
    <row r="307" spans="3:12" ht="18" x14ac:dyDescent="0.35">
      <c r="D307" s="41" t="s">
        <v>91</v>
      </c>
      <c r="E307" s="41"/>
      <c r="F307" s="41"/>
      <c r="G307" s="41"/>
    </row>
    <row r="311" spans="3:12" ht="24" x14ac:dyDescent="0.3">
      <c r="C311" s="24"/>
      <c r="D311" s="28" t="s">
        <v>90</v>
      </c>
      <c r="E311" s="24"/>
      <c r="F311" s="24"/>
      <c r="G311" s="24"/>
      <c r="H311" s="24"/>
      <c r="I311" s="24"/>
      <c r="J311" s="24"/>
      <c r="K311" s="24"/>
      <c r="L311" s="24"/>
    </row>
    <row r="312" spans="3:12" ht="24.6" thickBot="1" x14ac:dyDescent="0.35">
      <c r="D312" s="23"/>
    </row>
    <row r="313" spans="3:12" ht="24.6" thickBot="1" x14ac:dyDescent="0.35">
      <c r="D313" s="30" t="s">
        <v>89</v>
      </c>
      <c r="E313" s="30" t="s">
        <v>88</v>
      </c>
      <c r="F313" s="30" t="s">
        <v>87</v>
      </c>
      <c r="G313" s="30" t="s">
        <v>86</v>
      </c>
      <c r="H313" s="30" t="s">
        <v>85</v>
      </c>
      <c r="I313" s="30" t="s">
        <v>84</v>
      </c>
    </row>
    <row r="314" spans="3:12" ht="24.6" thickBot="1" x14ac:dyDescent="0.35">
      <c r="D314" s="30" t="s">
        <v>83</v>
      </c>
      <c r="E314" s="30">
        <v>16</v>
      </c>
      <c r="F314" s="30">
        <v>20</v>
      </c>
      <c r="G314" s="30">
        <v>30</v>
      </c>
      <c r="H314" s="30">
        <v>26</v>
      </c>
      <c r="I314" s="30">
        <v>35</v>
      </c>
    </row>
    <row r="315" spans="3:12" ht="20.399999999999999" x14ac:dyDescent="0.3">
      <c r="D315" s="29"/>
    </row>
    <row r="316" spans="3:12" ht="20.399999999999999" x14ac:dyDescent="0.3">
      <c r="D316" s="29" t="s">
        <v>82</v>
      </c>
    </row>
    <row r="335" spans="4:9" ht="24" x14ac:dyDescent="0.3">
      <c r="D335" s="28" t="s">
        <v>81</v>
      </c>
      <c r="E335" s="24"/>
      <c r="F335" s="24"/>
      <c r="G335" s="24"/>
      <c r="H335" s="24"/>
      <c r="I335" s="24"/>
    </row>
    <row r="336" spans="4:9" ht="24.6" thickBot="1" x14ac:dyDescent="0.35">
      <c r="D336" s="23"/>
    </row>
    <row r="337" spans="4:11" ht="18.600000000000001" thickBot="1" x14ac:dyDescent="0.4">
      <c r="D337" s="27" t="s">
        <v>80</v>
      </c>
      <c r="E337" s="27" t="s">
        <v>79</v>
      </c>
      <c r="F337" s="27" t="s">
        <v>78</v>
      </c>
      <c r="G337" s="27" t="s">
        <v>77</v>
      </c>
      <c r="H337" s="27" t="s">
        <v>76</v>
      </c>
      <c r="I337" s="27" t="s">
        <v>75</v>
      </c>
      <c r="J337" s="27" t="s">
        <v>74</v>
      </c>
      <c r="K337" s="27"/>
    </row>
    <row r="338" spans="4:11" ht="18.600000000000001" thickBot="1" x14ac:dyDescent="0.4">
      <c r="D338" s="27" t="s">
        <v>73</v>
      </c>
      <c r="E338" s="27">
        <v>9</v>
      </c>
      <c r="F338" s="27">
        <v>1</v>
      </c>
      <c r="G338" s="27">
        <v>2</v>
      </c>
      <c r="H338" s="27">
        <v>3</v>
      </c>
      <c r="I338" s="27">
        <v>7</v>
      </c>
      <c r="J338" s="27">
        <v>2</v>
      </c>
      <c r="K338" s="27"/>
    </row>
    <row r="339" spans="4:11" ht="18.600000000000001" thickBot="1" x14ac:dyDescent="0.4">
      <c r="D339" s="27"/>
      <c r="E339" s="27"/>
      <c r="F339" s="27"/>
      <c r="G339" s="27"/>
      <c r="H339" s="27"/>
      <c r="I339" s="27"/>
      <c r="J339" s="27"/>
      <c r="K339" s="27"/>
    </row>
    <row r="342" spans="4:11" ht="24" x14ac:dyDescent="0.3">
      <c r="D342" s="42" t="s">
        <v>65</v>
      </c>
      <c r="E342" s="42"/>
    </row>
    <row r="362" spans="3:12" ht="24" x14ac:dyDescent="0.3">
      <c r="D362" s="42" t="s">
        <v>72</v>
      </c>
      <c r="E362" s="42"/>
      <c r="F362" s="42"/>
      <c r="G362" s="42"/>
      <c r="H362" s="42"/>
      <c r="I362" s="42"/>
      <c r="J362" s="42"/>
      <c r="K362" s="42"/>
      <c r="L362" s="42"/>
    </row>
    <row r="363" spans="3:12" ht="24.6" thickBot="1" x14ac:dyDescent="0.35">
      <c r="D363" s="23"/>
    </row>
    <row r="364" spans="3:12" ht="41.4" thickBot="1" x14ac:dyDescent="0.35">
      <c r="D364" s="21" t="s">
        <v>71</v>
      </c>
      <c r="E364" s="21" t="s">
        <v>70</v>
      </c>
      <c r="F364" s="21" t="s">
        <v>69</v>
      </c>
      <c r="G364" s="21" t="s">
        <v>68</v>
      </c>
      <c r="H364" s="21" t="s">
        <v>67</v>
      </c>
    </row>
    <row r="365" spans="3:12" ht="41.4" thickBot="1" x14ac:dyDescent="0.35">
      <c r="D365" s="21" t="s">
        <v>66</v>
      </c>
      <c r="E365" s="26">
        <v>0.35</v>
      </c>
      <c r="F365" s="26">
        <v>0.45</v>
      </c>
      <c r="G365" s="26">
        <v>0.15</v>
      </c>
      <c r="H365" s="26">
        <v>0.05</v>
      </c>
    </row>
    <row r="367" spans="3:12" ht="24" x14ac:dyDescent="0.3">
      <c r="C367" s="24"/>
      <c r="D367" s="25" t="s">
        <v>65</v>
      </c>
      <c r="E367" s="24"/>
    </row>
    <row r="386" spans="4:10" ht="24" x14ac:dyDescent="0.3">
      <c r="D386" s="42" t="s">
        <v>64</v>
      </c>
      <c r="E386" s="42"/>
      <c r="F386" s="42"/>
      <c r="G386" s="42"/>
      <c r="H386" s="42"/>
      <c r="I386" s="42"/>
      <c r="J386" s="42"/>
    </row>
    <row r="387" spans="4:10" ht="24.6" thickBot="1" x14ac:dyDescent="0.35">
      <c r="D387" s="23"/>
    </row>
    <row r="388" spans="4:10" ht="41.4" thickBot="1" x14ac:dyDescent="0.35">
      <c r="D388" s="22" t="s">
        <v>63</v>
      </c>
      <c r="E388" s="22" t="s">
        <v>62</v>
      </c>
    </row>
    <row r="389" spans="4:10" ht="21" thickBot="1" x14ac:dyDescent="0.35">
      <c r="D389" s="21" t="s">
        <v>61</v>
      </c>
      <c r="E389" s="21">
        <v>5</v>
      </c>
    </row>
    <row r="390" spans="4:10" ht="21" thickBot="1" x14ac:dyDescent="0.35">
      <c r="D390" s="21" t="s">
        <v>60</v>
      </c>
      <c r="E390" s="21">
        <v>8</v>
      </c>
    </row>
    <row r="391" spans="4:10" ht="21" thickBot="1" x14ac:dyDescent="0.35">
      <c r="D391" s="21" t="s">
        <v>59</v>
      </c>
      <c r="E391" s="21">
        <v>3</v>
      </c>
    </row>
    <row r="392" spans="4:10" ht="21" thickBot="1" x14ac:dyDescent="0.35">
      <c r="D392" s="21" t="s">
        <v>58</v>
      </c>
      <c r="E392" s="21">
        <v>9</v>
      </c>
    </row>
    <row r="393" spans="4:10" ht="21" thickBot="1" x14ac:dyDescent="0.35">
      <c r="D393" s="21" t="s">
        <v>57</v>
      </c>
      <c r="E393" s="21">
        <v>5</v>
      </c>
    </row>
  </sheetData>
  <mergeCells count="10">
    <mergeCell ref="C187:S187"/>
    <mergeCell ref="D216:W216"/>
    <mergeCell ref="B16:J16"/>
    <mergeCell ref="D386:J386"/>
    <mergeCell ref="D250:K250"/>
    <mergeCell ref="D256:I256"/>
    <mergeCell ref="D285:N285"/>
    <mergeCell ref="D307:G307"/>
    <mergeCell ref="D342:E342"/>
    <mergeCell ref="D362:L362"/>
  </mergeCells>
  <conditionalFormatting sqref="K77:K86">
    <cfRule type="cellIs" dxfId="6" priority="3" operator="lessThan">
      <formula>300</formula>
    </cfRule>
    <cfRule type="cellIs" dxfId="5" priority="4" operator="lessThan">
      <formula>200</formula>
    </cfRule>
  </conditionalFormatting>
  <conditionalFormatting sqref="L61:L71">
    <cfRule type="cellIs" dxfId="4" priority="10" operator="lessThan">
      <formula>80</formula>
    </cfRule>
    <cfRule type="cellIs" dxfId="3" priority="11" operator="lessThan">
      <formula>70</formula>
    </cfRule>
  </conditionalFormatting>
  <conditionalFormatting sqref="L92">
    <cfRule type="cellIs" dxfId="2" priority="1" operator="lessThan">
      <formula>80</formula>
    </cfRule>
    <cfRule type="cellIs" dxfId="1" priority="2" operator="lessThan">
      <formula>70</formula>
    </cfRule>
  </conditionalFormatting>
  <conditionalFormatting sqref="M76:M86">
    <cfRule type="top10" dxfId="0" priority="5" bottom="1" rank="5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reyaz ahamad</dc:creator>
  <cp:lastModifiedBy>reyaz ahamad</cp:lastModifiedBy>
  <dcterms:created xsi:type="dcterms:W3CDTF">2024-03-06T08:44:52Z</dcterms:created>
  <dcterms:modified xsi:type="dcterms:W3CDTF">2024-03-09T04:41:13Z</dcterms:modified>
</cp:coreProperties>
</file>