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fwdartigoc\"/>
    </mc:Choice>
  </mc:AlternateContent>
  <bookViews>
    <workbookView xWindow="-120" yWindow="-120" windowWidth="29040" windowHeight="15720"/>
  </bookViews>
  <sheets>
    <sheet name="Plan2" sheetId="3" r:id="rId1"/>
    <sheet name="ano_1" sheetId="1" r:id="rId2"/>
  </sheets>
  <definedNames>
    <definedName name="_xlnm._FilterDatabase" localSheetId="1" hidden="1">ano_1!$J$1:$S$149</definedName>
  </definedNames>
  <calcPr calcId="152511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9" i="1" l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129" i="1"/>
  <c r="S129" i="1" s="1"/>
  <c r="Q128" i="1"/>
  <c r="S128" i="1" s="1"/>
  <c r="Q127" i="1"/>
  <c r="S127" i="1" s="1"/>
  <c r="Q126" i="1"/>
  <c r="S126" i="1" s="1"/>
  <c r="Q125" i="1"/>
  <c r="S125" i="1" s="1"/>
  <c r="Q124" i="1"/>
  <c r="S124" i="1" s="1"/>
  <c r="Q123" i="1"/>
  <c r="S123" i="1" s="1"/>
  <c r="Q122" i="1"/>
  <c r="S122" i="1" s="1"/>
  <c r="Q121" i="1"/>
  <c r="S121" i="1" s="1"/>
  <c r="Q120" i="1"/>
  <c r="S120" i="1" s="1"/>
  <c r="Q119" i="1"/>
  <c r="S119" i="1" s="1"/>
  <c r="Q118" i="1"/>
  <c r="S118" i="1" s="1"/>
  <c r="Q117" i="1"/>
  <c r="S117" i="1" s="1"/>
  <c r="Q116" i="1"/>
  <c r="S116" i="1" s="1"/>
  <c r="Q115" i="1"/>
  <c r="S115" i="1" s="1"/>
  <c r="Q114" i="1"/>
  <c r="S114" i="1" s="1"/>
  <c r="Q113" i="1"/>
  <c r="S113" i="1" s="1"/>
  <c r="Q112" i="1"/>
  <c r="S112" i="1" s="1"/>
  <c r="Q111" i="1"/>
  <c r="S111" i="1" s="1"/>
  <c r="Q110" i="1"/>
  <c r="S110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1" i="1"/>
  <c r="S101" i="1" s="1"/>
  <c r="Q100" i="1"/>
  <c r="S100" i="1" s="1"/>
  <c r="Q99" i="1"/>
  <c r="S99" i="1" s="1"/>
  <c r="Q98" i="1"/>
  <c r="S98" i="1" s="1"/>
  <c r="Q97" i="1"/>
  <c r="S97" i="1" s="1"/>
  <c r="Q96" i="1"/>
  <c r="S96" i="1" s="1"/>
  <c r="Q95" i="1"/>
  <c r="S95" i="1" s="1"/>
  <c r="Q94" i="1"/>
  <c r="S94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7" i="1"/>
  <c r="S87" i="1" s="1"/>
  <c r="Q86" i="1"/>
  <c r="S86" i="1" s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Q30" i="1"/>
  <c r="S30" i="1" s="1"/>
  <c r="Q29" i="1"/>
  <c r="S29" i="1" s="1"/>
  <c r="Q28" i="1"/>
  <c r="S28" i="1" s="1"/>
  <c r="Q27" i="1"/>
  <c r="S27" i="1" s="1"/>
  <c r="Q26" i="1"/>
  <c r="S26" i="1" s="1"/>
  <c r="Q25" i="1"/>
  <c r="S25" i="1" s="1"/>
  <c r="Q24" i="1"/>
  <c r="S24" i="1" s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sharedStrings.xml><?xml version="1.0" encoding="utf-8"?>
<sst xmlns="http://schemas.openxmlformats.org/spreadsheetml/2006/main" count="1390" uniqueCount="97">
  <si>
    <t>Amostra</t>
  </si>
  <si>
    <t>ALIF (u.a)</t>
  </si>
  <si>
    <t>C (g/kg)</t>
  </si>
  <si>
    <t>0.0-0.05</t>
  </si>
  <si>
    <t>Sorgo</t>
  </si>
  <si>
    <t>Preparo profundo</t>
  </si>
  <si>
    <t>Linha</t>
  </si>
  <si>
    <t>0.05-0.10</t>
  </si>
  <si>
    <t>Entre linha</t>
  </si>
  <si>
    <t>Cultivo Minimo</t>
  </si>
  <si>
    <t>Plantio direto</t>
  </si>
  <si>
    <t>Sem planta de cobertura</t>
  </si>
  <si>
    <t>Preparo convencional</t>
  </si>
  <si>
    <t>Crotalária</t>
  </si>
  <si>
    <t>Amendoim</t>
  </si>
  <si>
    <t>Milheto</t>
  </si>
  <si>
    <t>Prof.</t>
  </si>
  <si>
    <t>Planta de cobertura</t>
  </si>
  <si>
    <t>SPS</t>
  </si>
  <si>
    <t>L/EL</t>
  </si>
  <si>
    <t>Carbono %</t>
  </si>
  <si>
    <t>PD</t>
  </si>
  <si>
    <t>B1</t>
  </si>
  <si>
    <t>B3</t>
  </si>
  <si>
    <t>CM</t>
  </si>
  <si>
    <t>PP</t>
  </si>
  <si>
    <t>Testemunha</t>
  </si>
  <si>
    <t>Bloco</t>
  </si>
  <si>
    <t>Planta de Cobertura</t>
  </si>
  <si>
    <t>Linha/Entrelinha</t>
  </si>
  <si>
    <t>EL</t>
  </si>
  <si>
    <t>Bloco 1</t>
  </si>
  <si>
    <t>Bloco 2</t>
  </si>
  <si>
    <t>Bloco 3</t>
  </si>
  <si>
    <t>L</t>
  </si>
  <si>
    <t>PC</t>
  </si>
  <si>
    <t xml:space="preserve">Amendoim </t>
  </si>
  <si>
    <t>B1P1L</t>
  </si>
  <si>
    <t>B1P1EL</t>
  </si>
  <si>
    <t>B1P2L</t>
  </si>
  <si>
    <t>B1P2EL</t>
  </si>
  <si>
    <t>B1P3L</t>
  </si>
  <si>
    <t>B1P3EL</t>
  </si>
  <si>
    <t>B1P4L</t>
  </si>
  <si>
    <t>B1P4EL</t>
  </si>
  <si>
    <t>B1P6L</t>
  </si>
  <si>
    <t>B1P6EL</t>
  </si>
  <si>
    <t>B1P7L</t>
  </si>
  <si>
    <t>B1P7EL</t>
  </si>
  <si>
    <t>B1P8L</t>
  </si>
  <si>
    <t>B1P8EL</t>
  </si>
  <si>
    <t>B1P9L</t>
  </si>
  <si>
    <t>B1P9EL</t>
  </si>
  <si>
    <t>B1P10L</t>
  </si>
  <si>
    <t>B1P10EL</t>
  </si>
  <si>
    <t>B1P11L</t>
  </si>
  <si>
    <t>B1P11EL</t>
  </si>
  <si>
    <t>B1P14L</t>
  </si>
  <si>
    <t>B1P14EL</t>
  </si>
  <si>
    <t>B1P15L</t>
  </si>
  <si>
    <t>B1P15EL</t>
  </si>
  <si>
    <t>B1P16L</t>
  </si>
  <si>
    <t>B1P16EL</t>
  </si>
  <si>
    <t>B3P1EL</t>
  </si>
  <si>
    <t>B3P2L</t>
  </si>
  <si>
    <t>B3P2EL</t>
  </si>
  <si>
    <t>B3P3L</t>
  </si>
  <si>
    <t>B3P3EL</t>
  </si>
  <si>
    <t>B3P4L</t>
  </si>
  <si>
    <t>B3P4EL</t>
  </si>
  <si>
    <t>B3P6L</t>
  </si>
  <si>
    <t>B3P6EL</t>
  </si>
  <si>
    <t>B3P7L</t>
  </si>
  <si>
    <t>B3P7EL</t>
  </si>
  <si>
    <t>B3P8L</t>
  </si>
  <si>
    <t>B3P8EL</t>
  </si>
  <si>
    <t>B3P9L</t>
  </si>
  <si>
    <t>B3P9EL</t>
  </si>
  <si>
    <t>B3P10L</t>
  </si>
  <si>
    <t>B3P10EL</t>
  </si>
  <si>
    <t>B3P11L</t>
  </si>
  <si>
    <t>B3P11EL</t>
  </si>
  <si>
    <t>B3P14L</t>
  </si>
  <si>
    <t>B3P14EL</t>
  </si>
  <si>
    <t>B3P15L</t>
  </si>
  <si>
    <t>B3P15EL</t>
  </si>
  <si>
    <t>B3P16L</t>
  </si>
  <si>
    <t>B3P16EL</t>
  </si>
  <si>
    <t>TRARAMENTO</t>
  </si>
  <si>
    <t>B3P1L</t>
  </si>
  <si>
    <t xml:space="preserve">Sorgo </t>
  </si>
  <si>
    <t xml:space="preserve">Crotalária </t>
  </si>
  <si>
    <t xml:space="preserve">Milheto </t>
  </si>
  <si>
    <t>Rótulos de Coluna</t>
  </si>
  <si>
    <t>Total Geral</t>
  </si>
  <si>
    <t>HLIF</t>
  </si>
  <si>
    <t>Média de HLIF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</si>
</sst>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1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right"/>
    </xf>
    <xf numFmtId="2" fontId="0" fillId="0" borderId="1" xfId="0" applyNumberFormat="1" applyBorder="1"/>
    <xf numFmtId="0" fontId="3" fillId="2" borderId="1" xfId="0" applyFont="1" applyFill="1" applyBorder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[Grau de Humifica__o.xlsx]Plan2!Tabela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Plan2!$B$3:$B$4</c:f>
              <c:strCache>
                <c:ptCount val="1"/>
                <c:pt idx="0">
                  <c:v>Amendoim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Plan2!$B$5</c:f>
              <c:numCache>
                <c:formatCode>General</c:formatCode>
                <c:ptCount val="1"/>
                <c:pt idx="0">
                  <c:v>3869.350124483849</c:v>
                </c:pt>
              </c:numCache>
            </c:numRef>
          </c:val>
        </c:ser>
        <c:ser>
          <c:idx val="1"/>
          <c:order val="1"/>
          <c:tx>
            <c:strRef>
              <c:f>Plan2!$C$3:$C$4</c:f>
              <c:strCache>
                <c:ptCount val="1"/>
                <c:pt idx="0">
                  <c:v>Crotalária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Plan2!$C$5</c:f>
              <c:numCache>
                <c:formatCode>General</c:formatCode>
                <c:ptCount val="1"/>
                <c:pt idx="0">
                  <c:v>3574.8236384825213</c:v>
                </c:pt>
              </c:numCache>
            </c:numRef>
          </c:val>
        </c:ser>
        <c:ser>
          <c:idx val="2"/>
          <c:order val="2"/>
          <c:tx>
            <c:strRef>
              <c:f>Plan2!$D$3:$D$4</c:f>
              <c:strCache>
                <c:ptCount val="1"/>
                <c:pt idx="0">
                  <c:v>Milheto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Plan2!$D$5</c:f>
              <c:numCache>
                <c:formatCode>General</c:formatCode>
                <c:ptCount val="1"/>
                <c:pt idx="0">
                  <c:v>3883.9681588603435</c:v>
                </c:pt>
              </c:numCache>
            </c:numRef>
          </c:val>
        </c:ser>
        <c:ser>
          <c:idx val="3"/>
          <c:order val="3"/>
          <c:tx>
            <c:strRef>
              <c:f>Plan2!$E$3:$E$4</c:f>
              <c:strCache>
                <c:ptCount val="1"/>
                <c:pt idx="0">
                  <c:v>Sem planta de cobertura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Plan2!$E$5</c:f>
              <c:numCache>
                <c:formatCode>General</c:formatCode>
                <c:ptCount val="1"/>
                <c:pt idx="0">
                  <c:v>4524.8461835843536</c:v>
                </c:pt>
              </c:numCache>
            </c:numRef>
          </c:val>
        </c:ser>
        <c:ser>
          <c:idx val="4"/>
          <c:order val="4"/>
          <c:tx>
            <c:strRef>
              <c:f>Plan2!$F$3:$F$4</c:f>
              <c:strCache>
                <c:ptCount val="1"/>
                <c:pt idx="0">
                  <c:v>Sorgo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Plan2!$F$5</c:f>
              <c:numCache>
                <c:formatCode>General</c:formatCode>
                <c:ptCount val="1"/>
                <c:pt idx="0">
                  <c:v>3871.7048509279662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360368"/>
        <c:axId val="1872367440"/>
      </c:barChart>
      <c:catAx>
        <c:axId val="18723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367440"/>
        <c:crosses val="autoZero"/>
        <c:auto val="1"/>
        <c:lblAlgn val="ctr"/>
        <c:lblOffset val="100"/>
        <c:noMultiLvlLbl val="0"/>
      </c:catAx>
      <c:valAx>
        <c:axId val="18723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3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5</xdr:row>
      <xdr:rowOff>61911</xdr:rowOff>
    </xdr:from>
    <xdr:to>
      <xdr:col>10</xdr:col>
      <xdr:colOff>133350</xdr:colOff>
      <xdr:row>26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966.647635648151" createdVersion="5" refreshedVersion="5" minRefreshableVersion="3" recordCount="148">
  <cacheSource type="worksheet">
    <worksheetSource ref="J1:S149" sheet="ano_1"/>
  </cacheSource>
  <cacheFields count="10">
    <cacheField name="Amostra" numFmtId="0">
      <sharedItems containsSemiMixedTypes="0" containsString="0" containsNumber="1" containsInteger="1" minValue="1" maxValue="387"/>
    </cacheField>
    <cacheField name="Prof." numFmtId="0">
      <sharedItems/>
    </cacheField>
    <cacheField name="Planta de cobertura" numFmtId="0">
      <sharedItems count="5">
        <s v="Sorgo"/>
        <s v="Sem planta de cobertura"/>
        <s v="Crotalária"/>
        <s v="Amendoim"/>
        <s v="Milheto"/>
      </sharedItems>
    </cacheField>
    <cacheField name="SPS" numFmtId="0">
      <sharedItems/>
    </cacheField>
    <cacheField name="L/EL" numFmtId="0">
      <sharedItems/>
    </cacheField>
    <cacheField name="Bloco" numFmtId="0">
      <sharedItems/>
    </cacheField>
    <cacheField name="Carbono %" numFmtId="2">
      <sharedItems containsSemiMixedTypes="0" containsString="0" containsNumber="1" minValue="0.39479999999999998" maxValue="3.6819999999999999"/>
    </cacheField>
    <cacheField name="C (g/kg)" numFmtId="2">
      <sharedItems containsSemiMixedTypes="0" containsString="0" containsNumber="1" minValue="3.948" maxValue="36.82"/>
    </cacheField>
    <cacheField name="ALIF (u.a)" numFmtId="2">
      <sharedItems containsSemiMixedTypes="0" containsString="0" containsNumber="1" minValue="19065.122500000001" maxValue="36932"/>
    </cacheField>
    <cacheField name="HLIF" numFmtId="0">
      <sharedItems containsSemiMixedTypes="0" containsString="0" containsNumber="1" minValue="791.40148017381853" maxValue="7329.44528875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1"/>
    <s v="0.0-0.05"/>
    <x v="0"/>
    <s v="Preparo profundo"/>
    <s v="Linha"/>
    <s v="Bloco 1"/>
    <n v="1.0649999999999999"/>
    <n v="10.649999999999999"/>
    <n v="31554.639999999999"/>
    <n v="2962.8769953051647"/>
  </r>
  <r>
    <n v="2"/>
    <s v="0.05-0.10"/>
    <x v="0"/>
    <s v="Preparo profundo"/>
    <s v="Linha"/>
    <s v="Bloco 1"/>
    <n v="0.92249999999999999"/>
    <n v="9.2249999999999996"/>
    <n v="30771.887500000001"/>
    <n v="3335.705962059621"/>
  </r>
  <r>
    <n v="6"/>
    <s v="0.0-0.05"/>
    <x v="0"/>
    <s v="Preparo profundo"/>
    <s v="Entre linha"/>
    <s v="Bloco 1"/>
    <n v="1.5580000000000001"/>
    <n v="15.58"/>
    <n v="25186.550000000003"/>
    <n v="1616.5949935815149"/>
  </r>
  <r>
    <n v="7"/>
    <s v="0.05-0.10"/>
    <x v="0"/>
    <s v="Preparo profundo"/>
    <s v="Entre linha"/>
    <s v="Bloco 1"/>
    <n v="0.73119999999999996"/>
    <n v="7.3119999999999994"/>
    <n v="27023.724999999999"/>
    <n v="3695.8048413566739"/>
  </r>
  <r>
    <n v="11"/>
    <s v="0.0-0.05"/>
    <x v="0"/>
    <s v="Cultivo Minimo"/>
    <s v="Linha"/>
    <s v="Bloco 1"/>
    <n v="0.58030000000000004"/>
    <n v="5.8030000000000008"/>
    <n v="26293.243333333336"/>
    <n v="4530.9742087426039"/>
  </r>
  <r>
    <n v="12"/>
    <s v="0.05-0.10"/>
    <x v="0"/>
    <s v="Cultivo Minimo"/>
    <s v="Linha"/>
    <s v="Bloco 1"/>
    <n v="0.51470000000000005"/>
    <n v="5.1470000000000002"/>
    <n v="29202.812499999996"/>
    <n v="5673.7541286186115"/>
  </r>
  <r>
    <n v="16"/>
    <s v="0.0-0.05"/>
    <x v="0"/>
    <s v="Cultivo Minimo"/>
    <s v="Entre linha"/>
    <s v="Bloco 1"/>
    <n v="0.59260000000000002"/>
    <n v="5.9260000000000002"/>
    <n v="29358.894999999997"/>
    <n v="4954.2516031049609"/>
  </r>
  <r>
    <n v="21"/>
    <s v="0.0-0.05"/>
    <x v="0"/>
    <s v="Plantio direto"/>
    <s v="Linha"/>
    <s v="Bloco 1"/>
    <n v="0.86699999999999999"/>
    <n v="8.67"/>
    <n v="24734.622500000005"/>
    <n v="2852.8976355247987"/>
  </r>
  <r>
    <n v="22"/>
    <s v="0.05-0.10"/>
    <x v="0"/>
    <s v="Plantio direto"/>
    <s v="Linha"/>
    <s v="Bloco 1"/>
    <n v="0.84650000000000003"/>
    <n v="8.4649999999999999"/>
    <n v="25184.385000000002"/>
    <n v="2975.1193148257535"/>
  </r>
  <r>
    <n v="26"/>
    <s v="0.0-0.05"/>
    <x v="0"/>
    <s v="Plantio direto"/>
    <s v="Entre linha"/>
    <s v="Bloco 1"/>
    <n v="1.175"/>
    <n v="11.75"/>
    <n v="24613.566666666666"/>
    <n v="2094.7716312056737"/>
  </r>
  <r>
    <n v="27"/>
    <s v="0.05-0.10"/>
    <x v="0"/>
    <s v="Plantio direto"/>
    <s v="Entre linha"/>
    <s v="Bloco 1"/>
    <n v="0.60799999999999998"/>
    <n v="6.08"/>
    <n v="27513.666666666668"/>
    <n v="4525.2741228070181"/>
  </r>
  <r>
    <n v="31"/>
    <s v="0.0-0.05"/>
    <x v="1"/>
    <s v="Preparo convencional"/>
    <s v="Linha"/>
    <s v="Bloco 1"/>
    <n v="0.79039999999999999"/>
    <n v="7.9039999999999999"/>
    <n v="28778.883333333331"/>
    <n v="3641.0530533063425"/>
  </r>
  <r>
    <n v="32"/>
    <s v="0.05-0.10"/>
    <x v="1"/>
    <s v="Preparo convencional"/>
    <s v="Linha"/>
    <s v="Bloco 1"/>
    <n v="0.51019999999999999"/>
    <n v="5.1020000000000003"/>
    <n v="25533.346666666668"/>
    <n v="5004.5759832745325"/>
  </r>
  <r>
    <n v="36"/>
    <s v="0.0-0.05"/>
    <x v="1"/>
    <s v="Preparo convencional"/>
    <s v="Entre linha"/>
    <s v="Bloco 1"/>
    <n v="0.68720000000000003"/>
    <n v="6.8719999999999999"/>
    <n v="28654.25"/>
    <n v="4169.7104190919672"/>
  </r>
  <r>
    <n v="37"/>
    <s v="0.05-0.10"/>
    <x v="1"/>
    <s v="Preparo convencional"/>
    <s v="Entre linha"/>
    <s v="Bloco 1"/>
    <n v="0.47649999999999998"/>
    <n v="4.7649999999999997"/>
    <n v="25803.564999999999"/>
    <n v="5415.2287513116471"/>
  </r>
  <r>
    <n v="41"/>
    <s v="0.0-0.05"/>
    <x v="2"/>
    <s v="Plantio direto"/>
    <s v="Linha"/>
    <s v="Bloco 1"/>
    <n v="1.556"/>
    <n v="15.56"/>
    <n v="30229.133333333331"/>
    <n v="1942.7463581833761"/>
  </r>
  <r>
    <n v="42"/>
    <s v="0.05-0.10"/>
    <x v="2"/>
    <s v="Plantio direto"/>
    <s v="Linha"/>
    <s v="Bloco 1"/>
    <n v="0.89549999999999996"/>
    <n v="8.9550000000000001"/>
    <n v="25148.183333333334"/>
    <n v="2808.2840126558722"/>
  </r>
  <r>
    <n v="51"/>
    <s v="0.0-0.05"/>
    <x v="2"/>
    <s v="Cultivo Minimo"/>
    <s v="Linha"/>
    <s v="Bloco 1"/>
    <n v="1.4079999999999999"/>
    <n v="14.079999999999998"/>
    <n v="32097.754999999997"/>
    <n v="2279.6700994318185"/>
  </r>
  <r>
    <n v="52"/>
    <s v="0.05-0.10"/>
    <x v="2"/>
    <s v="Cultivo Minimo"/>
    <s v="Linha"/>
    <s v="Bloco 1"/>
    <n v="0.66800000000000004"/>
    <n v="6.6800000000000006"/>
    <n v="30054.61"/>
    <n v="4499.193113772455"/>
  </r>
  <r>
    <n v="56"/>
    <s v="0.0-0.05"/>
    <x v="2"/>
    <s v="Cultivo Minimo"/>
    <s v="Entre linha"/>
    <s v="Bloco 1"/>
    <n v="0.60140000000000005"/>
    <n v="6.0140000000000002"/>
    <n v="26067.564999999999"/>
    <n v="4334.4803791153972"/>
  </r>
  <r>
    <n v="57"/>
    <s v="0.05-0.10"/>
    <x v="2"/>
    <s v="Cultivo Minimo"/>
    <s v="Entre linha"/>
    <s v="Bloco 1"/>
    <n v="0.48820000000000002"/>
    <n v="4.8820000000000006"/>
    <n v="27488.434999999998"/>
    <n v="5630.568414584186"/>
  </r>
  <r>
    <n v="61"/>
    <s v="0.0-0.05"/>
    <x v="2"/>
    <s v="Preparo profundo"/>
    <s v="Linha"/>
    <s v="Bloco 1"/>
    <n v="0.92510000000000003"/>
    <n v="9.2510000000000012"/>
    <n v="33837.73333333333"/>
    <n v="3657.7379022087694"/>
  </r>
  <r>
    <n v="62"/>
    <s v="0.05-0.10"/>
    <x v="2"/>
    <s v="Preparo profundo"/>
    <s v="Linha"/>
    <s v="Bloco 1"/>
    <n v="0.64370000000000005"/>
    <n v="6.4370000000000003"/>
    <n v="31386.799999999999"/>
    <n v="4875.9981357775359"/>
  </r>
  <r>
    <n v="66"/>
    <s v="0.0-0.05"/>
    <x v="2"/>
    <s v="Preparo profundo"/>
    <s v="Entre linha"/>
    <s v="Bloco 1"/>
    <n v="0.78469999999999995"/>
    <n v="7.8469999999999995"/>
    <n v="29591.360000000001"/>
    <n v="3771.0411622276033"/>
  </r>
  <r>
    <n v="67"/>
    <s v="0.05-0.10"/>
    <x v="2"/>
    <s v="Preparo profundo"/>
    <s v="Entre linha"/>
    <s v="Bloco 1"/>
    <n v="0.57299999999999995"/>
    <n v="5.7299999999999995"/>
    <n v="35075.876666666671"/>
    <n v="6121.4444444444453"/>
  </r>
  <r>
    <n v="71"/>
    <s v="0.0-0.05"/>
    <x v="3"/>
    <s v="Preparo profundo"/>
    <s v="Linha"/>
    <s v="Bloco 1"/>
    <n v="1.56"/>
    <n v="15.600000000000001"/>
    <n v="32915.163333333338"/>
    <n v="2109.9463675213674"/>
  </r>
  <r>
    <n v="72"/>
    <s v="0.05-0.10"/>
    <x v="3"/>
    <s v="Preparo profundo"/>
    <s v="Linha"/>
    <s v="Bloco 1"/>
    <n v="0.79920000000000002"/>
    <n v="7.992"/>
    <n v="26847.325000000001"/>
    <n v="3359.2748998999"/>
  </r>
  <r>
    <n v="76"/>
    <s v="0.0-0.05"/>
    <x v="3"/>
    <s v="Preparo profundo"/>
    <s v="Entre linha"/>
    <s v="Bloco 1"/>
    <n v="1.585"/>
    <n v="15.85"/>
    <n v="36932"/>
    <n v="2330.094637223975"/>
  </r>
  <r>
    <n v="77"/>
    <s v="0.05-0.10"/>
    <x v="3"/>
    <s v="Preparo profundo"/>
    <s v="Entre linha"/>
    <s v="Bloco 1"/>
    <n v="0.72650000000000003"/>
    <n v="7.2650000000000006"/>
    <n v="27044.735000000001"/>
    <n v="3722.6063317274602"/>
  </r>
  <r>
    <n v="81"/>
    <s v="0.0-0.05"/>
    <x v="3"/>
    <s v="Cultivo Minimo"/>
    <s v="Linha"/>
    <s v="Bloco 1"/>
    <n v="0.52659999999999996"/>
    <n v="5.266"/>
    <n v="27079.334999999999"/>
    <n v="5142.2968097227495"/>
  </r>
  <r>
    <n v="82"/>
    <s v="0.05-0.10"/>
    <x v="3"/>
    <s v="Cultivo Minimo"/>
    <s v="Linha"/>
    <s v="Bloco 1"/>
    <n v="0.65439999999999998"/>
    <n v="6.5439999999999996"/>
    <n v="24883.769999999997"/>
    <n v="3802.5320904645473"/>
  </r>
  <r>
    <n v="86"/>
    <s v="0.0-0.05"/>
    <x v="3"/>
    <s v="Cultivo Minimo"/>
    <s v="Entre linha"/>
    <s v="Bloco 1"/>
    <n v="0.67430000000000001"/>
    <n v="6.7430000000000003"/>
    <n v="32474.467499999999"/>
    <n v="4816.0266201987242"/>
  </r>
  <r>
    <n v="87"/>
    <s v="0.05-0.10"/>
    <x v="3"/>
    <s v="Cultivo Minimo"/>
    <s v="Entre linha"/>
    <s v="Bloco 1"/>
    <n v="0.67090000000000005"/>
    <n v="6.7090000000000005"/>
    <n v="25811.454999999994"/>
    <n v="3847.2879713817251"/>
  </r>
  <r>
    <n v="91"/>
    <s v="0.0-0.05"/>
    <x v="3"/>
    <s v="Plantio direto"/>
    <s v="Linha"/>
    <s v="Bloco 1"/>
    <n v="1.266"/>
    <n v="12.66"/>
    <n v="32596.107499999998"/>
    <n v="2574.7320300157976"/>
  </r>
  <r>
    <n v="92"/>
    <s v="0.05-0.10"/>
    <x v="3"/>
    <s v="Plantio direto"/>
    <s v="Linha"/>
    <s v="Bloco 1"/>
    <n v="0.81579999999999997"/>
    <n v="8.1579999999999995"/>
    <n v="29149.872499999998"/>
    <n v="3573.1640720764894"/>
  </r>
  <r>
    <n v="96"/>
    <s v="0.0-0.05"/>
    <x v="3"/>
    <s v="Plantio direto"/>
    <s v="Entre linha"/>
    <s v="Bloco 1"/>
    <n v="0.85099999999999998"/>
    <n v="8.51"/>
    <n v="31746.240000000002"/>
    <n v="3730.4629847238548"/>
  </r>
  <r>
    <n v="97"/>
    <s v="0.05-0.10"/>
    <x v="3"/>
    <s v="Plantio direto"/>
    <s v="Entre linha"/>
    <s v="Bloco 1"/>
    <n v="0.76600000000000001"/>
    <n v="7.66"/>
    <n v="27728.504999999997"/>
    <n v="3619.9092689295035"/>
  </r>
  <r>
    <n v="101"/>
    <s v="0.0-0.05"/>
    <x v="4"/>
    <s v="Plantio direto"/>
    <s v="Linha"/>
    <s v="Bloco 1"/>
    <n v="0.87549999999999994"/>
    <n v="8.754999999999999"/>
    <n v="27250.267500000002"/>
    <n v="3112.5376927470024"/>
  </r>
  <r>
    <n v="102"/>
    <s v="0.05-0.10"/>
    <x v="4"/>
    <s v="Plantio direto"/>
    <s v="Linha"/>
    <s v="Bloco 1"/>
    <n v="0.65500000000000003"/>
    <n v="6.5500000000000007"/>
    <n v="30219.930000000004"/>
    <n v="4613.7297709923669"/>
  </r>
  <r>
    <n v="106"/>
    <s v="0.0-0.05"/>
    <x v="4"/>
    <s v="Plantio direto"/>
    <s v="Entre linha"/>
    <s v="Bloco 1"/>
    <n v="0.80879999999999996"/>
    <n v="8.0879999999999992"/>
    <n v="27870.044999999998"/>
    <n v="3445.8512611275964"/>
  </r>
  <r>
    <n v="107"/>
    <s v="0.05-0.10"/>
    <x v="4"/>
    <s v="Plantio direto"/>
    <s v="Entre linha"/>
    <s v="Bloco 1"/>
    <n v="0.53810000000000002"/>
    <n v="5.3810000000000002"/>
    <n v="28285.200000000001"/>
    <n v="5256.495075264821"/>
  </r>
  <r>
    <n v="111"/>
    <s v="0.0-0.05"/>
    <x v="4"/>
    <s v="Cultivo Minimo"/>
    <s v="Linha"/>
    <s v="Bloco 1"/>
    <n v="2.1800000000000002"/>
    <n v="21.8"/>
    <n v="34930.606666666667"/>
    <n v="1602.3214067278286"/>
  </r>
  <r>
    <n v="112"/>
    <s v="0.05-0.10"/>
    <x v="4"/>
    <s v="Cultivo Minimo"/>
    <s v="Linha"/>
    <s v="Bloco 1"/>
    <n v="0.59030000000000005"/>
    <n v="5.9030000000000005"/>
    <n v="24457.794999999998"/>
    <n v="4143.2822293748932"/>
  </r>
  <r>
    <n v="116"/>
    <s v="0.0-0.05"/>
    <x v="4"/>
    <s v="Cultivo Minimo"/>
    <s v="Entre linha"/>
    <s v="Bloco 1"/>
    <n v="0.46579999999999999"/>
    <n v="4.6579999999999995"/>
    <n v="22826.105"/>
    <n v="4900.4089738085022"/>
  </r>
  <r>
    <n v="117"/>
    <s v="0.05-0.10"/>
    <x v="4"/>
    <s v="Cultivo Minimo"/>
    <s v="Entre linha"/>
    <s v="Bloco 1"/>
    <n v="0.48320000000000002"/>
    <n v="4.8319999999999999"/>
    <n v="23002.037500000002"/>
    <n v="4760.3554428807956"/>
  </r>
  <r>
    <n v="122"/>
    <s v="0.05-0.10"/>
    <x v="4"/>
    <s v="Preparo profundo"/>
    <s v="Linha"/>
    <s v="Bloco 1"/>
    <n v="0.55079999999999996"/>
    <n v="5.5079999999999991"/>
    <n v="30432.403333333335"/>
    <n v="5525.127693052531"/>
  </r>
  <r>
    <n v="126"/>
    <s v="0.0-0.05"/>
    <x v="4"/>
    <s v="Preparo profundo"/>
    <s v="Entre linha"/>
    <s v="Bloco 1"/>
    <n v="0.74280000000000002"/>
    <n v="7.4279999999999999"/>
    <n v="25754.75"/>
    <n v="3467.2522886375878"/>
  </r>
  <r>
    <n v="127"/>
    <s v="0.05-0.10"/>
    <x v="4"/>
    <s v="Preparo profundo"/>
    <s v="Entre linha"/>
    <s v="Bloco 1"/>
    <n v="0.50780000000000003"/>
    <n v="5.0780000000000003"/>
    <n v="24770.732499999998"/>
    <n v="4878.0489365892081"/>
  </r>
  <r>
    <n v="131"/>
    <s v="0.0-0.05"/>
    <x v="2"/>
    <s v="Cultivo Minimo"/>
    <s v="Linha"/>
    <s v="Bloco 2"/>
    <n v="1.0620000000000001"/>
    <n v="10.620000000000001"/>
    <n v="29182.309999999998"/>
    <n v="2747.8634651600751"/>
  </r>
  <r>
    <n v="132"/>
    <s v="0.05-0.10"/>
    <x v="2"/>
    <s v="Cultivo Minimo"/>
    <s v="Linha"/>
    <s v="Bloco 2"/>
    <n v="0.57830000000000004"/>
    <n v="5.7830000000000004"/>
    <n v="26052.525000000001"/>
    <n v="4505.0190212692378"/>
  </r>
  <r>
    <n v="136"/>
    <s v="0.0-0.05"/>
    <x v="2"/>
    <s v="Cultivo Minimo"/>
    <s v="Entre linha"/>
    <s v="Bloco 2"/>
    <n v="0.84140000000000004"/>
    <n v="8.4139999999999997"/>
    <n v="28336.63"/>
    <n v="3367.79534109817"/>
  </r>
  <r>
    <n v="137"/>
    <s v="0.05-0.10"/>
    <x v="2"/>
    <s v="Cultivo Minimo"/>
    <s v="Entre linha"/>
    <s v="Bloco 2"/>
    <n v="0.60460000000000003"/>
    <n v="6.0460000000000003"/>
    <n v="26549.313333333335"/>
    <n v="4391.2195390892048"/>
  </r>
  <r>
    <n v="141"/>
    <s v="0.0-0.05"/>
    <x v="2"/>
    <s v="Preparo profundo"/>
    <s v="Linha"/>
    <s v="Bloco 2"/>
    <n v="0.81100000000000005"/>
    <n v="8.1100000000000012"/>
    <n v="27654.89"/>
    <n v="3409.9741060419228"/>
  </r>
  <r>
    <n v="142"/>
    <s v="0.05-0.10"/>
    <x v="2"/>
    <s v="Preparo profundo"/>
    <s v="Linha"/>
    <s v="Bloco 2"/>
    <n v="0.74480000000000002"/>
    <n v="7.4480000000000004"/>
    <n v="27102.285000000003"/>
    <n v="3638.8674812030076"/>
  </r>
  <r>
    <n v="146"/>
    <s v="0.0-0.05"/>
    <x v="2"/>
    <s v="Preparo profundo"/>
    <s v="Entre linha"/>
    <s v="Bloco 2"/>
    <n v="0.9476"/>
    <n v="9.4759999999999991"/>
    <n v="27793.557499999999"/>
    <n v="2933.0474356268469"/>
  </r>
  <r>
    <n v="147"/>
    <s v="0.05-0.10"/>
    <x v="2"/>
    <s v="Preparo profundo"/>
    <s v="Entre linha"/>
    <s v="Bloco 2"/>
    <n v="0.68289999999999995"/>
    <n v="6.8289999999999997"/>
    <n v="28266.069999999996"/>
    <n v="4139.1228583980082"/>
  </r>
  <r>
    <n v="151"/>
    <s v="0.0-0.05"/>
    <x v="2"/>
    <s v="Plantio direto"/>
    <s v="Linha"/>
    <s v="Bloco 2"/>
    <n v="0.74029999999999996"/>
    <n v="7.4029999999999996"/>
    <n v="26708.0825"/>
    <n v="3607.7377414561665"/>
  </r>
  <r>
    <n v="152"/>
    <s v="0.05-0.10"/>
    <x v="2"/>
    <s v="Plantio direto"/>
    <s v="Linha"/>
    <s v="Bloco 2"/>
    <n v="0.50439999999999996"/>
    <n v="5.0439999999999996"/>
    <n v="24871.69"/>
    <n v="4930.9456780333066"/>
  </r>
  <r>
    <n v="156"/>
    <s v="0.0-0.05"/>
    <x v="2"/>
    <s v="Plantio direto"/>
    <s v="Entre linha"/>
    <s v="Bloco 2"/>
    <n v="0.65"/>
    <n v="6.5"/>
    <n v="27136.572500000002"/>
    <n v="4174.8573076923076"/>
  </r>
  <r>
    <n v="157"/>
    <s v="0.05-0.10"/>
    <x v="2"/>
    <s v="Plantio direto"/>
    <s v="Entre linha"/>
    <s v="Bloco 2"/>
    <n v="0.49249999999999999"/>
    <n v="4.9249999999999998"/>
    <n v="25125.452499999999"/>
    <n v="5101.6147208121829"/>
  </r>
  <r>
    <n v="161"/>
    <s v="0.0-0.05"/>
    <x v="1"/>
    <s v="Preparo convencional"/>
    <s v="Linha"/>
    <s v="Bloco 2"/>
    <n v="0.5474"/>
    <n v="5.4740000000000002"/>
    <n v="27490.357499999998"/>
    <n v="5021.9871209353305"/>
  </r>
  <r>
    <n v="166"/>
    <s v="0.0-0.05"/>
    <x v="1"/>
    <s v="Preparo convencional"/>
    <s v="Entre linha"/>
    <s v="Bloco 2"/>
    <n v="0.52210000000000001"/>
    <n v="5.2210000000000001"/>
    <n v="24333.86"/>
    <n v="4660.766136755411"/>
  </r>
  <r>
    <n v="167"/>
    <s v="0.05-0.10"/>
    <x v="1"/>
    <s v="Preparo convencional"/>
    <s v="Entre linha"/>
    <s v="Bloco 2"/>
    <n v="0.44550000000000001"/>
    <n v="4.4550000000000001"/>
    <n v="23079.739999999998"/>
    <n v="5180.6374859708185"/>
  </r>
  <r>
    <n v="171"/>
    <s v="0.0-0.05"/>
    <x v="0"/>
    <s v="Plantio direto"/>
    <s v="Linha"/>
    <s v="Bloco 2"/>
    <n v="0.64419999999999999"/>
    <n v="6.4420000000000002"/>
    <n v="22105.059999999998"/>
    <n v="3431.3970816516603"/>
  </r>
  <r>
    <n v="172"/>
    <s v="0.05-0.10"/>
    <x v="0"/>
    <s v="Plantio direto"/>
    <s v="Linha"/>
    <s v="Bloco 2"/>
    <n v="0.60799999999999998"/>
    <n v="6.08"/>
    <n v="27956.365000000002"/>
    <n v="4598.0863486842109"/>
  </r>
  <r>
    <n v="176"/>
    <s v="0.0-0.05"/>
    <x v="0"/>
    <s v="Plantio direto"/>
    <s v="Entre linha"/>
    <s v="Bloco 2"/>
    <n v="0.64290000000000003"/>
    <n v="6.4290000000000003"/>
    <n v="26342.702500000003"/>
    <n v="4097.4805568517659"/>
  </r>
  <r>
    <n v="177"/>
    <s v="0.05-0.10"/>
    <x v="0"/>
    <s v="Plantio direto"/>
    <s v="Entre linha"/>
    <s v="Bloco 2"/>
    <n v="0.64290000000000003"/>
    <n v="6.4290000000000003"/>
    <n v="23511.573333333334"/>
    <n v="3657.1120443822265"/>
  </r>
  <r>
    <n v="181"/>
    <s v="0.0-0.05"/>
    <x v="0"/>
    <s v="Preparo profundo"/>
    <s v="Linha"/>
    <s v="Bloco 2"/>
    <n v="0.87570000000000003"/>
    <n v="8.7569999999999997"/>
    <n v="28341.439999999999"/>
    <n v="3236.4325682311292"/>
  </r>
  <r>
    <n v="182"/>
    <s v="0.05-0.10"/>
    <x v="0"/>
    <s v="Preparo profundo"/>
    <s v="Linha"/>
    <s v="Bloco 2"/>
    <n v="0.63160000000000005"/>
    <n v="6.3160000000000007"/>
    <n v="26767.559999999998"/>
    <n v="4238.055731475617"/>
  </r>
  <r>
    <n v="186"/>
    <s v="0.0-0.05"/>
    <x v="0"/>
    <s v="Preparo profundo"/>
    <s v="Entre linha"/>
    <s v="Bloco 2"/>
    <n v="0.60809999999999997"/>
    <n v="6.0809999999999995"/>
    <n v="27895.956666666665"/>
    <n v="4587.3962615797846"/>
  </r>
  <r>
    <n v="187"/>
    <s v="0.05-0.10"/>
    <x v="0"/>
    <s v="Preparo profundo"/>
    <s v="Entre linha"/>
    <s v="Bloco 2"/>
    <n v="0.52149999999999996"/>
    <n v="5.2149999999999999"/>
    <n v="22829.892500000002"/>
    <n v="4377.7358581016306"/>
  </r>
  <r>
    <n v="191"/>
    <s v="0.0-0.05"/>
    <x v="0"/>
    <s v="Cultivo Minimo"/>
    <s v="Linha"/>
    <s v="Bloco 2"/>
    <n v="1.6879999999999999"/>
    <n v="16.88"/>
    <n v="27060.2"/>
    <n v="1603.0924170616115"/>
  </r>
  <r>
    <n v="192"/>
    <s v="0.05-0.10"/>
    <x v="0"/>
    <s v="Cultivo Minimo"/>
    <s v="Linha"/>
    <s v="Bloco 2"/>
    <n v="0.73299999999999998"/>
    <n v="7.33"/>
    <n v="25417.4925"/>
    <n v="3467.5978854024556"/>
  </r>
  <r>
    <n v="196"/>
    <s v="0.0-0.05"/>
    <x v="0"/>
    <s v="Cultivo Minimo"/>
    <s v="Entre linha"/>
    <s v="Bloco 2"/>
    <n v="0.98070000000000002"/>
    <n v="9.8070000000000004"/>
    <n v="25902.897500000003"/>
    <n v="2641.2661874171513"/>
  </r>
  <r>
    <n v="197"/>
    <s v="0.05-0.10"/>
    <x v="0"/>
    <s v="Cultivo Minimo"/>
    <s v="Entre linha"/>
    <s v="Bloco 2"/>
    <n v="0.58950000000000002"/>
    <n v="5.8950000000000005"/>
    <n v="27931.03"/>
    <n v="4738.0882103477516"/>
  </r>
  <r>
    <n v="201"/>
    <s v="0.0-0.05"/>
    <x v="4"/>
    <s v="Cultivo Minimo"/>
    <s v="Linha"/>
    <s v="Bloco 2"/>
    <n v="1.4890000000000001"/>
    <n v="14.89"/>
    <n v="31411.632500000003"/>
    <n v="2109.5790799194092"/>
  </r>
  <r>
    <n v="202"/>
    <s v="0.05-0.10"/>
    <x v="4"/>
    <s v="Cultivo Minimo"/>
    <s v="Linha"/>
    <s v="Bloco 2"/>
    <n v="0.66520000000000001"/>
    <n v="6.6520000000000001"/>
    <n v="32182.8066666667"/>
    <n v="4838.0647424333583"/>
  </r>
  <r>
    <n v="206"/>
    <s v="0.0-0.05"/>
    <x v="4"/>
    <s v="Cultivo Minimo"/>
    <s v="Entre linha"/>
    <s v="Bloco 2"/>
    <n v="0.52929999999999999"/>
    <n v="5.2930000000000001"/>
    <n v="29829.695"/>
    <n v="5635.6877007368221"/>
  </r>
  <r>
    <n v="207"/>
    <s v="0.05-0.10"/>
    <x v="4"/>
    <s v="Cultivo Minimo"/>
    <s v="Entre linha"/>
    <s v="Bloco 2"/>
    <n v="0.46129999999999999"/>
    <n v="4.6129999999999995"/>
    <n v="27108.353333333333"/>
    <n v="5876.5127538116922"/>
  </r>
  <r>
    <n v="211"/>
    <s v="0.0-0.05"/>
    <x v="4"/>
    <s v="Preparo profundo"/>
    <s v="Linha"/>
    <s v="Bloco 2"/>
    <n v="1.0760000000000001"/>
    <n v="10.760000000000002"/>
    <n v="35070.546666666662"/>
    <n v="3259.3444857496893"/>
  </r>
  <r>
    <n v="212"/>
    <s v="0.05-0.10"/>
    <x v="4"/>
    <s v="Preparo profundo"/>
    <s v="Linha"/>
    <s v="Bloco 2"/>
    <n v="0.52659999999999996"/>
    <n v="5.266"/>
    <n v="23933.704999999998"/>
    <n v="4544.9496771743252"/>
  </r>
  <r>
    <n v="216"/>
    <s v="0.0-0.05"/>
    <x v="4"/>
    <s v="Preparo profundo"/>
    <s v="Entre linha"/>
    <s v="Bloco 2"/>
    <n v="0.83850000000000002"/>
    <n v="8.3849999999999998"/>
    <n v="31418.145"/>
    <n v="3746.9463327370304"/>
  </r>
  <r>
    <n v="217"/>
    <s v="0.05-0.10"/>
    <x v="4"/>
    <s v="Preparo profundo"/>
    <s v="Entre linha"/>
    <s v="Bloco 2"/>
    <n v="0.60540000000000005"/>
    <n v="6.0540000000000003"/>
    <n v="21960.267500000002"/>
    <n v="3627.3980013214405"/>
  </r>
  <r>
    <n v="221"/>
    <s v="0.0-0.05"/>
    <x v="4"/>
    <s v="Plantio direto"/>
    <s v="Linha"/>
    <s v="Bloco 2"/>
    <n v="0.87919999999999998"/>
    <n v="8.7919999999999998"/>
    <n v="26279.822499999998"/>
    <n v="2989.0607939035485"/>
  </r>
  <r>
    <n v="222"/>
    <s v="0.05-0.10"/>
    <x v="4"/>
    <s v="Plantio direto"/>
    <s v="Linha"/>
    <s v="Bloco 2"/>
    <n v="0.73780000000000001"/>
    <n v="7.3780000000000001"/>
    <n v="26573.9"/>
    <n v="3601.7755489292495"/>
  </r>
  <r>
    <n v="226"/>
    <s v="0.0-0.05"/>
    <x v="4"/>
    <s v="Plantio direto"/>
    <s v="Entre linha"/>
    <s v="Bloco 2"/>
    <n v="1.016"/>
    <n v="10.16"/>
    <n v="25047.067499999997"/>
    <n v="2465.2625492125981"/>
  </r>
  <r>
    <n v="227"/>
    <s v="0.05-0.10"/>
    <x v="4"/>
    <s v="Plantio direto"/>
    <s v="Entre linha"/>
    <s v="Bloco 2"/>
    <n v="0.58730000000000004"/>
    <n v="5.8730000000000002"/>
    <n v="23459.962499999998"/>
    <n v="3994.5449514728411"/>
  </r>
  <r>
    <n v="231"/>
    <s v="0.0-0.05"/>
    <x v="3"/>
    <s v="Plantio direto"/>
    <s v="Linha"/>
    <s v="Bloco 2"/>
    <n v="0.57410000000000005"/>
    <n v="5.7410000000000005"/>
    <n v="24404.193333333333"/>
    <n v="4250.8610578877078"/>
  </r>
  <r>
    <n v="236"/>
    <s v="0.05-0.10"/>
    <x v="3"/>
    <s v="Plantio direto"/>
    <s v="Linha"/>
    <s v="Bloco 2"/>
    <n v="0.76549999999999996"/>
    <n v="7.6549999999999994"/>
    <n v="24857.272499999999"/>
    <n v="3247.1943174395819"/>
  </r>
  <r>
    <n v="237"/>
    <s v="0.05-0.10"/>
    <x v="3"/>
    <s v="Plantio direto"/>
    <s v="Entre linha"/>
    <s v="Bloco 2"/>
    <n v="0.39479999999999998"/>
    <n v="3.948"/>
    <n v="28936.65"/>
    <n v="7329.4452887538"/>
  </r>
  <r>
    <n v="241"/>
    <s v="0.0-0.05"/>
    <x v="3"/>
    <s v="Preparo profundo"/>
    <s v="Linha"/>
    <s v="Bloco 2"/>
    <n v="0.42470000000000002"/>
    <n v="4.2469999999999999"/>
    <n v="28637.067499999997"/>
    <n v="6742.8932187426417"/>
  </r>
  <r>
    <n v="242"/>
    <s v="0.05-0.10"/>
    <x v="3"/>
    <s v="Preparo profundo"/>
    <s v="Linha"/>
    <s v="Bloco 2"/>
    <n v="0.42680000000000001"/>
    <n v="4.2679999999999998"/>
    <n v="31278.2075"/>
    <n v="7328.5397141518279"/>
  </r>
  <r>
    <n v="246"/>
    <s v="0.0-0.05"/>
    <x v="3"/>
    <s v="Preparo profundo"/>
    <s v="Entre linha"/>
    <s v="Bloco 2"/>
    <n v="0.55510000000000004"/>
    <n v="5.5510000000000002"/>
    <n v="22627.752499999995"/>
    <n v="4076.338047198702"/>
  </r>
  <r>
    <n v="247"/>
    <s v="0.05-0.10"/>
    <x v="3"/>
    <s v="Preparo profundo"/>
    <s v="Entre linha"/>
    <s v="Bloco 2"/>
    <n v="0.45910000000000001"/>
    <n v="4.5910000000000002"/>
    <n v="23481.166666666668"/>
    <n v="5114.6082915849847"/>
  </r>
  <r>
    <n v="251"/>
    <s v="0.0-0.05"/>
    <x v="3"/>
    <s v="Cultivo Minimo"/>
    <s v="Linha"/>
    <s v="Bloco 2"/>
    <n v="0.55840000000000001"/>
    <n v="5.5839999999999996"/>
    <n v="27105.892500000002"/>
    <n v="4854.2071095988549"/>
  </r>
  <r>
    <n v="252"/>
    <s v="0.05-0.10"/>
    <x v="3"/>
    <s v="Cultivo Minimo"/>
    <s v="Linha"/>
    <s v="Bloco 2"/>
    <n v="0.48870000000000002"/>
    <n v="4.8870000000000005"/>
    <n v="22918.497499999998"/>
    <n v="4689.6864129322685"/>
  </r>
  <r>
    <n v="256"/>
    <s v="0.0-0.05"/>
    <x v="3"/>
    <s v="Cultivo Minimo"/>
    <s v="Entre linha"/>
    <s v="Bloco 2"/>
    <n v="0.49880000000000002"/>
    <n v="4.9880000000000004"/>
    <n v="22360.174999999999"/>
    <n v="4482.7937048917393"/>
  </r>
  <r>
    <n v="257"/>
    <s v="0.05-0.10"/>
    <x v="3"/>
    <s v="Cultivo Minimo"/>
    <s v="Entre linha"/>
    <s v="Bloco 2"/>
    <n v="0.49880000000000002"/>
    <n v="4.9880000000000004"/>
    <n v="21017.385000000002"/>
    <n v="4213.5896150761828"/>
  </r>
  <r>
    <n v="261"/>
    <s v="0.0-0.05"/>
    <x v="4"/>
    <s v="Preparo profundo"/>
    <s v="Linha"/>
    <s v="Bloco 3"/>
    <n v="0.81969999999999998"/>
    <n v="8.1969999999999992"/>
    <n v="30132.337500000001"/>
    <n v="3676.0201903135298"/>
  </r>
  <r>
    <n v="262"/>
    <s v="0.05-0.10"/>
    <x v="4"/>
    <s v="Preparo profundo"/>
    <s v="Linha"/>
    <s v="Bloco 3"/>
    <n v="0.5524"/>
    <n v="5.524"/>
    <n v="26710.116666666669"/>
    <n v="4835.2854211923732"/>
  </r>
  <r>
    <n v="266"/>
    <s v="0.0-0.05"/>
    <x v="4"/>
    <s v="Preparo profundo"/>
    <s v="Entre linha"/>
    <s v="Bloco 3"/>
    <n v="1.141"/>
    <n v="11.41"/>
    <n v="30198.38"/>
    <n v="2646.6590709903594"/>
  </r>
  <r>
    <n v="267"/>
    <s v="0.05-0.10"/>
    <x v="4"/>
    <s v="Preparo profundo"/>
    <s v="Entre linha"/>
    <s v="Bloco 3"/>
    <n v="0.48070000000000002"/>
    <n v="4.8070000000000004"/>
    <n v="24150.4725"/>
    <n v="5024.0217391304341"/>
  </r>
  <r>
    <n v="271"/>
    <s v="0.0-0.05"/>
    <x v="4"/>
    <s v="Plantio direto"/>
    <s v="Linha"/>
    <s v="Bloco 3"/>
    <n v="0.75129999999999997"/>
    <n v="7.5129999999999999"/>
    <n v="30005.073333333334"/>
    <n v="3993.7539376192381"/>
  </r>
  <r>
    <n v="272"/>
    <s v="0.05-0.10"/>
    <x v="4"/>
    <s v="Plantio direto"/>
    <s v="Linha"/>
    <s v="Bloco 3"/>
    <n v="0.63260000000000005"/>
    <n v="6.3260000000000005"/>
    <n v="21637.095000000001"/>
    <n v="3420.3438191590262"/>
  </r>
  <r>
    <n v="276"/>
    <s v="0.0-0.05"/>
    <x v="4"/>
    <s v="Plantio direto"/>
    <s v="Entre linha"/>
    <s v="Bloco 3"/>
    <n v="0.877"/>
    <n v="8.77"/>
    <n v="22263.479999999996"/>
    <n v="2538.5952109464079"/>
  </r>
  <r>
    <n v="277"/>
    <s v="0.05-0.10"/>
    <x v="4"/>
    <s v="Plantio direto"/>
    <s v="Entre linha"/>
    <s v="Bloco 3"/>
    <n v="0.47920000000000001"/>
    <n v="4.7919999999999998"/>
    <n v="22980.760000000002"/>
    <n v="4795.6510851419034"/>
  </r>
  <r>
    <n v="281"/>
    <s v="0.0-0.05"/>
    <x v="4"/>
    <s v="Cultivo Minimo"/>
    <s v="Linha"/>
    <s v="Bloco 3"/>
    <n v="0.84150000000000003"/>
    <n v="8.4150000000000009"/>
    <n v="25011.2225"/>
    <n v="2972.2189542483657"/>
  </r>
  <r>
    <n v="282"/>
    <s v="0.05-0.10"/>
    <x v="4"/>
    <s v="Cultivo Minimo"/>
    <s v="Linha"/>
    <s v="Bloco 3"/>
    <n v="0.7329"/>
    <n v="7.3289999999999997"/>
    <n v="23526.882499999996"/>
    <n v="3210.1081320780459"/>
  </r>
  <r>
    <n v="283"/>
    <s v="0.0-0.05"/>
    <x v="4"/>
    <s v="Cultivo Minimo"/>
    <s v="Entre linha"/>
    <s v="Bloco 3"/>
    <n v="0.9264"/>
    <n v="9.2639999999999993"/>
    <n v="26764.302499999998"/>
    <n v="2889.065468480138"/>
  </r>
  <r>
    <n v="287"/>
    <s v="0.05-0.10"/>
    <x v="4"/>
    <s v="Cultivo Minimo"/>
    <s v="Entre linha"/>
    <s v="Bloco 3"/>
    <n v="0.61529999999999996"/>
    <n v="6.1529999999999996"/>
    <n v="21797.772499999999"/>
    <n v="3542.6251422070536"/>
  </r>
  <r>
    <n v="291"/>
    <s v="0.0-0.05"/>
    <x v="1"/>
    <s v="Preparo convencional"/>
    <s v="Linha"/>
    <s v="Bloco 3"/>
    <n v="0.69"/>
    <n v="6.8999999999999995"/>
    <n v="20717.520000000004"/>
    <n v="3002.5391304347836"/>
  </r>
  <r>
    <n v="292"/>
    <s v="0.05-0.10"/>
    <x v="1"/>
    <s v="Preparo convencional"/>
    <s v="Linha"/>
    <s v="Bloco 3"/>
    <n v="0.59760000000000002"/>
    <n v="5.976"/>
    <n v="21709.534999999996"/>
    <n v="3632.7869812583663"/>
  </r>
  <r>
    <n v="296"/>
    <s v="0.0-0.05"/>
    <x v="1"/>
    <s v="Preparo convencional"/>
    <s v="Entre linha"/>
    <s v="Bloco 3"/>
    <n v="0.63590000000000002"/>
    <n v="6.359"/>
    <n v="30941.424999999999"/>
    <n v="4865.7689888347222"/>
  </r>
  <r>
    <n v="297"/>
    <s v="0.05-0.10"/>
    <x v="1"/>
    <s v="Preparo convencional"/>
    <s v="Entre linha"/>
    <s v="Bloco 3"/>
    <n v="0.41160000000000002"/>
    <n v="4.1160000000000005"/>
    <n v="21313.693333333333"/>
    <n v="5178.2539682539673"/>
  </r>
  <r>
    <n v="301"/>
    <s v="0.0-0.05"/>
    <x v="3"/>
    <s v="Cultivo Minimo"/>
    <s v="Linha"/>
    <s v="Bloco 3"/>
    <n v="0.93110000000000004"/>
    <n v="9.3109999999999999"/>
    <n v="22573.754999999997"/>
    <n v="2424.4178928149499"/>
  </r>
  <r>
    <n v="302"/>
    <s v="0.05-0.10"/>
    <x v="3"/>
    <s v="Cultivo Minimo"/>
    <s v="Linha"/>
    <s v="Bloco 3"/>
    <n v="0.41670000000000001"/>
    <n v="4.1669999999999998"/>
    <n v="28709.584999999999"/>
    <n v="6889.7492200623947"/>
  </r>
  <r>
    <n v="306"/>
    <s v="0.0-0.05"/>
    <x v="3"/>
    <s v="Cultivo Minimo"/>
    <s v="Entre linha"/>
    <s v="Bloco 3"/>
    <n v="1.3089999999999999"/>
    <n v="13.09"/>
    <n v="29645.626666666663"/>
    <n v="2264.7537560478736"/>
  </r>
  <r>
    <n v="307"/>
    <s v="0.05-0.10"/>
    <x v="3"/>
    <s v="Cultivo Minimo"/>
    <s v="Entre linha"/>
    <s v="Bloco 3"/>
    <n v="0.61770000000000003"/>
    <n v="6.1770000000000005"/>
    <n v="24134.39"/>
    <n v="3907.1377691435969"/>
  </r>
  <r>
    <n v="311"/>
    <s v="0.0-0.05"/>
    <x v="3"/>
    <s v="Plantio direto"/>
    <s v="Linha"/>
    <s v="Bloco 3"/>
    <n v="1.083"/>
    <n v="10.83"/>
    <n v="27734.8675"/>
    <n v="2560.929593721145"/>
  </r>
  <r>
    <n v="312"/>
    <s v="0.05-0.10"/>
    <x v="3"/>
    <s v="Plantio direto"/>
    <s v="Linha"/>
    <s v="Bloco 3"/>
    <n v="0.87819999999999998"/>
    <n v="8.782"/>
    <n v="23742.607499999998"/>
    <n v="2703.5535754953312"/>
  </r>
  <r>
    <n v="316"/>
    <s v="0.0-0.05"/>
    <x v="3"/>
    <s v="Plantio direto"/>
    <s v="Entre linha"/>
    <s v="Bloco 3"/>
    <n v="3.6819999999999999"/>
    <n v="36.82"/>
    <n v="29139.4025"/>
    <n v="791.40148017381853"/>
  </r>
  <r>
    <n v="317"/>
    <s v="0.05-0.10"/>
    <x v="3"/>
    <s v="Plantio direto"/>
    <s v="Entre linha"/>
    <s v="Bloco 3"/>
    <n v="0.57969999999999999"/>
    <n v="5.7969999999999997"/>
    <n v="20864.345000000001"/>
    <n v="3599.1624978437126"/>
  </r>
  <r>
    <n v="321"/>
    <s v="0.0-0.05"/>
    <x v="3"/>
    <s v="Preparo profundo"/>
    <s v="Linha"/>
    <s v="Bloco 3"/>
    <n v="1.3340000000000001"/>
    <n v="13.34"/>
    <n v="33271.897499999999"/>
    <n v="2494.1452398800598"/>
  </r>
  <r>
    <n v="322"/>
    <s v="0.05-0.10"/>
    <x v="3"/>
    <s v="Preparo profundo"/>
    <s v="Linha"/>
    <s v="Bloco 3"/>
    <n v="1.242"/>
    <n v="12.42"/>
    <n v="26844.293333333335"/>
    <n v="2161.3762748255504"/>
  </r>
  <r>
    <n v="326"/>
    <s v="0.0-0.05"/>
    <x v="3"/>
    <s v="Preparo profundo"/>
    <s v="Entre linha"/>
    <s v="Bloco 3"/>
    <n v="1.137"/>
    <n v="11.370000000000001"/>
    <n v="31526.843333333334"/>
    <n v="2772.8094400469067"/>
  </r>
  <r>
    <n v="327"/>
    <s v="0.05-0.10"/>
    <x v="3"/>
    <s v="Preparo profundo"/>
    <s v="Entre linha"/>
    <s v="Bloco 3"/>
    <n v="0.62829999999999997"/>
    <n v="6.2829999999999995"/>
    <n v="24499.469999999998"/>
    <n v="3899.3267547349992"/>
  </r>
  <r>
    <n v="331"/>
    <s v="0.0-0.05"/>
    <x v="0"/>
    <s v="Preparo profundo"/>
    <s v="Linha"/>
    <s v="Bloco 3"/>
    <n v="0.73980000000000001"/>
    <n v="7.3979999999999997"/>
    <n v="25169.360000000001"/>
    <n v="3402.1843741551775"/>
  </r>
  <r>
    <n v="336"/>
    <s v="0.0-0.05"/>
    <x v="0"/>
    <s v="Preparo profundo"/>
    <s v="Entre linha"/>
    <s v="Bloco 3"/>
    <n v="0.65839999999999999"/>
    <n v="6.5839999999999996"/>
    <n v="30838.116666666669"/>
    <n v="4683.7965775617668"/>
  </r>
  <r>
    <n v="337"/>
    <s v="0.05-0.10"/>
    <x v="0"/>
    <s v="Preparo profundo"/>
    <s v="Entre linha"/>
    <s v="Bloco 3"/>
    <n v="0.46150000000000002"/>
    <n v="4.6150000000000002"/>
    <n v="28433.943333333333"/>
    <n v="6161.2011556518592"/>
  </r>
  <r>
    <n v="341"/>
    <s v="0.0-0.05"/>
    <x v="0"/>
    <s v="Plantio direto"/>
    <s v="Linha"/>
    <s v="Bloco 3"/>
    <n v="1.6479999999999999"/>
    <n v="16.48"/>
    <n v="28488.524999999998"/>
    <n v="1728.6726334951454"/>
  </r>
  <r>
    <n v="342"/>
    <s v="0.05-0.10"/>
    <x v="0"/>
    <s v="Plantio direto"/>
    <s v="Linha"/>
    <s v="Bloco 3"/>
    <n v="0.58209999999999995"/>
    <n v="5.8209999999999997"/>
    <n v="23415.582500000004"/>
    <n v="4022.6047929908959"/>
  </r>
  <r>
    <n v="346"/>
    <s v="0.0-0.05"/>
    <x v="0"/>
    <s v="Plantio direto"/>
    <s v="Entre linha"/>
    <s v="Bloco 3"/>
    <n v="0.61509999999999998"/>
    <n v="6.1509999999999998"/>
    <n v="25290.797500000001"/>
    <n v="4111.6562347585759"/>
  </r>
  <r>
    <n v="347"/>
    <s v="0.05-0.10"/>
    <x v="0"/>
    <s v="Plantio direto"/>
    <s v="Entre linha"/>
    <s v="Bloco 3"/>
    <n v="0.51319999999999999"/>
    <n v="5.1319999999999997"/>
    <n v="22268.19"/>
    <n v="4339.086126266563"/>
  </r>
  <r>
    <n v="351"/>
    <s v="0.0-0.05"/>
    <x v="0"/>
    <s v="Cultivo Minimo"/>
    <s v="Linha"/>
    <s v="Bloco 3"/>
    <n v="0.72640000000000005"/>
    <n v="7.2640000000000002"/>
    <n v="25310.063333333335"/>
    <n v="3484.3148861967697"/>
  </r>
  <r>
    <n v="352"/>
    <s v="0.05-0.10"/>
    <x v="0"/>
    <s v="Cultivo Minimo"/>
    <s v="Linha"/>
    <s v="Bloco 3"/>
    <n v="0.46360000000000001"/>
    <n v="4.6360000000000001"/>
    <n v="27814.057499999999"/>
    <n v="5999.5809965487488"/>
  </r>
  <r>
    <n v="356"/>
    <s v="0.0-0.05"/>
    <x v="0"/>
    <s v="Cultivo Minimo"/>
    <s v="Entre linha"/>
    <s v="Bloco 3"/>
    <n v="0.63649999999999995"/>
    <n v="6.3649999999999993"/>
    <n v="25613.584999999999"/>
    <n v="4024.1296150824828"/>
  </r>
  <r>
    <n v="357"/>
    <s v="0.05-0.10"/>
    <x v="0"/>
    <s v="Cultivo Minimo"/>
    <s v="Entre linha"/>
    <s v="Bloco 3"/>
    <n v="0.48709999999999998"/>
    <n v="4.8709999999999996"/>
    <n v="28198.077500000003"/>
    <n v="5788.9709505235078"/>
  </r>
  <r>
    <n v="361"/>
    <s v="0.0-0.05"/>
    <x v="2"/>
    <s v="Cultivo Minimo"/>
    <s v="Linha"/>
    <s v="Bloco 3"/>
    <n v="0.73180000000000001"/>
    <n v="7.3179999999999996"/>
    <n v="21913.544999999998"/>
    <n v="2994.471850232304"/>
  </r>
  <r>
    <n v="362"/>
    <s v="0.05-0.10"/>
    <x v="2"/>
    <s v="Cultivo Minimo"/>
    <s v="Linha"/>
    <s v="Bloco 3"/>
    <n v="0.69520000000000004"/>
    <n v="6.952"/>
    <n v="24178.105"/>
    <n v="3477.8632048331415"/>
  </r>
  <r>
    <n v="366"/>
    <s v="0.0-0.05"/>
    <x v="2"/>
    <s v="Cultivo Minimo"/>
    <s v="Entre linha"/>
    <s v="Bloco 3"/>
    <n v="0.97889999999999999"/>
    <n v="9.7889999999999997"/>
    <n v="23443.825000000001"/>
    <n v="2394.9152109510678"/>
  </r>
  <r>
    <n v="367"/>
    <s v="0.05-0.10"/>
    <x v="2"/>
    <s v="Cultivo Minimo"/>
    <s v="Entre linha"/>
    <s v="Bloco 3"/>
    <n v="0.58509999999999995"/>
    <n v="5.8509999999999991"/>
    <n v="19065.122500000001"/>
    <n v="3258.4383011451041"/>
  </r>
  <r>
    <n v="371"/>
    <s v="0.0-0.05"/>
    <x v="2"/>
    <s v="Plantio direto"/>
    <s v="Linha"/>
    <s v="Bloco 3"/>
    <n v="1.6990000000000001"/>
    <n v="16.990000000000002"/>
    <n v="28859.326666666664"/>
    <n v="1698.6066313517751"/>
  </r>
  <r>
    <n v="376"/>
    <s v="0.0-0.05"/>
    <x v="2"/>
    <s v="Plantio direto"/>
    <s v="Entre linha"/>
    <s v="Bloco 3"/>
    <n v="1.4219999999999999"/>
    <n v="14.219999999999999"/>
    <n v="22814.6175"/>
    <n v="1604.4034810126584"/>
  </r>
  <r>
    <n v="377"/>
    <s v="0.05-0.10"/>
    <x v="2"/>
    <s v="Plantio direto"/>
    <s v="Entre linha"/>
    <s v="Bloco 3"/>
    <n v="0.74099999999999999"/>
    <n v="7.41"/>
    <n v="21712.25"/>
    <n v="2930.1282051282051"/>
  </r>
  <r>
    <n v="381"/>
    <s v="0.0-0.05"/>
    <x v="2"/>
    <s v="Preparo profundo"/>
    <s v="Linha"/>
    <s v="Bloco 3"/>
    <n v="1.52"/>
    <n v="15.2"/>
    <n v="23599.065000000002"/>
    <n v="1552.5700657894738"/>
  </r>
  <r>
    <n v="382"/>
    <s v="0.05-0.10"/>
    <x v="2"/>
    <s v="Preparo profundo"/>
    <s v="Linha"/>
    <s v="Bloco 3"/>
    <n v="0.66669999999999996"/>
    <n v="6.6669999999999998"/>
    <n v="24007.555"/>
    <n v="3600.9532023398833"/>
  </r>
  <r>
    <n v="386"/>
    <s v="0.0-0.05"/>
    <x v="2"/>
    <s v="Preparo profundo"/>
    <s v="Entre linha"/>
    <s v="Bloco 3"/>
    <n v="0.58589999999999998"/>
    <n v="5.859"/>
    <n v="20932.337500000001"/>
    <n v="3572.6809182454344"/>
  </r>
  <r>
    <n v="387"/>
    <s v="0.05-0.10"/>
    <x v="2"/>
    <s v="Preparo profundo"/>
    <s v="Entre linha"/>
    <s v="Bloco 3"/>
    <n v="0.62719999999999998"/>
    <n v="6.2720000000000002"/>
    <n v="25181.58"/>
    <n v="4014.9202806122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G5" firstHeaderRow="1" firstDataRow="2" firstDataCol="1"/>
  <pivotFields count="10">
    <pivotField showAll="0"/>
    <pivotField showAll="0"/>
    <pivotField axis="axisCol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dataField="1" showAll="0"/>
  </pivotFields>
  <rowItems count="1">
    <i/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HLIF" fld="9" subtotal="average" baseField="0" baseItem="95812878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abSelected="1" workbookViewId="0">
      <selection activeCell="B5" sqref="B5"/>
    </sheetView>
  </sheetViews>
  <sheetFormatPr defaultRowHeight="15" x14ac:dyDescent="0.25"/>
  <cols>
    <col min="1" max="1" width="13.7109375" customWidth="1"/>
    <col min="2" max="2" width="19.5703125" bestFit="1" customWidth="1"/>
    <col min="3" max="4" width="12" bestFit="1" customWidth="1"/>
    <col min="5" max="5" width="23" bestFit="1" customWidth="1"/>
    <col min="6" max="7" width="12" bestFit="1" customWidth="1"/>
  </cols>
  <sheetData>
    <row r="3" spans="1:7" x14ac:dyDescent="0.25">
      <c r="B3" s="8" t="s">
        <v>93</v>
      </c>
    </row>
    <row r="4" spans="1:7" x14ac:dyDescent="0.25">
      <c r="B4" t="s">
        <v>14</v>
      </c>
      <c r="C4" t="s">
        <v>13</v>
      </c>
      <c r="D4" t="s">
        <v>15</v>
      </c>
      <c r="E4" t="s">
        <v>11</v>
      </c>
      <c r="F4" t="s">
        <v>4</v>
      </c>
      <c r="G4" t="s">
        <v>94</v>
      </c>
    </row>
    <row r="5" spans="1:7" x14ac:dyDescent="0.25">
      <c r="A5" t="s">
        <v>96</v>
      </c>
      <c r="B5" s="9">
        <v>3869.350124483849</v>
      </c>
      <c r="C5" s="9">
        <v>3574.8236384825213</v>
      </c>
      <c r="D5" s="9">
        <v>3883.9681588603435</v>
      </c>
      <c r="E5" s="9">
        <v>4524.8461835843536</v>
      </c>
      <c r="F5" s="9">
        <v>3871.7048509279662</v>
      </c>
      <c r="G5" s="9">
        <v>3856.3958982293821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G1" workbookViewId="0">
      <selection activeCell="P99" sqref="P99"/>
    </sheetView>
  </sheetViews>
  <sheetFormatPr defaultRowHeight="15" x14ac:dyDescent="0.25"/>
  <cols>
    <col min="1" max="1" width="8.42578125" bestFit="1" customWidth="1"/>
    <col min="2" max="2" width="13.7109375" bestFit="1" customWidth="1"/>
    <col min="3" max="3" width="20" bestFit="1" customWidth="1"/>
    <col min="5" max="5" width="16.7109375" bestFit="1" customWidth="1"/>
  </cols>
  <sheetData>
    <row r="1" spans="1:19" x14ac:dyDescent="0.25">
      <c r="A1" s="1" t="s">
        <v>0</v>
      </c>
      <c r="B1" s="1" t="s">
        <v>88</v>
      </c>
      <c r="C1" s="6" t="s">
        <v>28</v>
      </c>
      <c r="D1" s="6" t="s">
        <v>18</v>
      </c>
      <c r="E1" s="6" t="s">
        <v>29</v>
      </c>
      <c r="F1" s="6" t="s">
        <v>27</v>
      </c>
      <c r="G1" s="1" t="s">
        <v>16</v>
      </c>
      <c r="H1" s="1" t="s">
        <v>1</v>
      </c>
      <c r="J1" s="1" t="s">
        <v>0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27</v>
      </c>
      <c r="P1" s="1" t="s">
        <v>20</v>
      </c>
      <c r="Q1" s="1" t="s">
        <v>2</v>
      </c>
      <c r="R1" s="1" t="s">
        <v>1</v>
      </c>
      <c r="S1" s="10" t="s">
        <v>95</v>
      </c>
    </row>
    <row r="2" spans="1:19" x14ac:dyDescent="0.25">
      <c r="A2" s="2">
        <v>1</v>
      </c>
      <c r="B2" s="2" t="s">
        <v>37</v>
      </c>
      <c r="C2" s="2" t="s">
        <v>90</v>
      </c>
      <c r="D2" s="2" t="s">
        <v>25</v>
      </c>
      <c r="E2" s="2" t="s">
        <v>34</v>
      </c>
      <c r="F2" s="2" t="s">
        <v>22</v>
      </c>
      <c r="G2" s="2" t="s">
        <v>3</v>
      </c>
      <c r="H2" s="2">
        <v>24772.31</v>
      </c>
      <c r="J2" s="2">
        <v>1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31</v>
      </c>
      <c r="P2" s="4">
        <v>1.0649999999999999</v>
      </c>
      <c r="Q2" s="5">
        <f>P2*10</f>
        <v>10.649999999999999</v>
      </c>
      <c r="R2" s="5">
        <v>31554.639999999999</v>
      </c>
      <c r="S2">
        <f>R2/Q2</f>
        <v>2962.8769953051647</v>
      </c>
    </row>
    <row r="3" spans="1:19" x14ac:dyDescent="0.25">
      <c r="A3" s="2">
        <v>2</v>
      </c>
      <c r="B3" s="2" t="s">
        <v>37</v>
      </c>
      <c r="C3" s="2" t="s">
        <v>90</v>
      </c>
      <c r="D3" s="2" t="s">
        <v>25</v>
      </c>
      <c r="E3" s="2" t="s">
        <v>34</v>
      </c>
      <c r="F3" s="2" t="s">
        <v>22</v>
      </c>
      <c r="G3" s="2" t="s">
        <v>7</v>
      </c>
      <c r="H3" s="2">
        <v>28103.743333333332</v>
      </c>
      <c r="J3" s="2">
        <v>2</v>
      </c>
      <c r="K3" s="3" t="s">
        <v>7</v>
      </c>
      <c r="L3" s="3" t="s">
        <v>4</v>
      </c>
      <c r="M3" s="3" t="s">
        <v>5</v>
      </c>
      <c r="N3" s="3" t="s">
        <v>6</v>
      </c>
      <c r="O3" s="3" t="s">
        <v>31</v>
      </c>
      <c r="P3" s="4">
        <v>0.92249999999999999</v>
      </c>
      <c r="Q3" s="5">
        <f t="shared" ref="Q3:Q66" si="0">P3*10</f>
        <v>9.2249999999999996</v>
      </c>
      <c r="R3" s="5">
        <v>30771.887500000001</v>
      </c>
      <c r="S3">
        <f t="shared" ref="S3:S66" si="1">R3/Q3</f>
        <v>3335.705962059621</v>
      </c>
    </row>
    <row r="4" spans="1:19" x14ac:dyDescent="0.25">
      <c r="A4" s="2">
        <v>6</v>
      </c>
      <c r="B4" s="2" t="s">
        <v>38</v>
      </c>
      <c r="C4" s="2" t="s">
        <v>90</v>
      </c>
      <c r="D4" s="2" t="s">
        <v>25</v>
      </c>
      <c r="E4" s="2" t="s">
        <v>30</v>
      </c>
      <c r="F4" s="2" t="s">
        <v>22</v>
      </c>
      <c r="G4" s="2" t="s">
        <v>3</v>
      </c>
      <c r="H4" s="2">
        <v>27172.397499999999</v>
      </c>
      <c r="J4" s="2">
        <v>6</v>
      </c>
      <c r="K4" s="3" t="s">
        <v>3</v>
      </c>
      <c r="L4" s="3" t="s">
        <v>4</v>
      </c>
      <c r="M4" s="3" t="s">
        <v>5</v>
      </c>
      <c r="N4" s="3" t="s">
        <v>8</v>
      </c>
      <c r="O4" s="3" t="s">
        <v>31</v>
      </c>
      <c r="P4" s="4">
        <v>1.5580000000000001</v>
      </c>
      <c r="Q4" s="5">
        <f t="shared" si="0"/>
        <v>15.58</v>
      </c>
      <c r="R4" s="5">
        <v>25186.550000000003</v>
      </c>
      <c r="S4">
        <f t="shared" si="1"/>
        <v>1616.5949935815149</v>
      </c>
    </row>
    <row r="5" spans="1:19" x14ac:dyDescent="0.25">
      <c r="A5" s="2">
        <v>7</v>
      </c>
      <c r="B5" s="2" t="s">
        <v>38</v>
      </c>
      <c r="C5" s="2" t="s">
        <v>90</v>
      </c>
      <c r="D5" s="2" t="s">
        <v>25</v>
      </c>
      <c r="E5" s="2" t="s">
        <v>30</v>
      </c>
      <c r="F5" s="2" t="s">
        <v>22</v>
      </c>
      <c r="G5" s="2" t="s">
        <v>7</v>
      </c>
      <c r="H5" s="2">
        <v>26634.075000000001</v>
      </c>
      <c r="J5" s="2">
        <v>7</v>
      </c>
      <c r="K5" s="3" t="s">
        <v>7</v>
      </c>
      <c r="L5" s="3" t="s">
        <v>4</v>
      </c>
      <c r="M5" s="3" t="s">
        <v>5</v>
      </c>
      <c r="N5" s="3" t="s">
        <v>8</v>
      </c>
      <c r="O5" s="3" t="s">
        <v>31</v>
      </c>
      <c r="P5" s="4">
        <v>0.73119999999999996</v>
      </c>
      <c r="Q5" s="5">
        <f t="shared" si="0"/>
        <v>7.3119999999999994</v>
      </c>
      <c r="R5" s="5">
        <v>27023.724999999999</v>
      </c>
      <c r="S5">
        <f t="shared" si="1"/>
        <v>3695.8048413566739</v>
      </c>
    </row>
    <row r="6" spans="1:19" x14ac:dyDescent="0.25">
      <c r="A6" s="2">
        <v>11</v>
      </c>
      <c r="B6" s="2" t="s">
        <v>39</v>
      </c>
      <c r="C6" s="2" t="s">
        <v>90</v>
      </c>
      <c r="D6" s="2" t="s">
        <v>24</v>
      </c>
      <c r="E6" s="2" t="s">
        <v>34</v>
      </c>
      <c r="F6" s="2" t="s">
        <v>22</v>
      </c>
      <c r="G6" s="2" t="s">
        <v>3</v>
      </c>
      <c r="H6" s="2">
        <v>32063.983333333334</v>
      </c>
      <c r="J6" s="2">
        <v>11</v>
      </c>
      <c r="K6" s="3" t="s">
        <v>3</v>
      </c>
      <c r="L6" s="3" t="s">
        <v>4</v>
      </c>
      <c r="M6" s="3" t="s">
        <v>9</v>
      </c>
      <c r="N6" s="3" t="s">
        <v>6</v>
      </c>
      <c r="O6" s="3" t="s">
        <v>31</v>
      </c>
      <c r="P6" s="4">
        <v>0.58030000000000004</v>
      </c>
      <c r="Q6" s="5">
        <f t="shared" si="0"/>
        <v>5.8030000000000008</v>
      </c>
      <c r="R6" s="5">
        <v>26293.243333333336</v>
      </c>
      <c r="S6">
        <f t="shared" si="1"/>
        <v>4530.9742087426039</v>
      </c>
    </row>
    <row r="7" spans="1:19" x14ac:dyDescent="0.25">
      <c r="A7" s="2">
        <v>12</v>
      </c>
      <c r="B7" s="2" t="s">
        <v>39</v>
      </c>
      <c r="C7" s="2" t="s">
        <v>90</v>
      </c>
      <c r="D7" s="2" t="s">
        <v>24</v>
      </c>
      <c r="E7" s="2" t="s">
        <v>34</v>
      </c>
      <c r="F7" s="2" t="s">
        <v>22</v>
      </c>
      <c r="G7" s="2" t="s">
        <v>7</v>
      </c>
      <c r="H7" s="2">
        <v>31260.442500000001</v>
      </c>
      <c r="J7" s="2">
        <v>12</v>
      </c>
      <c r="K7" s="3" t="s">
        <v>7</v>
      </c>
      <c r="L7" s="3" t="s">
        <v>4</v>
      </c>
      <c r="M7" s="3" t="s">
        <v>9</v>
      </c>
      <c r="N7" s="3" t="s">
        <v>6</v>
      </c>
      <c r="O7" s="3" t="s">
        <v>31</v>
      </c>
      <c r="P7" s="4">
        <v>0.51470000000000005</v>
      </c>
      <c r="Q7" s="5">
        <f t="shared" si="0"/>
        <v>5.1470000000000002</v>
      </c>
      <c r="R7" s="5">
        <v>29202.812499999996</v>
      </c>
      <c r="S7">
        <f t="shared" si="1"/>
        <v>5673.7541286186115</v>
      </c>
    </row>
    <row r="8" spans="1:19" x14ac:dyDescent="0.25">
      <c r="A8" s="2">
        <v>16</v>
      </c>
      <c r="B8" s="2" t="s">
        <v>40</v>
      </c>
      <c r="C8" s="2" t="s">
        <v>90</v>
      </c>
      <c r="D8" s="2" t="s">
        <v>24</v>
      </c>
      <c r="E8" s="2" t="s">
        <v>30</v>
      </c>
      <c r="F8" s="2" t="s">
        <v>22</v>
      </c>
      <c r="G8" s="2" t="s">
        <v>3</v>
      </c>
      <c r="H8" s="2">
        <v>29744.93</v>
      </c>
      <c r="J8" s="2">
        <v>16</v>
      </c>
      <c r="K8" s="3" t="s">
        <v>3</v>
      </c>
      <c r="L8" s="3" t="s">
        <v>4</v>
      </c>
      <c r="M8" s="3" t="s">
        <v>9</v>
      </c>
      <c r="N8" s="3" t="s">
        <v>8</v>
      </c>
      <c r="O8" s="3" t="s">
        <v>31</v>
      </c>
      <c r="P8" s="4">
        <v>0.59260000000000002</v>
      </c>
      <c r="Q8" s="5">
        <f t="shared" si="0"/>
        <v>5.9260000000000002</v>
      </c>
      <c r="R8" s="5">
        <v>29358.894999999997</v>
      </c>
      <c r="S8">
        <f t="shared" si="1"/>
        <v>4954.2516031049609</v>
      </c>
    </row>
    <row r="9" spans="1:19" x14ac:dyDescent="0.25">
      <c r="A9" s="2">
        <v>17</v>
      </c>
      <c r="B9" s="2" t="s">
        <v>40</v>
      </c>
      <c r="C9" s="2" t="s">
        <v>90</v>
      </c>
      <c r="D9" s="2" t="s">
        <v>24</v>
      </c>
      <c r="E9" s="2" t="s">
        <v>30</v>
      </c>
      <c r="F9" s="2" t="s">
        <v>22</v>
      </c>
      <c r="G9" s="2" t="s">
        <v>7</v>
      </c>
      <c r="H9" s="2">
        <v>29744.93</v>
      </c>
      <c r="J9" s="2">
        <v>21</v>
      </c>
      <c r="K9" s="3" t="s">
        <v>3</v>
      </c>
      <c r="L9" s="3" t="s">
        <v>4</v>
      </c>
      <c r="M9" s="3" t="s">
        <v>10</v>
      </c>
      <c r="N9" s="3" t="s">
        <v>6</v>
      </c>
      <c r="O9" s="3" t="s">
        <v>31</v>
      </c>
      <c r="P9" s="4">
        <v>0.86699999999999999</v>
      </c>
      <c r="Q9" s="5">
        <f t="shared" si="0"/>
        <v>8.67</v>
      </c>
      <c r="R9" s="5">
        <v>24734.622500000005</v>
      </c>
      <c r="S9">
        <f t="shared" si="1"/>
        <v>2852.8976355247987</v>
      </c>
    </row>
    <row r="10" spans="1:19" x14ac:dyDescent="0.25">
      <c r="A10" s="2">
        <v>21</v>
      </c>
      <c r="B10" s="2" t="s">
        <v>41</v>
      </c>
      <c r="C10" s="2" t="s">
        <v>90</v>
      </c>
      <c r="D10" s="2" t="s">
        <v>21</v>
      </c>
      <c r="E10" s="2" t="s">
        <v>34</v>
      </c>
      <c r="F10" s="2" t="s">
        <v>22</v>
      </c>
      <c r="G10" s="2" t="s">
        <v>3</v>
      </c>
      <c r="H10" s="2">
        <v>29960.522499999999</v>
      </c>
      <c r="J10" s="2">
        <v>22</v>
      </c>
      <c r="K10" s="3" t="s">
        <v>7</v>
      </c>
      <c r="L10" s="3" t="s">
        <v>4</v>
      </c>
      <c r="M10" s="3" t="s">
        <v>10</v>
      </c>
      <c r="N10" s="3" t="s">
        <v>6</v>
      </c>
      <c r="O10" s="3" t="s">
        <v>31</v>
      </c>
      <c r="P10" s="4">
        <v>0.84650000000000003</v>
      </c>
      <c r="Q10" s="5">
        <f t="shared" si="0"/>
        <v>8.4649999999999999</v>
      </c>
      <c r="R10" s="5">
        <v>25184.385000000002</v>
      </c>
      <c r="S10">
        <f t="shared" si="1"/>
        <v>2975.1193148257535</v>
      </c>
    </row>
    <row r="11" spans="1:19" x14ac:dyDescent="0.25">
      <c r="A11" s="2">
        <v>22</v>
      </c>
      <c r="B11" s="2" t="s">
        <v>41</v>
      </c>
      <c r="C11" s="2" t="s">
        <v>90</v>
      </c>
      <c r="D11" s="2" t="s">
        <v>21</v>
      </c>
      <c r="E11" s="2" t="s">
        <v>34</v>
      </c>
      <c r="F11" s="2" t="s">
        <v>22</v>
      </c>
      <c r="G11" s="2" t="s">
        <v>7</v>
      </c>
      <c r="H11" s="2">
        <v>29931.995000000003</v>
      </c>
      <c r="J11" s="2">
        <v>26</v>
      </c>
      <c r="K11" s="3" t="s">
        <v>3</v>
      </c>
      <c r="L11" s="3" t="s">
        <v>4</v>
      </c>
      <c r="M11" s="3" t="s">
        <v>10</v>
      </c>
      <c r="N11" s="3" t="s">
        <v>8</v>
      </c>
      <c r="O11" s="3" t="s">
        <v>31</v>
      </c>
      <c r="P11" s="4">
        <v>1.175</v>
      </c>
      <c r="Q11" s="5">
        <f t="shared" si="0"/>
        <v>11.75</v>
      </c>
      <c r="R11" s="5">
        <v>24613.566666666666</v>
      </c>
      <c r="S11">
        <f t="shared" si="1"/>
        <v>2094.7716312056737</v>
      </c>
    </row>
    <row r="12" spans="1:19" x14ac:dyDescent="0.25">
      <c r="A12" s="2">
        <v>26</v>
      </c>
      <c r="B12" s="2" t="s">
        <v>42</v>
      </c>
      <c r="C12" s="2" t="s">
        <v>90</v>
      </c>
      <c r="D12" s="2" t="s">
        <v>21</v>
      </c>
      <c r="E12" s="2" t="s">
        <v>30</v>
      </c>
      <c r="F12" s="2" t="s">
        <v>22</v>
      </c>
      <c r="G12" s="2" t="s">
        <v>3</v>
      </c>
      <c r="H12" s="2">
        <v>30973.425000000003</v>
      </c>
      <c r="J12" s="2">
        <v>27</v>
      </c>
      <c r="K12" s="3" t="s">
        <v>7</v>
      </c>
      <c r="L12" s="3" t="s">
        <v>4</v>
      </c>
      <c r="M12" s="3" t="s">
        <v>10</v>
      </c>
      <c r="N12" s="3" t="s">
        <v>8</v>
      </c>
      <c r="O12" s="3" t="s">
        <v>31</v>
      </c>
      <c r="P12" s="4">
        <v>0.60799999999999998</v>
      </c>
      <c r="Q12" s="5">
        <f t="shared" si="0"/>
        <v>6.08</v>
      </c>
      <c r="R12" s="5">
        <v>27513.666666666668</v>
      </c>
      <c r="S12">
        <f t="shared" si="1"/>
        <v>4525.2741228070181</v>
      </c>
    </row>
    <row r="13" spans="1:19" x14ac:dyDescent="0.25">
      <c r="A13" s="2">
        <v>27</v>
      </c>
      <c r="B13" s="2" t="s">
        <v>42</v>
      </c>
      <c r="C13" s="2" t="s">
        <v>90</v>
      </c>
      <c r="D13" s="2" t="s">
        <v>21</v>
      </c>
      <c r="E13" s="2" t="s">
        <v>30</v>
      </c>
      <c r="F13" s="2" t="s">
        <v>22</v>
      </c>
      <c r="G13" s="2" t="s">
        <v>7</v>
      </c>
      <c r="H13" s="2">
        <v>30973.425000000003</v>
      </c>
      <c r="J13" s="2">
        <v>31</v>
      </c>
      <c r="K13" s="3" t="s">
        <v>3</v>
      </c>
      <c r="L13" s="3" t="s">
        <v>11</v>
      </c>
      <c r="M13" s="3" t="s">
        <v>12</v>
      </c>
      <c r="N13" s="3" t="s">
        <v>6</v>
      </c>
      <c r="O13" s="3" t="s">
        <v>31</v>
      </c>
      <c r="P13" s="4">
        <v>0.79039999999999999</v>
      </c>
      <c r="Q13" s="5">
        <f t="shared" si="0"/>
        <v>7.9039999999999999</v>
      </c>
      <c r="R13" s="5">
        <v>28778.883333333331</v>
      </c>
      <c r="S13">
        <f t="shared" si="1"/>
        <v>3641.0530533063425</v>
      </c>
    </row>
    <row r="14" spans="1:19" x14ac:dyDescent="0.25">
      <c r="A14" s="2">
        <v>31</v>
      </c>
      <c r="B14" s="2" t="s">
        <v>43</v>
      </c>
      <c r="C14" s="2" t="s">
        <v>26</v>
      </c>
      <c r="D14" s="2" t="s">
        <v>35</v>
      </c>
      <c r="E14" s="2" t="s">
        <v>34</v>
      </c>
      <c r="F14" s="2" t="s">
        <v>22</v>
      </c>
      <c r="G14" s="2" t="s">
        <v>3</v>
      </c>
      <c r="H14" s="2">
        <v>27118.35</v>
      </c>
      <c r="J14" s="2">
        <v>32</v>
      </c>
      <c r="K14" s="3" t="s">
        <v>7</v>
      </c>
      <c r="L14" s="3" t="s">
        <v>11</v>
      </c>
      <c r="M14" s="3" t="s">
        <v>12</v>
      </c>
      <c r="N14" s="3" t="s">
        <v>6</v>
      </c>
      <c r="O14" s="3" t="s">
        <v>31</v>
      </c>
      <c r="P14" s="4">
        <v>0.51019999999999999</v>
      </c>
      <c r="Q14" s="5">
        <f t="shared" si="0"/>
        <v>5.1020000000000003</v>
      </c>
      <c r="R14" s="5">
        <v>25533.346666666668</v>
      </c>
      <c r="S14">
        <f t="shared" si="1"/>
        <v>5004.5759832745325</v>
      </c>
    </row>
    <row r="15" spans="1:19" x14ac:dyDescent="0.25">
      <c r="A15" s="2">
        <v>32</v>
      </c>
      <c r="B15" s="2" t="s">
        <v>43</v>
      </c>
      <c r="C15" s="2" t="s">
        <v>26</v>
      </c>
      <c r="D15" s="2" t="s">
        <v>35</v>
      </c>
      <c r="E15" s="2" t="s">
        <v>34</v>
      </c>
      <c r="F15" s="2" t="s">
        <v>22</v>
      </c>
      <c r="G15" s="2" t="s">
        <v>7</v>
      </c>
      <c r="H15" s="2">
        <v>26668.085000000003</v>
      </c>
      <c r="J15" s="2">
        <v>36</v>
      </c>
      <c r="K15" s="3" t="s">
        <v>3</v>
      </c>
      <c r="L15" s="3" t="s">
        <v>11</v>
      </c>
      <c r="M15" s="3" t="s">
        <v>12</v>
      </c>
      <c r="N15" s="3" t="s">
        <v>8</v>
      </c>
      <c r="O15" s="3" t="s">
        <v>31</v>
      </c>
      <c r="P15" s="4">
        <v>0.68720000000000003</v>
      </c>
      <c r="Q15" s="5">
        <f t="shared" si="0"/>
        <v>6.8719999999999999</v>
      </c>
      <c r="R15" s="5">
        <v>28654.25</v>
      </c>
      <c r="S15">
        <f t="shared" si="1"/>
        <v>4169.7104190919672</v>
      </c>
    </row>
    <row r="16" spans="1:19" x14ac:dyDescent="0.25">
      <c r="A16" s="2">
        <v>36</v>
      </c>
      <c r="B16" s="2" t="s">
        <v>44</v>
      </c>
      <c r="C16" s="2" t="s">
        <v>26</v>
      </c>
      <c r="D16" s="2" t="s">
        <v>35</v>
      </c>
      <c r="E16" s="2" t="s">
        <v>30</v>
      </c>
      <c r="F16" s="2" t="s">
        <v>22</v>
      </c>
      <c r="G16" s="2" t="s">
        <v>3</v>
      </c>
      <c r="H16" s="2">
        <v>25444.462500000001</v>
      </c>
      <c r="J16" s="2">
        <v>37</v>
      </c>
      <c r="K16" s="3" t="s">
        <v>7</v>
      </c>
      <c r="L16" s="3" t="s">
        <v>11</v>
      </c>
      <c r="M16" s="3" t="s">
        <v>12</v>
      </c>
      <c r="N16" s="3" t="s">
        <v>8</v>
      </c>
      <c r="O16" s="3" t="s">
        <v>31</v>
      </c>
      <c r="P16" s="4">
        <v>0.47649999999999998</v>
      </c>
      <c r="Q16" s="5">
        <f t="shared" si="0"/>
        <v>4.7649999999999997</v>
      </c>
      <c r="R16" s="5">
        <v>25803.564999999999</v>
      </c>
      <c r="S16">
        <f t="shared" si="1"/>
        <v>5415.2287513116471</v>
      </c>
    </row>
    <row r="17" spans="1:19" x14ac:dyDescent="0.25">
      <c r="A17" s="2">
        <v>37</v>
      </c>
      <c r="B17" s="2" t="s">
        <v>44</v>
      </c>
      <c r="C17" s="2" t="s">
        <v>26</v>
      </c>
      <c r="D17" s="2" t="s">
        <v>35</v>
      </c>
      <c r="E17" s="2" t="s">
        <v>30</v>
      </c>
      <c r="F17" s="2" t="s">
        <v>22</v>
      </c>
      <c r="G17" s="2" t="s">
        <v>7</v>
      </c>
      <c r="H17" s="2">
        <v>28317.543333333335</v>
      </c>
      <c r="J17" s="2">
        <v>41</v>
      </c>
      <c r="K17" s="3" t="s">
        <v>3</v>
      </c>
      <c r="L17" s="3" t="s">
        <v>13</v>
      </c>
      <c r="M17" s="3" t="s">
        <v>10</v>
      </c>
      <c r="N17" s="3" t="s">
        <v>6</v>
      </c>
      <c r="O17" s="3" t="s">
        <v>31</v>
      </c>
      <c r="P17" s="4">
        <v>1.556</v>
      </c>
      <c r="Q17" s="5">
        <f t="shared" si="0"/>
        <v>15.56</v>
      </c>
      <c r="R17" s="5">
        <v>30229.133333333331</v>
      </c>
      <c r="S17">
        <f t="shared" si="1"/>
        <v>1942.7463581833761</v>
      </c>
    </row>
    <row r="18" spans="1:19" x14ac:dyDescent="0.25">
      <c r="A18" s="2">
        <v>41</v>
      </c>
      <c r="B18" s="2" t="s">
        <v>45</v>
      </c>
      <c r="C18" s="2" t="s">
        <v>91</v>
      </c>
      <c r="D18" s="2" t="s">
        <v>21</v>
      </c>
      <c r="E18" s="2" t="s">
        <v>34</v>
      </c>
      <c r="F18" s="2" t="s">
        <v>22</v>
      </c>
      <c r="G18" s="2" t="s">
        <v>3</v>
      </c>
      <c r="H18" s="2">
        <v>28890.14333333333</v>
      </c>
      <c r="J18" s="2">
        <v>42</v>
      </c>
      <c r="K18" s="3" t="s">
        <v>7</v>
      </c>
      <c r="L18" s="3" t="s">
        <v>13</v>
      </c>
      <c r="M18" s="3" t="s">
        <v>10</v>
      </c>
      <c r="N18" s="3" t="s">
        <v>6</v>
      </c>
      <c r="O18" s="3" t="s">
        <v>31</v>
      </c>
      <c r="P18" s="4">
        <v>0.89549999999999996</v>
      </c>
      <c r="Q18" s="5">
        <f t="shared" si="0"/>
        <v>8.9550000000000001</v>
      </c>
      <c r="R18" s="5">
        <v>25148.183333333334</v>
      </c>
      <c r="S18">
        <f t="shared" si="1"/>
        <v>2808.2840126558722</v>
      </c>
    </row>
    <row r="19" spans="1:19" x14ac:dyDescent="0.25">
      <c r="A19" s="2">
        <v>42</v>
      </c>
      <c r="B19" s="2" t="s">
        <v>45</v>
      </c>
      <c r="C19" s="2" t="s">
        <v>91</v>
      </c>
      <c r="D19" s="2" t="s">
        <v>21</v>
      </c>
      <c r="E19" s="2" t="s">
        <v>34</v>
      </c>
      <c r="F19" s="2" t="s">
        <v>22</v>
      </c>
      <c r="G19" s="2" t="s">
        <v>7</v>
      </c>
      <c r="H19" s="2">
        <v>28890.14333333333</v>
      </c>
      <c r="J19" s="2">
        <v>51</v>
      </c>
      <c r="K19" s="3" t="s">
        <v>3</v>
      </c>
      <c r="L19" s="3" t="s">
        <v>13</v>
      </c>
      <c r="M19" s="3" t="s">
        <v>9</v>
      </c>
      <c r="N19" s="3" t="s">
        <v>6</v>
      </c>
      <c r="O19" s="3" t="s">
        <v>31</v>
      </c>
      <c r="P19" s="4">
        <v>1.4079999999999999</v>
      </c>
      <c r="Q19" s="5">
        <f t="shared" si="0"/>
        <v>14.079999999999998</v>
      </c>
      <c r="R19" s="5">
        <v>32097.754999999997</v>
      </c>
      <c r="S19">
        <f t="shared" si="1"/>
        <v>2279.6700994318185</v>
      </c>
    </row>
    <row r="20" spans="1:19" x14ac:dyDescent="0.25">
      <c r="A20" s="2">
        <v>46</v>
      </c>
      <c r="B20" s="2" t="s">
        <v>46</v>
      </c>
      <c r="C20" s="2" t="s">
        <v>91</v>
      </c>
      <c r="D20" s="2" t="s">
        <v>21</v>
      </c>
      <c r="E20" s="2" t="s">
        <v>30</v>
      </c>
      <c r="F20" s="2" t="s">
        <v>22</v>
      </c>
      <c r="G20" s="2" t="s">
        <v>3</v>
      </c>
      <c r="H20" s="2">
        <v>22205.502499999999</v>
      </c>
      <c r="J20" s="2">
        <v>52</v>
      </c>
      <c r="K20" s="3" t="s">
        <v>7</v>
      </c>
      <c r="L20" s="3" t="s">
        <v>13</v>
      </c>
      <c r="M20" s="3" t="s">
        <v>9</v>
      </c>
      <c r="N20" s="3" t="s">
        <v>6</v>
      </c>
      <c r="O20" s="3" t="s">
        <v>31</v>
      </c>
      <c r="P20" s="4">
        <v>0.66800000000000004</v>
      </c>
      <c r="Q20" s="5">
        <f t="shared" si="0"/>
        <v>6.6800000000000006</v>
      </c>
      <c r="R20" s="5">
        <v>30054.61</v>
      </c>
      <c r="S20">
        <f t="shared" si="1"/>
        <v>4499.193113772455</v>
      </c>
    </row>
    <row r="21" spans="1:19" x14ac:dyDescent="0.25">
      <c r="A21" s="2">
        <v>47</v>
      </c>
      <c r="B21" s="2" t="s">
        <v>46</v>
      </c>
      <c r="C21" s="2" t="s">
        <v>91</v>
      </c>
      <c r="D21" s="2" t="s">
        <v>21</v>
      </c>
      <c r="E21" s="2" t="s">
        <v>30</v>
      </c>
      <c r="F21" s="2" t="s">
        <v>22</v>
      </c>
      <c r="G21" s="2" t="s">
        <v>7</v>
      </c>
      <c r="H21" s="2">
        <v>26830.41</v>
      </c>
      <c r="J21" s="2">
        <v>56</v>
      </c>
      <c r="K21" s="3" t="s">
        <v>3</v>
      </c>
      <c r="L21" s="3" t="s">
        <v>13</v>
      </c>
      <c r="M21" s="3" t="s">
        <v>9</v>
      </c>
      <c r="N21" s="3" t="s">
        <v>8</v>
      </c>
      <c r="O21" s="3" t="s">
        <v>31</v>
      </c>
      <c r="P21" s="4">
        <v>0.60140000000000005</v>
      </c>
      <c r="Q21" s="5">
        <f t="shared" si="0"/>
        <v>6.0140000000000002</v>
      </c>
      <c r="R21" s="5">
        <v>26067.564999999999</v>
      </c>
      <c r="S21">
        <f t="shared" si="1"/>
        <v>4334.4803791153972</v>
      </c>
    </row>
    <row r="22" spans="1:19" x14ac:dyDescent="0.25">
      <c r="A22" s="2">
        <v>51</v>
      </c>
      <c r="B22" s="2" t="s">
        <v>47</v>
      </c>
      <c r="C22" s="2" t="s">
        <v>91</v>
      </c>
      <c r="D22" s="2" t="s">
        <v>24</v>
      </c>
      <c r="E22" s="2" t="s">
        <v>34</v>
      </c>
      <c r="F22" s="2" t="s">
        <v>22</v>
      </c>
      <c r="G22" s="2" t="s">
        <v>3</v>
      </c>
      <c r="H22" s="2">
        <v>28136.885000000002</v>
      </c>
      <c r="J22" s="2">
        <v>57</v>
      </c>
      <c r="K22" s="3" t="s">
        <v>7</v>
      </c>
      <c r="L22" s="3" t="s">
        <v>13</v>
      </c>
      <c r="M22" s="3" t="s">
        <v>9</v>
      </c>
      <c r="N22" s="3" t="s">
        <v>8</v>
      </c>
      <c r="O22" s="3" t="s">
        <v>31</v>
      </c>
      <c r="P22" s="4">
        <v>0.48820000000000002</v>
      </c>
      <c r="Q22" s="5">
        <f t="shared" si="0"/>
        <v>4.8820000000000006</v>
      </c>
      <c r="R22" s="5">
        <v>27488.434999999998</v>
      </c>
      <c r="S22">
        <f t="shared" si="1"/>
        <v>5630.568414584186</v>
      </c>
    </row>
    <row r="23" spans="1:19" x14ac:dyDescent="0.25">
      <c r="A23" s="2">
        <v>52</v>
      </c>
      <c r="B23" s="2" t="s">
        <v>47</v>
      </c>
      <c r="C23" s="2" t="s">
        <v>91</v>
      </c>
      <c r="D23" s="2" t="s">
        <v>24</v>
      </c>
      <c r="E23" s="2" t="s">
        <v>34</v>
      </c>
      <c r="F23" s="2" t="s">
        <v>22</v>
      </c>
      <c r="G23" s="2" t="s">
        <v>7</v>
      </c>
      <c r="H23" s="2">
        <v>28136.885000000002</v>
      </c>
      <c r="J23" s="2">
        <v>61</v>
      </c>
      <c r="K23" s="3" t="s">
        <v>3</v>
      </c>
      <c r="L23" s="3" t="s">
        <v>13</v>
      </c>
      <c r="M23" s="3" t="s">
        <v>5</v>
      </c>
      <c r="N23" s="3" t="s">
        <v>6</v>
      </c>
      <c r="O23" s="3" t="s">
        <v>31</v>
      </c>
      <c r="P23" s="4">
        <v>0.92510000000000003</v>
      </c>
      <c r="Q23" s="5">
        <f t="shared" si="0"/>
        <v>9.2510000000000012</v>
      </c>
      <c r="R23" s="5">
        <v>33837.73333333333</v>
      </c>
      <c r="S23">
        <f t="shared" si="1"/>
        <v>3657.7379022087694</v>
      </c>
    </row>
    <row r="24" spans="1:19" x14ac:dyDescent="0.25">
      <c r="A24" s="2">
        <v>56</v>
      </c>
      <c r="B24" s="2" t="s">
        <v>48</v>
      </c>
      <c r="C24" s="2" t="s">
        <v>91</v>
      </c>
      <c r="D24" s="2" t="s">
        <v>24</v>
      </c>
      <c r="E24" s="2" t="s">
        <v>30</v>
      </c>
      <c r="F24" s="2" t="s">
        <v>22</v>
      </c>
      <c r="G24" s="2" t="s">
        <v>3</v>
      </c>
      <c r="H24" s="2">
        <v>27109.61</v>
      </c>
      <c r="J24" s="2">
        <v>62</v>
      </c>
      <c r="K24" s="3" t="s">
        <v>7</v>
      </c>
      <c r="L24" s="3" t="s">
        <v>13</v>
      </c>
      <c r="M24" s="3" t="s">
        <v>5</v>
      </c>
      <c r="N24" s="3" t="s">
        <v>6</v>
      </c>
      <c r="O24" s="3" t="s">
        <v>31</v>
      </c>
      <c r="P24" s="4">
        <v>0.64370000000000005</v>
      </c>
      <c r="Q24" s="5">
        <f t="shared" si="0"/>
        <v>6.4370000000000003</v>
      </c>
      <c r="R24" s="5">
        <v>31386.799999999999</v>
      </c>
      <c r="S24">
        <f t="shared" si="1"/>
        <v>4875.9981357775359</v>
      </c>
    </row>
    <row r="25" spans="1:19" x14ac:dyDescent="0.25">
      <c r="A25" s="2">
        <v>57</v>
      </c>
      <c r="B25" s="2" t="s">
        <v>48</v>
      </c>
      <c r="C25" s="2" t="s">
        <v>91</v>
      </c>
      <c r="D25" s="2" t="s">
        <v>24</v>
      </c>
      <c r="E25" s="2" t="s">
        <v>30</v>
      </c>
      <c r="F25" s="2" t="s">
        <v>22</v>
      </c>
      <c r="G25" s="2" t="s">
        <v>7</v>
      </c>
      <c r="H25" s="2">
        <v>26057.99666666667</v>
      </c>
      <c r="J25" s="2">
        <v>66</v>
      </c>
      <c r="K25" s="3" t="s">
        <v>3</v>
      </c>
      <c r="L25" s="3" t="s">
        <v>13</v>
      </c>
      <c r="M25" s="3" t="s">
        <v>5</v>
      </c>
      <c r="N25" s="3" t="s">
        <v>8</v>
      </c>
      <c r="O25" s="3" t="s">
        <v>31</v>
      </c>
      <c r="P25" s="4">
        <v>0.78469999999999995</v>
      </c>
      <c r="Q25" s="5">
        <f t="shared" si="0"/>
        <v>7.8469999999999995</v>
      </c>
      <c r="R25" s="5">
        <v>29591.360000000001</v>
      </c>
      <c r="S25">
        <f t="shared" si="1"/>
        <v>3771.0411622276033</v>
      </c>
    </row>
    <row r="26" spans="1:19" x14ac:dyDescent="0.25">
      <c r="A26" s="2">
        <v>61</v>
      </c>
      <c r="B26" s="2" t="s">
        <v>49</v>
      </c>
      <c r="C26" s="2" t="s">
        <v>91</v>
      </c>
      <c r="D26" s="2" t="s">
        <v>25</v>
      </c>
      <c r="E26" s="2" t="s">
        <v>34</v>
      </c>
      <c r="F26" s="2" t="s">
        <v>22</v>
      </c>
      <c r="G26" s="2" t="s">
        <v>3</v>
      </c>
      <c r="H26" s="2">
        <v>24855.997500000001</v>
      </c>
      <c r="J26" s="2">
        <v>67</v>
      </c>
      <c r="K26" s="3" t="s">
        <v>7</v>
      </c>
      <c r="L26" s="3" t="s">
        <v>13</v>
      </c>
      <c r="M26" s="3" t="s">
        <v>5</v>
      </c>
      <c r="N26" s="3" t="s">
        <v>8</v>
      </c>
      <c r="O26" s="3" t="s">
        <v>31</v>
      </c>
      <c r="P26" s="4">
        <v>0.57299999999999995</v>
      </c>
      <c r="Q26" s="5">
        <f t="shared" si="0"/>
        <v>5.7299999999999995</v>
      </c>
      <c r="R26" s="5">
        <v>35075.876666666671</v>
      </c>
      <c r="S26">
        <f t="shared" si="1"/>
        <v>6121.4444444444453</v>
      </c>
    </row>
    <row r="27" spans="1:19" x14ac:dyDescent="0.25">
      <c r="A27" s="2">
        <v>62</v>
      </c>
      <c r="B27" s="2" t="s">
        <v>49</v>
      </c>
      <c r="C27" s="2" t="s">
        <v>91</v>
      </c>
      <c r="D27" s="2" t="s">
        <v>25</v>
      </c>
      <c r="E27" s="2" t="s">
        <v>34</v>
      </c>
      <c r="F27" s="2" t="s">
        <v>22</v>
      </c>
      <c r="G27" s="2" t="s">
        <v>7</v>
      </c>
      <c r="H27" s="2">
        <v>26767.9175</v>
      </c>
      <c r="J27" s="2">
        <v>71</v>
      </c>
      <c r="K27" s="3" t="s">
        <v>3</v>
      </c>
      <c r="L27" s="3" t="s">
        <v>14</v>
      </c>
      <c r="M27" s="3" t="s">
        <v>5</v>
      </c>
      <c r="N27" s="3" t="s">
        <v>6</v>
      </c>
      <c r="O27" s="3" t="s">
        <v>31</v>
      </c>
      <c r="P27" s="4">
        <v>1.56</v>
      </c>
      <c r="Q27" s="5">
        <f t="shared" si="0"/>
        <v>15.600000000000001</v>
      </c>
      <c r="R27" s="5">
        <v>32915.163333333338</v>
      </c>
      <c r="S27">
        <f t="shared" si="1"/>
        <v>2109.9463675213674</v>
      </c>
    </row>
    <row r="28" spans="1:19" x14ac:dyDescent="0.25">
      <c r="A28" s="2">
        <v>66</v>
      </c>
      <c r="B28" s="2" t="s">
        <v>50</v>
      </c>
      <c r="C28" s="2" t="s">
        <v>91</v>
      </c>
      <c r="D28" s="2" t="s">
        <v>25</v>
      </c>
      <c r="E28" s="2" t="s">
        <v>30</v>
      </c>
      <c r="F28" s="2" t="s">
        <v>22</v>
      </c>
      <c r="G28" s="2" t="s">
        <v>3</v>
      </c>
      <c r="H28" s="2">
        <v>27519.577499999999</v>
      </c>
      <c r="J28" s="2">
        <v>72</v>
      </c>
      <c r="K28" s="3" t="s">
        <v>7</v>
      </c>
      <c r="L28" s="3" t="s">
        <v>14</v>
      </c>
      <c r="M28" s="3" t="s">
        <v>5</v>
      </c>
      <c r="N28" s="3" t="s">
        <v>6</v>
      </c>
      <c r="O28" s="3" t="s">
        <v>31</v>
      </c>
      <c r="P28" s="4">
        <v>0.79920000000000002</v>
      </c>
      <c r="Q28" s="5">
        <f t="shared" si="0"/>
        <v>7.992</v>
      </c>
      <c r="R28" s="5">
        <v>26847.325000000001</v>
      </c>
      <c r="S28">
        <f t="shared" si="1"/>
        <v>3359.2748998999</v>
      </c>
    </row>
    <row r="29" spans="1:19" x14ac:dyDescent="0.25">
      <c r="A29" s="2">
        <v>67</v>
      </c>
      <c r="B29" s="2" t="s">
        <v>50</v>
      </c>
      <c r="C29" s="2" t="s">
        <v>91</v>
      </c>
      <c r="D29" s="2" t="s">
        <v>25</v>
      </c>
      <c r="E29" s="2" t="s">
        <v>30</v>
      </c>
      <c r="F29" s="2" t="s">
        <v>22</v>
      </c>
      <c r="G29" s="2" t="s">
        <v>7</v>
      </c>
      <c r="H29" s="2">
        <v>26447.077499999999</v>
      </c>
      <c r="J29" s="2">
        <v>76</v>
      </c>
      <c r="K29" s="3" t="s">
        <v>3</v>
      </c>
      <c r="L29" s="3" t="s">
        <v>14</v>
      </c>
      <c r="M29" s="3" t="s">
        <v>5</v>
      </c>
      <c r="N29" s="3" t="s">
        <v>8</v>
      </c>
      <c r="O29" s="3" t="s">
        <v>31</v>
      </c>
      <c r="P29" s="4">
        <v>1.585</v>
      </c>
      <c r="Q29" s="5">
        <f t="shared" si="0"/>
        <v>15.85</v>
      </c>
      <c r="R29" s="5">
        <v>36932</v>
      </c>
      <c r="S29">
        <f t="shared" si="1"/>
        <v>2330.094637223975</v>
      </c>
    </row>
    <row r="30" spans="1:19" x14ac:dyDescent="0.25">
      <c r="A30" s="2">
        <v>71</v>
      </c>
      <c r="B30" s="2" t="s">
        <v>51</v>
      </c>
      <c r="C30" s="2" t="s">
        <v>36</v>
      </c>
      <c r="D30" s="2" t="s">
        <v>25</v>
      </c>
      <c r="E30" s="2" t="s">
        <v>34</v>
      </c>
      <c r="F30" s="2" t="s">
        <v>22</v>
      </c>
      <c r="G30" s="2" t="s">
        <v>3</v>
      </c>
      <c r="H30" s="2">
        <v>26988.45</v>
      </c>
      <c r="J30" s="2">
        <v>77</v>
      </c>
      <c r="K30" s="3" t="s">
        <v>7</v>
      </c>
      <c r="L30" s="3" t="s">
        <v>14</v>
      </c>
      <c r="M30" s="3" t="s">
        <v>5</v>
      </c>
      <c r="N30" s="3" t="s">
        <v>8</v>
      </c>
      <c r="O30" s="3" t="s">
        <v>31</v>
      </c>
      <c r="P30" s="4">
        <v>0.72650000000000003</v>
      </c>
      <c r="Q30" s="5">
        <f t="shared" si="0"/>
        <v>7.2650000000000006</v>
      </c>
      <c r="R30" s="5">
        <v>27044.735000000001</v>
      </c>
      <c r="S30">
        <f t="shared" si="1"/>
        <v>3722.6063317274602</v>
      </c>
    </row>
    <row r="31" spans="1:19" x14ac:dyDescent="0.25">
      <c r="A31" s="2">
        <v>72</v>
      </c>
      <c r="B31" s="2" t="s">
        <v>51</v>
      </c>
      <c r="C31" s="2" t="s">
        <v>36</v>
      </c>
      <c r="D31" s="2" t="s">
        <v>25</v>
      </c>
      <c r="E31" s="2" t="s">
        <v>34</v>
      </c>
      <c r="F31" s="2" t="s">
        <v>22</v>
      </c>
      <c r="G31" s="2" t="s">
        <v>7</v>
      </c>
      <c r="H31" s="2">
        <v>26988.45</v>
      </c>
      <c r="J31" s="2">
        <v>81</v>
      </c>
      <c r="K31" s="3" t="s">
        <v>3</v>
      </c>
      <c r="L31" s="3" t="s">
        <v>14</v>
      </c>
      <c r="M31" s="3" t="s">
        <v>9</v>
      </c>
      <c r="N31" s="3" t="s">
        <v>6</v>
      </c>
      <c r="O31" s="3" t="s">
        <v>31</v>
      </c>
      <c r="P31" s="4">
        <v>0.52659999999999996</v>
      </c>
      <c r="Q31" s="5">
        <f t="shared" si="0"/>
        <v>5.266</v>
      </c>
      <c r="R31" s="5">
        <v>27079.334999999999</v>
      </c>
      <c r="S31">
        <f t="shared" si="1"/>
        <v>5142.2968097227495</v>
      </c>
    </row>
    <row r="32" spans="1:19" x14ac:dyDescent="0.25">
      <c r="A32" s="2">
        <v>76</v>
      </c>
      <c r="B32" s="2" t="s">
        <v>52</v>
      </c>
      <c r="C32" s="2" t="s">
        <v>36</v>
      </c>
      <c r="D32" s="2" t="s">
        <v>25</v>
      </c>
      <c r="E32" s="2" t="s">
        <v>30</v>
      </c>
      <c r="F32" s="2" t="s">
        <v>22</v>
      </c>
      <c r="G32" s="2" t="s">
        <v>3</v>
      </c>
      <c r="H32" s="2">
        <v>26362.404999999999</v>
      </c>
      <c r="J32" s="2">
        <v>82</v>
      </c>
      <c r="K32" s="3" t="s">
        <v>7</v>
      </c>
      <c r="L32" s="3" t="s">
        <v>14</v>
      </c>
      <c r="M32" s="3" t="s">
        <v>9</v>
      </c>
      <c r="N32" s="3" t="s">
        <v>6</v>
      </c>
      <c r="O32" s="3" t="s">
        <v>31</v>
      </c>
      <c r="P32" s="4">
        <v>0.65439999999999998</v>
      </c>
      <c r="Q32" s="5">
        <f t="shared" si="0"/>
        <v>6.5439999999999996</v>
      </c>
      <c r="R32" s="5">
        <v>24883.769999999997</v>
      </c>
      <c r="S32">
        <f t="shared" si="1"/>
        <v>3802.5320904645473</v>
      </c>
    </row>
    <row r="33" spans="1:19" x14ac:dyDescent="0.25">
      <c r="A33" s="2">
        <v>77</v>
      </c>
      <c r="B33" s="2" t="s">
        <v>52</v>
      </c>
      <c r="C33" s="2" t="s">
        <v>36</v>
      </c>
      <c r="D33" s="2" t="s">
        <v>25</v>
      </c>
      <c r="E33" s="2" t="s">
        <v>30</v>
      </c>
      <c r="F33" s="2" t="s">
        <v>22</v>
      </c>
      <c r="G33" s="2" t="s">
        <v>7</v>
      </c>
      <c r="H33" s="2">
        <v>30263.755000000001</v>
      </c>
      <c r="J33" s="2">
        <v>86</v>
      </c>
      <c r="K33" s="3" t="s">
        <v>3</v>
      </c>
      <c r="L33" s="3" t="s">
        <v>14</v>
      </c>
      <c r="M33" s="3" t="s">
        <v>9</v>
      </c>
      <c r="N33" s="3" t="s">
        <v>8</v>
      </c>
      <c r="O33" s="3" t="s">
        <v>31</v>
      </c>
      <c r="P33" s="4">
        <v>0.67430000000000001</v>
      </c>
      <c r="Q33" s="5">
        <f t="shared" si="0"/>
        <v>6.7430000000000003</v>
      </c>
      <c r="R33" s="5">
        <v>32474.467499999999</v>
      </c>
      <c r="S33">
        <f t="shared" si="1"/>
        <v>4816.0266201987242</v>
      </c>
    </row>
    <row r="34" spans="1:19" x14ac:dyDescent="0.25">
      <c r="A34" s="2">
        <v>81</v>
      </c>
      <c r="B34" s="2" t="s">
        <v>53</v>
      </c>
      <c r="C34" s="2" t="s">
        <v>36</v>
      </c>
      <c r="D34" s="2" t="s">
        <v>24</v>
      </c>
      <c r="E34" s="2" t="s">
        <v>34</v>
      </c>
      <c r="F34" s="2" t="s">
        <v>22</v>
      </c>
      <c r="G34" s="2" t="s">
        <v>3</v>
      </c>
      <c r="H34" s="2">
        <v>29323.096666666665</v>
      </c>
      <c r="J34" s="2">
        <v>87</v>
      </c>
      <c r="K34" s="3" t="s">
        <v>7</v>
      </c>
      <c r="L34" s="3" t="s">
        <v>14</v>
      </c>
      <c r="M34" s="3" t="s">
        <v>9</v>
      </c>
      <c r="N34" s="3" t="s">
        <v>8</v>
      </c>
      <c r="O34" s="3" t="s">
        <v>31</v>
      </c>
      <c r="P34" s="4">
        <v>0.67090000000000005</v>
      </c>
      <c r="Q34" s="5">
        <f t="shared" si="0"/>
        <v>6.7090000000000005</v>
      </c>
      <c r="R34" s="5">
        <v>25811.454999999994</v>
      </c>
      <c r="S34">
        <f t="shared" si="1"/>
        <v>3847.2879713817251</v>
      </c>
    </row>
    <row r="35" spans="1:19" x14ac:dyDescent="0.25">
      <c r="A35" s="2">
        <v>82</v>
      </c>
      <c r="B35" s="2" t="s">
        <v>53</v>
      </c>
      <c r="C35" s="2" t="s">
        <v>36</v>
      </c>
      <c r="D35" s="2" t="s">
        <v>24</v>
      </c>
      <c r="E35" s="2" t="s">
        <v>34</v>
      </c>
      <c r="F35" s="2" t="s">
        <v>22</v>
      </c>
      <c r="G35" s="2" t="s">
        <v>7</v>
      </c>
      <c r="H35" s="2">
        <v>25920.65</v>
      </c>
      <c r="J35" s="2">
        <v>91</v>
      </c>
      <c r="K35" s="3" t="s">
        <v>3</v>
      </c>
      <c r="L35" s="3" t="s">
        <v>14</v>
      </c>
      <c r="M35" s="3" t="s">
        <v>10</v>
      </c>
      <c r="N35" s="3" t="s">
        <v>6</v>
      </c>
      <c r="O35" s="3" t="s">
        <v>31</v>
      </c>
      <c r="P35" s="4">
        <v>1.266</v>
      </c>
      <c r="Q35" s="5">
        <f t="shared" si="0"/>
        <v>12.66</v>
      </c>
      <c r="R35" s="5">
        <v>32596.107499999998</v>
      </c>
      <c r="S35">
        <f t="shared" si="1"/>
        <v>2574.7320300157976</v>
      </c>
    </row>
    <row r="36" spans="1:19" x14ac:dyDescent="0.25">
      <c r="A36" s="2">
        <v>86</v>
      </c>
      <c r="B36" s="2" t="s">
        <v>54</v>
      </c>
      <c r="C36" s="2" t="s">
        <v>36</v>
      </c>
      <c r="D36" s="2" t="s">
        <v>24</v>
      </c>
      <c r="E36" s="2" t="s">
        <v>30</v>
      </c>
      <c r="F36" s="2" t="s">
        <v>22</v>
      </c>
      <c r="G36" s="2" t="s">
        <v>3</v>
      </c>
      <c r="H36" s="2">
        <v>26551.345000000001</v>
      </c>
      <c r="J36" s="2">
        <v>92</v>
      </c>
      <c r="K36" s="3" t="s">
        <v>7</v>
      </c>
      <c r="L36" s="3" t="s">
        <v>14</v>
      </c>
      <c r="M36" s="3" t="s">
        <v>10</v>
      </c>
      <c r="N36" s="3" t="s">
        <v>6</v>
      </c>
      <c r="O36" s="3" t="s">
        <v>31</v>
      </c>
      <c r="P36" s="4">
        <v>0.81579999999999997</v>
      </c>
      <c r="Q36" s="5">
        <f t="shared" si="0"/>
        <v>8.1579999999999995</v>
      </c>
      <c r="R36" s="5">
        <v>29149.872499999998</v>
      </c>
      <c r="S36">
        <f t="shared" si="1"/>
        <v>3573.1640720764894</v>
      </c>
    </row>
    <row r="37" spans="1:19" x14ac:dyDescent="0.25">
      <c r="A37" s="2">
        <v>87</v>
      </c>
      <c r="B37" s="2" t="s">
        <v>54</v>
      </c>
      <c r="C37" s="2" t="s">
        <v>36</v>
      </c>
      <c r="D37" s="2" t="s">
        <v>24</v>
      </c>
      <c r="E37" s="2" t="s">
        <v>30</v>
      </c>
      <c r="F37" s="2" t="s">
        <v>22</v>
      </c>
      <c r="G37" s="2" t="s">
        <v>7</v>
      </c>
      <c r="H37" s="2">
        <v>26805.32</v>
      </c>
      <c r="J37" s="2">
        <v>96</v>
      </c>
      <c r="K37" s="3" t="s">
        <v>3</v>
      </c>
      <c r="L37" s="3" t="s">
        <v>14</v>
      </c>
      <c r="M37" s="3" t="s">
        <v>10</v>
      </c>
      <c r="N37" s="3" t="s">
        <v>8</v>
      </c>
      <c r="O37" s="3" t="s">
        <v>31</v>
      </c>
      <c r="P37" s="4">
        <v>0.85099999999999998</v>
      </c>
      <c r="Q37" s="5">
        <f t="shared" si="0"/>
        <v>8.51</v>
      </c>
      <c r="R37" s="5">
        <v>31746.240000000002</v>
      </c>
      <c r="S37">
        <f t="shared" si="1"/>
        <v>3730.4629847238548</v>
      </c>
    </row>
    <row r="38" spans="1:19" x14ac:dyDescent="0.25">
      <c r="A38" s="2">
        <v>91</v>
      </c>
      <c r="B38" s="2" t="s">
        <v>55</v>
      </c>
      <c r="C38" s="2" t="s">
        <v>36</v>
      </c>
      <c r="D38" s="2" t="s">
        <v>21</v>
      </c>
      <c r="E38" s="2" t="s">
        <v>34</v>
      </c>
      <c r="F38" s="2" t="s">
        <v>22</v>
      </c>
      <c r="G38" s="2" t="s">
        <v>3</v>
      </c>
      <c r="H38" s="2">
        <v>25975.5275</v>
      </c>
      <c r="J38" s="2">
        <v>97</v>
      </c>
      <c r="K38" s="3" t="s">
        <v>7</v>
      </c>
      <c r="L38" s="3" t="s">
        <v>14</v>
      </c>
      <c r="M38" s="3" t="s">
        <v>10</v>
      </c>
      <c r="N38" s="3" t="s">
        <v>8</v>
      </c>
      <c r="O38" s="3" t="s">
        <v>31</v>
      </c>
      <c r="P38" s="4">
        <v>0.76600000000000001</v>
      </c>
      <c r="Q38" s="5">
        <f t="shared" si="0"/>
        <v>7.66</v>
      </c>
      <c r="R38" s="5">
        <v>27728.504999999997</v>
      </c>
      <c r="S38">
        <f t="shared" si="1"/>
        <v>3619.9092689295035</v>
      </c>
    </row>
    <row r="39" spans="1:19" x14ac:dyDescent="0.25">
      <c r="A39" s="2">
        <v>92</v>
      </c>
      <c r="B39" s="2" t="s">
        <v>55</v>
      </c>
      <c r="C39" s="2" t="s">
        <v>36</v>
      </c>
      <c r="D39" s="2" t="s">
        <v>21</v>
      </c>
      <c r="E39" s="2" t="s">
        <v>34</v>
      </c>
      <c r="F39" s="2" t="s">
        <v>22</v>
      </c>
      <c r="G39" s="2" t="s">
        <v>7</v>
      </c>
      <c r="H39" s="2">
        <v>30052.282500000001</v>
      </c>
      <c r="J39" s="2">
        <v>101</v>
      </c>
      <c r="K39" s="3" t="s">
        <v>3</v>
      </c>
      <c r="L39" s="3" t="s">
        <v>15</v>
      </c>
      <c r="M39" s="3" t="s">
        <v>10</v>
      </c>
      <c r="N39" s="3" t="s">
        <v>6</v>
      </c>
      <c r="O39" s="3" t="s">
        <v>31</v>
      </c>
      <c r="P39" s="4">
        <v>0.87549999999999994</v>
      </c>
      <c r="Q39" s="5">
        <f t="shared" si="0"/>
        <v>8.754999999999999</v>
      </c>
      <c r="R39" s="5">
        <v>27250.267500000002</v>
      </c>
      <c r="S39">
        <f t="shared" si="1"/>
        <v>3112.5376927470024</v>
      </c>
    </row>
    <row r="40" spans="1:19" x14ac:dyDescent="0.25">
      <c r="A40" s="2">
        <v>96</v>
      </c>
      <c r="B40" s="2" t="s">
        <v>56</v>
      </c>
      <c r="C40" s="2" t="s">
        <v>36</v>
      </c>
      <c r="D40" s="2" t="s">
        <v>21</v>
      </c>
      <c r="E40" s="2" t="s">
        <v>30</v>
      </c>
      <c r="F40" s="2" t="s">
        <v>22</v>
      </c>
      <c r="G40" s="2" t="s">
        <v>3</v>
      </c>
      <c r="H40" s="2">
        <v>26285.352500000001</v>
      </c>
      <c r="J40" s="2">
        <v>102</v>
      </c>
      <c r="K40" s="3" t="s">
        <v>7</v>
      </c>
      <c r="L40" s="3" t="s">
        <v>15</v>
      </c>
      <c r="M40" s="3" t="s">
        <v>10</v>
      </c>
      <c r="N40" s="3" t="s">
        <v>6</v>
      </c>
      <c r="O40" s="3" t="s">
        <v>31</v>
      </c>
      <c r="P40" s="4">
        <v>0.65500000000000003</v>
      </c>
      <c r="Q40" s="5">
        <f t="shared" si="0"/>
        <v>6.5500000000000007</v>
      </c>
      <c r="R40" s="5">
        <v>30219.930000000004</v>
      </c>
      <c r="S40">
        <f t="shared" si="1"/>
        <v>4613.7297709923669</v>
      </c>
    </row>
    <row r="41" spans="1:19" x14ac:dyDescent="0.25">
      <c r="A41" s="2">
        <v>97</v>
      </c>
      <c r="B41" s="2" t="s">
        <v>56</v>
      </c>
      <c r="C41" s="2" t="s">
        <v>36</v>
      </c>
      <c r="D41" s="2" t="s">
        <v>21</v>
      </c>
      <c r="E41" s="2" t="s">
        <v>30</v>
      </c>
      <c r="F41" s="2" t="s">
        <v>22</v>
      </c>
      <c r="G41" s="2" t="s">
        <v>7</v>
      </c>
      <c r="H41" s="2">
        <v>26285.352500000001</v>
      </c>
      <c r="J41" s="2">
        <v>106</v>
      </c>
      <c r="K41" s="3" t="s">
        <v>3</v>
      </c>
      <c r="L41" s="3" t="s">
        <v>15</v>
      </c>
      <c r="M41" s="3" t="s">
        <v>10</v>
      </c>
      <c r="N41" s="3" t="s">
        <v>8</v>
      </c>
      <c r="O41" s="3" t="s">
        <v>31</v>
      </c>
      <c r="P41" s="4">
        <v>0.80879999999999996</v>
      </c>
      <c r="Q41" s="5">
        <f t="shared" si="0"/>
        <v>8.0879999999999992</v>
      </c>
      <c r="R41" s="5">
        <v>27870.044999999998</v>
      </c>
      <c r="S41">
        <f t="shared" si="1"/>
        <v>3445.8512611275964</v>
      </c>
    </row>
    <row r="42" spans="1:19" x14ac:dyDescent="0.25">
      <c r="A42" s="2">
        <v>101</v>
      </c>
      <c r="B42" s="2" t="s">
        <v>57</v>
      </c>
      <c r="C42" s="2" t="s">
        <v>92</v>
      </c>
      <c r="D42" s="2" t="s">
        <v>21</v>
      </c>
      <c r="E42" s="2" t="s">
        <v>34</v>
      </c>
      <c r="F42" s="2" t="s">
        <v>22</v>
      </c>
      <c r="G42" s="2" t="s">
        <v>3</v>
      </c>
      <c r="H42" s="2">
        <v>28915.682500000003</v>
      </c>
      <c r="J42" s="2">
        <v>107</v>
      </c>
      <c r="K42" s="3" t="s">
        <v>7</v>
      </c>
      <c r="L42" s="3" t="s">
        <v>15</v>
      </c>
      <c r="M42" s="3" t="s">
        <v>10</v>
      </c>
      <c r="N42" s="3" t="s">
        <v>8</v>
      </c>
      <c r="O42" s="3" t="s">
        <v>31</v>
      </c>
      <c r="P42" s="4">
        <v>0.53810000000000002</v>
      </c>
      <c r="Q42" s="5">
        <f t="shared" si="0"/>
        <v>5.3810000000000002</v>
      </c>
      <c r="R42" s="5">
        <v>28285.200000000001</v>
      </c>
      <c r="S42">
        <f t="shared" si="1"/>
        <v>5256.495075264821</v>
      </c>
    </row>
    <row r="43" spans="1:19" x14ac:dyDescent="0.25">
      <c r="A43" s="2">
        <v>102</v>
      </c>
      <c r="B43" s="2" t="s">
        <v>57</v>
      </c>
      <c r="C43" s="2" t="s">
        <v>92</v>
      </c>
      <c r="D43" s="2" t="s">
        <v>21</v>
      </c>
      <c r="E43" s="2" t="s">
        <v>34</v>
      </c>
      <c r="F43" s="2" t="s">
        <v>22</v>
      </c>
      <c r="G43" s="2" t="s">
        <v>7</v>
      </c>
      <c r="H43" s="2">
        <v>28915.682500000003</v>
      </c>
      <c r="J43" s="2">
        <v>111</v>
      </c>
      <c r="K43" s="3" t="s">
        <v>3</v>
      </c>
      <c r="L43" s="3" t="s">
        <v>15</v>
      </c>
      <c r="M43" s="3" t="s">
        <v>9</v>
      </c>
      <c r="N43" s="3" t="s">
        <v>6</v>
      </c>
      <c r="O43" s="3" t="s">
        <v>31</v>
      </c>
      <c r="P43" s="4">
        <v>2.1800000000000002</v>
      </c>
      <c r="Q43" s="5">
        <f t="shared" si="0"/>
        <v>21.8</v>
      </c>
      <c r="R43" s="5">
        <v>34930.606666666667</v>
      </c>
      <c r="S43">
        <f t="shared" si="1"/>
        <v>1602.3214067278286</v>
      </c>
    </row>
    <row r="44" spans="1:19" x14ac:dyDescent="0.25">
      <c r="A44" s="2">
        <v>106</v>
      </c>
      <c r="B44" s="2" t="s">
        <v>58</v>
      </c>
      <c r="C44" s="2" t="s">
        <v>92</v>
      </c>
      <c r="D44" s="2" t="s">
        <v>21</v>
      </c>
      <c r="E44" s="2" t="s">
        <v>30</v>
      </c>
      <c r="F44" s="2" t="s">
        <v>22</v>
      </c>
      <c r="G44" s="2" t="s">
        <v>3</v>
      </c>
      <c r="H44" s="2">
        <v>28445.826666666671</v>
      </c>
      <c r="J44" s="2">
        <v>112</v>
      </c>
      <c r="K44" s="3" t="s">
        <v>7</v>
      </c>
      <c r="L44" s="3" t="s">
        <v>15</v>
      </c>
      <c r="M44" s="3" t="s">
        <v>9</v>
      </c>
      <c r="N44" s="3" t="s">
        <v>6</v>
      </c>
      <c r="O44" s="3" t="s">
        <v>31</v>
      </c>
      <c r="P44" s="4">
        <v>0.59030000000000005</v>
      </c>
      <c r="Q44" s="5">
        <f t="shared" si="0"/>
        <v>5.9030000000000005</v>
      </c>
      <c r="R44" s="5">
        <v>24457.794999999998</v>
      </c>
      <c r="S44">
        <f t="shared" si="1"/>
        <v>4143.2822293748932</v>
      </c>
    </row>
    <row r="45" spans="1:19" x14ac:dyDescent="0.25">
      <c r="A45" s="2">
        <v>107</v>
      </c>
      <c r="B45" s="2" t="s">
        <v>58</v>
      </c>
      <c r="C45" s="2" t="s">
        <v>92</v>
      </c>
      <c r="D45" s="2" t="s">
        <v>21</v>
      </c>
      <c r="E45" s="2" t="s">
        <v>30</v>
      </c>
      <c r="F45" s="2" t="s">
        <v>22</v>
      </c>
      <c r="G45" s="2" t="s">
        <v>7</v>
      </c>
      <c r="H45" s="2">
        <v>28445.826666666671</v>
      </c>
      <c r="J45" s="2">
        <v>116</v>
      </c>
      <c r="K45" s="3" t="s">
        <v>3</v>
      </c>
      <c r="L45" s="3" t="s">
        <v>15</v>
      </c>
      <c r="M45" s="3" t="s">
        <v>9</v>
      </c>
      <c r="N45" s="3" t="s">
        <v>8</v>
      </c>
      <c r="O45" s="3" t="s">
        <v>31</v>
      </c>
      <c r="P45" s="4">
        <v>0.46579999999999999</v>
      </c>
      <c r="Q45" s="5">
        <f t="shared" si="0"/>
        <v>4.6579999999999995</v>
      </c>
      <c r="R45" s="5">
        <v>22826.105</v>
      </c>
      <c r="S45">
        <f t="shared" si="1"/>
        <v>4900.4089738085022</v>
      </c>
    </row>
    <row r="46" spans="1:19" x14ac:dyDescent="0.25">
      <c r="A46" s="2">
        <v>111</v>
      </c>
      <c r="B46" s="2" t="s">
        <v>59</v>
      </c>
      <c r="C46" s="2" t="s">
        <v>92</v>
      </c>
      <c r="D46" s="2" t="s">
        <v>24</v>
      </c>
      <c r="E46" s="2" t="s">
        <v>34</v>
      </c>
      <c r="F46" s="2" t="s">
        <v>22</v>
      </c>
      <c r="G46" s="2" t="s">
        <v>3</v>
      </c>
      <c r="H46" s="2">
        <v>26192.767499999998</v>
      </c>
      <c r="J46" s="2">
        <v>117</v>
      </c>
      <c r="K46" s="3" t="s">
        <v>7</v>
      </c>
      <c r="L46" s="3" t="s">
        <v>15</v>
      </c>
      <c r="M46" s="3" t="s">
        <v>9</v>
      </c>
      <c r="N46" s="3" t="s">
        <v>8</v>
      </c>
      <c r="O46" s="3" t="s">
        <v>31</v>
      </c>
      <c r="P46" s="4">
        <v>0.48320000000000002</v>
      </c>
      <c r="Q46" s="5">
        <f t="shared" si="0"/>
        <v>4.8319999999999999</v>
      </c>
      <c r="R46" s="5">
        <v>23002.037500000002</v>
      </c>
      <c r="S46">
        <f t="shared" si="1"/>
        <v>4760.3554428807956</v>
      </c>
    </row>
    <row r="47" spans="1:19" x14ac:dyDescent="0.25">
      <c r="A47" s="2">
        <v>112</v>
      </c>
      <c r="B47" s="2" t="s">
        <v>59</v>
      </c>
      <c r="C47" s="2" t="s">
        <v>92</v>
      </c>
      <c r="D47" s="2" t="s">
        <v>24</v>
      </c>
      <c r="E47" s="2" t="s">
        <v>34</v>
      </c>
      <c r="F47" s="2" t="s">
        <v>22</v>
      </c>
      <c r="G47" s="2" t="s">
        <v>7</v>
      </c>
      <c r="H47" s="2">
        <v>25427.065000000002</v>
      </c>
      <c r="J47" s="2">
        <v>122</v>
      </c>
      <c r="K47" s="3" t="s">
        <v>7</v>
      </c>
      <c r="L47" s="3" t="s">
        <v>15</v>
      </c>
      <c r="M47" s="3" t="s">
        <v>5</v>
      </c>
      <c r="N47" s="3" t="s">
        <v>6</v>
      </c>
      <c r="O47" s="3" t="s">
        <v>31</v>
      </c>
      <c r="P47" s="4">
        <v>0.55079999999999996</v>
      </c>
      <c r="Q47" s="5">
        <f t="shared" si="0"/>
        <v>5.5079999999999991</v>
      </c>
      <c r="R47" s="5">
        <v>30432.403333333335</v>
      </c>
      <c r="S47">
        <f t="shared" si="1"/>
        <v>5525.127693052531</v>
      </c>
    </row>
    <row r="48" spans="1:19" x14ac:dyDescent="0.25">
      <c r="A48" s="2">
        <v>116</v>
      </c>
      <c r="B48" s="2" t="s">
        <v>60</v>
      </c>
      <c r="C48" s="2" t="s">
        <v>92</v>
      </c>
      <c r="D48" s="2" t="s">
        <v>24</v>
      </c>
      <c r="E48" s="2" t="s">
        <v>30</v>
      </c>
      <c r="F48" s="2" t="s">
        <v>22</v>
      </c>
      <c r="G48" s="2" t="s">
        <v>3</v>
      </c>
      <c r="H48" s="2">
        <v>26860.44</v>
      </c>
      <c r="J48" s="2">
        <v>126</v>
      </c>
      <c r="K48" s="3" t="s">
        <v>3</v>
      </c>
      <c r="L48" s="3" t="s">
        <v>15</v>
      </c>
      <c r="M48" s="3" t="s">
        <v>5</v>
      </c>
      <c r="N48" s="3" t="s">
        <v>8</v>
      </c>
      <c r="O48" s="3" t="s">
        <v>31</v>
      </c>
      <c r="P48" s="4">
        <v>0.74280000000000002</v>
      </c>
      <c r="Q48" s="5">
        <f t="shared" si="0"/>
        <v>7.4279999999999999</v>
      </c>
      <c r="R48" s="5">
        <v>25754.75</v>
      </c>
      <c r="S48">
        <f t="shared" si="1"/>
        <v>3467.2522886375878</v>
      </c>
    </row>
    <row r="49" spans="1:19" x14ac:dyDescent="0.25">
      <c r="A49" s="2">
        <v>117</v>
      </c>
      <c r="B49" s="2" t="s">
        <v>60</v>
      </c>
      <c r="C49" s="2" t="s">
        <v>92</v>
      </c>
      <c r="D49" s="2" t="s">
        <v>24</v>
      </c>
      <c r="E49" s="2" t="s">
        <v>30</v>
      </c>
      <c r="F49" s="2" t="s">
        <v>22</v>
      </c>
      <c r="G49" s="2" t="s">
        <v>7</v>
      </c>
      <c r="H49" s="2">
        <v>26860.44</v>
      </c>
      <c r="J49" s="2">
        <v>127</v>
      </c>
      <c r="K49" s="3" t="s">
        <v>7</v>
      </c>
      <c r="L49" s="3" t="s">
        <v>15</v>
      </c>
      <c r="M49" s="3" t="s">
        <v>5</v>
      </c>
      <c r="N49" s="3" t="s">
        <v>8</v>
      </c>
      <c r="O49" s="3" t="s">
        <v>31</v>
      </c>
      <c r="P49" s="4">
        <v>0.50780000000000003</v>
      </c>
      <c r="Q49" s="5">
        <f t="shared" si="0"/>
        <v>5.0780000000000003</v>
      </c>
      <c r="R49" s="5">
        <v>24770.732499999998</v>
      </c>
      <c r="S49">
        <f t="shared" si="1"/>
        <v>4878.0489365892081</v>
      </c>
    </row>
    <row r="50" spans="1:19" x14ac:dyDescent="0.25">
      <c r="A50" s="2">
        <v>121</v>
      </c>
      <c r="B50" s="2" t="s">
        <v>61</v>
      </c>
      <c r="C50" s="2" t="s">
        <v>92</v>
      </c>
      <c r="D50" s="2" t="s">
        <v>25</v>
      </c>
      <c r="E50" s="2" t="s">
        <v>34</v>
      </c>
      <c r="F50" s="2" t="s">
        <v>22</v>
      </c>
      <c r="G50" s="2" t="s">
        <v>3</v>
      </c>
      <c r="H50" s="2">
        <v>26110.717500000002</v>
      </c>
      <c r="J50" s="2">
        <v>131</v>
      </c>
      <c r="K50" s="3" t="s">
        <v>3</v>
      </c>
      <c r="L50" s="3" t="s">
        <v>13</v>
      </c>
      <c r="M50" s="3" t="s">
        <v>9</v>
      </c>
      <c r="N50" s="3" t="s">
        <v>6</v>
      </c>
      <c r="O50" s="3" t="s">
        <v>32</v>
      </c>
      <c r="P50" s="4">
        <v>1.0620000000000001</v>
      </c>
      <c r="Q50" s="5">
        <f t="shared" si="0"/>
        <v>10.620000000000001</v>
      </c>
      <c r="R50" s="5">
        <v>29182.309999999998</v>
      </c>
      <c r="S50">
        <f t="shared" si="1"/>
        <v>2747.8634651600751</v>
      </c>
    </row>
    <row r="51" spans="1:19" x14ac:dyDescent="0.25">
      <c r="A51" s="2">
        <v>122</v>
      </c>
      <c r="B51" s="2" t="s">
        <v>61</v>
      </c>
      <c r="C51" s="2" t="s">
        <v>92</v>
      </c>
      <c r="D51" s="2" t="s">
        <v>25</v>
      </c>
      <c r="E51" s="2" t="s">
        <v>34</v>
      </c>
      <c r="F51" s="2" t="s">
        <v>22</v>
      </c>
      <c r="G51" s="2" t="s">
        <v>7</v>
      </c>
      <c r="H51" s="2">
        <v>26110.717500000002</v>
      </c>
      <c r="J51" s="2">
        <v>132</v>
      </c>
      <c r="K51" s="3" t="s">
        <v>7</v>
      </c>
      <c r="L51" s="3" t="s">
        <v>13</v>
      </c>
      <c r="M51" s="3" t="s">
        <v>9</v>
      </c>
      <c r="N51" s="3" t="s">
        <v>6</v>
      </c>
      <c r="O51" s="3" t="s">
        <v>32</v>
      </c>
      <c r="P51" s="4">
        <v>0.57830000000000004</v>
      </c>
      <c r="Q51" s="5">
        <f t="shared" si="0"/>
        <v>5.7830000000000004</v>
      </c>
      <c r="R51" s="5">
        <v>26052.525000000001</v>
      </c>
      <c r="S51">
        <f t="shared" si="1"/>
        <v>4505.0190212692378</v>
      </c>
    </row>
    <row r="52" spans="1:19" x14ac:dyDescent="0.25">
      <c r="A52" s="2">
        <v>126</v>
      </c>
      <c r="B52" s="2" t="s">
        <v>62</v>
      </c>
      <c r="C52" s="2" t="s">
        <v>92</v>
      </c>
      <c r="D52" s="2" t="s">
        <v>25</v>
      </c>
      <c r="E52" s="2" t="s">
        <v>30</v>
      </c>
      <c r="F52" s="2" t="s">
        <v>22</v>
      </c>
      <c r="G52" s="2" t="s">
        <v>3</v>
      </c>
      <c r="H52" s="2">
        <v>24055.93</v>
      </c>
      <c r="J52" s="2">
        <v>136</v>
      </c>
      <c r="K52" s="3" t="s">
        <v>3</v>
      </c>
      <c r="L52" s="3" t="s">
        <v>13</v>
      </c>
      <c r="M52" s="3" t="s">
        <v>9</v>
      </c>
      <c r="N52" s="3" t="s">
        <v>8</v>
      </c>
      <c r="O52" s="3" t="s">
        <v>32</v>
      </c>
      <c r="P52" s="4">
        <v>0.84140000000000004</v>
      </c>
      <c r="Q52" s="5">
        <f t="shared" si="0"/>
        <v>8.4139999999999997</v>
      </c>
      <c r="R52" s="5">
        <v>28336.63</v>
      </c>
      <c r="S52">
        <f t="shared" si="1"/>
        <v>3367.79534109817</v>
      </c>
    </row>
    <row r="53" spans="1:19" x14ac:dyDescent="0.25">
      <c r="A53" s="2">
        <v>127</v>
      </c>
      <c r="B53" s="2" t="s">
        <v>62</v>
      </c>
      <c r="C53" s="2" t="s">
        <v>92</v>
      </c>
      <c r="D53" s="2" t="s">
        <v>25</v>
      </c>
      <c r="E53" s="2" t="s">
        <v>30</v>
      </c>
      <c r="F53" s="2" t="s">
        <v>22</v>
      </c>
      <c r="G53" s="2" t="s">
        <v>7</v>
      </c>
      <c r="H53" s="2">
        <v>24055.93</v>
      </c>
      <c r="J53" s="2">
        <v>137</v>
      </c>
      <c r="K53" s="3" t="s">
        <v>7</v>
      </c>
      <c r="L53" s="3" t="s">
        <v>13</v>
      </c>
      <c r="M53" s="3" t="s">
        <v>9</v>
      </c>
      <c r="N53" s="3" t="s">
        <v>8</v>
      </c>
      <c r="O53" s="3" t="s">
        <v>32</v>
      </c>
      <c r="P53" s="4">
        <v>0.60460000000000003</v>
      </c>
      <c r="Q53" s="5">
        <f t="shared" si="0"/>
        <v>6.0460000000000003</v>
      </c>
      <c r="R53" s="5">
        <v>26549.313333333335</v>
      </c>
      <c r="S53">
        <f t="shared" si="1"/>
        <v>4391.2195390892048</v>
      </c>
    </row>
    <row r="54" spans="1:19" x14ac:dyDescent="0.25">
      <c r="A54" s="2">
        <v>261</v>
      </c>
      <c r="B54" s="2" t="s">
        <v>89</v>
      </c>
      <c r="C54" s="2" t="s">
        <v>92</v>
      </c>
      <c r="D54" s="2" t="s">
        <v>25</v>
      </c>
      <c r="E54" s="2" t="s">
        <v>34</v>
      </c>
      <c r="F54" s="2" t="s">
        <v>23</v>
      </c>
      <c r="G54" s="2" t="s">
        <v>3</v>
      </c>
      <c r="H54" s="2">
        <v>28268.032499999998</v>
      </c>
      <c r="J54" s="2">
        <v>141</v>
      </c>
      <c r="K54" s="3" t="s">
        <v>3</v>
      </c>
      <c r="L54" s="3" t="s">
        <v>13</v>
      </c>
      <c r="M54" s="3" t="s">
        <v>5</v>
      </c>
      <c r="N54" s="3" t="s">
        <v>6</v>
      </c>
      <c r="O54" s="3" t="s">
        <v>32</v>
      </c>
      <c r="P54" s="4">
        <v>0.81100000000000005</v>
      </c>
      <c r="Q54" s="5">
        <f t="shared" si="0"/>
        <v>8.1100000000000012</v>
      </c>
      <c r="R54" s="5">
        <v>27654.89</v>
      </c>
      <c r="S54">
        <f t="shared" si="1"/>
        <v>3409.9741060419228</v>
      </c>
    </row>
    <row r="55" spans="1:19" x14ac:dyDescent="0.25">
      <c r="A55" s="2">
        <v>262</v>
      </c>
      <c r="B55" s="2" t="s">
        <v>89</v>
      </c>
      <c r="C55" s="2" t="s">
        <v>92</v>
      </c>
      <c r="D55" s="2" t="s">
        <v>25</v>
      </c>
      <c r="E55" s="2" t="s">
        <v>34</v>
      </c>
      <c r="F55" s="2" t="s">
        <v>23</v>
      </c>
      <c r="G55" s="2" t="s">
        <v>7</v>
      </c>
      <c r="H55" s="2">
        <v>28104.592499999999</v>
      </c>
      <c r="J55" s="2">
        <v>142</v>
      </c>
      <c r="K55" s="3" t="s">
        <v>7</v>
      </c>
      <c r="L55" s="3" t="s">
        <v>13</v>
      </c>
      <c r="M55" s="3" t="s">
        <v>5</v>
      </c>
      <c r="N55" s="3" t="s">
        <v>6</v>
      </c>
      <c r="O55" s="3" t="s">
        <v>32</v>
      </c>
      <c r="P55" s="4">
        <v>0.74480000000000002</v>
      </c>
      <c r="Q55" s="5">
        <f t="shared" si="0"/>
        <v>7.4480000000000004</v>
      </c>
      <c r="R55" s="5">
        <v>27102.285000000003</v>
      </c>
      <c r="S55">
        <f t="shared" si="1"/>
        <v>3638.8674812030076</v>
      </c>
    </row>
    <row r="56" spans="1:19" x14ac:dyDescent="0.25">
      <c r="A56" s="2">
        <v>266</v>
      </c>
      <c r="B56" s="2" t="s">
        <v>63</v>
      </c>
      <c r="C56" s="2" t="s">
        <v>92</v>
      </c>
      <c r="D56" s="2" t="s">
        <v>25</v>
      </c>
      <c r="E56" s="2" t="s">
        <v>30</v>
      </c>
      <c r="F56" s="2" t="s">
        <v>23</v>
      </c>
      <c r="G56" s="2" t="s">
        <v>3</v>
      </c>
      <c r="H56" s="2">
        <v>27453.073333333334</v>
      </c>
      <c r="J56" s="2">
        <v>146</v>
      </c>
      <c r="K56" s="3" t="s">
        <v>3</v>
      </c>
      <c r="L56" s="3" t="s">
        <v>13</v>
      </c>
      <c r="M56" s="3" t="s">
        <v>5</v>
      </c>
      <c r="N56" s="3" t="s">
        <v>8</v>
      </c>
      <c r="O56" s="3" t="s">
        <v>32</v>
      </c>
      <c r="P56" s="4">
        <v>0.9476</v>
      </c>
      <c r="Q56" s="5">
        <f t="shared" si="0"/>
        <v>9.4759999999999991</v>
      </c>
      <c r="R56" s="5">
        <v>27793.557499999999</v>
      </c>
      <c r="S56">
        <f t="shared" si="1"/>
        <v>2933.0474356268469</v>
      </c>
    </row>
    <row r="57" spans="1:19" x14ac:dyDescent="0.25">
      <c r="A57" s="2">
        <v>267</v>
      </c>
      <c r="B57" s="2" t="s">
        <v>63</v>
      </c>
      <c r="C57" s="2" t="s">
        <v>92</v>
      </c>
      <c r="D57" s="2" t="s">
        <v>25</v>
      </c>
      <c r="E57" s="2" t="s">
        <v>30</v>
      </c>
      <c r="F57" s="2" t="s">
        <v>23</v>
      </c>
      <c r="G57" s="2" t="s">
        <v>7</v>
      </c>
      <c r="H57" s="2">
        <v>27453.073333333334</v>
      </c>
      <c r="J57" s="2">
        <v>147</v>
      </c>
      <c r="K57" s="3" t="s">
        <v>7</v>
      </c>
      <c r="L57" s="3" t="s">
        <v>13</v>
      </c>
      <c r="M57" s="3" t="s">
        <v>5</v>
      </c>
      <c r="N57" s="3" t="s">
        <v>8</v>
      </c>
      <c r="O57" s="3" t="s">
        <v>32</v>
      </c>
      <c r="P57" s="4">
        <v>0.68289999999999995</v>
      </c>
      <c r="Q57" s="5">
        <f t="shared" si="0"/>
        <v>6.8289999999999997</v>
      </c>
      <c r="R57" s="5">
        <v>28266.069999999996</v>
      </c>
      <c r="S57">
        <f t="shared" si="1"/>
        <v>4139.1228583980082</v>
      </c>
    </row>
    <row r="58" spans="1:19" x14ac:dyDescent="0.25">
      <c r="A58" s="2">
        <v>271</v>
      </c>
      <c r="B58" s="2" t="s">
        <v>64</v>
      </c>
      <c r="C58" s="2" t="s">
        <v>92</v>
      </c>
      <c r="D58" s="2" t="s">
        <v>21</v>
      </c>
      <c r="E58" s="2" t="s">
        <v>34</v>
      </c>
      <c r="F58" s="2" t="s">
        <v>23</v>
      </c>
      <c r="G58" s="2" t="s">
        <v>3</v>
      </c>
      <c r="H58" s="2">
        <v>28880.797500000001</v>
      </c>
      <c r="J58" s="2">
        <v>151</v>
      </c>
      <c r="K58" s="3" t="s">
        <v>3</v>
      </c>
      <c r="L58" s="3" t="s">
        <v>13</v>
      </c>
      <c r="M58" s="3" t="s">
        <v>10</v>
      </c>
      <c r="N58" s="3" t="s">
        <v>6</v>
      </c>
      <c r="O58" s="3" t="s">
        <v>32</v>
      </c>
      <c r="P58" s="4">
        <v>0.74029999999999996</v>
      </c>
      <c r="Q58" s="5">
        <f t="shared" si="0"/>
        <v>7.4029999999999996</v>
      </c>
      <c r="R58" s="5">
        <v>26708.0825</v>
      </c>
      <c r="S58">
        <f t="shared" si="1"/>
        <v>3607.7377414561665</v>
      </c>
    </row>
    <row r="59" spans="1:19" x14ac:dyDescent="0.25">
      <c r="A59" s="2">
        <v>272</v>
      </c>
      <c r="B59" s="2" t="s">
        <v>64</v>
      </c>
      <c r="C59" s="2" t="s">
        <v>92</v>
      </c>
      <c r="D59" s="2" t="s">
        <v>21</v>
      </c>
      <c r="E59" s="2" t="s">
        <v>34</v>
      </c>
      <c r="F59" s="2" t="s">
        <v>23</v>
      </c>
      <c r="G59" s="2" t="s">
        <v>7</v>
      </c>
      <c r="H59" s="2">
        <v>25010.93</v>
      </c>
      <c r="J59" s="2">
        <v>152</v>
      </c>
      <c r="K59" s="3" t="s">
        <v>7</v>
      </c>
      <c r="L59" s="3" t="s">
        <v>13</v>
      </c>
      <c r="M59" s="3" t="s">
        <v>10</v>
      </c>
      <c r="N59" s="3" t="s">
        <v>6</v>
      </c>
      <c r="O59" s="3" t="s">
        <v>32</v>
      </c>
      <c r="P59" s="4">
        <v>0.50439999999999996</v>
      </c>
      <c r="Q59" s="5">
        <f t="shared" si="0"/>
        <v>5.0439999999999996</v>
      </c>
      <c r="R59" s="5">
        <v>24871.69</v>
      </c>
      <c r="S59">
        <f t="shared" si="1"/>
        <v>4930.9456780333066</v>
      </c>
    </row>
    <row r="60" spans="1:19" x14ac:dyDescent="0.25">
      <c r="A60" s="2">
        <v>276</v>
      </c>
      <c r="B60" s="2" t="s">
        <v>65</v>
      </c>
      <c r="C60" s="2" t="s">
        <v>92</v>
      </c>
      <c r="D60" s="2" t="s">
        <v>21</v>
      </c>
      <c r="E60" s="2" t="s">
        <v>30</v>
      </c>
      <c r="F60" s="2" t="s">
        <v>23</v>
      </c>
      <c r="G60" s="2" t="s">
        <v>3</v>
      </c>
      <c r="H60" s="2">
        <v>26358.077499999999</v>
      </c>
      <c r="J60" s="2">
        <v>156</v>
      </c>
      <c r="K60" s="3" t="s">
        <v>3</v>
      </c>
      <c r="L60" s="3" t="s">
        <v>13</v>
      </c>
      <c r="M60" s="3" t="s">
        <v>10</v>
      </c>
      <c r="N60" s="3" t="s">
        <v>8</v>
      </c>
      <c r="O60" s="3" t="s">
        <v>32</v>
      </c>
      <c r="P60" s="4">
        <v>0.65</v>
      </c>
      <c r="Q60" s="5">
        <f t="shared" si="0"/>
        <v>6.5</v>
      </c>
      <c r="R60" s="5">
        <v>27136.572500000002</v>
      </c>
      <c r="S60">
        <f t="shared" si="1"/>
        <v>4174.8573076923076</v>
      </c>
    </row>
    <row r="61" spans="1:19" x14ac:dyDescent="0.25">
      <c r="A61" s="2">
        <v>277</v>
      </c>
      <c r="B61" s="2" t="s">
        <v>65</v>
      </c>
      <c r="C61" s="2" t="s">
        <v>92</v>
      </c>
      <c r="D61" s="2" t="s">
        <v>21</v>
      </c>
      <c r="E61" s="2" t="s">
        <v>30</v>
      </c>
      <c r="F61" s="2" t="s">
        <v>23</v>
      </c>
      <c r="G61" s="2" t="s">
        <v>7</v>
      </c>
      <c r="H61" s="2">
        <v>25377.657500000001</v>
      </c>
      <c r="J61" s="2">
        <v>157</v>
      </c>
      <c r="K61" s="3" t="s">
        <v>7</v>
      </c>
      <c r="L61" s="3" t="s">
        <v>13</v>
      </c>
      <c r="M61" s="3" t="s">
        <v>10</v>
      </c>
      <c r="N61" s="3" t="s">
        <v>8</v>
      </c>
      <c r="O61" s="3" t="s">
        <v>32</v>
      </c>
      <c r="P61" s="4">
        <v>0.49249999999999999</v>
      </c>
      <c r="Q61" s="5">
        <f t="shared" si="0"/>
        <v>4.9249999999999998</v>
      </c>
      <c r="R61" s="5">
        <v>25125.452499999999</v>
      </c>
      <c r="S61">
        <f t="shared" si="1"/>
        <v>5101.6147208121829</v>
      </c>
    </row>
    <row r="62" spans="1:19" x14ac:dyDescent="0.25">
      <c r="A62" s="2">
        <v>281</v>
      </c>
      <c r="B62" s="2" t="s">
        <v>66</v>
      </c>
      <c r="C62" s="2" t="s">
        <v>92</v>
      </c>
      <c r="D62" s="2" t="s">
        <v>24</v>
      </c>
      <c r="E62" s="2" t="s">
        <v>34</v>
      </c>
      <c r="F62" s="2" t="s">
        <v>23</v>
      </c>
      <c r="G62" s="2" t="s">
        <v>3</v>
      </c>
      <c r="H62" s="2">
        <v>29241.432499999999</v>
      </c>
      <c r="J62" s="2">
        <v>161</v>
      </c>
      <c r="K62" s="3" t="s">
        <v>3</v>
      </c>
      <c r="L62" s="3" t="s">
        <v>11</v>
      </c>
      <c r="M62" s="3" t="s">
        <v>12</v>
      </c>
      <c r="N62" s="3" t="s">
        <v>6</v>
      </c>
      <c r="O62" s="3" t="s">
        <v>32</v>
      </c>
      <c r="P62" s="4">
        <v>0.5474</v>
      </c>
      <c r="Q62" s="5">
        <f t="shared" si="0"/>
        <v>5.4740000000000002</v>
      </c>
      <c r="R62" s="5">
        <v>27490.357499999998</v>
      </c>
      <c r="S62">
        <f t="shared" si="1"/>
        <v>5021.9871209353305</v>
      </c>
    </row>
    <row r="63" spans="1:19" x14ac:dyDescent="0.25">
      <c r="A63" s="2">
        <v>282</v>
      </c>
      <c r="B63" s="2" t="s">
        <v>66</v>
      </c>
      <c r="C63" s="2" t="s">
        <v>92</v>
      </c>
      <c r="D63" s="2" t="s">
        <v>24</v>
      </c>
      <c r="E63" s="2" t="s">
        <v>34</v>
      </c>
      <c r="F63" s="2" t="s">
        <v>23</v>
      </c>
      <c r="G63" s="2" t="s">
        <v>7</v>
      </c>
      <c r="H63" s="2">
        <v>24845.134999999998</v>
      </c>
      <c r="J63" s="2">
        <v>166</v>
      </c>
      <c r="K63" s="2" t="s">
        <v>3</v>
      </c>
      <c r="L63" s="2" t="s">
        <v>11</v>
      </c>
      <c r="M63" s="2" t="s">
        <v>12</v>
      </c>
      <c r="N63" s="2" t="s">
        <v>8</v>
      </c>
      <c r="O63" s="3" t="s">
        <v>32</v>
      </c>
      <c r="P63" s="4">
        <v>0.52210000000000001</v>
      </c>
      <c r="Q63" s="5">
        <f t="shared" si="0"/>
        <v>5.2210000000000001</v>
      </c>
      <c r="R63" s="5">
        <v>24333.86</v>
      </c>
      <c r="S63">
        <f t="shared" si="1"/>
        <v>4660.766136755411</v>
      </c>
    </row>
    <row r="64" spans="1:19" x14ac:dyDescent="0.25">
      <c r="A64" s="2">
        <v>286</v>
      </c>
      <c r="B64" s="2" t="s">
        <v>67</v>
      </c>
      <c r="C64" s="2" t="s">
        <v>92</v>
      </c>
      <c r="D64" s="2" t="s">
        <v>24</v>
      </c>
      <c r="E64" s="2" t="s">
        <v>30</v>
      </c>
      <c r="F64" s="2" t="s">
        <v>23</v>
      </c>
      <c r="G64" s="2" t="s">
        <v>3</v>
      </c>
      <c r="H64" s="2">
        <v>26951.85</v>
      </c>
      <c r="J64" s="2">
        <v>167</v>
      </c>
      <c r="K64" s="2" t="s">
        <v>7</v>
      </c>
      <c r="L64" s="2" t="s">
        <v>11</v>
      </c>
      <c r="M64" s="2" t="s">
        <v>12</v>
      </c>
      <c r="N64" s="2" t="s">
        <v>8</v>
      </c>
      <c r="O64" s="3" t="s">
        <v>32</v>
      </c>
      <c r="P64" s="4">
        <v>0.44550000000000001</v>
      </c>
      <c r="Q64" s="5">
        <f t="shared" si="0"/>
        <v>4.4550000000000001</v>
      </c>
      <c r="R64" s="5">
        <v>23079.739999999998</v>
      </c>
      <c r="S64">
        <f t="shared" si="1"/>
        <v>5180.6374859708185</v>
      </c>
    </row>
    <row r="65" spans="1:19" x14ac:dyDescent="0.25">
      <c r="A65" s="2">
        <v>287</v>
      </c>
      <c r="B65" s="2" t="s">
        <v>67</v>
      </c>
      <c r="C65" s="2" t="s">
        <v>92</v>
      </c>
      <c r="D65" s="2" t="s">
        <v>24</v>
      </c>
      <c r="E65" s="2" t="s">
        <v>30</v>
      </c>
      <c r="F65" s="2" t="s">
        <v>23</v>
      </c>
      <c r="G65" s="2" t="s">
        <v>7</v>
      </c>
      <c r="H65" s="2">
        <v>26951.85</v>
      </c>
      <c r="J65" s="2">
        <v>171</v>
      </c>
      <c r="K65" s="2" t="s">
        <v>3</v>
      </c>
      <c r="L65" s="2" t="s">
        <v>4</v>
      </c>
      <c r="M65" s="2" t="s">
        <v>10</v>
      </c>
      <c r="N65" s="2" t="s">
        <v>6</v>
      </c>
      <c r="O65" s="3" t="s">
        <v>32</v>
      </c>
      <c r="P65" s="4">
        <v>0.64419999999999999</v>
      </c>
      <c r="Q65" s="5">
        <f t="shared" si="0"/>
        <v>6.4420000000000002</v>
      </c>
      <c r="R65" s="5">
        <v>22105.059999999998</v>
      </c>
      <c r="S65">
        <f t="shared" si="1"/>
        <v>3431.3970816516603</v>
      </c>
    </row>
    <row r="66" spans="1:19" x14ac:dyDescent="0.25">
      <c r="A66" s="2">
        <v>291</v>
      </c>
      <c r="B66" s="2" t="s">
        <v>68</v>
      </c>
      <c r="C66" s="2" t="s">
        <v>26</v>
      </c>
      <c r="D66" s="2" t="s">
        <v>35</v>
      </c>
      <c r="E66" s="2" t="s">
        <v>34</v>
      </c>
      <c r="F66" s="2" t="s">
        <v>23</v>
      </c>
      <c r="G66" s="2" t="s">
        <v>3</v>
      </c>
      <c r="H66" s="2">
        <v>23582.273333333331</v>
      </c>
      <c r="J66" s="2">
        <v>172</v>
      </c>
      <c r="K66" s="2" t="s">
        <v>7</v>
      </c>
      <c r="L66" s="2" t="s">
        <v>4</v>
      </c>
      <c r="M66" s="2" t="s">
        <v>10</v>
      </c>
      <c r="N66" s="2" t="s">
        <v>6</v>
      </c>
      <c r="O66" s="3" t="s">
        <v>32</v>
      </c>
      <c r="P66" s="4">
        <v>0.60799999999999998</v>
      </c>
      <c r="Q66" s="5">
        <f t="shared" si="0"/>
        <v>6.08</v>
      </c>
      <c r="R66" s="5">
        <v>27956.365000000002</v>
      </c>
      <c r="S66">
        <f t="shared" si="1"/>
        <v>4598.0863486842109</v>
      </c>
    </row>
    <row r="67" spans="1:19" x14ac:dyDescent="0.25">
      <c r="A67" s="2">
        <v>292</v>
      </c>
      <c r="B67" s="2" t="s">
        <v>68</v>
      </c>
      <c r="C67" s="2" t="s">
        <v>26</v>
      </c>
      <c r="D67" s="2" t="s">
        <v>35</v>
      </c>
      <c r="E67" s="2" t="s">
        <v>34</v>
      </c>
      <c r="F67" s="2" t="s">
        <v>23</v>
      </c>
      <c r="G67" s="2" t="s">
        <v>7</v>
      </c>
      <c r="H67" s="2">
        <v>22033.84</v>
      </c>
      <c r="J67" s="2">
        <v>176</v>
      </c>
      <c r="K67" s="2" t="s">
        <v>3</v>
      </c>
      <c r="L67" s="2" t="s">
        <v>4</v>
      </c>
      <c r="M67" s="2" t="s">
        <v>10</v>
      </c>
      <c r="N67" s="2" t="s">
        <v>8</v>
      </c>
      <c r="O67" s="3" t="s">
        <v>32</v>
      </c>
      <c r="P67" s="4">
        <v>0.64290000000000003</v>
      </c>
      <c r="Q67" s="5">
        <f t="shared" ref="Q67:Q130" si="2">P67*10</f>
        <v>6.4290000000000003</v>
      </c>
      <c r="R67" s="5">
        <v>26342.702500000003</v>
      </c>
      <c r="S67">
        <f t="shared" ref="S67:S130" si="3">R67/Q67</f>
        <v>4097.4805568517659</v>
      </c>
    </row>
    <row r="68" spans="1:19" x14ac:dyDescent="0.25">
      <c r="A68" s="2">
        <v>296</v>
      </c>
      <c r="B68" s="2" t="s">
        <v>69</v>
      </c>
      <c r="C68" s="2" t="s">
        <v>26</v>
      </c>
      <c r="D68" s="2" t="s">
        <v>35</v>
      </c>
      <c r="E68" s="2" t="s">
        <v>30</v>
      </c>
      <c r="F68" s="2" t="s">
        <v>23</v>
      </c>
      <c r="G68" s="2" t="s">
        <v>3</v>
      </c>
      <c r="H68" s="2">
        <v>20915.434999999998</v>
      </c>
      <c r="J68" s="2">
        <v>177</v>
      </c>
      <c r="K68" s="2" t="s">
        <v>7</v>
      </c>
      <c r="L68" s="2" t="s">
        <v>4</v>
      </c>
      <c r="M68" s="2" t="s">
        <v>10</v>
      </c>
      <c r="N68" s="2" t="s">
        <v>8</v>
      </c>
      <c r="O68" s="3" t="s">
        <v>32</v>
      </c>
      <c r="P68" s="4">
        <v>0.64290000000000003</v>
      </c>
      <c r="Q68" s="5">
        <f t="shared" si="2"/>
        <v>6.4290000000000003</v>
      </c>
      <c r="R68" s="5">
        <v>23511.573333333334</v>
      </c>
      <c r="S68">
        <f t="shared" si="3"/>
        <v>3657.1120443822265</v>
      </c>
    </row>
    <row r="69" spans="1:19" x14ac:dyDescent="0.25">
      <c r="A69" s="2">
        <v>297</v>
      </c>
      <c r="B69" s="2" t="s">
        <v>69</v>
      </c>
      <c r="C69" s="2" t="s">
        <v>26</v>
      </c>
      <c r="D69" s="2" t="s">
        <v>35</v>
      </c>
      <c r="E69" s="2" t="s">
        <v>30</v>
      </c>
      <c r="F69" s="2" t="s">
        <v>23</v>
      </c>
      <c r="G69" s="2" t="s">
        <v>7</v>
      </c>
      <c r="H69" s="2">
        <v>27878.575000000001</v>
      </c>
      <c r="J69" s="2">
        <v>181</v>
      </c>
      <c r="K69" s="2" t="s">
        <v>3</v>
      </c>
      <c r="L69" s="2" t="s">
        <v>4</v>
      </c>
      <c r="M69" s="2" t="s">
        <v>5</v>
      </c>
      <c r="N69" s="2" t="s">
        <v>6</v>
      </c>
      <c r="O69" s="3" t="s">
        <v>32</v>
      </c>
      <c r="P69" s="4">
        <v>0.87570000000000003</v>
      </c>
      <c r="Q69" s="5">
        <f t="shared" si="2"/>
        <v>8.7569999999999997</v>
      </c>
      <c r="R69" s="5">
        <v>28341.439999999999</v>
      </c>
      <c r="S69">
        <f t="shared" si="3"/>
        <v>3236.4325682311292</v>
      </c>
    </row>
    <row r="70" spans="1:19" x14ac:dyDescent="0.25">
      <c r="A70" s="2">
        <v>301</v>
      </c>
      <c r="B70" s="2" t="s">
        <v>70</v>
      </c>
      <c r="C70" s="2" t="s">
        <v>36</v>
      </c>
      <c r="D70" s="2" t="s">
        <v>24</v>
      </c>
      <c r="E70" s="2" t="s">
        <v>34</v>
      </c>
      <c r="F70" s="2" t="s">
        <v>23</v>
      </c>
      <c r="G70" s="2" t="s">
        <v>3</v>
      </c>
      <c r="H70" s="2">
        <v>26516.412499999999</v>
      </c>
      <c r="J70" s="2">
        <v>182</v>
      </c>
      <c r="K70" s="2" t="s">
        <v>7</v>
      </c>
      <c r="L70" s="2" t="s">
        <v>4</v>
      </c>
      <c r="M70" s="2" t="s">
        <v>5</v>
      </c>
      <c r="N70" s="2" t="s">
        <v>6</v>
      </c>
      <c r="O70" s="3" t="s">
        <v>32</v>
      </c>
      <c r="P70" s="4">
        <v>0.63160000000000005</v>
      </c>
      <c r="Q70" s="5">
        <f t="shared" si="2"/>
        <v>6.3160000000000007</v>
      </c>
      <c r="R70" s="5">
        <v>26767.559999999998</v>
      </c>
      <c r="S70">
        <f t="shared" si="3"/>
        <v>4238.055731475617</v>
      </c>
    </row>
    <row r="71" spans="1:19" x14ac:dyDescent="0.25">
      <c r="A71" s="2">
        <v>302</v>
      </c>
      <c r="B71" s="2" t="s">
        <v>70</v>
      </c>
      <c r="C71" s="2" t="s">
        <v>36</v>
      </c>
      <c r="D71" s="2" t="s">
        <v>24</v>
      </c>
      <c r="E71" s="2" t="s">
        <v>34</v>
      </c>
      <c r="F71" s="2" t="s">
        <v>23</v>
      </c>
      <c r="G71" s="2" t="s">
        <v>7</v>
      </c>
      <c r="H71" s="2">
        <v>26516.412499999999</v>
      </c>
      <c r="J71" s="2">
        <v>186</v>
      </c>
      <c r="K71" s="2" t="s">
        <v>3</v>
      </c>
      <c r="L71" s="2" t="s">
        <v>4</v>
      </c>
      <c r="M71" s="2" t="s">
        <v>5</v>
      </c>
      <c r="N71" s="2" t="s">
        <v>8</v>
      </c>
      <c r="O71" s="3" t="s">
        <v>32</v>
      </c>
      <c r="P71" s="4">
        <v>0.60809999999999997</v>
      </c>
      <c r="Q71" s="5">
        <f t="shared" si="2"/>
        <v>6.0809999999999995</v>
      </c>
      <c r="R71" s="5">
        <v>27895.956666666665</v>
      </c>
      <c r="S71">
        <f t="shared" si="3"/>
        <v>4587.3962615797846</v>
      </c>
    </row>
    <row r="72" spans="1:19" x14ac:dyDescent="0.25">
      <c r="A72" s="2">
        <v>306</v>
      </c>
      <c r="B72" s="2" t="s">
        <v>71</v>
      </c>
      <c r="C72" s="2" t="s">
        <v>36</v>
      </c>
      <c r="D72" s="2" t="s">
        <v>24</v>
      </c>
      <c r="E72" s="2" t="s">
        <v>30</v>
      </c>
      <c r="F72" s="2" t="s">
        <v>23</v>
      </c>
      <c r="G72" s="2" t="s">
        <v>3</v>
      </c>
      <c r="H72" s="2">
        <v>27326.785</v>
      </c>
      <c r="J72" s="2">
        <v>187</v>
      </c>
      <c r="K72" s="2" t="s">
        <v>7</v>
      </c>
      <c r="L72" s="2" t="s">
        <v>4</v>
      </c>
      <c r="M72" s="2" t="s">
        <v>5</v>
      </c>
      <c r="N72" s="2" t="s">
        <v>8</v>
      </c>
      <c r="O72" s="3" t="s">
        <v>32</v>
      </c>
      <c r="P72" s="4">
        <v>0.52149999999999996</v>
      </c>
      <c r="Q72" s="5">
        <f t="shared" si="2"/>
        <v>5.2149999999999999</v>
      </c>
      <c r="R72" s="5">
        <v>22829.892500000002</v>
      </c>
      <c r="S72">
        <f t="shared" si="3"/>
        <v>4377.7358581016306</v>
      </c>
    </row>
    <row r="73" spans="1:19" x14ac:dyDescent="0.25">
      <c r="A73" s="2">
        <v>307</v>
      </c>
      <c r="B73" s="2" t="s">
        <v>71</v>
      </c>
      <c r="C73" s="2" t="s">
        <v>36</v>
      </c>
      <c r="D73" s="2" t="s">
        <v>24</v>
      </c>
      <c r="E73" s="2" t="s">
        <v>30</v>
      </c>
      <c r="F73" s="2" t="s">
        <v>23</v>
      </c>
      <c r="G73" s="2" t="s">
        <v>7</v>
      </c>
      <c r="H73" s="2">
        <v>27897.74</v>
      </c>
      <c r="J73" s="2">
        <v>191</v>
      </c>
      <c r="K73" s="2" t="s">
        <v>3</v>
      </c>
      <c r="L73" s="2" t="s">
        <v>4</v>
      </c>
      <c r="M73" s="2" t="s">
        <v>9</v>
      </c>
      <c r="N73" s="2" t="s">
        <v>6</v>
      </c>
      <c r="O73" s="3" t="s">
        <v>32</v>
      </c>
      <c r="P73" s="4">
        <v>1.6879999999999999</v>
      </c>
      <c r="Q73" s="5">
        <f t="shared" si="2"/>
        <v>16.88</v>
      </c>
      <c r="R73" s="5">
        <v>27060.2</v>
      </c>
      <c r="S73">
        <f t="shared" si="3"/>
        <v>1603.0924170616115</v>
      </c>
    </row>
    <row r="74" spans="1:19" x14ac:dyDescent="0.25">
      <c r="A74" s="2">
        <v>311</v>
      </c>
      <c r="B74" s="2" t="s">
        <v>72</v>
      </c>
      <c r="C74" s="2" t="s">
        <v>36</v>
      </c>
      <c r="D74" s="2" t="s">
        <v>21</v>
      </c>
      <c r="E74" s="2" t="s">
        <v>34</v>
      </c>
      <c r="F74" s="2" t="s">
        <v>23</v>
      </c>
      <c r="G74" s="2" t="s">
        <v>3</v>
      </c>
      <c r="H74" s="2">
        <v>26484.640000000003</v>
      </c>
      <c r="J74" s="2">
        <v>192</v>
      </c>
      <c r="K74" s="2" t="s">
        <v>7</v>
      </c>
      <c r="L74" s="2" t="s">
        <v>4</v>
      </c>
      <c r="M74" s="2" t="s">
        <v>9</v>
      </c>
      <c r="N74" s="2" t="s">
        <v>6</v>
      </c>
      <c r="O74" s="3" t="s">
        <v>32</v>
      </c>
      <c r="P74" s="4">
        <v>0.73299999999999998</v>
      </c>
      <c r="Q74" s="5">
        <f t="shared" si="2"/>
        <v>7.33</v>
      </c>
      <c r="R74" s="5">
        <v>25417.4925</v>
      </c>
      <c r="S74">
        <f t="shared" si="3"/>
        <v>3467.5978854024556</v>
      </c>
    </row>
    <row r="75" spans="1:19" x14ac:dyDescent="0.25">
      <c r="A75" s="2">
        <v>312</v>
      </c>
      <c r="B75" s="2" t="s">
        <v>72</v>
      </c>
      <c r="C75" s="2" t="s">
        <v>36</v>
      </c>
      <c r="D75" s="2" t="s">
        <v>21</v>
      </c>
      <c r="E75" s="2" t="s">
        <v>34</v>
      </c>
      <c r="F75" s="2" t="s">
        <v>23</v>
      </c>
      <c r="G75" s="2" t="s">
        <v>7</v>
      </c>
      <c r="H75" s="2">
        <v>24219.489999999998</v>
      </c>
      <c r="J75" s="2">
        <v>196</v>
      </c>
      <c r="K75" s="2" t="s">
        <v>3</v>
      </c>
      <c r="L75" s="2" t="s">
        <v>4</v>
      </c>
      <c r="M75" s="2" t="s">
        <v>9</v>
      </c>
      <c r="N75" s="2" t="s">
        <v>8</v>
      </c>
      <c r="O75" s="3" t="s">
        <v>32</v>
      </c>
      <c r="P75" s="4">
        <v>0.98070000000000002</v>
      </c>
      <c r="Q75" s="5">
        <f t="shared" si="2"/>
        <v>9.8070000000000004</v>
      </c>
      <c r="R75" s="5">
        <v>25902.897500000003</v>
      </c>
      <c r="S75">
        <f t="shared" si="3"/>
        <v>2641.2661874171513</v>
      </c>
    </row>
    <row r="76" spans="1:19" x14ac:dyDescent="0.25">
      <c r="A76" s="2">
        <v>316</v>
      </c>
      <c r="B76" s="2" t="s">
        <v>73</v>
      </c>
      <c r="C76" s="2" t="s">
        <v>36</v>
      </c>
      <c r="D76" s="2" t="s">
        <v>21</v>
      </c>
      <c r="E76" s="2" t="s">
        <v>30</v>
      </c>
      <c r="F76" s="2" t="s">
        <v>23</v>
      </c>
      <c r="G76" s="2" t="s">
        <v>3</v>
      </c>
      <c r="H76" s="2">
        <v>27387.7575</v>
      </c>
      <c r="J76" s="2">
        <v>197</v>
      </c>
      <c r="K76" s="2" t="s">
        <v>7</v>
      </c>
      <c r="L76" s="2" t="s">
        <v>4</v>
      </c>
      <c r="M76" s="2" t="s">
        <v>9</v>
      </c>
      <c r="N76" s="2" t="s">
        <v>8</v>
      </c>
      <c r="O76" s="3" t="s">
        <v>32</v>
      </c>
      <c r="P76" s="4">
        <v>0.58950000000000002</v>
      </c>
      <c r="Q76" s="5">
        <f t="shared" si="2"/>
        <v>5.8950000000000005</v>
      </c>
      <c r="R76" s="5">
        <v>27931.03</v>
      </c>
      <c r="S76">
        <f t="shared" si="3"/>
        <v>4738.0882103477516</v>
      </c>
    </row>
    <row r="77" spans="1:19" x14ac:dyDescent="0.25">
      <c r="A77" s="2">
        <v>317</v>
      </c>
      <c r="B77" s="2" t="s">
        <v>73</v>
      </c>
      <c r="C77" s="2" t="s">
        <v>36</v>
      </c>
      <c r="D77" s="2" t="s">
        <v>21</v>
      </c>
      <c r="E77" s="2" t="s">
        <v>30</v>
      </c>
      <c r="F77" s="2" t="s">
        <v>23</v>
      </c>
      <c r="G77" s="2" t="s">
        <v>7</v>
      </c>
      <c r="H77" s="2">
        <v>27190.142500000002</v>
      </c>
      <c r="J77" s="2">
        <v>201</v>
      </c>
      <c r="K77" s="2" t="s">
        <v>3</v>
      </c>
      <c r="L77" s="2" t="s">
        <v>15</v>
      </c>
      <c r="M77" s="2" t="s">
        <v>9</v>
      </c>
      <c r="N77" s="2" t="s">
        <v>6</v>
      </c>
      <c r="O77" s="3" t="s">
        <v>32</v>
      </c>
      <c r="P77" s="4">
        <v>1.4890000000000001</v>
      </c>
      <c r="Q77" s="5">
        <f t="shared" si="2"/>
        <v>14.89</v>
      </c>
      <c r="R77" s="5">
        <v>31411.632500000003</v>
      </c>
      <c r="S77">
        <f t="shared" si="3"/>
        <v>2109.5790799194092</v>
      </c>
    </row>
    <row r="78" spans="1:19" x14ac:dyDescent="0.25">
      <c r="A78" s="2">
        <v>321</v>
      </c>
      <c r="B78" s="2" t="s">
        <v>74</v>
      </c>
      <c r="C78" s="2" t="s">
        <v>36</v>
      </c>
      <c r="D78" s="2" t="s">
        <v>25</v>
      </c>
      <c r="E78" s="2" t="s">
        <v>34</v>
      </c>
      <c r="F78" s="2" t="s">
        <v>23</v>
      </c>
      <c r="G78" s="2" t="s">
        <v>3</v>
      </c>
      <c r="H78" s="2">
        <v>26089.985000000001</v>
      </c>
      <c r="J78" s="2">
        <v>202</v>
      </c>
      <c r="K78" s="2" t="s">
        <v>7</v>
      </c>
      <c r="L78" s="2" t="s">
        <v>15</v>
      </c>
      <c r="M78" s="2" t="s">
        <v>9</v>
      </c>
      <c r="N78" s="2" t="s">
        <v>6</v>
      </c>
      <c r="O78" s="3" t="s">
        <v>32</v>
      </c>
      <c r="P78" s="4">
        <v>0.66520000000000001</v>
      </c>
      <c r="Q78" s="5">
        <f t="shared" si="2"/>
        <v>6.6520000000000001</v>
      </c>
      <c r="R78" s="5">
        <v>32182.8066666667</v>
      </c>
      <c r="S78">
        <f t="shared" si="3"/>
        <v>4838.0647424333583</v>
      </c>
    </row>
    <row r="79" spans="1:19" x14ac:dyDescent="0.25">
      <c r="A79" s="2">
        <v>322</v>
      </c>
      <c r="B79" s="2" t="s">
        <v>74</v>
      </c>
      <c r="C79" s="2" t="s">
        <v>36</v>
      </c>
      <c r="D79" s="2" t="s">
        <v>25</v>
      </c>
      <c r="E79" s="2" t="s">
        <v>34</v>
      </c>
      <c r="F79" s="2" t="s">
        <v>23</v>
      </c>
      <c r="G79" s="2" t="s">
        <v>7</v>
      </c>
      <c r="H79" s="2">
        <v>27878.844999999998</v>
      </c>
      <c r="J79" s="2">
        <v>206</v>
      </c>
      <c r="K79" s="2" t="s">
        <v>3</v>
      </c>
      <c r="L79" s="2" t="s">
        <v>15</v>
      </c>
      <c r="M79" s="2" t="s">
        <v>9</v>
      </c>
      <c r="N79" s="2" t="s">
        <v>8</v>
      </c>
      <c r="O79" s="3" t="s">
        <v>32</v>
      </c>
      <c r="P79" s="4">
        <v>0.52929999999999999</v>
      </c>
      <c r="Q79" s="5">
        <f t="shared" si="2"/>
        <v>5.2930000000000001</v>
      </c>
      <c r="R79" s="5">
        <v>29829.695</v>
      </c>
      <c r="S79">
        <f t="shared" si="3"/>
        <v>5635.6877007368221</v>
      </c>
    </row>
    <row r="80" spans="1:19" x14ac:dyDescent="0.25">
      <c r="A80" s="2">
        <v>326</v>
      </c>
      <c r="B80" s="2" t="s">
        <v>75</v>
      </c>
      <c r="C80" s="2" t="s">
        <v>36</v>
      </c>
      <c r="D80" s="2" t="s">
        <v>25</v>
      </c>
      <c r="E80" s="2" t="s">
        <v>30</v>
      </c>
      <c r="F80" s="2" t="s">
        <v>23</v>
      </c>
      <c r="G80" s="2" t="s">
        <v>3</v>
      </c>
      <c r="H80" s="2">
        <v>25662.079999999998</v>
      </c>
      <c r="J80" s="2">
        <v>207</v>
      </c>
      <c r="K80" s="2" t="s">
        <v>7</v>
      </c>
      <c r="L80" s="2" t="s">
        <v>15</v>
      </c>
      <c r="M80" s="2" t="s">
        <v>9</v>
      </c>
      <c r="N80" s="2" t="s">
        <v>8</v>
      </c>
      <c r="O80" s="3" t="s">
        <v>32</v>
      </c>
      <c r="P80" s="4">
        <v>0.46129999999999999</v>
      </c>
      <c r="Q80" s="5">
        <f t="shared" si="2"/>
        <v>4.6129999999999995</v>
      </c>
      <c r="R80" s="5">
        <v>27108.353333333333</v>
      </c>
      <c r="S80">
        <f t="shared" si="3"/>
        <v>5876.5127538116922</v>
      </c>
    </row>
    <row r="81" spans="1:19" x14ac:dyDescent="0.25">
      <c r="A81" s="2">
        <v>327</v>
      </c>
      <c r="B81" s="2" t="s">
        <v>75</v>
      </c>
      <c r="C81" s="2" t="s">
        <v>36</v>
      </c>
      <c r="D81" s="2" t="s">
        <v>25</v>
      </c>
      <c r="E81" s="2" t="s">
        <v>30</v>
      </c>
      <c r="F81" s="2" t="s">
        <v>23</v>
      </c>
      <c r="G81" s="2" t="s">
        <v>7</v>
      </c>
      <c r="H81" s="2">
        <v>25662.079999999998</v>
      </c>
      <c r="J81" s="2">
        <v>211</v>
      </c>
      <c r="K81" s="2" t="s">
        <v>3</v>
      </c>
      <c r="L81" s="2" t="s">
        <v>15</v>
      </c>
      <c r="M81" s="2" t="s">
        <v>5</v>
      </c>
      <c r="N81" s="2" t="s">
        <v>6</v>
      </c>
      <c r="O81" s="3" t="s">
        <v>32</v>
      </c>
      <c r="P81" s="4">
        <v>1.0760000000000001</v>
      </c>
      <c r="Q81" s="5">
        <f t="shared" si="2"/>
        <v>10.760000000000002</v>
      </c>
      <c r="R81" s="5">
        <v>35070.546666666662</v>
      </c>
      <c r="S81">
        <f t="shared" si="3"/>
        <v>3259.3444857496893</v>
      </c>
    </row>
    <row r="82" spans="1:19" x14ac:dyDescent="0.25">
      <c r="A82" s="2">
        <v>331</v>
      </c>
      <c r="B82" s="2" t="s">
        <v>76</v>
      </c>
      <c r="C82" s="2" t="s">
        <v>4</v>
      </c>
      <c r="D82" s="2" t="s">
        <v>25</v>
      </c>
      <c r="E82" s="2" t="s">
        <v>34</v>
      </c>
      <c r="F82" s="2" t="s">
        <v>23</v>
      </c>
      <c r="G82" s="2" t="s">
        <v>3</v>
      </c>
      <c r="H82" s="2">
        <v>28936.95</v>
      </c>
      <c r="J82" s="2">
        <v>212</v>
      </c>
      <c r="K82" s="2" t="s">
        <v>7</v>
      </c>
      <c r="L82" s="2" t="s">
        <v>15</v>
      </c>
      <c r="M82" s="2" t="s">
        <v>5</v>
      </c>
      <c r="N82" s="2" t="s">
        <v>6</v>
      </c>
      <c r="O82" s="3" t="s">
        <v>32</v>
      </c>
      <c r="P82" s="4">
        <v>0.52659999999999996</v>
      </c>
      <c r="Q82" s="5">
        <f t="shared" si="2"/>
        <v>5.266</v>
      </c>
      <c r="R82" s="5">
        <v>23933.704999999998</v>
      </c>
      <c r="S82">
        <f t="shared" si="3"/>
        <v>4544.9496771743252</v>
      </c>
    </row>
    <row r="83" spans="1:19" x14ac:dyDescent="0.25">
      <c r="A83" s="2">
        <v>332</v>
      </c>
      <c r="B83" s="2" t="s">
        <v>76</v>
      </c>
      <c r="C83" s="2" t="s">
        <v>4</v>
      </c>
      <c r="D83" s="2" t="s">
        <v>25</v>
      </c>
      <c r="E83" s="2" t="s">
        <v>34</v>
      </c>
      <c r="F83" s="2" t="s">
        <v>23</v>
      </c>
      <c r="G83" s="2" t="s">
        <v>7</v>
      </c>
      <c r="H83" s="2">
        <v>26783.38</v>
      </c>
      <c r="J83" s="2">
        <v>216</v>
      </c>
      <c r="K83" s="2" t="s">
        <v>3</v>
      </c>
      <c r="L83" s="2" t="s">
        <v>15</v>
      </c>
      <c r="M83" s="2" t="s">
        <v>5</v>
      </c>
      <c r="N83" s="2" t="s">
        <v>8</v>
      </c>
      <c r="O83" s="3" t="s">
        <v>32</v>
      </c>
      <c r="P83" s="4">
        <v>0.83850000000000002</v>
      </c>
      <c r="Q83" s="5">
        <f t="shared" si="2"/>
        <v>8.3849999999999998</v>
      </c>
      <c r="R83" s="5">
        <v>31418.145</v>
      </c>
      <c r="S83">
        <f t="shared" si="3"/>
        <v>3746.9463327370304</v>
      </c>
    </row>
    <row r="84" spans="1:19" x14ac:dyDescent="0.25">
      <c r="A84" s="2">
        <v>336</v>
      </c>
      <c r="B84" s="2" t="s">
        <v>77</v>
      </c>
      <c r="C84" s="2" t="s">
        <v>4</v>
      </c>
      <c r="D84" s="2" t="s">
        <v>25</v>
      </c>
      <c r="E84" s="2" t="s">
        <v>30</v>
      </c>
      <c r="F84" s="2" t="s">
        <v>23</v>
      </c>
      <c r="G84" s="2" t="s">
        <v>3</v>
      </c>
      <c r="H84" s="2">
        <v>33505.67</v>
      </c>
      <c r="J84" s="2">
        <v>217</v>
      </c>
      <c r="K84" s="2" t="s">
        <v>7</v>
      </c>
      <c r="L84" s="2" t="s">
        <v>15</v>
      </c>
      <c r="M84" s="2" t="s">
        <v>5</v>
      </c>
      <c r="N84" s="2" t="s">
        <v>8</v>
      </c>
      <c r="O84" s="3" t="s">
        <v>32</v>
      </c>
      <c r="P84" s="4">
        <v>0.60540000000000005</v>
      </c>
      <c r="Q84" s="5">
        <f t="shared" si="2"/>
        <v>6.0540000000000003</v>
      </c>
      <c r="R84" s="5">
        <v>21960.267500000002</v>
      </c>
      <c r="S84">
        <f t="shared" si="3"/>
        <v>3627.3980013214405</v>
      </c>
    </row>
    <row r="85" spans="1:19" x14ac:dyDescent="0.25">
      <c r="A85" s="2">
        <v>337</v>
      </c>
      <c r="B85" s="2" t="s">
        <v>77</v>
      </c>
      <c r="C85" s="2" t="s">
        <v>4</v>
      </c>
      <c r="D85" s="2" t="s">
        <v>25</v>
      </c>
      <c r="E85" s="2" t="s">
        <v>30</v>
      </c>
      <c r="F85" s="2" t="s">
        <v>23</v>
      </c>
      <c r="G85" s="2" t="s">
        <v>7</v>
      </c>
      <c r="H85" s="2">
        <v>33505.67</v>
      </c>
      <c r="J85" s="2">
        <v>221</v>
      </c>
      <c r="K85" s="2" t="s">
        <v>3</v>
      </c>
      <c r="L85" s="2" t="s">
        <v>15</v>
      </c>
      <c r="M85" s="2" t="s">
        <v>10</v>
      </c>
      <c r="N85" s="2" t="s">
        <v>6</v>
      </c>
      <c r="O85" s="3" t="s">
        <v>32</v>
      </c>
      <c r="P85" s="4">
        <v>0.87919999999999998</v>
      </c>
      <c r="Q85" s="5">
        <f t="shared" si="2"/>
        <v>8.7919999999999998</v>
      </c>
      <c r="R85" s="5">
        <v>26279.822499999998</v>
      </c>
      <c r="S85">
        <f t="shared" si="3"/>
        <v>2989.0607939035485</v>
      </c>
    </row>
    <row r="86" spans="1:19" x14ac:dyDescent="0.25">
      <c r="A86" s="2">
        <v>341</v>
      </c>
      <c r="B86" s="2" t="s">
        <v>78</v>
      </c>
      <c r="C86" s="2" t="s">
        <v>90</v>
      </c>
      <c r="D86" s="2" t="s">
        <v>21</v>
      </c>
      <c r="E86" s="2" t="s">
        <v>34</v>
      </c>
      <c r="F86" s="2" t="s">
        <v>23</v>
      </c>
      <c r="G86" s="2" t="s">
        <v>3</v>
      </c>
      <c r="H86" s="2">
        <v>26039.327499999999</v>
      </c>
      <c r="J86" s="2">
        <v>222</v>
      </c>
      <c r="K86" s="2" t="s">
        <v>7</v>
      </c>
      <c r="L86" s="2" t="s">
        <v>15</v>
      </c>
      <c r="M86" s="2" t="s">
        <v>10</v>
      </c>
      <c r="N86" s="2" t="s">
        <v>6</v>
      </c>
      <c r="O86" s="3" t="s">
        <v>32</v>
      </c>
      <c r="P86" s="4">
        <v>0.73780000000000001</v>
      </c>
      <c r="Q86" s="5">
        <f t="shared" si="2"/>
        <v>7.3780000000000001</v>
      </c>
      <c r="R86" s="5">
        <v>26573.9</v>
      </c>
      <c r="S86">
        <f t="shared" si="3"/>
        <v>3601.7755489292495</v>
      </c>
    </row>
    <row r="87" spans="1:19" x14ac:dyDescent="0.25">
      <c r="A87" s="2">
        <v>342</v>
      </c>
      <c r="B87" s="2" t="s">
        <v>78</v>
      </c>
      <c r="C87" s="2" t="s">
        <v>90</v>
      </c>
      <c r="D87" s="2" t="s">
        <v>21</v>
      </c>
      <c r="E87" s="2" t="s">
        <v>34</v>
      </c>
      <c r="F87" s="2" t="s">
        <v>23</v>
      </c>
      <c r="G87" s="2" t="s">
        <v>7</v>
      </c>
      <c r="H87" s="2">
        <v>26039.327499999999</v>
      </c>
      <c r="J87" s="2">
        <v>226</v>
      </c>
      <c r="K87" s="2" t="s">
        <v>3</v>
      </c>
      <c r="L87" s="2" t="s">
        <v>15</v>
      </c>
      <c r="M87" s="2" t="s">
        <v>10</v>
      </c>
      <c r="N87" s="2" t="s">
        <v>8</v>
      </c>
      <c r="O87" s="3" t="s">
        <v>32</v>
      </c>
      <c r="P87" s="4">
        <v>1.016</v>
      </c>
      <c r="Q87" s="5">
        <f t="shared" si="2"/>
        <v>10.16</v>
      </c>
      <c r="R87" s="5">
        <v>25047.067499999997</v>
      </c>
      <c r="S87">
        <f t="shared" si="3"/>
        <v>2465.2625492125981</v>
      </c>
    </row>
    <row r="88" spans="1:19" x14ac:dyDescent="0.25">
      <c r="A88" s="2">
        <v>346</v>
      </c>
      <c r="B88" s="2" t="s">
        <v>79</v>
      </c>
      <c r="C88" s="2" t="s">
        <v>90</v>
      </c>
      <c r="D88" s="2" t="s">
        <v>21</v>
      </c>
      <c r="E88" s="2" t="s">
        <v>30</v>
      </c>
      <c r="F88" s="2" t="s">
        <v>23</v>
      </c>
      <c r="G88" s="2" t="s">
        <v>3</v>
      </c>
      <c r="H88" s="2">
        <v>31301.66</v>
      </c>
      <c r="J88" s="2">
        <v>227</v>
      </c>
      <c r="K88" s="2" t="s">
        <v>7</v>
      </c>
      <c r="L88" s="2" t="s">
        <v>15</v>
      </c>
      <c r="M88" s="2" t="s">
        <v>10</v>
      </c>
      <c r="N88" s="2" t="s">
        <v>8</v>
      </c>
      <c r="O88" s="3" t="s">
        <v>32</v>
      </c>
      <c r="P88" s="4">
        <v>0.58730000000000004</v>
      </c>
      <c r="Q88" s="5">
        <f t="shared" si="2"/>
        <v>5.8730000000000002</v>
      </c>
      <c r="R88" s="5">
        <v>23459.962499999998</v>
      </c>
      <c r="S88">
        <f t="shared" si="3"/>
        <v>3994.5449514728411</v>
      </c>
    </row>
    <row r="89" spans="1:19" x14ac:dyDescent="0.25">
      <c r="A89" s="2">
        <v>347</v>
      </c>
      <c r="B89" s="2" t="s">
        <v>79</v>
      </c>
      <c r="C89" s="2" t="s">
        <v>90</v>
      </c>
      <c r="D89" s="2" t="s">
        <v>21</v>
      </c>
      <c r="E89" s="2" t="s">
        <v>30</v>
      </c>
      <c r="F89" s="2" t="s">
        <v>23</v>
      </c>
      <c r="G89" s="2" t="s">
        <v>7</v>
      </c>
      <c r="H89" s="2">
        <v>26296.9375</v>
      </c>
      <c r="J89" s="2">
        <v>231</v>
      </c>
      <c r="K89" s="2" t="s">
        <v>3</v>
      </c>
      <c r="L89" s="2" t="s">
        <v>14</v>
      </c>
      <c r="M89" s="2" t="s">
        <v>10</v>
      </c>
      <c r="N89" s="2" t="s">
        <v>6</v>
      </c>
      <c r="O89" s="3" t="s">
        <v>32</v>
      </c>
      <c r="P89" s="4">
        <v>0.57410000000000005</v>
      </c>
      <c r="Q89" s="5">
        <f t="shared" si="2"/>
        <v>5.7410000000000005</v>
      </c>
      <c r="R89" s="5">
        <v>24404.193333333333</v>
      </c>
      <c r="S89">
        <f t="shared" si="3"/>
        <v>4250.8610578877078</v>
      </c>
    </row>
    <row r="90" spans="1:19" x14ac:dyDescent="0.25">
      <c r="A90" s="2">
        <v>351</v>
      </c>
      <c r="B90" s="2" t="s">
        <v>80</v>
      </c>
      <c r="C90" s="2" t="s">
        <v>90</v>
      </c>
      <c r="D90" s="2" t="s">
        <v>24</v>
      </c>
      <c r="E90" s="2" t="s">
        <v>34</v>
      </c>
      <c r="F90" s="2" t="s">
        <v>23</v>
      </c>
      <c r="G90" s="2" t="s">
        <v>3</v>
      </c>
      <c r="H90" s="2">
        <v>28655.95</v>
      </c>
      <c r="J90" s="2">
        <v>236</v>
      </c>
      <c r="K90" s="2" t="s">
        <v>7</v>
      </c>
      <c r="L90" s="2" t="s">
        <v>14</v>
      </c>
      <c r="M90" s="2" t="s">
        <v>10</v>
      </c>
      <c r="N90" s="2" t="s">
        <v>6</v>
      </c>
      <c r="O90" s="3" t="s">
        <v>32</v>
      </c>
      <c r="P90" s="4">
        <v>0.76549999999999996</v>
      </c>
      <c r="Q90" s="5">
        <f t="shared" si="2"/>
        <v>7.6549999999999994</v>
      </c>
      <c r="R90" s="5">
        <v>24857.272499999999</v>
      </c>
      <c r="S90">
        <f t="shared" si="3"/>
        <v>3247.1943174395819</v>
      </c>
    </row>
    <row r="91" spans="1:19" x14ac:dyDescent="0.25">
      <c r="A91" s="2">
        <v>352</v>
      </c>
      <c r="B91" s="2" t="s">
        <v>80</v>
      </c>
      <c r="C91" s="2" t="s">
        <v>90</v>
      </c>
      <c r="D91" s="2" t="s">
        <v>24</v>
      </c>
      <c r="E91" s="2" t="s">
        <v>34</v>
      </c>
      <c r="F91" s="2" t="s">
        <v>23</v>
      </c>
      <c r="G91" s="2" t="s">
        <v>7</v>
      </c>
      <c r="H91" s="2">
        <v>33343.406666666669</v>
      </c>
      <c r="J91" s="2">
        <v>237</v>
      </c>
      <c r="K91" s="2" t="s">
        <v>7</v>
      </c>
      <c r="L91" s="2" t="s">
        <v>14</v>
      </c>
      <c r="M91" s="2" t="s">
        <v>10</v>
      </c>
      <c r="N91" s="2" t="s">
        <v>8</v>
      </c>
      <c r="O91" s="3" t="s">
        <v>32</v>
      </c>
      <c r="P91" s="4">
        <v>0.39479999999999998</v>
      </c>
      <c r="Q91" s="5">
        <f t="shared" si="2"/>
        <v>3.948</v>
      </c>
      <c r="R91" s="5">
        <v>28936.65</v>
      </c>
      <c r="S91">
        <f t="shared" si="3"/>
        <v>7329.4452887538</v>
      </c>
    </row>
    <row r="92" spans="1:19" x14ac:dyDescent="0.25">
      <c r="A92" s="2">
        <v>356</v>
      </c>
      <c r="B92" s="2" t="s">
        <v>81</v>
      </c>
      <c r="C92" s="2" t="s">
        <v>90</v>
      </c>
      <c r="D92" s="2" t="s">
        <v>24</v>
      </c>
      <c r="E92" s="2" t="s">
        <v>30</v>
      </c>
      <c r="F92" s="2" t="s">
        <v>23</v>
      </c>
      <c r="G92" s="2" t="s">
        <v>3</v>
      </c>
      <c r="H92" s="2">
        <v>29919.247500000001</v>
      </c>
      <c r="J92" s="2">
        <v>241</v>
      </c>
      <c r="K92" s="2" t="s">
        <v>3</v>
      </c>
      <c r="L92" s="2" t="s">
        <v>14</v>
      </c>
      <c r="M92" s="2" t="s">
        <v>5</v>
      </c>
      <c r="N92" s="2" t="s">
        <v>6</v>
      </c>
      <c r="O92" s="3" t="s">
        <v>32</v>
      </c>
      <c r="P92" s="4">
        <v>0.42470000000000002</v>
      </c>
      <c r="Q92" s="5">
        <f t="shared" si="2"/>
        <v>4.2469999999999999</v>
      </c>
      <c r="R92" s="5">
        <v>28637.067499999997</v>
      </c>
      <c r="S92">
        <f t="shared" si="3"/>
        <v>6742.8932187426417</v>
      </c>
    </row>
    <row r="93" spans="1:19" x14ac:dyDescent="0.25">
      <c r="A93" s="2">
        <v>357</v>
      </c>
      <c r="B93" s="2" t="s">
        <v>81</v>
      </c>
      <c r="C93" s="2" t="s">
        <v>90</v>
      </c>
      <c r="D93" s="2" t="s">
        <v>24</v>
      </c>
      <c r="E93" s="2" t="s">
        <v>30</v>
      </c>
      <c r="F93" s="2" t="s">
        <v>23</v>
      </c>
      <c r="G93" s="2" t="s">
        <v>7</v>
      </c>
      <c r="H93" s="2">
        <v>29387.536666666667</v>
      </c>
      <c r="J93" s="2">
        <v>242</v>
      </c>
      <c r="K93" s="2" t="s">
        <v>7</v>
      </c>
      <c r="L93" s="2" t="s">
        <v>14</v>
      </c>
      <c r="M93" s="2" t="s">
        <v>5</v>
      </c>
      <c r="N93" s="2" t="s">
        <v>6</v>
      </c>
      <c r="O93" s="3" t="s">
        <v>32</v>
      </c>
      <c r="P93" s="4">
        <v>0.42680000000000001</v>
      </c>
      <c r="Q93" s="5">
        <f t="shared" si="2"/>
        <v>4.2679999999999998</v>
      </c>
      <c r="R93" s="5">
        <v>31278.2075</v>
      </c>
      <c r="S93">
        <f t="shared" si="3"/>
        <v>7328.5397141518279</v>
      </c>
    </row>
    <row r="94" spans="1:19" x14ac:dyDescent="0.25">
      <c r="A94" s="2">
        <v>361</v>
      </c>
      <c r="B94" s="2" t="s">
        <v>82</v>
      </c>
      <c r="C94" s="2" t="s">
        <v>91</v>
      </c>
      <c r="D94" s="2" t="s">
        <v>24</v>
      </c>
      <c r="E94" s="2" t="s">
        <v>34</v>
      </c>
      <c r="F94" s="2" t="s">
        <v>23</v>
      </c>
      <c r="G94" s="2" t="s">
        <v>3</v>
      </c>
      <c r="H94" s="2">
        <v>25273.14</v>
      </c>
      <c r="J94" s="2">
        <v>246</v>
      </c>
      <c r="K94" s="2" t="s">
        <v>3</v>
      </c>
      <c r="L94" s="2" t="s">
        <v>14</v>
      </c>
      <c r="M94" s="2" t="s">
        <v>5</v>
      </c>
      <c r="N94" s="2" t="s">
        <v>8</v>
      </c>
      <c r="O94" s="3" t="s">
        <v>32</v>
      </c>
      <c r="P94" s="4">
        <v>0.55510000000000004</v>
      </c>
      <c r="Q94" s="5">
        <f t="shared" si="2"/>
        <v>5.5510000000000002</v>
      </c>
      <c r="R94" s="5">
        <v>22627.752499999995</v>
      </c>
      <c r="S94">
        <f t="shared" si="3"/>
        <v>4076.338047198702</v>
      </c>
    </row>
    <row r="95" spans="1:19" x14ac:dyDescent="0.25">
      <c r="A95" s="2">
        <v>362</v>
      </c>
      <c r="B95" s="2" t="s">
        <v>82</v>
      </c>
      <c r="C95" s="2" t="s">
        <v>91</v>
      </c>
      <c r="D95" s="2" t="s">
        <v>24</v>
      </c>
      <c r="E95" s="2" t="s">
        <v>34</v>
      </c>
      <c r="F95" s="2" t="s">
        <v>23</v>
      </c>
      <c r="G95" s="2" t="s">
        <v>7</v>
      </c>
      <c r="H95" s="2">
        <v>26602.915000000001</v>
      </c>
      <c r="J95" s="2">
        <v>247</v>
      </c>
      <c r="K95" s="2" t="s">
        <v>7</v>
      </c>
      <c r="L95" s="2" t="s">
        <v>14</v>
      </c>
      <c r="M95" s="2" t="s">
        <v>5</v>
      </c>
      <c r="N95" s="2" t="s">
        <v>8</v>
      </c>
      <c r="O95" s="3" t="s">
        <v>32</v>
      </c>
      <c r="P95" s="4">
        <v>0.45910000000000001</v>
      </c>
      <c r="Q95" s="5">
        <f t="shared" si="2"/>
        <v>4.5910000000000002</v>
      </c>
      <c r="R95" s="5">
        <v>23481.166666666668</v>
      </c>
      <c r="S95">
        <f t="shared" si="3"/>
        <v>5114.6082915849847</v>
      </c>
    </row>
    <row r="96" spans="1:19" x14ac:dyDescent="0.25">
      <c r="A96" s="2">
        <v>366</v>
      </c>
      <c r="B96" s="2" t="s">
        <v>83</v>
      </c>
      <c r="C96" s="2" t="s">
        <v>91</v>
      </c>
      <c r="D96" s="2" t="s">
        <v>24</v>
      </c>
      <c r="E96" s="2" t="s">
        <v>30</v>
      </c>
      <c r="F96" s="2" t="s">
        <v>23</v>
      </c>
      <c r="G96" s="2" t="s">
        <v>3</v>
      </c>
      <c r="H96" s="2">
        <v>25336.294999999998</v>
      </c>
      <c r="J96" s="2">
        <v>251</v>
      </c>
      <c r="K96" s="2" t="s">
        <v>3</v>
      </c>
      <c r="L96" s="2" t="s">
        <v>14</v>
      </c>
      <c r="M96" s="2" t="s">
        <v>9</v>
      </c>
      <c r="N96" s="2" t="s">
        <v>6</v>
      </c>
      <c r="O96" s="3" t="s">
        <v>32</v>
      </c>
      <c r="P96" s="4">
        <v>0.55840000000000001</v>
      </c>
      <c r="Q96" s="5">
        <f t="shared" si="2"/>
        <v>5.5839999999999996</v>
      </c>
      <c r="R96" s="5">
        <v>27105.892500000002</v>
      </c>
      <c r="S96">
        <f t="shared" si="3"/>
        <v>4854.2071095988549</v>
      </c>
    </row>
    <row r="97" spans="1:19" x14ac:dyDescent="0.25">
      <c r="A97" s="2">
        <v>367</v>
      </c>
      <c r="B97" s="2" t="s">
        <v>83</v>
      </c>
      <c r="C97" s="2" t="s">
        <v>91</v>
      </c>
      <c r="D97" s="2" t="s">
        <v>24</v>
      </c>
      <c r="E97" s="2" t="s">
        <v>30</v>
      </c>
      <c r="F97" s="2" t="s">
        <v>23</v>
      </c>
      <c r="G97" s="2" t="s">
        <v>7</v>
      </c>
      <c r="H97" s="2">
        <v>26534.045000000002</v>
      </c>
      <c r="J97" s="2">
        <v>252</v>
      </c>
      <c r="K97" s="2" t="s">
        <v>7</v>
      </c>
      <c r="L97" s="2" t="s">
        <v>14</v>
      </c>
      <c r="M97" s="2" t="s">
        <v>9</v>
      </c>
      <c r="N97" s="2" t="s">
        <v>6</v>
      </c>
      <c r="O97" s="3" t="s">
        <v>32</v>
      </c>
      <c r="P97" s="4">
        <v>0.48870000000000002</v>
      </c>
      <c r="Q97" s="5">
        <f t="shared" si="2"/>
        <v>4.8870000000000005</v>
      </c>
      <c r="R97" s="5">
        <v>22918.497499999998</v>
      </c>
      <c r="S97">
        <f t="shared" si="3"/>
        <v>4689.6864129322685</v>
      </c>
    </row>
    <row r="98" spans="1:19" x14ac:dyDescent="0.25">
      <c r="A98" s="2">
        <v>371</v>
      </c>
      <c r="B98" s="2" t="s">
        <v>84</v>
      </c>
      <c r="C98" s="2" t="s">
        <v>91</v>
      </c>
      <c r="D98" s="2" t="s">
        <v>21</v>
      </c>
      <c r="E98" s="2" t="s">
        <v>34</v>
      </c>
      <c r="F98" s="2" t="s">
        <v>23</v>
      </c>
      <c r="G98" s="2" t="s">
        <v>3</v>
      </c>
      <c r="H98" s="2">
        <v>23362.32</v>
      </c>
      <c r="J98" s="2">
        <v>256</v>
      </c>
      <c r="K98" s="2" t="s">
        <v>3</v>
      </c>
      <c r="L98" s="2" t="s">
        <v>14</v>
      </c>
      <c r="M98" s="2" t="s">
        <v>9</v>
      </c>
      <c r="N98" s="2" t="s">
        <v>8</v>
      </c>
      <c r="O98" s="3" t="s">
        <v>32</v>
      </c>
      <c r="P98" s="4">
        <v>0.49880000000000002</v>
      </c>
      <c r="Q98" s="5">
        <f t="shared" si="2"/>
        <v>4.9880000000000004</v>
      </c>
      <c r="R98" s="5">
        <v>22360.174999999999</v>
      </c>
      <c r="S98">
        <f t="shared" si="3"/>
        <v>4482.7937048917393</v>
      </c>
    </row>
    <row r="99" spans="1:19" x14ac:dyDescent="0.25">
      <c r="A99" s="2">
        <v>372</v>
      </c>
      <c r="B99" s="2" t="s">
        <v>84</v>
      </c>
      <c r="C99" s="2" t="s">
        <v>91</v>
      </c>
      <c r="D99" s="2" t="s">
        <v>21</v>
      </c>
      <c r="E99" s="2" t="s">
        <v>34</v>
      </c>
      <c r="F99" s="2" t="s">
        <v>23</v>
      </c>
      <c r="G99" s="2" t="s">
        <v>7</v>
      </c>
      <c r="H99" s="2">
        <v>23362.32</v>
      </c>
      <c r="J99" s="2">
        <v>257</v>
      </c>
      <c r="K99" s="2" t="s">
        <v>7</v>
      </c>
      <c r="L99" s="2" t="s">
        <v>14</v>
      </c>
      <c r="M99" s="2" t="s">
        <v>9</v>
      </c>
      <c r="N99" s="2" t="s">
        <v>8</v>
      </c>
      <c r="O99" s="3" t="s">
        <v>32</v>
      </c>
      <c r="P99" s="4">
        <v>0.49880000000000002</v>
      </c>
      <c r="Q99" s="5">
        <f t="shared" si="2"/>
        <v>4.9880000000000004</v>
      </c>
      <c r="R99" s="5">
        <v>21017.385000000002</v>
      </c>
      <c r="S99">
        <f t="shared" si="3"/>
        <v>4213.5896150761828</v>
      </c>
    </row>
    <row r="100" spans="1:19" x14ac:dyDescent="0.25">
      <c r="A100" s="2">
        <v>376</v>
      </c>
      <c r="B100" s="2" t="s">
        <v>85</v>
      </c>
      <c r="C100" s="2" t="s">
        <v>91</v>
      </c>
      <c r="D100" s="2" t="s">
        <v>21</v>
      </c>
      <c r="E100" s="2" t="s">
        <v>30</v>
      </c>
      <c r="F100" s="2" t="s">
        <v>23</v>
      </c>
      <c r="G100" s="2" t="s">
        <v>3</v>
      </c>
      <c r="H100" s="2">
        <v>30127.353333333333</v>
      </c>
      <c r="J100" s="2">
        <v>261</v>
      </c>
      <c r="K100" s="2" t="s">
        <v>3</v>
      </c>
      <c r="L100" s="2" t="s">
        <v>15</v>
      </c>
      <c r="M100" s="2" t="s">
        <v>5</v>
      </c>
      <c r="N100" s="2" t="s">
        <v>6</v>
      </c>
      <c r="O100" s="2" t="s">
        <v>33</v>
      </c>
      <c r="P100" s="4">
        <v>0.81969999999999998</v>
      </c>
      <c r="Q100" s="5">
        <f t="shared" si="2"/>
        <v>8.1969999999999992</v>
      </c>
      <c r="R100" s="5">
        <v>30132.337500000001</v>
      </c>
      <c r="S100">
        <f t="shared" si="3"/>
        <v>3676.0201903135298</v>
      </c>
    </row>
    <row r="101" spans="1:19" x14ac:dyDescent="0.25">
      <c r="A101" s="2">
        <v>377</v>
      </c>
      <c r="B101" s="2" t="s">
        <v>85</v>
      </c>
      <c r="C101" s="2" t="s">
        <v>91</v>
      </c>
      <c r="D101" s="2" t="s">
        <v>21</v>
      </c>
      <c r="E101" s="2" t="s">
        <v>30</v>
      </c>
      <c r="F101" s="2" t="s">
        <v>23</v>
      </c>
      <c r="G101" s="2" t="s">
        <v>7</v>
      </c>
      <c r="H101" s="2">
        <v>26154.273333333334</v>
      </c>
      <c r="J101" s="2">
        <v>262</v>
      </c>
      <c r="K101" s="2" t="s">
        <v>7</v>
      </c>
      <c r="L101" s="2" t="s">
        <v>15</v>
      </c>
      <c r="M101" s="2" t="s">
        <v>5</v>
      </c>
      <c r="N101" s="2" t="s">
        <v>6</v>
      </c>
      <c r="O101" s="2" t="s">
        <v>33</v>
      </c>
      <c r="P101" s="4">
        <v>0.5524</v>
      </c>
      <c r="Q101" s="5">
        <f t="shared" si="2"/>
        <v>5.524</v>
      </c>
      <c r="R101" s="5">
        <v>26710.116666666669</v>
      </c>
      <c r="S101">
        <f t="shared" si="3"/>
        <v>4835.2854211923732</v>
      </c>
    </row>
    <row r="102" spans="1:19" x14ac:dyDescent="0.25">
      <c r="A102" s="2">
        <v>381</v>
      </c>
      <c r="B102" s="2" t="s">
        <v>86</v>
      </c>
      <c r="C102" s="2" t="s">
        <v>91</v>
      </c>
      <c r="D102" s="2" t="s">
        <v>25</v>
      </c>
      <c r="E102" s="2" t="s">
        <v>34</v>
      </c>
      <c r="F102" s="2" t="s">
        <v>23</v>
      </c>
      <c r="G102" s="2" t="s">
        <v>3</v>
      </c>
      <c r="H102" s="2">
        <v>25635.417500000003</v>
      </c>
      <c r="J102" s="2">
        <v>266</v>
      </c>
      <c r="K102" s="2" t="s">
        <v>3</v>
      </c>
      <c r="L102" s="2" t="s">
        <v>15</v>
      </c>
      <c r="M102" s="2" t="s">
        <v>5</v>
      </c>
      <c r="N102" s="2" t="s">
        <v>8</v>
      </c>
      <c r="O102" s="2" t="s">
        <v>33</v>
      </c>
      <c r="P102" s="4">
        <v>1.141</v>
      </c>
      <c r="Q102" s="5">
        <f t="shared" si="2"/>
        <v>11.41</v>
      </c>
      <c r="R102" s="5">
        <v>30198.38</v>
      </c>
      <c r="S102">
        <f t="shared" si="3"/>
        <v>2646.6590709903594</v>
      </c>
    </row>
    <row r="103" spans="1:19" x14ac:dyDescent="0.25">
      <c r="A103" s="2">
        <v>382</v>
      </c>
      <c r="B103" s="2" t="s">
        <v>86</v>
      </c>
      <c r="C103" s="2" t="s">
        <v>91</v>
      </c>
      <c r="D103" s="2" t="s">
        <v>25</v>
      </c>
      <c r="E103" s="2" t="s">
        <v>34</v>
      </c>
      <c r="F103" s="2" t="s">
        <v>23</v>
      </c>
      <c r="G103" s="2" t="s">
        <v>7</v>
      </c>
      <c r="H103" s="2">
        <v>27210.587500000001</v>
      </c>
      <c r="J103" s="2">
        <v>267</v>
      </c>
      <c r="K103" s="2" t="s">
        <v>7</v>
      </c>
      <c r="L103" s="2" t="s">
        <v>15</v>
      </c>
      <c r="M103" s="2" t="s">
        <v>5</v>
      </c>
      <c r="N103" s="2" t="s">
        <v>8</v>
      </c>
      <c r="O103" s="2" t="s">
        <v>33</v>
      </c>
      <c r="P103" s="4">
        <v>0.48070000000000002</v>
      </c>
      <c r="Q103" s="5">
        <f t="shared" si="2"/>
        <v>4.8070000000000004</v>
      </c>
      <c r="R103" s="5">
        <v>24150.4725</v>
      </c>
      <c r="S103">
        <f t="shared" si="3"/>
        <v>5024.0217391304341</v>
      </c>
    </row>
    <row r="104" spans="1:19" x14ac:dyDescent="0.25">
      <c r="A104" s="2">
        <v>386</v>
      </c>
      <c r="B104" s="2" t="s">
        <v>87</v>
      </c>
      <c r="C104" s="2" t="s">
        <v>91</v>
      </c>
      <c r="D104" s="2" t="s">
        <v>25</v>
      </c>
      <c r="E104" s="2" t="s">
        <v>30</v>
      </c>
      <c r="F104" s="2" t="s">
        <v>23</v>
      </c>
      <c r="G104" s="2" t="s">
        <v>3</v>
      </c>
      <c r="H104" s="2">
        <v>23512.502500000002</v>
      </c>
      <c r="J104" s="2">
        <v>271</v>
      </c>
      <c r="K104" s="2" t="s">
        <v>3</v>
      </c>
      <c r="L104" s="2" t="s">
        <v>15</v>
      </c>
      <c r="M104" s="2" t="s">
        <v>10</v>
      </c>
      <c r="N104" s="2" t="s">
        <v>6</v>
      </c>
      <c r="O104" s="2" t="s">
        <v>33</v>
      </c>
      <c r="P104" s="4">
        <v>0.75129999999999997</v>
      </c>
      <c r="Q104" s="5">
        <f t="shared" si="2"/>
        <v>7.5129999999999999</v>
      </c>
      <c r="R104" s="5">
        <v>30005.073333333334</v>
      </c>
      <c r="S104">
        <f t="shared" si="3"/>
        <v>3993.7539376192381</v>
      </c>
    </row>
    <row r="105" spans="1:19" x14ac:dyDescent="0.25">
      <c r="A105" s="2">
        <v>387</v>
      </c>
      <c r="B105" s="2" t="s">
        <v>87</v>
      </c>
      <c r="C105" s="2" t="s">
        <v>91</v>
      </c>
      <c r="D105" s="2" t="s">
        <v>25</v>
      </c>
      <c r="E105" s="2" t="s">
        <v>30</v>
      </c>
      <c r="F105" s="2" t="s">
        <v>23</v>
      </c>
      <c r="G105" s="2" t="s">
        <v>7</v>
      </c>
      <c r="H105" s="2">
        <v>23873.39</v>
      </c>
      <c r="J105" s="2">
        <v>272</v>
      </c>
      <c r="K105" s="2" t="s">
        <v>7</v>
      </c>
      <c r="L105" s="2" t="s">
        <v>15</v>
      </c>
      <c r="M105" s="2" t="s">
        <v>10</v>
      </c>
      <c r="N105" s="2" t="s">
        <v>6</v>
      </c>
      <c r="O105" s="2" t="s">
        <v>33</v>
      </c>
      <c r="P105" s="4">
        <v>0.63260000000000005</v>
      </c>
      <c r="Q105" s="5">
        <f t="shared" si="2"/>
        <v>6.3260000000000005</v>
      </c>
      <c r="R105" s="5">
        <v>21637.095000000001</v>
      </c>
      <c r="S105">
        <f t="shared" si="3"/>
        <v>3420.3438191590262</v>
      </c>
    </row>
    <row r="106" spans="1:19" x14ac:dyDescent="0.25">
      <c r="J106" s="2">
        <v>276</v>
      </c>
      <c r="K106" s="2" t="s">
        <v>3</v>
      </c>
      <c r="L106" s="2" t="s">
        <v>15</v>
      </c>
      <c r="M106" s="2" t="s">
        <v>10</v>
      </c>
      <c r="N106" s="2" t="s">
        <v>8</v>
      </c>
      <c r="O106" s="2" t="s">
        <v>33</v>
      </c>
      <c r="P106" s="4">
        <v>0.877</v>
      </c>
      <c r="Q106" s="5">
        <f t="shared" si="2"/>
        <v>8.77</v>
      </c>
      <c r="R106" s="5">
        <v>22263.479999999996</v>
      </c>
      <c r="S106">
        <f t="shared" si="3"/>
        <v>2538.5952109464079</v>
      </c>
    </row>
    <row r="107" spans="1:19" x14ac:dyDescent="0.25">
      <c r="A107" s="7"/>
      <c r="J107" s="2">
        <v>277</v>
      </c>
      <c r="K107" s="2" t="s">
        <v>7</v>
      </c>
      <c r="L107" s="2" t="s">
        <v>15</v>
      </c>
      <c r="M107" s="2" t="s">
        <v>10</v>
      </c>
      <c r="N107" s="2" t="s">
        <v>8</v>
      </c>
      <c r="O107" s="2" t="s">
        <v>33</v>
      </c>
      <c r="P107" s="4">
        <v>0.47920000000000001</v>
      </c>
      <c r="Q107" s="5">
        <f t="shared" si="2"/>
        <v>4.7919999999999998</v>
      </c>
      <c r="R107" s="5">
        <v>22980.760000000002</v>
      </c>
      <c r="S107">
        <f t="shared" si="3"/>
        <v>4795.6510851419034</v>
      </c>
    </row>
    <row r="108" spans="1:19" x14ac:dyDescent="0.25">
      <c r="J108" s="2">
        <v>281</v>
      </c>
      <c r="K108" s="2" t="s">
        <v>3</v>
      </c>
      <c r="L108" s="2" t="s">
        <v>15</v>
      </c>
      <c r="M108" s="2" t="s">
        <v>9</v>
      </c>
      <c r="N108" s="2" t="s">
        <v>6</v>
      </c>
      <c r="O108" s="2" t="s">
        <v>33</v>
      </c>
      <c r="P108" s="4">
        <v>0.84150000000000003</v>
      </c>
      <c r="Q108" s="5">
        <f t="shared" si="2"/>
        <v>8.4150000000000009</v>
      </c>
      <c r="R108" s="5">
        <v>25011.2225</v>
      </c>
      <c r="S108">
        <f t="shared" si="3"/>
        <v>2972.2189542483657</v>
      </c>
    </row>
    <row r="109" spans="1:19" x14ac:dyDescent="0.25">
      <c r="J109" s="2">
        <v>282</v>
      </c>
      <c r="K109" s="2" t="s">
        <v>7</v>
      </c>
      <c r="L109" s="2" t="s">
        <v>15</v>
      </c>
      <c r="M109" s="2" t="s">
        <v>9</v>
      </c>
      <c r="N109" s="2" t="s">
        <v>6</v>
      </c>
      <c r="O109" s="2" t="s">
        <v>33</v>
      </c>
      <c r="P109" s="4">
        <v>0.7329</v>
      </c>
      <c r="Q109" s="5">
        <f t="shared" si="2"/>
        <v>7.3289999999999997</v>
      </c>
      <c r="R109" s="5">
        <v>23526.882499999996</v>
      </c>
      <c r="S109">
        <f t="shared" si="3"/>
        <v>3210.1081320780459</v>
      </c>
    </row>
    <row r="110" spans="1:19" x14ac:dyDescent="0.25">
      <c r="J110" s="2">
        <v>283</v>
      </c>
      <c r="K110" s="2" t="s">
        <v>3</v>
      </c>
      <c r="L110" s="2" t="s">
        <v>15</v>
      </c>
      <c r="M110" s="2" t="s">
        <v>9</v>
      </c>
      <c r="N110" s="2" t="s">
        <v>8</v>
      </c>
      <c r="O110" s="2" t="s">
        <v>33</v>
      </c>
      <c r="P110" s="4">
        <v>0.9264</v>
      </c>
      <c r="Q110" s="5">
        <f t="shared" si="2"/>
        <v>9.2639999999999993</v>
      </c>
      <c r="R110" s="5">
        <v>26764.302499999998</v>
      </c>
      <c r="S110">
        <f t="shared" si="3"/>
        <v>2889.065468480138</v>
      </c>
    </row>
    <row r="111" spans="1:19" x14ac:dyDescent="0.25">
      <c r="J111" s="2">
        <v>287</v>
      </c>
      <c r="K111" s="2" t="s">
        <v>7</v>
      </c>
      <c r="L111" s="2" t="s">
        <v>15</v>
      </c>
      <c r="M111" s="2" t="s">
        <v>9</v>
      </c>
      <c r="N111" s="2" t="s">
        <v>8</v>
      </c>
      <c r="O111" s="2" t="s">
        <v>33</v>
      </c>
      <c r="P111" s="4">
        <v>0.61529999999999996</v>
      </c>
      <c r="Q111" s="5">
        <f t="shared" si="2"/>
        <v>6.1529999999999996</v>
      </c>
      <c r="R111" s="5">
        <v>21797.772499999999</v>
      </c>
      <c r="S111">
        <f t="shared" si="3"/>
        <v>3542.6251422070536</v>
      </c>
    </row>
    <row r="112" spans="1:19" x14ac:dyDescent="0.25">
      <c r="J112" s="2">
        <v>291</v>
      </c>
      <c r="K112" s="2" t="s">
        <v>3</v>
      </c>
      <c r="L112" s="2" t="s">
        <v>11</v>
      </c>
      <c r="M112" s="2" t="s">
        <v>12</v>
      </c>
      <c r="N112" s="2" t="s">
        <v>6</v>
      </c>
      <c r="O112" s="2" t="s">
        <v>33</v>
      </c>
      <c r="P112" s="4">
        <v>0.69</v>
      </c>
      <c r="Q112" s="5">
        <f t="shared" si="2"/>
        <v>6.8999999999999995</v>
      </c>
      <c r="R112" s="5">
        <v>20717.520000000004</v>
      </c>
      <c r="S112">
        <f t="shared" si="3"/>
        <v>3002.5391304347836</v>
      </c>
    </row>
    <row r="113" spans="10:19" x14ac:dyDescent="0.25">
      <c r="J113" s="2">
        <v>292</v>
      </c>
      <c r="K113" s="2" t="s">
        <v>7</v>
      </c>
      <c r="L113" s="2" t="s">
        <v>11</v>
      </c>
      <c r="M113" s="2" t="s">
        <v>12</v>
      </c>
      <c r="N113" s="2" t="s">
        <v>6</v>
      </c>
      <c r="O113" s="2" t="s">
        <v>33</v>
      </c>
      <c r="P113" s="4">
        <v>0.59760000000000002</v>
      </c>
      <c r="Q113" s="5">
        <f t="shared" si="2"/>
        <v>5.976</v>
      </c>
      <c r="R113" s="5">
        <v>21709.534999999996</v>
      </c>
      <c r="S113">
        <f t="shared" si="3"/>
        <v>3632.7869812583663</v>
      </c>
    </row>
    <row r="114" spans="10:19" x14ac:dyDescent="0.25">
      <c r="J114" s="2">
        <v>296</v>
      </c>
      <c r="K114" s="2" t="s">
        <v>3</v>
      </c>
      <c r="L114" s="2" t="s">
        <v>11</v>
      </c>
      <c r="M114" s="2" t="s">
        <v>12</v>
      </c>
      <c r="N114" s="2" t="s">
        <v>8</v>
      </c>
      <c r="O114" s="2" t="s">
        <v>33</v>
      </c>
      <c r="P114" s="4">
        <v>0.63590000000000002</v>
      </c>
      <c r="Q114" s="5">
        <f t="shared" si="2"/>
        <v>6.359</v>
      </c>
      <c r="R114" s="5">
        <v>30941.424999999999</v>
      </c>
      <c r="S114">
        <f t="shared" si="3"/>
        <v>4865.7689888347222</v>
      </c>
    </row>
    <row r="115" spans="10:19" x14ac:dyDescent="0.25">
      <c r="J115" s="2">
        <v>297</v>
      </c>
      <c r="K115" s="2" t="s">
        <v>7</v>
      </c>
      <c r="L115" s="2" t="s">
        <v>11</v>
      </c>
      <c r="M115" s="2" t="s">
        <v>12</v>
      </c>
      <c r="N115" s="2" t="s">
        <v>8</v>
      </c>
      <c r="O115" s="2" t="s">
        <v>33</v>
      </c>
      <c r="P115" s="4">
        <v>0.41160000000000002</v>
      </c>
      <c r="Q115" s="5">
        <f t="shared" si="2"/>
        <v>4.1160000000000005</v>
      </c>
      <c r="R115" s="5">
        <v>21313.693333333333</v>
      </c>
      <c r="S115">
        <f t="shared" si="3"/>
        <v>5178.2539682539673</v>
      </c>
    </row>
    <row r="116" spans="10:19" x14ac:dyDescent="0.25">
      <c r="J116" s="2">
        <v>301</v>
      </c>
      <c r="K116" s="2" t="s">
        <v>3</v>
      </c>
      <c r="L116" s="2" t="s">
        <v>14</v>
      </c>
      <c r="M116" s="2" t="s">
        <v>9</v>
      </c>
      <c r="N116" s="2" t="s">
        <v>6</v>
      </c>
      <c r="O116" s="2" t="s">
        <v>33</v>
      </c>
      <c r="P116" s="4">
        <v>0.93110000000000004</v>
      </c>
      <c r="Q116" s="5">
        <f t="shared" si="2"/>
        <v>9.3109999999999999</v>
      </c>
      <c r="R116" s="5">
        <v>22573.754999999997</v>
      </c>
      <c r="S116">
        <f t="shared" si="3"/>
        <v>2424.4178928149499</v>
      </c>
    </row>
    <row r="117" spans="10:19" x14ac:dyDescent="0.25">
      <c r="J117" s="2">
        <v>302</v>
      </c>
      <c r="K117" s="2" t="s">
        <v>7</v>
      </c>
      <c r="L117" s="2" t="s">
        <v>14</v>
      </c>
      <c r="M117" s="2" t="s">
        <v>9</v>
      </c>
      <c r="N117" s="2" t="s">
        <v>6</v>
      </c>
      <c r="O117" s="2" t="s">
        <v>33</v>
      </c>
      <c r="P117" s="4">
        <v>0.41670000000000001</v>
      </c>
      <c r="Q117" s="5">
        <f t="shared" si="2"/>
        <v>4.1669999999999998</v>
      </c>
      <c r="R117" s="5">
        <v>28709.584999999999</v>
      </c>
      <c r="S117">
        <f t="shared" si="3"/>
        <v>6889.7492200623947</v>
      </c>
    </row>
    <row r="118" spans="10:19" x14ac:dyDescent="0.25">
      <c r="J118" s="2">
        <v>306</v>
      </c>
      <c r="K118" s="2" t="s">
        <v>3</v>
      </c>
      <c r="L118" s="2" t="s">
        <v>14</v>
      </c>
      <c r="M118" s="2" t="s">
        <v>9</v>
      </c>
      <c r="N118" s="2" t="s">
        <v>8</v>
      </c>
      <c r="O118" s="2" t="s">
        <v>33</v>
      </c>
      <c r="P118" s="4">
        <v>1.3089999999999999</v>
      </c>
      <c r="Q118" s="5">
        <f t="shared" si="2"/>
        <v>13.09</v>
      </c>
      <c r="R118" s="5">
        <v>29645.626666666663</v>
      </c>
      <c r="S118">
        <f t="shared" si="3"/>
        <v>2264.7537560478736</v>
      </c>
    </row>
    <row r="119" spans="10:19" x14ac:dyDescent="0.25">
      <c r="J119" s="2">
        <v>307</v>
      </c>
      <c r="K119" s="2" t="s">
        <v>7</v>
      </c>
      <c r="L119" s="2" t="s">
        <v>14</v>
      </c>
      <c r="M119" s="2" t="s">
        <v>9</v>
      </c>
      <c r="N119" s="2" t="s">
        <v>8</v>
      </c>
      <c r="O119" s="2" t="s">
        <v>33</v>
      </c>
      <c r="P119" s="4">
        <v>0.61770000000000003</v>
      </c>
      <c r="Q119" s="5">
        <f t="shared" si="2"/>
        <v>6.1770000000000005</v>
      </c>
      <c r="R119" s="5">
        <v>24134.39</v>
      </c>
      <c r="S119">
        <f t="shared" si="3"/>
        <v>3907.1377691435969</v>
      </c>
    </row>
    <row r="120" spans="10:19" x14ac:dyDescent="0.25">
      <c r="J120" s="2">
        <v>311</v>
      </c>
      <c r="K120" s="2" t="s">
        <v>3</v>
      </c>
      <c r="L120" s="2" t="s">
        <v>14</v>
      </c>
      <c r="M120" s="2" t="s">
        <v>10</v>
      </c>
      <c r="N120" s="2" t="s">
        <v>6</v>
      </c>
      <c r="O120" s="2" t="s">
        <v>33</v>
      </c>
      <c r="P120" s="4">
        <v>1.083</v>
      </c>
      <c r="Q120" s="5">
        <f t="shared" si="2"/>
        <v>10.83</v>
      </c>
      <c r="R120" s="5">
        <v>27734.8675</v>
      </c>
      <c r="S120">
        <f t="shared" si="3"/>
        <v>2560.929593721145</v>
      </c>
    </row>
    <row r="121" spans="10:19" x14ac:dyDescent="0.25">
      <c r="J121" s="2">
        <v>312</v>
      </c>
      <c r="K121" s="2" t="s">
        <v>7</v>
      </c>
      <c r="L121" s="2" t="s">
        <v>14</v>
      </c>
      <c r="M121" s="2" t="s">
        <v>10</v>
      </c>
      <c r="N121" s="2" t="s">
        <v>6</v>
      </c>
      <c r="O121" s="2" t="s">
        <v>33</v>
      </c>
      <c r="P121" s="4">
        <v>0.87819999999999998</v>
      </c>
      <c r="Q121" s="5">
        <f t="shared" si="2"/>
        <v>8.782</v>
      </c>
      <c r="R121" s="5">
        <v>23742.607499999998</v>
      </c>
      <c r="S121">
        <f t="shared" si="3"/>
        <v>2703.5535754953312</v>
      </c>
    </row>
    <row r="122" spans="10:19" x14ac:dyDescent="0.25">
      <c r="J122" s="2">
        <v>316</v>
      </c>
      <c r="K122" s="2" t="s">
        <v>3</v>
      </c>
      <c r="L122" s="2" t="s">
        <v>14</v>
      </c>
      <c r="M122" s="2" t="s">
        <v>10</v>
      </c>
      <c r="N122" s="2" t="s">
        <v>8</v>
      </c>
      <c r="O122" s="2" t="s">
        <v>33</v>
      </c>
      <c r="P122" s="4">
        <v>3.6819999999999999</v>
      </c>
      <c r="Q122" s="5">
        <f t="shared" si="2"/>
        <v>36.82</v>
      </c>
      <c r="R122" s="5">
        <v>29139.4025</v>
      </c>
      <c r="S122">
        <f t="shared" si="3"/>
        <v>791.40148017381853</v>
      </c>
    </row>
    <row r="123" spans="10:19" x14ac:dyDescent="0.25">
      <c r="J123" s="2">
        <v>317</v>
      </c>
      <c r="K123" s="2" t="s">
        <v>7</v>
      </c>
      <c r="L123" s="2" t="s">
        <v>14</v>
      </c>
      <c r="M123" s="2" t="s">
        <v>10</v>
      </c>
      <c r="N123" s="2" t="s">
        <v>8</v>
      </c>
      <c r="O123" s="2" t="s">
        <v>33</v>
      </c>
      <c r="P123" s="4">
        <v>0.57969999999999999</v>
      </c>
      <c r="Q123" s="5">
        <f t="shared" si="2"/>
        <v>5.7969999999999997</v>
      </c>
      <c r="R123" s="5">
        <v>20864.345000000001</v>
      </c>
      <c r="S123">
        <f t="shared" si="3"/>
        <v>3599.1624978437126</v>
      </c>
    </row>
    <row r="124" spans="10:19" x14ac:dyDescent="0.25">
      <c r="J124" s="2">
        <v>321</v>
      </c>
      <c r="K124" s="2" t="s">
        <v>3</v>
      </c>
      <c r="L124" s="2" t="s">
        <v>14</v>
      </c>
      <c r="M124" s="2" t="s">
        <v>5</v>
      </c>
      <c r="N124" s="2" t="s">
        <v>6</v>
      </c>
      <c r="O124" s="2" t="s">
        <v>33</v>
      </c>
      <c r="P124" s="4">
        <v>1.3340000000000001</v>
      </c>
      <c r="Q124" s="5">
        <f t="shared" si="2"/>
        <v>13.34</v>
      </c>
      <c r="R124" s="5">
        <v>33271.897499999999</v>
      </c>
      <c r="S124">
        <f t="shared" si="3"/>
        <v>2494.1452398800598</v>
      </c>
    </row>
    <row r="125" spans="10:19" x14ac:dyDescent="0.25">
      <c r="J125" s="2">
        <v>322</v>
      </c>
      <c r="K125" s="2" t="s">
        <v>7</v>
      </c>
      <c r="L125" s="2" t="s">
        <v>14</v>
      </c>
      <c r="M125" s="2" t="s">
        <v>5</v>
      </c>
      <c r="N125" s="2" t="s">
        <v>6</v>
      </c>
      <c r="O125" s="2" t="s">
        <v>33</v>
      </c>
      <c r="P125" s="4">
        <v>1.242</v>
      </c>
      <c r="Q125" s="5">
        <f t="shared" si="2"/>
        <v>12.42</v>
      </c>
      <c r="R125" s="5">
        <v>26844.293333333335</v>
      </c>
      <c r="S125">
        <f t="shared" si="3"/>
        <v>2161.3762748255504</v>
      </c>
    </row>
    <row r="126" spans="10:19" x14ac:dyDescent="0.25">
      <c r="J126" s="2">
        <v>326</v>
      </c>
      <c r="K126" s="2" t="s">
        <v>3</v>
      </c>
      <c r="L126" s="2" t="s">
        <v>14</v>
      </c>
      <c r="M126" s="2" t="s">
        <v>5</v>
      </c>
      <c r="N126" s="2" t="s">
        <v>8</v>
      </c>
      <c r="O126" s="2" t="s">
        <v>33</v>
      </c>
      <c r="P126" s="4">
        <v>1.137</v>
      </c>
      <c r="Q126" s="5">
        <f t="shared" si="2"/>
        <v>11.370000000000001</v>
      </c>
      <c r="R126" s="5">
        <v>31526.843333333334</v>
      </c>
      <c r="S126">
        <f t="shared" si="3"/>
        <v>2772.8094400469067</v>
      </c>
    </row>
    <row r="127" spans="10:19" x14ac:dyDescent="0.25">
      <c r="J127" s="2">
        <v>327</v>
      </c>
      <c r="K127" s="2" t="s">
        <v>7</v>
      </c>
      <c r="L127" s="2" t="s">
        <v>14</v>
      </c>
      <c r="M127" s="2" t="s">
        <v>5</v>
      </c>
      <c r="N127" s="2" t="s">
        <v>8</v>
      </c>
      <c r="O127" s="2" t="s">
        <v>33</v>
      </c>
      <c r="P127" s="4">
        <v>0.62829999999999997</v>
      </c>
      <c r="Q127" s="5">
        <f t="shared" si="2"/>
        <v>6.2829999999999995</v>
      </c>
      <c r="R127" s="5">
        <v>24499.469999999998</v>
      </c>
      <c r="S127">
        <f t="shared" si="3"/>
        <v>3899.3267547349992</v>
      </c>
    </row>
    <row r="128" spans="10:19" x14ac:dyDescent="0.25">
      <c r="J128" s="2">
        <v>331</v>
      </c>
      <c r="K128" s="2" t="s">
        <v>3</v>
      </c>
      <c r="L128" s="2" t="s">
        <v>4</v>
      </c>
      <c r="M128" s="2" t="s">
        <v>5</v>
      </c>
      <c r="N128" s="2" t="s">
        <v>6</v>
      </c>
      <c r="O128" s="2" t="s">
        <v>33</v>
      </c>
      <c r="P128" s="4">
        <v>0.73980000000000001</v>
      </c>
      <c r="Q128" s="5">
        <f t="shared" si="2"/>
        <v>7.3979999999999997</v>
      </c>
      <c r="R128" s="5">
        <v>25169.360000000001</v>
      </c>
      <c r="S128">
        <f t="shared" si="3"/>
        <v>3402.1843741551775</v>
      </c>
    </row>
    <row r="129" spans="10:19" x14ac:dyDescent="0.25">
      <c r="J129" s="2">
        <v>336</v>
      </c>
      <c r="K129" s="3" t="s">
        <v>3</v>
      </c>
      <c r="L129" s="3" t="s">
        <v>4</v>
      </c>
      <c r="M129" s="3" t="s">
        <v>5</v>
      </c>
      <c r="N129" s="3" t="s">
        <v>8</v>
      </c>
      <c r="O129" s="2" t="s">
        <v>33</v>
      </c>
      <c r="P129" s="4">
        <v>0.65839999999999999</v>
      </c>
      <c r="Q129" s="5">
        <f t="shared" si="2"/>
        <v>6.5839999999999996</v>
      </c>
      <c r="R129" s="5">
        <v>30838.116666666669</v>
      </c>
      <c r="S129">
        <f t="shared" si="3"/>
        <v>4683.7965775617668</v>
      </c>
    </row>
    <row r="130" spans="10:19" x14ac:dyDescent="0.25">
      <c r="J130" s="2">
        <v>337</v>
      </c>
      <c r="K130" s="3" t="s">
        <v>7</v>
      </c>
      <c r="L130" s="3" t="s">
        <v>4</v>
      </c>
      <c r="M130" s="3" t="s">
        <v>5</v>
      </c>
      <c r="N130" s="3" t="s">
        <v>8</v>
      </c>
      <c r="O130" s="2" t="s">
        <v>33</v>
      </c>
      <c r="P130" s="4">
        <v>0.46150000000000002</v>
      </c>
      <c r="Q130" s="5">
        <f t="shared" si="2"/>
        <v>4.6150000000000002</v>
      </c>
      <c r="R130" s="5">
        <v>28433.943333333333</v>
      </c>
      <c r="S130">
        <f t="shared" si="3"/>
        <v>6161.2011556518592</v>
      </c>
    </row>
    <row r="131" spans="10:19" x14ac:dyDescent="0.25">
      <c r="J131" s="2">
        <v>341</v>
      </c>
      <c r="K131" s="3" t="s">
        <v>3</v>
      </c>
      <c r="L131" s="3" t="s">
        <v>4</v>
      </c>
      <c r="M131" s="3" t="s">
        <v>10</v>
      </c>
      <c r="N131" s="3" t="s">
        <v>6</v>
      </c>
      <c r="O131" s="2" t="s">
        <v>33</v>
      </c>
      <c r="P131" s="4">
        <v>1.6479999999999999</v>
      </c>
      <c r="Q131" s="5">
        <f t="shared" ref="Q131:Q149" si="4">P131*10</f>
        <v>16.48</v>
      </c>
      <c r="R131" s="5">
        <v>28488.524999999998</v>
      </c>
      <c r="S131">
        <f t="shared" ref="S131:S149" si="5">R131/Q131</f>
        <v>1728.6726334951454</v>
      </c>
    </row>
    <row r="132" spans="10:19" x14ac:dyDescent="0.25">
      <c r="J132" s="2">
        <v>342</v>
      </c>
      <c r="K132" s="3" t="s">
        <v>7</v>
      </c>
      <c r="L132" s="3" t="s">
        <v>4</v>
      </c>
      <c r="M132" s="3" t="s">
        <v>10</v>
      </c>
      <c r="N132" s="3" t="s">
        <v>6</v>
      </c>
      <c r="O132" s="2" t="s">
        <v>33</v>
      </c>
      <c r="P132" s="4">
        <v>0.58209999999999995</v>
      </c>
      <c r="Q132" s="5">
        <f t="shared" si="4"/>
        <v>5.8209999999999997</v>
      </c>
      <c r="R132" s="5">
        <v>23415.582500000004</v>
      </c>
      <c r="S132">
        <f t="shared" si="5"/>
        <v>4022.6047929908959</v>
      </c>
    </row>
    <row r="133" spans="10:19" x14ac:dyDescent="0.25">
      <c r="J133" s="2">
        <v>346</v>
      </c>
      <c r="K133" s="3" t="s">
        <v>3</v>
      </c>
      <c r="L133" s="3" t="s">
        <v>4</v>
      </c>
      <c r="M133" s="3" t="s">
        <v>10</v>
      </c>
      <c r="N133" s="3" t="s">
        <v>8</v>
      </c>
      <c r="O133" s="2" t="s">
        <v>33</v>
      </c>
      <c r="P133" s="4">
        <v>0.61509999999999998</v>
      </c>
      <c r="Q133" s="5">
        <f t="shared" si="4"/>
        <v>6.1509999999999998</v>
      </c>
      <c r="R133" s="5">
        <v>25290.797500000001</v>
      </c>
      <c r="S133">
        <f t="shared" si="5"/>
        <v>4111.6562347585759</v>
      </c>
    </row>
    <row r="134" spans="10:19" x14ac:dyDescent="0.25">
      <c r="J134" s="2">
        <v>347</v>
      </c>
      <c r="K134" s="3" t="s">
        <v>7</v>
      </c>
      <c r="L134" s="3" t="s">
        <v>4</v>
      </c>
      <c r="M134" s="3" t="s">
        <v>10</v>
      </c>
      <c r="N134" s="3" t="s">
        <v>8</v>
      </c>
      <c r="O134" s="2" t="s">
        <v>33</v>
      </c>
      <c r="P134" s="4">
        <v>0.51319999999999999</v>
      </c>
      <c r="Q134" s="5">
        <f t="shared" si="4"/>
        <v>5.1319999999999997</v>
      </c>
      <c r="R134" s="5">
        <v>22268.19</v>
      </c>
      <c r="S134">
        <f t="shared" si="5"/>
        <v>4339.086126266563</v>
      </c>
    </row>
    <row r="135" spans="10:19" x14ac:dyDescent="0.25">
      <c r="J135" s="2">
        <v>351</v>
      </c>
      <c r="K135" s="3" t="s">
        <v>3</v>
      </c>
      <c r="L135" s="3" t="s">
        <v>4</v>
      </c>
      <c r="M135" s="3" t="s">
        <v>9</v>
      </c>
      <c r="N135" s="3" t="s">
        <v>6</v>
      </c>
      <c r="O135" s="2" t="s">
        <v>33</v>
      </c>
      <c r="P135" s="4">
        <v>0.72640000000000005</v>
      </c>
      <c r="Q135" s="5">
        <f t="shared" si="4"/>
        <v>7.2640000000000002</v>
      </c>
      <c r="R135" s="5">
        <v>25310.063333333335</v>
      </c>
      <c r="S135">
        <f t="shared" si="5"/>
        <v>3484.3148861967697</v>
      </c>
    </row>
    <row r="136" spans="10:19" x14ac:dyDescent="0.25">
      <c r="J136" s="2">
        <v>352</v>
      </c>
      <c r="K136" s="3" t="s">
        <v>7</v>
      </c>
      <c r="L136" s="3" t="s">
        <v>4</v>
      </c>
      <c r="M136" s="3" t="s">
        <v>9</v>
      </c>
      <c r="N136" s="3" t="s">
        <v>6</v>
      </c>
      <c r="O136" s="2" t="s">
        <v>33</v>
      </c>
      <c r="P136" s="4">
        <v>0.46360000000000001</v>
      </c>
      <c r="Q136" s="5">
        <f t="shared" si="4"/>
        <v>4.6360000000000001</v>
      </c>
      <c r="R136" s="5">
        <v>27814.057499999999</v>
      </c>
      <c r="S136">
        <f t="shared" si="5"/>
        <v>5999.5809965487488</v>
      </c>
    </row>
    <row r="137" spans="10:19" x14ac:dyDescent="0.25">
      <c r="J137" s="2">
        <v>356</v>
      </c>
      <c r="K137" s="3" t="s">
        <v>3</v>
      </c>
      <c r="L137" s="3" t="s">
        <v>4</v>
      </c>
      <c r="M137" s="3" t="s">
        <v>9</v>
      </c>
      <c r="N137" s="3" t="s">
        <v>8</v>
      </c>
      <c r="O137" s="2" t="s">
        <v>33</v>
      </c>
      <c r="P137" s="4">
        <v>0.63649999999999995</v>
      </c>
      <c r="Q137" s="5">
        <f t="shared" si="4"/>
        <v>6.3649999999999993</v>
      </c>
      <c r="R137" s="5">
        <v>25613.584999999999</v>
      </c>
      <c r="S137">
        <f t="shared" si="5"/>
        <v>4024.1296150824828</v>
      </c>
    </row>
    <row r="138" spans="10:19" x14ac:dyDescent="0.25">
      <c r="J138" s="2">
        <v>357</v>
      </c>
      <c r="K138" s="3" t="s">
        <v>7</v>
      </c>
      <c r="L138" s="3" t="s">
        <v>4</v>
      </c>
      <c r="M138" s="3" t="s">
        <v>9</v>
      </c>
      <c r="N138" s="3" t="s">
        <v>8</v>
      </c>
      <c r="O138" s="2" t="s">
        <v>33</v>
      </c>
      <c r="P138" s="4">
        <v>0.48709999999999998</v>
      </c>
      <c r="Q138" s="5">
        <f t="shared" si="4"/>
        <v>4.8709999999999996</v>
      </c>
      <c r="R138" s="5">
        <v>28198.077500000003</v>
      </c>
      <c r="S138">
        <f t="shared" si="5"/>
        <v>5788.9709505235078</v>
      </c>
    </row>
    <row r="139" spans="10:19" x14ac:dyDescent="0.25">
      <c r="J139" s="2">
        <v>361</v>
      </c>
      <c r="K139" s="3" t="s">
        <v>3</v>
      </c>
      <c r="L139" s="3" t="s">
        <v>13</v>
      </c>
      <c r="M139" s="3" t="s">
        <v>9</v>
      </c>
      <c r="N139" s="3" t="s">
        <v>6</v>
      </c>
      <c r="O139" s="2" t="s">
        <v>33</v>
      </c>
      <c r="P139" s="4">
        <v>0.73180000000000001</v>
      </c>
      <c r="Q139" s="5">
        <f t="shared" si="4"/>
        <v>7.3179999999999996</v>
      </c>
      <c r="R139" s="5">
        <v>21913.544999999998</v>
      </c>
      <c r="S139">
        <f t="shared" si="5"/>
        <v>2994.471850232304</v>
      </c>
    </row>
    <row r="140" spans="10:19" x14ac:dyDescent="0.25">
      <c r="J140" s="2">
        <v>362</v>
      </c>
      <c r="K140" s="3" t="s">
        <v>7</v>
      </c>
      <c r="L140" s="3" t="s">
        <v>13</v>
      </c>
      <c r="M140" s="3" t="s">
        <v>9</v>
      </c>
      <c r="N140" s="3" t="s">
        <v>6</v>
      </c>
      <c r="O140" s="2" t="s">
        <v>33</v>
      </c>
      <c r="P140" s="4">
        <v>0.69520000000000004</v>
      </c>
      <c r="Q140" s="5">
        <f t="shared" si="4"/>
        <v>6.952</v>
      </c>
      <c r="R140" s="5">
        <v>24178.105</v>
      </c>
      <c r="S140">
        <f t="shared" si="5"/>
        <v>3477.8632048331415</v>
      </c>
    </row>
    <row r="141" spans="10:19" x14ac:dyDescent="0.25">
      <c r="J141" s="2">
        <v>366</v>
      </c>
      <c r="K141" s="3" t="s">
        <v>3</v>
      </c>
      <c r="L141" s="3" t="s">
        <v>13</v>
      </c>
      <c r="M141" s="3" t="s">
        <v>9</v>
      </c>
      <c r="N141" s="3" t="s">
        <v>8</v>
      </c>
      <c r="O141" s="2" t="s">
        <v>33</v>
      </c>
      <c r="P141" s="4">
        <v>0.97889999999999999</v>
      </c>
      <c r="Q141" s="5">
        <f t="shared" si="4"/>
        <v>9.7889999999999997</v>
      </c>
      <c r="R141" s="5">
        <v>23443.825000000001</v>
      </c>
      <c r="S141">
        <f t="shared" si="5"/>
        <v>2394.9152109510678</v>
      </c>
    </row>
    <row r="142" spans="10:19" x14ac:dyDescent="0.25">
      <c r="J142" s="2">
        <v>367</v>
      </c>
      <c r="K142" s="3" t="s">
        <v>7</v>
      </c>
      <c r="L142" s="3" t="s">
        <v>13</v>
      </c>
      <c r="M142" s="3" t="s">
        <v>9</v>
      </c>
      <c r="N142" s="3" t="s">
        <v>8</v>
      </c>
      <c r="O142" s="2" t="s">
        <v>33</v>
      </c>
      <c r="P142" s="4">
        <v>0.58509999999999995</v>
      </c>
      <c r="Q142" s="5">
        <f t="shared" si="4"/>
        <v>5.8509999999999991</v>
      </c>
      <c r="R142" s="5">
        <v>19065.122500000001</v>
      </c>
      <c r="S142">
        <f t="shared" si="5"/>
        <v>3258.4383011451041</v>
      </c>
    </row>
    <row r="143" spans="10:19" x14ac:dyDescent="0.25">
      <c r="J143" s="2">
        <v>371</v>
      </c>
      <c r="K143" s="3" t="s">
        <v>3</v>
      </c>
      <c r="L143" s="3" t="s">
        <v>13</v>
      </c>
      <c r="M143" s="3" t="s">
        <v>10</v>
      </c>
      <c r="N143" s="3" t="s">
        <v>6</v>
      </c>
      <c r="O143" s="2" t="s">
        <v>33</v>
      </c>
      <c r="P143" s="4">
        <v>1.6990000000000001</v>
      </c>
      <c r="Q143" s="5">
        <f t="shared" si="4"/>
        <v>16.990000000000002</v>
      </c>
      <c r="R143" s="5">
        <v>28859.326666666664</v>
      </c>
      <c r="S143">
        <f t="shared" si="5"/>
        <v>1698.6066313517751</v>
      </c>
    </row>
    <row r="144" spans="10:19" x14ac:dyDescent="0.25">
      <c r="J144" s="2">
        <v>376</v>
      </c>
      <c r="K144" s="3" t="s">
        <v>3</v>
      </c>
      <c r="L144" s="3" t="s">
        <v>13</v>
      </c>
      <c r="M144" s="3" t="s">
        <v>10</v>
      </c>
      <c r="N144" s="3" t="s">
        <v>8</v>
      </c>
      <c r="O144" s="2" t="s">
        <v>33</v>
      </c>
      <c r="P144" s="4">
        <v>1.4219999999999999</v>
      </c>
      <c r="Q144" s="5">
        <f t="shared" si="4"/>
        <v>14.219999999999999</v>
      </c>
      <c r="R144" s="5">
        <v>22814.6175</v>
      </c>
      <c r="S144">
        <f t="shared" si="5"/>
        <v>1604.4034810126584</v>
      </c>
    </row>
    <row r="145" spans="10:19" x14ac:dyDescent="0.25">
      <c r="J145" s="2">
        <v>377</v>
      </c>
      <c r="K145" s="3" t="s">
        <v>7</v>
      </c>
      <c r="L145" s="3" t="s">
        <v>13</v>
      </c>
      <c r="M145" s="3" t="s">
        <v>10</v>
      </c>
      <c r="N145" s="3" t="s">
        <v>8</v>
      </c>
      <c r="O145" s="2" t="s">
        <v>33</v>
      </c>
      <c r="P145" s="4">
        <v>0.74099999999999999</v>
      </c>
      <c r="Q145" s="5">
        <f t="shared" si="4"/>
        <v>7.41</v>
      </c>
      <c r="R145" s="5">
        <v>21712.25</v>
      </c>
      <c r="S145">
        <f t="shared" si="5"/>
        <v>2930.1282051282051</v>
      </c>
    </row>
    <row r="146" spans="10:19" x14ac:dyDescent="0.25">
      <c r="J146" s="2">
        <v>381</v>
      </c>
      <c r="K146" s="3" t="s">
        <v>3</v>
      </c>
      <c r="L146" s="3" t="s">
        <v>13</v>
      </c>
      <c r="M146" s="3" t="s">
        <v>5</v>
      </c>
      <c r="N146" s="3" t="s">
        <v>6</v>
      </c>
      <c r="O146" s="2" t="s">
        <v>33</v>
      </c>
      <c r="P146" s="4">
        <v>1.52</v>
      </c>
      <c r="Q146" s="5">
        <f t="shared" si="4"/>
        <v>15.2</v>
      </c>
      <c r="R146" s="5">
        <v>23599.065000000002</v>
      </c>
      <c r="S146">
        <f t="shared" si="5"/>
        <v>1552.5700657894738</v>
      </c>
    </row>
    <row r="147" spans="10:19" x14ac:dyDescent="0.25">
      <c r="J147" s="2">
        <v>382</v>
      </c>
      <c r="K147" s="3" t="s">
        <v>7</v>
      </c>
      <c r="L147" s="3" t="s">
        <v>13</v>
      </c>
      <c r="M147" s="3" t="s">
        <v>5</v>
      </c>
      <c r="N147" s="3" t="s">
        <v>6</v>
      </c>
      <c r="O147" s="2" t="s">
        <v>33</v>
      </c>
      <c r="P147" s="4">
        <v>0.66669999999999996</v>
      </c>
      <c r="Q147" s="5">
        <f t="shared" si="4"/>
        <v>6.6669999999999998</v>
      </c>
      <c r="R147" s="5">
        <v>24007.555</v>
      </c>
      <c r="S147">
        <f t="shared" si="5"/>
        <v>3600.9532023398833</v>
      </c>
    </row>
    <row r="148" spans="10:19" x14ac:dyDescent="0.25">
      <c r="J148" s="2">
        <v>386</v>
      </c>
      <c r="K148" s="3" t="s">
        <v>3</v>
      </c>
      <c r="L148" s="3" t="s">
        <v>13</v>
      </c>
      <c r="M148" s="3" t="s">
        <v>5</v>
      </c>
      <c r="N148" s="3" t="s">
        <v>8</v>
      </c>
      <c r="O148" s="2" t="s">
        <v>33</v>
      </c>
      <c r="P148" s="4">
        <v>0.58589999999999998</v>
      </c>
      <c r="Q148" s="5">
        <f t="shared" si="4"/>
        <v>5.859</v>
      </c>
      <c r="R148" s="5">
        <v>20932.337500000001</v>
      </c>
      <c r="S148">
        <f t="shared" si="5"/>
        <v>3572.6809182454344</v>
      </c>
    </row>
    <row r="149" spans="10:19" x14ac:dyDescent="0.25">
      <c r="J149" s="2">
        <v>387</v>
      </c>
      <c r="K149" s="3" t="s">
        <v>7</v>
      </c>
      <c r="L149" s="3" t="s">
        <v>13</v>
      </c>
      <c r="M149" s="3" t="s">
        <v>5</v>
      </c>
      <c r="N149" s="3" t="s">
        <v>8</v>
      </c>
      <c r="O149" s="2" t="s">
        <v>33</v>
      </c>
      <c r="P149" s="4">
        <v>0.62719999999999998</v>
      </c>
      <c r="Q149" s="5">
        <f t="shared" si="4"/>
        <v>6.2720000000000002</v>
      </c>
      <c r="R149" s="5">
        <v>25181.58</v>
      </c>
      <c r="S149">
        <f t="shared" si="5"/>
        <v>4014.9202806122448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ano_1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Silveira Freitas</dc:creator>
  <cp:lastModifiedBy>Usuario</cp:lastModifiedBy>
  <dcterms:created xsi:type="dcterms:W3CDTF">2022-01-06T11:28:34Z</dcterms:created>
  <dcterms:modified xsi:type="dcterms:W3CDTF">2023-02-09T18:52:12Z</dcterms:modified>
</cp:coreProperties>
</file>