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CA683337-EF78-4D5F-BE3A-7F9F2E8B6DBD}" xr6:coauthVersionLast="47" xr6:coauthVersionMax="47" xr10:uidLastSave="{00000000-0000-0000-0000-000000000000}"/>
  <bookViews>
    <workbookView xWindow="-120" yWindow="-120" windowWidth="20730" windowHeight="11040" tabRatio="635" xr2:uid="{00000000-000D-0000-FFFF-FFFF00000000}"/>
  </bookViews>
  <sheets>
    <sheet name="Planilha1" sheetId="1" r:id="rId1"/>
    <sheet name="Planilha2" sheetId="6" r:id="rId2"/>
    <sheet name="Planilha3" sheetId="2" r:id="rId3"/>
    <sheet name="Planilha4" sheetId="3" r:id="rId4"/>
    <sheet name="Planilha5" sheetId="4" r:id="rId5"/>
    <sheet name="Planilha6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/>
  <c r="C3" i="1"/>
  <c r="C4" i="1"/>
  <c r="C5" i="1"/>
  <c r="C6" i="1"/>
  <c r="C7" i="1"/>
  <c r="C8" i="1"/>
  <c r="C9" i="1"/>
  <c r="C10" i="1"/>
  <c r="C11" i="1"/>
  <c r="C12" i="1"/>
  <c r="B4" i="1"/>
  <c r="B5" i="1"/>
  <c r="B6" i="1"/>
  <c r="B7" i="1"/>
  <c r="B8" i="1"/>
  <c r="B9" i="1"/>
  <c r="B10" i="1"/>
  <c r="B11" i="1"/>
  <c r="B12" i="1"/>
  <c r="B9" i="4"/>
  <c r="C9" i="4" s="1"/>
  <c r="C3" i="4" l="1"/>
  <c r="C4" i="4"/>
  <c r="C7" i="4"/>
  <c r="C2" i="4"/>
  <c r="C5" i="4"/>
  <c r="C6" i="4"/>
  <c r="C8" i="4"/>
</calcChain>
</file>

<file path=xl/sharedStrings.xml><?xml version="1.0" encoding="utf-8"?>
<sst xmlns="http://schemas.openxmlformats.org/spreadsheetml/2006/main" count="56" uniqueCount="55">
  <si>
    <t>x</t>
  </si>
  <si>
    <t>Material</t>
  </si>
  <si>
    <t>Lucro (%)</t>
  </si>
  <si>
    <t>Caneta</t>
  </si>
  <si>
    <t>Lápis</t>
  </si>
  <si>
    <t>Clips</t>
  </si>
  <si>
    <t>Borracha</t>
  </si>
  <si>
    <t>Grampeador</t>
  </si>
  <si>
    <t>Papel</t>
  </si>
  <si>
    <t>Grampo</t>
  </si>
  <si>
    <t>Agenda</t>
  </si>
  <si>
    <t>Precipitação (mm)</t>
  </si>
  <si>
    <t>Mês</t>
  </si>
  <si>
    <t>Ilha Solteira</t>
  </si>
  <si>
    <t>Itapura</t>
  </si>
  <si>
    <t>Pereira Barreto</t>
  </si>
  <si>
    <t>Jan</t>
  </si>
  <si>
    <t>Fev</t>
  </si>
  <si>
    <t>Mar</t>
  </si>
  <si>
    <t>Abr</t>
  </si>
  <si>
    <t>altura (cm)</t>
  </si>
  <si>
    <t>Frequência</t>
  </si>
  <si>
    <t>Frequência Relativa</t>
  </si>
  <si>
    <t>&lt;150</t>
  </si>
  <si>
    <t>150-160</t>
  </si>
  <si>
    <t>160-160</t>
  </si>
  <si>
    <t>170-180</t>
  </si>
  <si>
    <t>180-190</t>
  </si>
  <si>
    <t>190-200</t>
  </si>
  <si>
    <t>&gt;200</t>
  </si>
  <si>
    <t>TOTAL</t>
  </si>
  <si>
    <t>UR min(%)</t>
  </si>
  <si>
    <t>abr/2012</t>
  </si>
  <si>
    <t>mai/2012</t>
  </si>
  <si>
    <t>jun/2012</t>
  </si>
  <si>
    <t>jul/2012</t>
  </si>
  <si>
    <t>ago/2012</t>
  </si>
  <si>
    <t>set/2012</t>
  </si>
  <si>
    <t>out/2012</t>
  </si>
  <si>
    <t>nov/2012</t>
  </si>
  <si>
    <t>dez/2012</t>
  </si>
  <si>
    <t>jan/2013</t>
  </si>
  <si>
    <t>fev/2013</t>
  </si>
  <si>
    <t>mar/2013</t>
  </si>
  <si>
    <t>abr/2013</t>
  </si>
  <si>
    <t>f(x)</t>
  </si>
  <si>
    <t>h(x)</t>
  </si>
  <si>
    <t>Tratamento</t>
  </si>
  <si>
    <t>T1</t>
  </si>
  <si>
    <t>T2</t>
  </si>
  <si>
    <t>T3</t>
  </si>
  <si>
    <t>T4</t>
  </si>
  <si>
    <t>Média</t>
  </si>
  <si>
    <t>Erro Padrão</t>
  </si>
  <si>
    <t>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</si>
</sst>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R$-416]&quot; &quot;#,##0.00;[Red]&quot;-&quot;[$R$-416]&quot; &quot;#,##0.00"/>
  </numFmts>
  <fonts count="7">
    <font>
      <sz val="11"/>
      <color theme="1"/>
      <name val="Albany AMT"/>
    </font>
    <font>
      <b/>
      <i/>
      <sz val="16"/>
      <color theme="1"/>
      <name val="Albany AMT"/>
    </font>
    <font>
      <b/>
      <i/>
      <u/>
      <sz val="11"/>
      <color theme="1"/>
      <name val="Albany AMT"/>
    </font>
    <font>
      <b/>
      <sz val="11"/>
      <color theme="1"/>
      <name val="Albany AMT"/>
    </font>
    <font>
      <sz val="10"/>
      <color theme="1"/>
      <name val="Thorndale AMT"/>
    </font>
    <font>
      <sz val="8"/>
      <name val="Albany AMT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0000FF"/>
      </patternFill>
    </fill>
    <fill>
      <patternFill patternType="solid">
        <fgColor theme="3" tint="0.499984740745262"/>
        <bgColor rgb="FF00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3">
    <xf numFmtId="0" fontId="0" fillId="0" borderId="0" xfId="0"/>
    <xf numFmtId="10" fontId="0" fillId="0" borderId="0" xfId="0" applyNumberFormat="1"/>
    <xf numFmtId="0" fontId="3" fillId="0" borderId="1" xfId="0" applyFont="1" applyBorder="1"/>
    <xf numFmtId="2" fontId="0" fillId="0" borderId="1" xfId="0" applyNumberFormat="1" applyBorder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2" fontId="0" fillId="0" borderId="0" xfId="0" applyNumberFormat="1"/>
    <xf numFmtId="0" fontId="0" fillId="2" borderId="1" xfId="0" applyFill="1" applyBorder="1"/>
    <xf numFmtId="0" fontId="3" fillId="2" borderId="0" xfId="0" applyFont="1" applyFill="1"/>
    <xf numFmtId="0" fontId="0" fillId="0" borderId="2" xfId="0" applyBorder="1"/>
    <xf numFmtId="0" fontId="3" fillId="3" borderId="0" xfId="0" applyFont="1" applyFill="1"/>
    <xf numFmtId="0" fontId="6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hyperlink" Target="https://cookingweekends.blogspot.com/2011/05/mango-and-coconut-milk-sorbet.html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www.pexels.com/photo/delicious-pizza-food-italian-food-italian-pizza-1124326/" TargetMode="Externa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Planilha1!$B$2:$B$12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4DB7-BE53-F0B8868C85D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h(x)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853193350831145"/>
                  <c:y val="1.6303587051618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2</c:v>
                </c:pt>
                <c:pt idx="1">
                  <c:v>6.75</c:v>
                </c:pt>
                <c:pt idx="2">
                  <c:v>11</c:v>
                </c:pt>
                <c:pt idx="3">
                  <c:v>14.75</c:v>
                </c:pt>
                <c:pt idx="4">
                  <c:v>18</c:v>
                </c:pt>
                <c:pt idx="5">
                  <c:v>20.75</c:v>
                </c:pt>
                <c:pt idx="6">
                  <c:v>23</c:v>
                </c:pt>
                <c:pt idx="7">
                  <c:v>24.75</c:v>
                </c:pt>
                <c:pt idx="8">
                  <c:v>26</c:v>
                </c:pt>
                <c:pt idx="9">
                  <c:v>26.75</c:v>
                </c:pt>
                <c:pt idx="1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4DB7-BE53-F0B8868C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34928"/>
        <c:axId val="907769280"/>
      </c:scatterChart>
      <c:valAx>
        <c:axId val="821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69280"/>
        <c:crosses val="autoZero"/>
        <c:crossBetween val="midCat"/>
      </c:valAx>
      <c:valAx>
        <c:axId val="9077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4619412237582"/>
          <c:y val="5.5067173641179551E-2"/>
          <c:w val="0.81202870753353029"/>
          <c:h val="0.73490539755861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50-4DD3-BFEF-F53E1AE948E9}"/>
              </c:ext>
            </c:extLst>
          </c:dPt>
          <c:dLbls>
            <c:dLbl>
              <c:idx val="0"/>
              <c:layout>
                <c:manualLayout>
                  <c:x val="-2.7765686465058888E-3"/>
                  <c:y val="-7.80118293250043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E50-4DD3-BFEF-F53E1AE948E9}"/>
                </c:ext>
              </c:extLst>
            </c:dLbl>
            <c:dLbl>
              <c:idx val="1"/>
              <c:layout>
                <c:manualLayout>
                  <c:x val="0"/>
                  <c:y val="-8.2600760461769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E50-4DD3-BFEF-F53E1AE948E9}"/>
                </c:ext>
              </c:extLst>
            </c:dLbl>
            <c:dLbl>
              <c:idx val="2"/>
              <c:layout>
                <c:manualLayout>
                  <c:x val="0"/>
                  <c:y val="-4.58893113676496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E50-4DD3-BFEF-F53E1AE948E9}"/>
                </c:ext>
              </c:extLst>
            </c:dLbl>
            <c:dLbl>
              <c:idx val="3"/>
              <c:layout>
                <c:manualLayout>
                  <c:x val="-2.7765686465058633E-3"/>
                  <c:y val="-1.83557245470598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E50-4DD3-BFEF-F53E1AE94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Planilha2!$C$2:$C$5</c:f>
                <c:numCache>
                  <c:formatCode>General</c:formatCode>
                  <c:ptCount val="4"/>
                  <c:pt idx="0">
                    <c:v>320</c:v>
                  </c:pt>
                  <c:pt idx="1">
                    <c:v>680</c:v>
                  </c:pt>
                  <c:pt idx="2">
                    <c:v>280</c:v>
                  </c:pt>
                  <c:pt idx="3">
                    <c:v>260</c:v>
                  </c:pt>
                </c:numCache>
              </c:numRef>
            </c:plus>
            <c:minus>
              <c:numRef>
                <c:f>Planilha2!$C$2:$C$5</c:f>
                <c:numCache>
                  <c:formatCode>General</c:formatCode>
                  <c:ptCount val="4"/>
                  <c:pt idx="0">
                    <c:v>320</c:v>
                  </c:pt>
                  <c:pt idx="1">
                    <c:v>680</c:v>
                  </c:pt>
                  <c:pt idx="2">
                    <c:v>280</c:v>
                  </c:pt>
                  <c:pt idx="3">
                    <c:v>260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Planilha2!$A$2:$A$5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Planilha2!$B$2:$B$5</c:f>
              <c:numCache>
                <c:formatCode>General</c:formatCode>
                <c:ptCount val="4"/>
                <c:pt idx="0">
                  <c:v>3600</c:v>
                </c:pt>
                <c:pt idx="1">
                  <c:v>4520</c:v>
                </c:pt>
                <c:pt idx="2">
                  <c:v>2980</c:v>
                </c:pt>
                <c:pt idx="3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0-4DD3-BFEF-F53E1AE94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643280"/>
        <c:axId val="645372464"/>
      </c:barChart>
      <c:catAx>
        <c:axId val="8216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Tratamentos</a:t>
                </a:r>
              </a:p>
            </c:rich>
          </c:tx>
          <c:layout>
            <c:manualLayout>
              <c:xMode val="edge"/>
              <c:yMode val="edge"/>
              <c:x val="0.42605177841408082"/>
              <c:y val="0.87515794775772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2464"/>
        <c:crosses val="autoZero"/>
        <c:auto val="1"/>
        <c:lblAlgn val="ctr"/>
        <c:lblOffset val="100"/>
        <c:noMultiLvlLbl val="0"/>
      </c:catAx>
      <c:valAx>
        <c:axId val="645372464"/>
        <c:scaling>
          <c:orientation val="minMax"/>
          <c:max val="5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Média</a:t>
                </a:r>
                <a:r>
                  <a:rPr lang="pt-BR" sz="1200" b="1" baseline="0"/>
                  <a:t> de produção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3.0542255111564495E-2"/>
              <c:y val="0.2668058762889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432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99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6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Lucro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F0C-4E38-B721-A114E7C99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F0C-4E38-B721-A114E7C99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F0C-4E38-B721-A114E7C99D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F0C-4E38-B721-A114E7C99D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F0C-4E38-B721-A114E7C99D96}"/>
              </c:ext>
            </c:extLst>
          </c:dPt>
          <c:dPt>
            <c:idx val="5"/>
            <c:bubble3D val="0"/>
            <c:explosion val="35"/>
            <c:spPr>
              <a:blipFill dpi="0" rotWithShape="1"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 r="-8000"/>
                </a:stretch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0C-4E38-B721-A114E7C99D96}"/>
              </c:ext>
            </c:extLst>
          </c:dPt>
          <c:dPt>
            <c:idx val="6"/>
            <c:bubble3D val="0"/>
            <c:spPr>
              <a:blipFill>
                <a:blip xmlns:r="http://schemas.openxmlformats.org/officeDocument/2006/relationships" r:embed="rId5">
                  <a:extLs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tretch>
                  <a:fillRect r="-8000"/>
                </a:stretch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0C-4E38-B721-A114E7C99D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F0C-4E38-B721-A114E7C99D96}"/>
              </c:ext>
            </c:extLst>
          </c:dPt>
          <c:dLbls>
            <c:dLbl>
              <c:idx val="0"/>
              <c:layout>
                <c:manualLayout>
                  <c:x val="1.470472440944882E-3"/>
                  <c:y val="1.8562263050452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C-4E38-B721-A114E7C99D96}"/>
                </c:ext>
              </c:extLst>
            </c:dLbl>
            <c:dLbl>
              <c:idx val="1"/>
              <c:layout>
                <c:manualLayout>
                  <c:x val="-1.5470472440944882E-2"/>
                  <c:y val="3.68474773986582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0C-4E38-B721-A114E7C99D96}"/>
                </c:ext>
              </c:extLst>
            </c:dLbl>
            <c:dLbl>
              <c:idx val="2"/>
              <c:layout>
                <c:manualLayout>
                  <c:x val="-1.5086614173228449E-2"/>
                  <c:y val="-1.38739428404783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0C-4E38-B721-A114E7C99D96}"/>
                </c:ext>
              </c:extLst>
            </c:dLbl>
            <c:dLbl>
              <c:idx val="3"/>
              <c:layout>
                <c:manualLayout>
                  <c:x val="3.890201224846894E-3"/>
                  <c:y val="-7.05413385826772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0C-4E38-B721-A114E7C99D96}"/>
                </c:ext>
              </c:extLst>
            </c:dLbl>
            <c:dLbl>
              <c:idx val="4"/>
              <c:layout>
                <c:manualLayout>
                  <c:x val="-1.6272965879275277E-4"/>
                  <c:y val="-9.77500729075533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0C-4E38-B721-A114E7C99D96}"/>
                </c:ext>
              </c:extLst>
            </c:dLbl>
            <c:dLbl>
              <c:idx val="5"/>
              <c:layout>
                <c:manualLayout>
                  <c:x val="2.0671478565179327E-2"/>
                  <c:y val="-7.16006853310002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0C-4E38-B721-A114E7C99D96}"/>
                </c:ext>
              </c:extLst>
            </c:dLbl>
            <c:dLbl>
              <c:idx val="6"/>
              <c:layout>
                <c:manualLayout>
                  <c:x val="9.5527121609798715E-3"/>
                  <c:y val="-6.846019247594092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0C-4E38-B721-A114E7C99D96}"/>
                </c:ext>
              </c:extLst>
            </c:dLbl>
            <c:dLbl>
              <c:idx val="7"/>
              <c:layout>
                <c:manualLayout>
                  <c:x val="8.8331146106736657E-3"/>
                  <c:y val="6.561315252260131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C-4E38-B721-A114E7C99D9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Planilha3!$A$2:$A$9</c:f>
              <c:strCache>
                <c:ptCount val="8"/>
                <c:pt idx="0">
                  <c:v>Caneta</c:v>
                </c:pt>
                <c:pt idx="1">
                  <c:v>Lápis</c:v>
                </c:pt>
                <c:pt idx="2">
                  <c:v>Clips</c:v>
                </c:pt>
                <c:pt idx="3">
                  <c:v>Borracha</c:v>
                </c:pt>
                <c:pt idx="4">
                  <c:v>Grampeador</c:v>
                </c:pt>
                <c:pt idx="5">
                  <c:v>Papel</c:v>
                </c:pt>
                <c:pt idx="6">
                  <c:v>Grampo</c:v>
                </c:pt>
                <c:pt idx="7">
                  <c:v>Agenda</c:v>
                </c:pt>
              </c:strCache>
            </c:strRef>
          </c:cat>
          <c:val>
            <c:numRef>
              <c:f>Planilha3!$B$2:$B$9</c:f>
              <c:numCache>
                <c:formatCode>0.00%</c:formatCode>
                <c:ptCount val="8"/>
                <c:pt idx="0">
                  <c:v>0.33333000000000002</c:v>
                </c:pt>
                <c:pt idx="1">
                  <c:v>0.3</c:v>
                </c:pt>
                <c:pt idx="2">
                  <c:v>0.46464640000000001</c:v>
                </c:pt>
                <c:pt idx="3">
                  <c:v>0.2</c:v>
                </c:pt>
                <c:pt idx="4">
                  <c:v>0.25</c:v>
                </c:pt>
                <c:pt idx="5">
                  <c:v>1</c:v>
                </c:pt>
                <c:pt idx="6">
                  <c:v>0.58985799999999999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C-4E38-B721-A114E7C99D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Ilha Solteira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Planilha4!$A$2:$A$5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Planilha4!$B$2:$B$5</c:f>
              <c:numCache>
                <c:formatCode>0.00</c:formatCode>
                <c:ptCount val="4"/>
                <c:pt idx="0">
                  <c:v>301.7</c:v>
                </c:pt>
                <c:pt idx="1">
                  <c:v>145.30000000000001</c:v>
                </c:pt>
                <c:pt idx="2">
                  <c:v>194.8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4-45AB-A7D8-992686AA3C50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Itapura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Planilha4!$A$2:$A$5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Planilha4!$C$2:$C$5</c:f>
              <c:numCache>
                <c:formatCode>0.00</c:formatCode>
                <c:ptCount val="4"/>
                <c:pt idx="0">
                  <c:v>74.900000000000006</c:v>
                </c:pt>
                <c:pt idx="1">
                  <c:v>245.1</c:v>
                </c:pt>
                <c:pt idx="2">
                  <c:v>204.7</c:v>
                </c:pt>
                <c:pt idx="3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4-45AB-A7D8-992686AA3C50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Pereira Barreto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Planilha4!$A$2:$A$5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Planilha4!$D$2:$D$5</c:f>
              <c:numCache>
                <c:formatCode>0.00</c:formatCode>
                <c:ptCount val="4"/>
                <c:pt idx="0">
                  <c:v>161.30000000000001</c:v>
                </c:pt>
                <c:pt idx="1">
                  <c:v>144.5</c:v>
                </c:pt>
                <c:pt idx="2">
                  <c:v>188.2</c:v>
                </c:pt>
                <c:pt idx="3">
                  <c:v>131.80000000000001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4-45AB-A7D8-992686AA3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16056864"/>
        <c:axId val="916926608"/>
        <c:axId val="1086107600"/>
      </c:bar3DChart>
      <c:catAx>
        <c:axId val="6160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26608"/>
        <c:crosses val="autoZero"/>
        <c:auto val="1"/>
        <c:lblAlgn val="ctr"/>
        <c:lblOffset val="100"/>
        <c:noMultiLvlLbl val="0"/>
      </c:catAx>
      <c:valAx>
        <c:axId val="91692660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16056864"/>
        <c:crosses val="autoZero"/>
        <c:crossBetween val="between"/>
      </c:valAx>
      <c:serAx>
        <c:axId val="10861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2660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Planilha5!$C$1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Planilha5!$A$2:$A$8</c:f>
              <c:strCache>
                <c:ptCount val="7"/>
                <c:pt idx="0">
                  <c:v>&lt;150</c:v>
                </c:pt>
                <c:pt idx="1">
                  <c:v>150-160</c:v>
                </c:pt>
                <c:pt idx="2">
                  <c:v>160-160</c:v>
                </c:pt>
                <c:pt idx="3">
                  <c:v>170-180</c:v>
                </c:pt>
                <c:pt idx="4">
                  <c:v>180-190</c:v>
                </c:pt>
                <c:pt idx="5">
                  <c:v>190-200</c:v>
                </c:pt>
                <c:pt idx="6">
                  <c:v>&gt;200</c:v>
                </c:pt>
              </c:strCache>
            </c:strRef>
          </c:cat>
          <c:val>
            <c:numRef>
              <c:f>Planilha5!$C$2:$C$8</c:f>
              <c:numCache>
                <c:formatCode>0.00</c:formatCode>
                <c:ptCount val="7"/>
                <c:pt idx="0">
                  <c:v>0</c:v>
                </c:pt>
                <c:pt idx="1">
                  <c:v>0.14893617021276595</c:v>
                </c:pt>
                <c:pt idx="2">
                  <c:v>0.21276595744680851</c:v>
                </c:pt>
                <c:pt idx="3">
                  <c:v>0.31914893617021278</c:v>
                </c:pt>
                <c:pt idx="4">
                  <c:v>0.23404255319148937</c:v>
                </c:pt>
                <c:pt idx="5">
                  <c:v>8.5106382978723402E-2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A97-8661-2B030D54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912354176"/>
        <c:axId val="76413819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Planilha5!$C$2:$C$8</c:f>
              <c:numCache>
                <c:formatCode>0.00</c:formatCode>
                <c:ptCount val="7"/>
                <c:pt idx="0">
                  <c:v>0</c:v>
                </c:pt>
                <c:pt idx="1">
                  <c:v>0.14893617021276595</c:v>
                </c:pt>
                <c:pt idx="2">
                  <c:v>0.21276595744680851</c:v>
                </c:pt>
                <c:pt idx="3">
                  <c:v>0.31914893617021278</c:v>
                </c:pt>
                <c:pt idx="4">
                  <c:v>0.23404255319148937</c:v>
                </c:pt>
                <c:pt idx="5">
                  <c:v>8.5106382978723402E-2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5-4A97-8661-2B030D54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354176"/>
        <c:axId val="764138192"/>
      </c:lineChart>
      <c:catAx>
        <c:axId val="9123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38192"/>
        <c:crosses val="autoZero"/>
        <c:auto val="1"/>
        <c:lblAlgn val="ctr"/>
        <c:lblOffset val="100"/>
        <c:noMultiLvlLbl val="0"/>
      </c:catAx>
      <c:valAx>
        <c:axId val="7641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Precipitação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Planilha6!$A$2:$A$14</c:f>
              <c:strCache>
                <c:ptCount val="13"/>
                <c:pt idx="0">
                  <c:v>abr/2012</c:v>
                </c:pt>
                <c:pt idx="1">
                  <c:v>mai/2012</c:v>
                </c:pt>
                <c:pt idx="2">
                  <c:v>jun/2012</c:v>
                </c:pt>
                <c:pt idx="3">
                  <c:v>jul/2012</c:v>
                </c:pt>
                <c:pt idx="4">
                  <c:v>ago/2012</c:v>
                </c:pt>
                <c:pt idx="5">
                  <c:v>set/2012</c:v>
                </c:pt>
                <c:pt idx="6">
                  <c:v>out/2012</c:v>
                </c:pt>
                <c:pt idx="7">
                  <c:v>nov/2012</c:v>
                </c:pt>
                <c:pt idx="8">
                  <c:v>dez/2012</c:v>
                </c:pt>
                <c:pt idx="9">
                  <c:v>jan/2013</c:v>
                </c:pt>
                <c:pt idx="10">
                  <c:v>fev/2013</c:v>
                </c:pt>
                <c:pt idx="11">
                  <c:v>mar/2013</c:v>
                </c:pt>
                <c:pt idx="12">
                  <c:v>abr/2013</c:v>
                </c:pt>
              </c:strCache>
            </c:strRef>
          </c:cat>
          <c:val>
            <c:numRef>
              <c:f>Planilha6!$B$2:$B$14</c:f>
              <c:numCache>
                <c:formatCode>0.00</c:formatCode>
                <c:ptCount val="13"/>
                <c:pt idx="0">
                  <c:v>110.7</c:v>
                </c:pt>
                <c:pt idx="1">
                  <c:v>26.9</c:v>
                </c:pt>
                <c:pt idx="2">
                  <c:v>159.5</c:v>
                </c:pt>
                <c:pt idx="3">
                  <c:v>3.8</c:v>
                </c:pt>
                <c:pt idx="4">
                  <c:v>0</c:v>
                </c:pt>
                <c:pt idx="5">
                  <c:v>64.3</c:v>
                </c:pt>
                <c:pt idx="6">
                  <c:v>17.5</c:v>
                </c:pt>
                <c:pt idx="7">
                  <c:v>115.3</c:v>
                </c:pt>
                <c:pt idx="8">
                  <c:v>65</c:v>
                </c:pt>
                <c:pt idx="9">
                  <c:v>301.7</c:v>
                </c:pt>
                <c:pt idx="10">
                  <c:v>145.30000000000001</c:v>
                </c:pt>
                <c:pt idx="11">
                  <c:v>194.8</c:v>
                </c:pt>
                <c:pt idx="1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C19-A2AE-FEC1F1BE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75648"/>
        <c:axId val="889323008"/>
      </c:barChart>
      <c:lineChart>
        <c:grouping val="standard"/>
        <c:varyColors val="0"/>
        <c:ser>
          <c:idx val="1"/>
          <c:order val="1"/>
          <c:tx>
            <c:strRef>
              <c:f>Planilha6!$C$1</c:f>
              <c:strCache>
                <c:ptCount val="1"/>
                <c:pt idx="0">
                  <c:v>UR min(%)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Planilha6!$A$2:$A$14</c:f>
              <c:strCache>
                <c:ptCount val="13"/>
                <c:pt idx="0">
                  <c:v>abr/2012</c:v>
                </c:pt>
                <c:pt idx="1">
                  <c:v>mai/2012</c:v>
                </c:pt>
                <c:pt idx="2">
                  <c:v>jun/2012</c:v>
                </c:pt>
                <c:pt idx="3">
                  <c:v>jul/2012</c:v>
                </c:pt>
                <c:pt idx="4">
                  <c:v>ago/2012</c:v>
                </c:pt>
                <c:pt idx="5">
                  <c:v>set/2012</c:v>
                </c:pt>
                <c:pt idx="6">
                  <c:v>out/2012</c:v>
                </c:pt>
                <c:pt idx="7">
                  <c:v>nov/2012</c:v>
                </c:pt>
                <c:pt idx="8">
                  <c:v>dez/2012</c:v>
                </c:pt>
                <c:pt idx="9">
                  <c:v>jan/2013</c:v>
                </c:pt>
                <c:pt idx="10">
                  <c:v>fev/2013</c:v>
                </c:pt>
                <c:pt idx="11">
                  <c:v>mar/2013</c:v>
                </c:pt>
                <c:pt idx="12">
                  <c:v>abr/2013</c:v>
                </c:pt>
              </c:strCache>
            </c:strRef>
          </c:cat>
          <c:val>
            <c:numRef>
              <c:f>Planilha6!$C$2:$C$14</c:f>
              <c:numCache>
                <c:formatCode>0.00</c:formatCode>
                <c:ptCount val="13"/>
                <c:pt idx="0">
                  <c:v>50.4</c:v>
                </c:pt>
                <c:pt idx="1">
                  <c:v>52.1</c:v>
                </c:pt>
                <c:pt idx="2">
                  <c:v>57.4</c:v>
                </c:pt>
                <c:pt idx="3">
                  <c:v>39.9</c:v>
                </c:pt>
                <c:pt idx="4">
                  <c:v>32.5</c:v>
                </c:pt>
                <c:pt idx="5">
                  <c:v>32.299999999999997</c:v>
                </c:pt>
                <c:pt idx="6">
                  <c:v>36</c:v>
                </c:pt>
                <c:pt idx="7">
                  <c:v>45.7</c:v>
                </c:pt>
                <c:pt idx="8">
                  <c:v>46.7</c:v>
                </c:pt>
                <c:pt idx="9">
                  <c:v>65</c:v>
                </c:pt>
                <c:pt idx="10">
                  <c:v>56.3</c:v>
                </c:pt>
                <c:pt idx="11">
                  <c:v>58.3</c:v>
                </c:pt>
                <c:pt idx="12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0-4C19-A2AE-FEC1F1BE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4368"/>
        <c:axId val="819274896"/>
      </c:lineChart>
      <c:catAx>
        <c:axId val="11247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rgbClr val="0070C0"/>
                    </a:solidFill>
                  </a:rPr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23008"/>
        <c:crosses val="autoZero"/>
        <c:auto val="1"/>
        <c:lblAlgn val="ctr"/>
        <c:lblOffset val="100"/>
        <c:noMultiLvlLbl val="0"/>
      </c:catAx>
      <c:valAx>
        <c:axId val="88932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rgbClr val="0070C0"/>
                    </a:solidFill>
                  </a:rPr>
                  <a:t>  Preccipitação</a:t>
                </a:r>
                <a:r>
                  <a:rPr lang="pt-BR" baseline="0">
                    <a:solidFill>
                      <a:srgbClr val="0070C0"/>
                    </a:solidFill>
                  </a:rPr>
                  <a:t> (mm)</a:t>
                </a:r>
                <a:endParaRPr lang="pt-BR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5648"/>
        <c:crosses val="autoZero"/>
        <c:crossBetween val="between"/>
      </c:valAx>
      <c:valAx>
        <c:axId val="819274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 i="0" u="none">
                    <a:solidFill>
                      <a:schemeClr val="accent2"/>
                    </a:solidFill>
                  </a:rPr>
                  <a:t> UR</a:t>
                </a:r>
                <a:r>
                  <a:rPr lang="pt-BR" b="0" i="0" u="none" baseline="0">
                    <a:solidFill>
                      <a:schemeClr val="accent2"/>
                    </a:solidFill>
                  </a:rPr>
                  <a:t> (%)</a:t>
                </a:r>
                <a:r>
                  <a:rPr lang="pt-BR" b="0" i="0" u="none">
                    <a:solidFill>
                      <a:schemeClr val="accent2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24368"/>
        <c:crosses val="max"/>
        <c:crossBetween val="between"/>
      </c:valAx>
      <c:catAx>
        <c:axId val="112482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74896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18000">
              <a:schemeClr val="accent4">
                <a:lumMod val="5000"/>
                <a:lumOff val="95000"/>
              </a:schemeClr>
            </a:gs>
            <a:gs pos="47000">
              <a:schemeClr val="accent4">
                <a:lumMod val="45000"/>
                <a:lumOff val="55000"/>
              </a:schemeClr>
            </a:gs>
            <a:gs pos="75000">
              <a:schemeClr val="bg1"/>
            </a:gs>
            <a:gs pos="100000">
              <a:schemeClr val="accent4">
                <a:lumMod val="30000"/>
                <a:lumOff val="70000"/>
              </a:schemeClr>
            </a:gs>
          </a:gsLst>
          <a:lin ang="3600000" scaled="0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87923</xdr:colOff>
      <xdr:row>0</xdr:row>
      <xdr:rowOff>60814</xdr:rowOff>
    </xdr:from>
    <xdr:to>
      <xdr:col>9</xdr:col>
      <xdr:colOff>432289</xdr:colOff>
      <xdr:row>15</xdr:row>
      <xdr:rowOff>49091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5EC322-D3F2-BEFD-4176-2902A40E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0.29487</cdr:x>
      <cdr:y>0.57078</cdr:y>
    </cdr:from>
    <cdr:to>
      <cdr:x>0.44872</cdr:x>
      <cdr:y>0.65625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1070994-B1B1-7330-844B-4A94DA3C480E}"/>
            </a:ext>
          </a:extLst>
        </cdr:cNvPr>
        <cdr:cNvSpPr txBox="1"/>
      </cdr:nvSpPr>
      <cdr:spPr>
        <a:xfrm xmlns:a="http://schemas.openxmlformats.org/drawingml/2006/main">
          <a:off x="1348153" y="1565764"/>
          <a:ext cx="703385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tx2">
                  <a:lumMod val="90000"/>
                  <a:lumOff val="10000"/>
                </a:schemeClr>
              </a:solidFill>
            </a:rPr>
            <a:t>f(X)=</a:t>
          </a:r>
          <a:r>
            <a:rPr lang="pt-BR" sz="1100" baseline="0">
              <a:solidFill>
                <a:schemeClr val="tx2">
                  <a:lumMod val="90000"/>
                  <a:lumOff val="10000"/>
                </a:schemeClr>
              </a:solidFill>
            </a:rPr>
            <a:t> 2+3X</a:t>
          </a:r>
          <a:endParaRPr lang="pt-BR" sz="1100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192121</xdr:colOff>
      <xdr:row>0</xdr:row>
      <xdr:rowOff>91050</xdr:rowOff>
    </xdr:from>
    <xdr:to>
      <xdr:col>9</xdr:col>
      <xdr:colOff>647951</xdr:colOff>
      <xdr:row>15</xdr:row>
      <xdr:rowOff>127145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CECAFC-01F8-14EA-EE6B-84F5C51B9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639535</xdr:colOff>
      <xdr:row>0</xdr:row>
      <xdr:rowOff>143741</xdr:rowOff>
    </xdr:from>
    <xdr:to>
      <xdr:col>8</xdr:col>
      <xdr:colOff>275854</xdr:colOff>
      <xdr:row>16</xdr:row>
      <xdr:rowOff>4701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A96BCC-B4AB-02F5-7056-57F4BAD2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587005</xdr:colOff>
      <xdr:row>1</xdr:row>
      <xdr:rowOff>33227</xdr:rowOff>
    </xdr:from>
    <xdr:to>
      <xdr:col>12</xdr:col>
      <xdr:colOff>753138</xdr:colOff>
      <xdr:row>26</xdr:row>
      <xdr:rowOff>143983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936959-A9BA-59B2-82FF-508106BA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76933</xdr:colOff>
      <xdr:row>1</xdr:row>
      <xdr:rowOff>31506</xdr:rowOff>
    </xdr:from>
    <xdr:to>
      <xdr:col>9</xdr:col>
      <xdr:colOff>252779</xdr:colOff>
      <xdr:row>16</xdr:row>
      <xdr:rowOff>12456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BB4850-C900-9E25-27C2-E1FE5E75F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36910</xdr:colOff>
      <xdr:row>0</xdr:row>
      <xdr:rowOff>0</xdr:rowOff>
    </xdr:from>
    <xdr:to>
      <xdr:col>10</xdr:col>
      <xdr:colOff>495300</xdr:colOff>
      <xdr:row>14</xdr:row>
      <xdr:rowOff>88106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8F7E6-0741-69B6-76FE-4F835BB9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30" zoomScaleNormal="130" workbookViewId="0">
      <selection activeCell="D8" sqref="D8"/>
    </sheetView>
  </sheetViews>
  <sheetFormatPr defaultRowHeight="14.25"/>
  <cols>
    <col min="1" max="2" width="10.75" customWidth="1"/>
    <col min="4" max="4" width="10.25" customWidth="1"/>
  </cols>
  <sheetData>
    <row r="1" spans="1:3" ht="15">
      <c r="A1" s="11" t="s">
        <v>0</v>
      </c>
      <c r="B1" s="11" t="s">
        <v>45</v>
      </c>
      <c r="C1" s="11" t="s">
        <v>46</v>
      </c>
    </row>
    <row r="2" spans="1:3">
      <c r="A2">
        <v>0</v>
      </c>
      <c r="B2">
        <f>2+3*A2</f>
        <v>2</v>
      </c>
      <c r="C2">
        <f>2+5*A2-1/4*A2^2</f>
        <v>2</v>
      </c>
    </row>
    <row r="3" spans="1:3">
      <c r="A3">
        <v>1</v>
      </c>
      <c r="B3">
        <f>2+3*A3</f>
        <v>5</v>
      </c>
      <c r="C3">
        <f t="shared" ref="C3:C12" si="0">2+5*A3-1/4*A3^2</f>
        <v>6.75</v>
      </c>
    </row>
    <row r="4" spans="1:3">
      <c r="A4">
        <v>2</v>
      </c>
      <c r="B4">
        <f t="shared" ref="B4:B12" si="1">2+3*A4</f>
        <v>8</v>
      </c>
      <c r="C4">
        <f t="shared" si="0"/>
        <v>11</v>
      </c>
    </row>
    <row r="5" spans="1:3">
      <c r="A5">
        <v>3</v>
      </c>
      <c r="B5">
        <f t="shared" si="1"/>
        <v>11</v>
      </c>
      <c r="C5">
        <f t="shared" si="0"/>
        <v>14.75</v>
      </c>
    </row>
    <row r="6" spans="1:3">
      <c r="A6">
        <v>4</v>
      </c>
      <c r="B6">
        <f t="shared" si="1"/>
        <v>14</v>
      </c>
      <c r="C6">
        <f t="shared" si="0"/>
        <v>18</v>
      </c>
    </row>
    <row r="7" spans="1:3">
      <c r="A7">
        <v>5</v>
      </c>
      <c r="B7">
        <f t="shared" si="1"/>
        <v>17</v>
      </c>
      <c r="C7">
        <f t="shared" si="0"/>
        <v>20.75</v>
      </c>
    </row>
    <row r="8" spans="1:3">
      <c r="A8">
        <v>6</v>
      </c>
      <c r="B8">
        <f t="shared" si="1"/>
        <v>20</v>
      </c>
      <c r="C8">
        <f t="shared" si="0"/>
        <v>23</v>
      </c>
    </row>
    <row r="9" spans="1:3">
      <c r="A9">
        <v>7</v>
      </c>
      <c r="B9">
        <f t="shared" si="1"/>
        <v>23</v>
      </c>
      <c r="C9">
        <f t="shared" si="0"/>
        <v>24.75</v>
      </c>
    </row>
    <row r="10" spans="1:3">
      <c r="A10">
        <v>8</v>
      </c>
      <c r="B10">
        <f t="shared" si="1"/>
        <v>26</v>
      </c>
      <c r="C10">
        <f t="shared" si="0"/>
        <v>26</v>
      </c>
    </row>
    <row r="11" spans="1:3">
      <c r="A11">
        <v>9</v>
      </c>
      <c r="B11">
        <f t="shared" si="1"/>
        <v>29</v>
      </c>
      <c r="C11">
        <f t="shared" si="0"/>
        <v>26.75</v>
      </c>
    </row>
    <row r="12" spans="1:3">
      <c r="A12">
        <v>10</v>
      </c>
      <c r="B12">
        <f t="shared" si="1"/>
        <v>32</v>
      </c>
      <c r="C12">
        <f t="shared" si="0"/>
        <v>27</v>
      </c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9A2A-9826-49F6-BE2A-C19FCC589370}">
  <dimension ref="A1:C5"/>
  <sheetViews>
    <sheetView zoomScale="136" zoomScaleNormal="136" workbookViewId="0">
      <selection activeCell="E2" sqref="E2"/>
    </sheetView>
  </sheetViews>
  <sheetFormatPr defaultRowHeight="14.25"/>
  <cols>
    <col min="1" max="1" width="10.125" bestFit="1" customWidth="1"/>
    <col min="2" max="2" width="5.75" bestFit="1" customWidth="1"/>
    <col min="3" max="3" width="10.625" bestFit="1" customWidth="1"/>
  </cols>
  <sheetData>
    <row r="1" spans="1:3">
      <c r="A1" s="10" t="s">
        <v>47</v>
      </c>
      <c r="B1" s="10" t="s">
        <v>52</v>
      </c>
      <c r="C1" s="10" t="s">
        <v>53</v>
      </c>
    </row>
    <row r="2" spans="1:3">
      <c r="A2" t="s">
        <v>48</v>
      </c>
      <c r="B2">
        <v>3600</v>
      </c>
      <c r="C2">
        <v>320</v>
      </c>
    </row>
    <row r="3" spans="1:3">
      <c r="A3" t="s">
        <v>49</v>
      </c>
      <c r="B3">
        <v>4520</v>
      </c>
      <c r="C3">
        <v>680</v>
      </c>
    </row>
    <row r="4" spans="1:3">
      <c r="A4" t="s">
        <v>50</v>
      </c>
      <c r="B4">
        <v>2980</v>
      </c>
      <c r="C4">
        <v>280</v>
      </c>
    </row>
    <row r="5" spans="1:3">
      <c r="A5" t="s">
        <v>51</v>
      </c>
      <c r="B5">
        <v>3360</v>
      </c>
      <c r="C5">
        <v>260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54" zoomScaleNormal="154" workbookViewId="0">
      <selection sqref="A1:B9"/>
    </sheetView>
  </sheetViews>
  <sheetFormatPr defaultRowHeight="14.25"/>
  <cols>
    <col min="1" max="2" width="10.75" customWidth="1"/>
  </cols>
  <sheetData>
    <row r="1" spans="1:2" ht="15">
      <c r="A1" s="9" t="s">
        <v>1</v>
      </c>
      <c r="B1" s="9" t="s">
        <v>2</v>
      </c>
    </row>
    <row r="2" spans="1:2">
      <c r="A2" t="s">
        <v>3</v>
      </c>
      <c r="B2" s="1">
        <v>0.33333000000000002</v>
      </c>
    </row>
    <row r="3" spans="1:2">
      <c r="A3" t="s">
        <v>4</v>
      </c>
      <c r="B3" s="1">
        <v>0.3</v>
      </c>
    </row>
    <row r="4" spans="1:2">
      <c r="A4" t="s">
        <v>5</v>
      </c>
      <c r="B4" s="1">
        <v>0.46464640000000001</v>
      </c>
    </row>
    <row r="5" spans="1:2">
      <c r="A5" t="s">
        <v>6</v>
      </c>
      <c r="B5" s="1">
        <v>0.2</v>
      </c>
    </row>
    <row r="6" spans="1:2">
      <c r="A6" t="s">
        <v>7</v>
      </c>
      <c r="B6" s="1">
        <v>0.25</v>
      </c>
    </row>
    <row r="7" spans="1:2">
      <c r="A7" t="s">
        <v>8</v>
      </c>
      <c r="B7" s="1">
        <v>1</v>
      </c>
    </row>
    <row r="8" spans="1:2">
      <c r="A8" t="s">
        <v>9</v>
      </c>
      <c r="B8" s="1">
        <v>0.58985799999999999</v>
      </c>
    </row>
    <row r="9" spans="1:2">
      <c r="A9" t="s">
        <v>10</v>
      </c>
      <c r="B9" s="1">
        <v>0.4</v>
      </c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zoomScale="86" zoomScaleNormal="86" workbookViewId="0">
      <selection sqref="A1:D5"/>
    </sheetView>
  </sheetViews>
  <sheetFormatPr defaultRowHeight="14.25"/>
  <cols>
    <col min="1" max="1" width="10.75" customWidth="1"/>
    <col min="2" max="2" width="10.625" customWidth="1"/>
    <col min="3" max="3" width="8.25" customWidth="1"/>
    <col min="4" max="4" width="12.75" customWidth="1"/>
    <col min="5" max="25" width="10.75" customWidth="1"/>
  </cols>
  <sheetData>
    <row r="1" spans="1:25">
      <c r="A1" s="8" t="s">
        <v>12</v>
      </c>
      <c r="B1" s="8" t="s">
        <v>13</v>
      </c>
      <c r="C1" s="8" t="s">
        <v>14</v>
      </c>
      <c r="D1" s="8" t="s">
        <v>15</v>
      </c>
    </row>
    <row r="2" spans="1:25" ht="15">
      <c r="A2" s="2" t="s">
        <v>16</v>
      </c>
      <c r="B2" s="3">
        <v>301.7</v>
      </c>
      <c r="C2" s="3">
        <v>74.900000000000006</v>
      </c>
      <c r="D2" s="3">
        <v>161.30000000000001</v>
      </c>
    </row>
    <row r="3" spans="1:25" ht="15">
      <c r="A3" s="2" t="s">
        <v>17</v>
      </c>
      <c r="B3" s="3">
        <v>145.30000000000001</v>
      </c>
      <c r="C3" s="3">
        <v>245.1</v>
      </c>
      <c r="D3" s="3">
        <v>144.5</v>
      </c>
    </row>
    <row r="4" spans="1:25" ht="15">
      <c r="A4" s="2" t="s">
        <v>18</v>
      </c>
      <c r="B4" s="3">
        <v>194.8</v>
      </c>
      <c r="C4" s="3">
        <v>204.7</v>
      </c>
      <c r="D4" s="3">
        <v>188.2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>
      <c r="A5" s="2" t="s">
        <v>19</v>
      </c>
      <c r="B5" s="3">
        <v>143</v>
      </c>
      <c r="C5" s="3">
        <v>80.8</v>
      </c>
      <c r="D5" s="3">
        <v>131.80000000000001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32" spans="10:10" ht="15">
      <c r="J32" s="6"/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130" zoomScaleNormal="130" workbookViewId="0">
      <selection activeCell="E17" sqref="E17"/>
    </sheetView>
  </sheetViews>
  <sheetFormatPr defaultRowHeight="14.25"/>
  <cols>
    <col min="1" max="2" width="10.75" customWidth="1"/>
    <col min="3" max="3" width="16.75" customWidth="1"/>
    <col min="4" max="5" width="10.75" customWidth="1"/>
  </cols>
  <sheetData>
    <row r="1" spans="1:5">
      <c r="A1" s="8" t="s">
        <v>20</v>
      </c>
      <c r="B1" s="8" t="s">
        <v>21</v>
      </c>
      <c r="C1" s="8" t="s">
        <v>22</v>
      </c>
    </row>
    <row r="2" spans="1:5">
      <c r="A2" t="s">
        <v>23</v>
      </c>
      <c r="B2">
        <v>0</v>
      </c>
      <c r="C2" s="7">
        <f t="shared" ref="C2:C9" si="0">B2/$B$9</f>
        <v>0</v>
      </c>
    </row>
    <row r="3" spans="1:5">
      <c r="A3" t="s">
        <v>24</v>
      </c>
      <c r="B3">
        <v>14</v>
      </c>
      <c r="C3" s="7">
        <f>B3/$B$9</f>
        <v>0.14893617021276595</v>
      </c>
    </row>
    <row r="4" spans="1:5">
      <c r="A4" t="s">
        <v>25</v>
      </c>
      <c r="B4">
        <v>20</v>
      </c>
      <c r="C4" s="7">
        <f t="shared" si="0"/>
        <v>0.21276595744680851</v>
      </c>
    </row>
    <row r="5" spans="1:5">
      <c r="A5" t="s">
        <v>26</v>
      </c>
      <c r="B5">
        <v>30</v>
      </c>
      <c r="C5" s="7">
        <f t="shared" si="0"/>
        <v>0.31914893617021278</v>
      </c>
    </row>
    <row r="6" spans="1:5">
      <c r="A6" t="s">
        <v>27</v>
      </c>
      <c r="B6">
        <v>22</v>
      </c>
      <c r="C6" s="7">
        <f t="shared" si="0"/>
        <v>0.23404255319148937</v>
      </c>
    </row>
    <row r="7" spans="1:5">
      <c r="A7" t="s">
        <v>28</v>
      </c>
      <c r="B7">
        <v>8</v>
      </c>
      <c r="C7" s="7">
        <f t="shared" si="0"/>
        <v>8.5106382978723402E-2</v>
      </c>
    </row>
    <row r="8" spans="1:5">
      <c r="A8" t="s">
        <v>29</v>
      </c>
      <c r="B8">
        <v>0</v>
      </c>
      <c r="C8" s="7">
        <f t="shared" si="0"/>
        <v>0</v>
      </c>
    </row>
    <row r="9" spans="1:5">
      <c r="A9" t="s">
        <v>30</v>
      </c>
      <c r="B9">
        <f>SUM(B2:B8)</f>
        <v>94</v>
      </c>
      <c r="C9" s="7">
        <f t="shared" si="0"/>
        <v>1</v>
      </c>
    </row>
    <row r="11" spans="1:5" ht="15">
      <c r="E11" s="6"/>
    </row>
    <row r="12" spans="1:5" ht="15">
      <c r="C12" s="6"/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zoomScaleNormal="100" workbookViewId="0">
      <selection activeCell="D17" sqref="D17"/>
    </sheetView>
  </sheetViews>
  <sheetFormatPr defaultRowHeight="14.25"/>
  <cols>
    <col min="1" max="3" width="10.75" customWidth="1"/>
  </cols>
  <sheetData>
    <row r="1" spans="1:3">
      <c r="A1" s="8" t="s">
        <v>12</v>
      </c>
      <c r="B1" s="8" t="s">
        <v>11</v>
      </c>
      <c r="C1" s="8" t="s">
        <v>31</v>
      </c>
    </row>
    <row r="2" spans="1:3" ht="15">
      <c r="A2" s="2" t="s">
        <v>32</v>
      </c>
      <c r="B2" s="3">
        <v>110.7</v>
      </c>
      <c r="C2" s="3">
        <v>50.4</v>
      </c>
    </row>
    <row r="3" spans="1:3" ht="15">
      <c r="A3" s="2" t="s">
        <v>33</v>
      </c>
      <c r="B3" s="3">
        <v>26.9</v>
      </c>
      <c r="C3" s="3">
        <v>52.1</v>
      </c>
    </row>
    <row r="4" spans="1:3" ht="15">
      <c r="A4" s="2" t="s">
        <v>34</v>
      </c>
      <c r="B4" s="3">
        <v>159.5</v>
      </c>
      <c r="C4" s="3">
        <v>57.4</v>
      </c>
    </row>
    <row r="5" spans="1:3" ht="15">
      <c r="A5" s="2" t="s">
        <v>35</v>
      </c>
      <c r="B5" s="3">
        <v>3.8</v>
      </c>
      <c r="C5" s="3">
        <v>39.9</v>
      </c>
    </row>
    <row r="6" spans="1:3" ht="15">
      <c r="A6" s="2" t="s">
        <v>36</v>
      </c>
      <c r="B6" s="3">
        <v>0</v>
      </c>
      <c r="C6" s="3">
        <v>32.5</v>
      </c>
    </row>
    <row r="7" spans="1:3" ht="15">
      <c r="A7" s="2" t="s">
        <v>37</v>
      </c>
      <c r="B7" s="3">
        <v>64.3</v>
      </c>
      <c r="C7" s="3">
        <v>32.299999999999997</v>
      </c>
    </row>
    <row r="8" spans="1:3" ht="15">
      <c r="A8" s="2" t="s">
        <v>38</v>
      </c>
      <c r="B8" s="3">
        <v>17.5</v>
      </c>
      <c r="C8" s="3">
        <v>36</v>
      </c>
    </row>
    <row r="9" spans="1:3" ht="15">
      <c r="A9" s="2" t="s">
        <v>39</v>
      </c>
      <c r="B9" s="3">
        <v>115.3</v>
      </c>
      <c r="C9" s="3">
        <v>45.7</v>
      </c>
    </row>
    <row r="10" spans="1:3" ht="15">
      <c r="A10" s="2" t="s">
        <v>40</v>
      </c>
      <c r="B10" s="3">
        <v>65</v>
      </c>
      <c r="C10" s="3">
        <v>46.7</v>
      </c>
    </row>
    <row r="11" spans="1:3" ht="15">
      <c r="A11" s="2" t="s">
        <v>41</v>
      </c>
      <c r="B11" s="3">
        <v>301.7</v>
      </c>
      <c r="C11" s="3">
        <v>65</v>
      </c>
    </row>
    <row r="12" spans="1:3" ht="15">
      <c r="A12" s="2" t="s">
        <v>42</v>
      </c>
      <c r="B12" s="3">
        <v>145.30000000000001</v>
      </c>
      <c r="C12" s="3">
        <v>56.3</v>
      </c>
    </row>
    <row r="13" spans="1:3" ht="15">
      <c r="A13" s="2" t="s">
        <v>43</v>
      </c>
      <c r="B13" s="3">
        <v>194.8</v>
      </c>
      <c r="C13" s="3">
        <v>58.3</v>
      </c>
    </row>
    <row r="14" spans="1:3" ht="15">
      <c r="A14" s="2" t="s">
        <v>44</v>
      </c>
      <c r="B14" s="3">
        <v>143</v>
      </c>
      <c r="C14" s="3">
        <v>55.9</v>
      </c>
    </row>
    <row r="17" spans="4:4" ht="15.75">
      <c r="D17" s="12" t="s">
        <v>54</v>
      </c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p4Nn</dc:creator>
  <cp:lastModifiedBy>Alan Rodrigo Panosso</cp:lastModifiedBy>
  <cp:revision>29</cp:revision>
  <dcterms:created xsi:type="dcterms:W3CDTF">2013-04-30T20:12:49Z</dcterms:created>
  <dcterms:modified xsi:type="dcterms:W3CDTF">2024-05-31T12:09:56Z</dcterms:modified>
</cp:coreProperties>
</file>