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1015" windowHeight="112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I23" i="1"/>
  <c r="G23"/>
  <c r="G25" s="1"/>
  <c r="G27" s="1"/>
  <c r="H23"/>
  <c r="H25" s="1"/>
  <c r="H27" s="1"/>
  <c r="F23"/>
  <c r="F25" s="1"/>
  <c r="F27" s="1"/>
  <c r="G8"/>
  <c r="H8"/>
  <c r="I8"/>
  <c r="F8"/>
  <c r="G7"/>
  <c r="K3"/>
  <c r="G6"/>
  <c r="H6"/>
  <c r="H7" s="1"/>
  <c r="I6"/>
  <c r="I7" s="1"/>
  <c r="F6"/>
  <c r="F7" s="1"/>
  <c r="J4"/>
  <c r="K4" s="1"/>
  <c r="J5"/>
  <c r="K5" s="1"/>
  <c r="J3"/>
  <c r="I25" l="1"/>
  <c r="I27" s="1"/>
  <c r="J23"/>
  <c r="J25" s="1"/>
  <c r="J27" s="1"/>
  <c r="K7"/>
  <c r="J6"/>
  <c r="F28" l="1"/>
</calcChain>
</file>

<file path=xl/sharedStrings.xml><?xml version="1.0" encoding="utf-8"?>
<sst xmlns="http://schemas.openxmlformats.org/spreadsheetml/2006/main" count="82" uniqueCount="43">
  <si>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</si>
  <si>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</si>
  <si>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</si>
  <si>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</si>
  <si>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</si>
  <si>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</si>
  <si>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</si>
  <si>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</si>
  <si>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</si>
  <si>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</si>
  <si>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</si>
  <si>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</si>
  <si>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</si>
  <si>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</si>
  <si>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</si>
  <si>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TRAT</t>
  </si>
  <si>
    <t>BLOCO</t>
  </si>
  <si>
    <t>RESP</t>
  </si>
  <si>
    <t>BLOCO1</t>
  </si>
  <si>
    <t>BLOCO2</t>
  </si>
  <si>
    <t>BLOCO3</t>
  </si>
  <si>
    <t>BLOCO4</t>
  </si>
  <si>
    <t>FV</t>
  </si>
  <si>
    <t>MEDIA</t>
  </si>
  <si>
    <t>AJUSTE</t>
  </si>
  <si>
    <t>BLOC0_AU</t>
  </si>
  <si>
    <t xml:space="preserve">ANOVA </t>
  </si>
  <si>
    <t xml:space="preserve">COM </t>
  </si>
  <si>
    <t>COMUNS</t>
  </si>
  <si>
    <t>GL</t>
  </si>
  <si>
    <t>SQ</t>
  </si>
  <si>
    <t>QM</t>
  </si>
  <si>
    <t>RESIDUO</t>
  </si>
  <si>
    <t>TOTAL</t>
  </si>
  <si>
    <t xml:space="preserve">BLOCO </t>
  </si>
  <si>
    <t>NOVO</t>
  </si>
  <si>
    <t>SQBLOCO</t>
  </si>
  <si>
    <t>GLM</t>
  </si>
  <si>
    <t>TODOS</t>
  </si>
  <si>
    <t>TRAT_AJUS</t>
  </si>
  <si>
    <t>SAI POR DIFERENÇA</t>
  </si>
  <si>
    <t>TIPO 1</t>
  </si>
  <si>
    <t>SS1 no SAS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</si>
</sst>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topLeftCell="A14" workbookViewId="0">
      <selection activeCell="G41" sqref="G41"/>
    </sheetView>
  </sheetViews>
  <sheetFormatPr defaultRowHeight="15"/>
  <cols>
    <col min="1" max="3" width="9.140625" style="1"/>
  </cols>
  <sheetData>
    <row r="1" spans="1:11">
      <c r="A1" s="1" t="s">
        <v>25</v>
      </c>
    </row>
    <row r="2" spans="1:11">
      <c r="A2" s="1" t="s">
        <v>15</v>
      </c>
      <c r="B2" s="1" t="s">
        <v>16</v>
      </c>
      <c r="C2" s="1" t="s">
        <v>17</v>
      </c>
      <c r="E2" s="1" t="s">
        <v>15</v>
      </c>
      <c r="F2" s="1" t="s">
        <v>18</v>
      </c>
      <c r="G2" s="1" t="s">
        <v>19</v>
      </c>
      <c r="H2" s="1" t="s">
        <v>20</v>
      </c>
      <c r="I2" s="1" t="s">
        <v>21</v>
      </c>
      <c r="K2" s="1" t="s">
        <v>23</v>
      </c>
    </row>
    <row r="3" spans="1:11">
      <c r="A3" s="1" t="s">
        <v>0</v>
      </c>
      <c r="B3" s="1">
        <v>1</v>
      </c>
      <c r="C3" s="1">
        <v>128</v>
      </c>
      <c r="E3" s="1" t="s">
        <v>0</v>
      </c>
      <c r="F3" s="1">
        <v>128</v>
      </c>
      <c r="G3" s="1">
        <v>120</v>
      </c>
      <c r="H3" s="1">
        <v>130</v>
      </c>
      <c r="I3" s="1">
        <v>116</v>
      </c>
      <c r="J3">
        <f>SUM(F3:I3)</f>
        <v>494</v>
      </c>
      <c r="K3">
        <f>J3/4</f>
        <v>123.5</v>
      </c>
    </row>
    <row r="4" spans="1:11">
      <c r="A4" s="1" t="s">
        <v>0</v>
      </c>
      <c r="B4" s="1">
        <v>2</v>
      </c>
      <c r="C4" s="1">
        <v>120</v>
      </c>
      <c r="E4" s="1" t="s">
        <v>1</v>
      </c>
      <c r="F4" s="1">
        <v>110</v>
      </c>
      <c r="G4" s="1">
        <v>112</v>
      </c>
      <c r="H4" s="1">
        <v>121</v>
      </c>
      <c r="I4" s="1">
        <v>102</v>
      </c>
      <c r="J4">
        <f t="shared" ref="J4:J6" si="0">SUM(F4:I4)</f>
        <v>445</v>
      </c>
      <c r="K4">
        <f t="shared" ref="K4:K7" si="1">J4/4</f>
        <v>111.25</v>
      </c>
    </row>
    <row r="5" spans="1:11">
      <c r="A5" s="1" t="s">
        <v>0</v>
      </c>
      <c r="B5" s="1">
        <v>3</v>
      </c>
      <c r="C5" s="1">
        <v>130</v>
      </c>
      <c r="E5" s="1" t="s">
        <v>2</v>
      </c>
      <c r="F5" s="1">
        <v>122</v>
      </c>
      <c r="G5" s="1">
        <v>131</v>
      </c>
      <c r="H5" s="1">
        <v>145</v>
      </c>
      <c r="I5" s="1">
        <v>133</v>
      </c>
      <c r="J5">
        <f t="shared" si="0"/>
        <v>531</v>
      </c>
      <c r="K5">
        <f t="shared" si="1"/>
        <v>132.75</v>
      </c>
    </row>
    <row r="6" spans="1:11">
      <c r="A6" s="1" t="s">
        <v>0</v>
      </c>
      <c r="B6" s="1">
        <v>4</v>
      </c>
      <c r="C6" s="1">
        <v>116</v>
      </c>
      <c r="F6" s="1">
        <f>SUM(F3:F5)</f>
        <v>360</v>
      </c>
      <c r="G6" s="1">
        <f t="shared" ref="G6:I6" si="2">SUM(G3:G5)</f>
        <v>363</v>
      </c>
      <c r="H6" s="1">
        <f t="shared" si="2"/>
        <v>396</v>
      </c>
      <c r="I6" s="1">
        <f t="shared" si="2"/>
        <v>351</v>
      </c>
      <c r="J6">
        <f t="shared" si="0"/>
        <v>1470</v>
      </c>
    </row>
    <row r="7" spans="1:11">
      <c r="A7" s="1" t="s">
        <v>1</v>
      </c>
      <c r="B7" s="1">
        <v>1</v>
      </c>
      <c r="C7" s="1">
        <v>110</v>
      </c>
      <c r="F7">
        <f>F6/3</f>
        <v>120</v>
      </c>
      <c r="G7">
        <f t="shared" ref="G7:I7" si="3">G6/3</f>
        <v>121</v>
      </c>
      <c r="H7">
        <f t="shared" si="3"/>
        <v>132</v>
      </c>
      <c r="I7">
        <f t="shared" si="3"/>
        <v>117</v>
      </c>
      <c r="K7">
        <f>AVERAGE(K3:K6)</f>
        <v>122.5</v>
      </c>
    </row>
    <row r="8" spans="1:11">
      <c r="A8" s="1" t="s">
        <v>1</v>
      </c>
      <c r="B8" s="1">
        <v>2</v>
      </c>
      <c r="C8" s="1">
        <v>112</v>
      </c>
      <c r="E8" s="1" t="s">
        <v>24</v>
      </c>
      <c r="F8">
        <f>F7-$K7</f>
        <v>-2.5</v>
      </c>
      <c r="G8">
        <f t="shared" ref="G8:I8" si="4">G7-$K7</f>
        <v>-1.5</v>
      </c>
      <c r="H8">
        <f t="shared" si="4"/>
        <v>9.5</v>
      </c>
      <c r="I8">
        <f t="shared" si="4"/>
        <v>-5.5</v>
      </c>
    </row>
    <row r="9" spans="1:11">
      <c r="A9" s="1" t="s">
        <v>1</v>
      </c>
      <c r="B9" s="1">
        <v>3</v>
      </c>
      <c r="C9" s="1">
        <v>121</v>
      </c>
    </row>
    <row r="10" spans="1:11">
      <c r="A10" s="1" t="s">
        <v>1</v>
      </c>
      <c r="B10" s="1">
        <v>4</v>
      </c>
      <c r="C10" s="1">
        <v>102</v>
      </c>
      <c r="E10" s="1" t="s">
        <v>3</v>
      </c>
      <c r="F10" s="1">
        <v>129</v>
      </c>
      <c r="K10">
        <v>131.5</v>
      </c>
    </row>
    <row r="11" spans="1:11">
      <c r="A11" s="1" t="s">
        <v>2</v>
      </c>
      <c r="B11" s="1">
        <v>1</v>
      </c>
      <c r="C11" s="1">
        <v>122</v>
      </c>
      <c r="E11" s="1" t="s">
        <v>4</v>
      </c>
      <c r="F11" s="1">
        <v>112</v>
      </c>
      <c r="K11">
        <v>114.5</v>
      </c>
    </row>
    <row r="12" spans="1:11">
      <c r="A12" s="1" t="s">
        <v>2</v>
      </c>
      <c r="B12" s="1">
        <v>2</v>
      </c>
      <c r="C12" s="1">
        <v>131</v>
      </c>
      <c r="E12" s="1" t="s">
        <v>5</v>
      </c>
      <c r="F12" s="1">
        <v>156</v>
      </c>
      <c r="K12">
        <v>158.5</v>
      </c>
    </row>
    <row r="13" spans="1:11">
      <c r="A13" s="1" t="s">
        <v>2</v>
      </c>
      <c r="B13" s="1">
        <v>3</v>
      </c>
      <c r="C13" s="1">
        <v>145</v>
      </c>
      <c r="E13" s="1" t="s">
        <v>6</v>
      </c>
      <c r="G13" s="1">
        <v>129</v>
      </c>
      <c r="K13">
        <v>130.5</v>
      </c>
    </row>
    <row r="14" spans="1:11">
      <c r="A14" s="1" t="s">
        <v>2</v>
      </c>
      <c r="B14" s="1">
        <v>4</v>
      </c>
      <c r="C14" s="1">
        <v>133</v>
      </c>
      <c r="E14" s="1" t="s">
        <v>7</v>
      </c>
      <c r="G14" s="1">
        <v>154</v>
      </c>
      <c r="K14">
        <v>155.5</v>
      </c>
    </row>
    <row r="15" spans="1:11">
      <c r="A15" s="1" t="s">
        <v>3</v>
      </c>
      <c r="B15" s="1">
        <v>1</v>
      </c>
      <c r="C15" s="1">
        <v>129</v>
      </c>
      <c r="E15" s="1" t="s">
        <v>8</v>
      </c>
      <c r="G15" s="1">
        <v>165</v>
      </c>
      <c r="K15">
        <v>166.5</v>
      </c>
    </row>
    <row r="16" spans="1:11">
      <c r="A16" s="1" t="s">
        <v>4</v>
      </c>
      <c r="B16" s="1">
        <v>1</v>
      </c>
      <c r="C16" s="1">
        <v>112</v>
      </c>
      <c r="E16" s="1" t="s">
        <v>9</v>
      </c>
      <c r="H16" s="1">
        <v>131</v>
      </c>
      <c r="K16">
        <v>140.5</v>
      </c>
    </row>
    <row r="17" spans="1:11">
      <c r="A17" s="1" t="s">
        <v>5</v>
      </c>
      <c r="B17" s="1">
        <v>1</v>
      </c>
      <c r="C17" s="1">
        <v>156</v>
      </c>
      <c r="E17" s="1" t="s">
        <v>10</v>
      </c>
      <c r="H17" s="1">
        <v>136</v>
      </c>
      <c r="K17">
        <v>145.5</v>
      </c>
    </row>
    <row r="18" spans="1:11">
      <c r="A18" s="1" t="s">
        <v>6</v>
      </c>
      <c r="B18" s="1">
        <v>2</v>
      </c>
      <c r="C18" s="1">
        <v>129</v>
      </c>
      <c r="E18" s="1" t="s">
        <v>11</v>
      </c>
      <c r="H18" s="1">
        <v>126</v>
      </c>
      <c r="K18">
        <v>135.5</v>
      </c>
    </row>
    <row r="19" spans="1:11">
      <c r="A19" s="1" t="s">
        <v>7</v>
      </c>
      <c r="B19" s="1">
        <v>2</v>
      </c>
      <c r="C19" s="1">
        <v>154</v>
      </c>
      <c r="E19" s="1" t="s">
        <v>12</v>
      </c>
      <c r="H19" s="1"/>
      <c r="I19" s="1">
        <v>111</v>
      </c>
      <c r="K19">
        <v>116.5</v>
      </c>
    </row>
    <row r="20" spans="1:11">
      <c r="A20" s="1" t="s">
        <v>8</v>
      </c>
      <c r="B20" s="1">
        <v>2</v>
      </c>
      <c r="C20" s="1">
        <v>165</v>
      </c>
      <c r="E20" s="1" t="s">
        <v>13</v>
      </c>
      <c r="H20" s="1"/>
      <c r="I20" s="1">
        <v>131</v>
      </c>
      <c r="K20">
        <v>136.5</v>
      </c>
    </row>
    <row r="21" spans="1:11">
      <c r="A21" s="1" t="s">
        <v>9</v>
      </c>
      <c r="B21" s="1">
        <v>3</v>
      </c>
      <c r="C21" s="1">
        <v>131</v>
      </c>
      <c r="E21" s="1" t="s">
        <v>14</v>
      </c>
      <c r="H21" s="1"/>
      <c r="I21" s="1">
        <v>134</v>
      </c>
      <c r="K21">
        <v>139.5</v>
      </c>
    </row>
    <row r="22" spans="1:11">
      <c r="A22" s="1" t="s">
        <v>10</v>
      </c>
      <c r="B22" s="1">
        <v>3</v>
      </c>
      <c r="C22" s="1">
        <v>136</v>
      </c>
    </row>
    <row r="23" spans="1:11">
      <c r="A23" s="1" t="s">
        <v>11</v>
      </c>
      <c r="B23" s="1">
        <v>3</v>
      </c>
      <c r="C23" s="1">
        <v>126</v>
      </c>
      <c r="D23" t="s">
        <v>34</v>
      </c>
      <c r="E23" s="1" t="s">
        <v>35</v>
      </c>
      <c r="F23">
        <f>SUM(F10:F22)</f>
        <v>397</v>
      </c>
      <c r="G23">
        <f t="shared" ref="G23:I23" si="5">SUM(G10:G22)</f>
        <v>448</v>
      </c>
      <c r="H23">
        <f t="shared" si="5"/>
        <v>393</v>
      </c>
      <c r="I23">
        <f t="shared" si="5"/>
        <v>376</v>
      </c>
      <c r="J23">
        <f t="shared" ref="J23" si="6">SUM(F23:I23)</f>
        <v>1614</v>
      </c>
    </row>
    <row r="24" spans="1:11">
      <c r="A24" s="1" t="s">
        <v>12</v>
      </c>
      <c r="B24" s="1">
        <v>4</v>
      </c>
      <c r="C24" s="1">
        <v>111</v>
      </c>
      <c r="D24" t="s">
        <v>34</v>
      </c>
      <c r="E24" s="1" t="s">
        <v>28</v>
      </c>
      <c r="F24">
        <v>360</v>
      </c>
      <c r="G24">
        <v>363</v>
      </c>
      <c r="H24">
        <v>396</v>
      </c>
      <c r="I24">
        <v>351</v>
      </c>
      <c r="J24">
        <v>1470</v>
      </c>
    </row>
    <row r="25" spans="1:11">
      <c r="A25" s="1" t="s">
        <v>13</v>
      </c>
      <c r="B25" s="1">
        <v>4</v>
      </c>
      <c r="C25" s="1">
        <v>131</v>
      </c>
      <c r="D25" t="s">
        <v>34</v>
      </c>
      <c r="E25" s="1" t="s">
        <v>33</v>
      </c>
      <c r="F25">
        <f>F23+F24</f>
        <v>757</v>
      </c>
      <c r="G25">
        <f t="shared" ref="G25:J25" si="7">G23+G24</f>
        <v>811</v>
      </c>
      <c r="H25">
        <f t="shared" si="7"/>
        <v>789</v>
      </c>
      <c r="I25">
        <f t="shared" si="7"/>
        <v>727</v>
      </c>
      <c r="J25">
        <f t="shared" si="7"/>
        <v>3084</v>
      </c>
    </row>
    <row r="26" spans="1:11">
      <c r="A26" s="1" t="s">
        <v>14</v>
      </c>
      <c r="B26" s="1">
        <v>4</v>
      </c>
      <c r="C26" s="1">
        <v>134</v>
      </c>
    </row>
    <row r="27" spans="1:11">
      <c r="E27" s="1" t="s">
        <v>36</v>
      </c>
      <c r="F27">
        <f>F25*F25/6</f>
        <v>95508.166666666672</v>
      </c>
      <c r="G27">
        <f t="shared" ref="G27:J27" si="8">G25*G25/6</f>
        <v>109620.16666666667</v>
      </c>
      <c r="H27">
        <f t="shared" si="8"/>
        <v>103753.5</v>
      </c>
      <c r="I27">
        <f t="shared" si="8"/>
        <v>88088.166666666672</v>
      </c>
      <c r="J27">
        <f>J25*J25/24</f>
        <v>396294</v>
      </c>
    </row>
    <row r="28" spans="1:11">
      <c r="A28" s="1" t="s">
        <v>26</v>
      </c>
      <c r="B28" s="1" t="s">
        <v>27</v>
      </c>
      <c r="C28" s="1" t="s">
        <v>28</v>
      </c>
      <c r="F28">
        <f>F27+G27+H27+I27-J27</f>
        <v>676.00000000005821</v>
      </c>
    </row>
    <row r="29" spans="1:11">
      <c r="A29" s="1" t="s">
        <v>22</v>
      </c>
      <c r="B29" s="1" t="s">
        <v>29</v>
      </c>
      <c r="C29" s="1" t="s">
        <v>30</v>
      </c>
      <c r="D29" s="1" t="s">
        <v>31</v>
      </c>
    </row>
    <row r="30" spans="1:11">
      <c r="A30" s="1" t="s">
        <v>16</v>
      </c>
      <c r="B30" s="1">
        <v>3</v>
      </c>
      <c r="C30" s="1">
        <v>387</v>
      </c>
    </row>
    <row r="31" spans="1:11">
      <c r="A31" s="1" t="s">
        <v>15</v>
      </c>
      <c r="B31" s="1">
        <v>2</v>
      </c>
      <c r="C31" s="1">
        <v>930.5</v>
      </c>
    </row>
    <row r="32" spans="1:11">
      <c r="A32" s="2" t="s">
        <v>32</v>
      </c>
      <c r="B32" s="2">
        <v>6</v>
      </c>
      <c r="C32" s="2">
        <v>195.5</v>
      </c>
      <c r="D32" s="3">
        <v>32.58</v>
      </c>
    </row>
    <row r="33" spans="1:8">
      <c r="A33" s="1" t="s">
        <v>33</v>
      </c>
      <c r="B33" s="1">
        <v>23</v>
      </c>
      <c r="C33" s="1">
        <v>1513</v>
      </c>
    </row>
    <row r="35" spans="1:8">
      <c r="A35" s="1" t="s">
        <v>37</v>
      </c>
      <c r="B35" s="1" t="s">
        <v>27</v>
      </c>
      <c r="C35" s="1" t="s">
        <v>38</v>
      </c>
    </row>
    <row r="36" spans="1:8">
      <c r="A36" s="1" t="s">
        <v>22</v>
      </c>
      <c r="B36" s="1" t="s">
        <v>29</v>
      </c>
      <c r="C36" s="1" t="s">
        <v>30</v>
      </c>
      <c r="D36" s="1" t="s">
        <v>31</v>
      </c>
    </row>
    <row r="37" spans="1:8">
      <c r="A37" s="1" t="s">
        <v>16</v>
      </c>
      <c r="B37" s="1">
        <v>3</v>
      </c>
      <c r="C37" s="1">
        <v>676</v>
      </c>
    </row>
    <row r="38" spans="1:8">
      <c r="A38" s="1" t="s">
        <v>39</v>
      </c>
      <c r="B38" s="1">
        <v>14</v>
      </c>
      <c r="C38" s="4">
        <v>4496.5</v>
      </c>
      <c r="E38" t="s">
        <v>40</v>
      </c>
      <c r="G38" t="s">
        <v>41</v>
      </c>
      <c r="H38" t="s">
        <v>42</v>
      </c>
    </row>
    <row r="39" spans="1:8">
      <c r="A39" s="2" t="s">
        <v>32</v>
      </c>
      <c r="B39" s="2">
        <v>6</v>
      </c>
      <c r="C39" s="2">
        <v>195.5</v>
      </c>
      <c r="D39" s="3">
        <v>32.58</v>
      </c>
    </row>
    <row r="40" spans="1:8">
      <c r="A40" s="1" t="s">
        <v>33</v>
      </c>
      <c r="B40" s="1">
        <v>11</v>
      </c>
      <c r="C40" s="1">
        <v>5368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</dc:creator>
  <cp:lastModifiedBy>Dilermando</cp:lastModifiedBy>
  <dcterms:created xsi:type="dcterms:W3CDTF">2022-10-11T15:57:10Z</dcterms:created>
  <dcterms:modified xsi:type="dcterms:W3CDTF">2016-02-11T18:03:30Z</dcterms:modified>
</cp:coreProperties>
</file>