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aula02\"/>
    </mc:Choice>
  </mc:AlternateContent>
  <bookViews>
    <workbookView xWindow="0" yWindow="0" windowWidth="20490" windowHeight="9045" activeTab="1"/>
  </bookViews>
  <sheets>
    <sheet name="Exercico01" sheetId="1" r:id="rId1"/>
    <sheet name="Exercicio02" sheetId="2" r:id="rId2"/>
    <sheet name="Exercicio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" i="2" l="1"/>
  <c r="G59" i="2"/>
  <c r="D60" i="2"/>
  <c r="C59" i="2"/>
  <c r="C60" i="2"/>
  <c r="G46" i="2"/>
  <c r="G45" i="2"/>
  <c r="G44" i="2"/>
  <c r="G43" i="2"/>
  <c r="G42" i="2"/>
  <c r="F44" i="2"/>
  <c r="F43" i="2"/>
  <c r="F42" i="2"/>
  <c r="F45" i="2"/>
  <c r="F46" i="2"/>
  <c r="H46" i="2" s="1"/>
  <c r="F47" i="2"/>
  <c r="F48" i="2"/>
  <c r="F49" i="2"/>
  <c r="F50" i="2"/>
  <c r="G50" i="2" s="1"/>
  <c r="H50" i="2" s="1"/>
  <c r="F51" i="2"/>
  <c r="F52" i="2"/>
  <c r="F53" i="2"/>
  <c r="F54" i="2"/>
  <c r="G54" i="2" s="1"/>
  <c r="H54" i="2" s="1"/>
  <c r="F55" i="2"/>
  <c r="F56" i="2"/>
  <c r="G56" i="2" s="1"/>
  <c r="H56" i="2" s="1"/>
  <c r="D57" i="2"/>
  <c r="E56" i="2"/>
  <c r="G55" i="2"/>
  <c r="H55" i="2" s="1"/>
  <c r="E55" i="2"/>
  <c r="E54" i="2"/>
  <c r="G53" i="2"/>
  <c r="H53" i="2" s="1"/>
  <c r="E53" i="2"/>
  <c r="G52" i="2"/>
  <c r="H52" i="2" s="1"/>
  <c r="E52" i="2"/>
  <c r="G51" i="2"/>
  <c r="H51" i="2" s="1"/>
  <c r="E51" i="2"/>
  <c r="E50" i="2"/>
  <c r="G49" i="2"/>
  <c r="H49" i="2" s="1"/>
  <c r="E49" i="2"/>
  <c r="G48" i="2"/>
  <c r="H48" i="2" s="1"/>
  <c r="E48" i="2"/>
  <c r="G47" i="2"/>
  <c r="H47" i="2" s="1"/>
  <c r="E47" i="2"/>
  <c r="E46" i="2"/>
  <c r="H45" i="2"/>
  <c r="E45" i="2"/>
  <c r="H44" i="2"/>
  <c r="E44" i="2"/>
  <c r="H43" i="2"/>
  <c r="E43" i="2"/>
  <c r="H42" i="2"/>
  <c r="E42" i="2"/>
  <c r="E57" i="2" s="1"/>
  <c r="C62" i="2" s="1"/>
  <c r="C19" i="2"/>
  <c r="C20" i="2"/>
  <c r="C21" i="2"/>
  <c r="E19" i="2" s="1"/>
  <c r="E20" i="2"/>
  <c r="H1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F13" i="2"/>
  <c r="F14" i="2"/>
  <c r="F15" i="2"/>
  <c r="F16" i="2"/>
  <c r="F12" i="2"/>
  <c r="F8" i="2"/>
  <c r="F9" i="2"/>
  <c r="F10" i="2"/>
  <c r="F11" i="2"/>
  <c r="F7" i="2"/>
  <c r="F3" i="2"/>
  <c r="F4" i="2"/>
  <c r="F5" i="2"/>
  <c r="F6" i="2"/>
  <c r="F2" i="2"/>
  <c r="D17" i="2"/>
  <c r="E1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H57" i="2" l="1"/>
  <c r="C61" i="2" s="1"/>
  <c r="E61" i="2" s="1"/>
  <c r="F19" i="2"/>
  <c r="E59" i="2" l="1"/>
  <c r="F59" i="2" s="1"/>
  <c r="C5" i="1" l="1"/>
  <c r="C6" i="1"/>
  <c r="C7" i="1"/>
  <c r="C8" i="1"/>
  <c r="C9" i="1"/>
  <c r="C4" i="1"/>
  <c r="L17" i="1"/>
  <c r="D5" i="1" l="1"/>
  <c r="E5" i="1" s="1"/>
  <c r="D6" i="1"/>
  <c r="E6" i="1" s="1"/>
  <c r="D7" i="1"/>
  <c r="E7" i="1" s="1"/>
  <c r="D8" i="1"/>
  <c r="E8" i="1" s="1"/>
  <c r="D9" i="1"/>
  <c r="E9" i="1" s="1"/>
  <c r="D4" i="1"/>
  <c r="E4" i="1" s="1"/>
  <c r="J12" i="1" l="1"/>
  <c r="L16" i="1" s="1"/>
  <c r="L15" i="1" l="1"/>
  <c r="M16" i="1"/>
  <c r="O15" i="1" l="1"/>
  <c r="M15" i="1"/>
  <c r="N15" i="1" s="1"/>
</calcChain>
</file>

<file path=xl/sharedStrings.xml><?xml version="1.0" encoding="utf-8"?>
<sst xmlns="http://schemas.openxmlformats.org/spreadsheetml/2006/main" count="60" uniqueCount="39">
  <si>
    <t>x</t>
  </si>
  <si>
    <t>y</t>
  </si>
  <si>
    <t>a)</t>
  </si>
  <si>
    <t>yp</t>
  </si>
  <si>
    <t>y-yp</t>
  </si>
  <si>
    <t>(y-yp)²</t>
  </si>
  <si>
    <t>Total</t>
  </si>
  <si>
    <t>SQ</t>
  </si>
  <si>
    <t>F</t>
  </si>
  <si>
    <t>Fontes de variação</t>
  </si>
  <si>
    <t>GL</t>
  </si>
  <si>
    <t>QM</t>
  </si>
  <si>
    <t>R2</t>
  </si>
  <si>
    <t>Modelo (reta)</t>
  </si>
  <si>
    <t>Desvio</t>
  </si>
  <si>
    <t>b)</t>
  </si>
  <si>
    <t>c)</t>
  </si>
  <si>
    <t>coef angular</t>
  </si>
  <si>
    <t>coef linear</t>
  </si>
  <si>
    <t>Ainda existe a possibilidade de ajuste</t>
  </si>
  <si>
    <t>Tratamento</t>
  </si>
  <si>
    <t>TRAT</t>
  </si>
  <si>
    <t>DOSE</t>
  </si>
  <si>
    <t>REP</t>
  </si>
  <si>
    <t>Y</t>
  </si>
  <si>
    <t>Y²</t>
  </si>
  <si>
    <t>Mod_media</t>
  </si>
  <si>
    <t>Desvio²</t>
  </si>
  <si>
    <t>FV</t>
  </si>
  <si>
    <t xml:space="preserve">SQTr = </t>
  </si>
  <si>
    <t>Residuo</t>
  </si>
  <si>
    <t>SQD =</t>
  </si>
  <si>
    <t xml:space="preserve">SQT = </t>
  </si>
  <si>
    <t>Mod_reta</t>
  </si>
  <si>
    <t>Reta</t>
  </si>
  <si>
    <t xml:space="preserve">SQreta = </t>
  </si>
  <si>
    <t>Falta de ajuste</t>
  </si>
  <si>
    <t>Erro Puro</t>
  </si>
  <si>
    <t>R²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</si>
</sst>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Exercico01!$C$3</c:f>
              <c:strCache>
                <c:ptCount val="1"/>
                <c:pt idx="0">
                  <c:v>yp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Exercico01!$A$4:$A$9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Exercico01!$C$4:$C$9</c:f>
              <c:numCache>
                <c:formatCode>General</c:formatCode>
                <c:ptCount val="6"/>
                <c:pt idx="0">
                  <c:v>2.81</c:v>
                </c:pt>
                <c:pt idx="1">
                  <c:v>5.35</c:v>
                </c:pt>
                <c:pt idx="2">
                  <c:v>7.8900000000000006</c:v>
                </c:pt>
                <c:pt idx="3">
                  <c:v>10.43</c:v>
                </c:pt>
                <c:pt idx="4">
                  <c:v>12.969999999999999</c:v>
                </c:pt>
                <c:pt idx="5">
                  <c:v>15.51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678192"/>
        <c:axId val="1562227008"/>
      </c:lineChart>
      <c:scatterChart>
        <c:scatterStyle val="lineMarker"/>
        <c:varyColors val="0"/>
        <c:ser>
          <c:idx val="0"/>
          <c:order val="0"/>
          <c:tx>
            <c:strRef>
              <c:f>Exercico01!$B$3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Exercico01!$A$4:$A$9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Exercico01!$B$4:$B$9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14</c:v>
                </c:pt>
                <c:pt idx="3">
                  <c:v>11</c:v>
                </c:pt>
                <c:pt idx="4">
                  <c:v>16</c:v>
                </c:pt>
                <c:pt idx="5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4678192"/>
        <c:axId val="1562227008"/>
      </c:scatterChart>
      <c:catAx>
        <c:axId val="163467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62227008"/>
        <c:crosses val="autoZero"/>
        <c:auto val="1"/>
        <c:lblAlgn val="ctr"/>
        <c:lblOffset val="100"/>
        <c:noMultiLvlLbl val="0"/>
      </c:catAx>
      <c:valAx>
        <c:axId val="1562227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467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Exercicio02!$D$1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Exercicio02!$B$2:$B$16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xVal>
          <c:yVal>
            <c:numRef>
              <c:f>Exercicio02!$D$2:$D$16</c:f>
              <c:numCache>
                <c:formatCode>General</c:formatCode>
                <c:ptCount val="1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3150016"/>
        <c:axId val="1633148928"/>
      </c:scatterChart>
      <c:valAx>
        <c:axId val="163315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148928"/>
        <c:crosses val="autoZero"/>
        <c:crossBetween val="midCat"/>
      </c:valAx>
      <c:valAx>
        <c:axId val="163314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315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260684</xdr:colOff>
      <xdr:row>9</xdr:row>
      <xdr:rowOff>99761</xdr:rowOff>
    </xdr:from>
    <xdr:to>
      <xdr:col>7</xdr:col>
      <xdr:colOff>551447</xdr:colOff>
      <xdr:row>23</xdr:row>
      <xdr:rowOff>175961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29193</xdr:colOff>
      <xdr:row>24</xdr:row>
      <xdr:rowOff>119681</xdr:rowOff>
    </xdr:from>
    <xdr:to>
      <xdr:col>7</xdr:col>
      <xdr:colOff>185057</xdr:colOff>
      <xdr:row>39</xdr:row>
      <xdr:rowOff>5381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60" zoomScaleNormal="160" workbookViewId="0">
      <selection activeCell="J20" sqref="J20"/>
    </sheetView>
  </sheetViews>
  <sheetFormatPr defaultRowHeight="15" x14ac:dyDescent="0.25"/>
  <cols>
    <col min="10" max="10" width="17.7109375" bestFit="1" customWidth="1"/>
    <col min="11" max="11" width="5.5703125" customWidth="1"/>
    <col min="12" max="12" width="9.28515625" customWidth="1"/>
  </cols>
  <sheetData>
    <row r="1" spans="1:15" x14ac:dyDescent="0.25">
      <c r="A1" t="s">
        <v>17</v>
      </c>
      <c r="B1">
        <v>2.54</v>
      </c>
    </row>
    <row r="2" spans="1:15" x14ac:dyDescent="0.25">
      <c r="A2" t="s">
        <v>18</v>
      </c>
      <c r="B2">
        <v>0.27</v>
      </c>
    </row>
    <row r="3" spans="1:15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</row>
    <row r="4" spans="1:15" x14ac:dyDescent="0.25">
      <c r="A4">
        <v>1</v>
      </c>
      <c r="B4">
        <v>3</v>
      </c>
      <c r="C4">
        <f>$B$2+$B$1*A4</f>
        <v>2.81</v>
      </c>
      <c r="D4">
        <f>B4-C4</f>
        <v>0.18999999999999995</v>
      </c>
      <c r="E4">
        <f>D4*D4</f>
        <v>3.6099999999999979E-2</v>
      </c>
    </row>
    <row r="5" spans="1:15" x14ac:dyDescent="0.25">
      <c r="A5">
        <v>2</v>
      </c>
      <c r="B5">
        <v>4</v>
      </c>
      <c r="C5">
        <f t="shared" ref="C5:C9" si="0">$B$2+$B$1*A5</f>
        <v>5.35</v>
      </c>
      <c r="D5">
        <f t="shared" ref="D5:D9" si="1">B5-C5</f>
        <v>-1.3499999999999996</v>
      </c>
      <c r="E5">
        <f t="shared" ref="E5:E9" si="2">D5*D5</f>
        <v>1.8224999999999991</v>
      </c>
    </row>
    <row r="6" spans="1:15" x14ac:dyDescent="0.25">
      <c r="A6">
        <v>3</v>
      </c>
      <c r="B6">
        <v>14</v>
      </c>
      <c r="C6">
        <f t="shared" si="0"/>
        <v>7.8900000000000006</v>
      </c>
      <c r="D6">
        <f t="shared" si="1"/>
        <v>6.1099999999999994</v>
      </c>
      <c r="E6">
        <f t="shared" si="2"/>
        <v>37.33209999999999</v>
      </c>
    </row>
    <row r="7" spans="1:15" x14ac:dyDescent="0.25">
      <c r="A7">
        <v>4</v>
      </c>
      <c r="B7">
        <v>11</v>
      </c>
      <c r="C7">
        <f t="shared" si="0"/>
        <v>10.43</v>
      </c>
      <c r="D7">
        <f t="shared" si="1"/>
        <v>0.57000000000000028</v>
      </c>
      <c r="E7">
        <f t="shared" si="2"/>
        <v>0.3249000000000003</v>
      </c>
    </row>
    <row r="8" spans="1:15" x14ac:dyDescent="0.25">
      <c r="A8">
        <v>5</v>
      </c>
      <c r="B8">
        <v>16</v>
      </c>
      <c r="C8">
        <f t="shared" si="0"/>
        <v>12.969999999999999</v>
      </c>
      <c r="D8">
        <f t="shared" si="1"/>
        <v>3.0300000000000011</v>
      </c>
      <c r="E8">
        <f t="shared" si="2"/>
        <v>9.1809000000000065</v>
      </c>
    </row>
    <row r="9" spans="1:15" x14ac:dyDescent="0.25">
      <c r="A9">
        <v>6</v>
      </c>
      <c r="B9">
        <v>9</v>
      </c>
      <c r="C9">
        <f t="shared" si="0"/>
        <v>15.51</v>
      </c>
      <c r="D9">
        <f t="shared" si="1"/>
        <v>-6.51</v>
      </c>
      <c r="E9">
        <f t="shared" si="2"/>
        <v>42.380099999999999</v>
      </c>
    </row>
    <row r="11" spans="1:15" x14ac:dyDescent="0.25">
      <c r="A11" t="s">
        <v>2</v>
      </c>
      <c r="J11" t="s">
        <v>15</v>
      </c>
    </row>
    <row r="12" spans="1:15" x14ac:dyDescent="0.25">
      <c r="J12">
        <f>SUM(E4:E9)</f>
        <v>91.076599999999999</v>
      </c>
    </row>
    <row r="13" spans="1:15" x14ac:dyDescent="0.25">
      <c r="J13" t="s">
        <v>16</v>
      </c>
    </row>
    <row r="14" spans="1:15" x14ac:dyDescent="0.25">
      <c r="J14" s="1" t="s">
        <v>9</v>
      </c>
      <c r="K14" s="1" t="s">
        <v>10</v>
      </c>
      <c r="L14" s="1" t="s">
        <v>7</v>
      </c>
      <c r="M14" s="1" t="s">
        <v>11</v>
      </c>
      <c r="N14" s="1" t="s">
        <v>8</v>
      </c>
      <c r="O14" s="1" t="s">
        <v>12</v>
      </c>
    </row>
    <row r="15" spans="1:15" x14ac:dyDescent="0.25">
      <c r="J15" t="s">
        <v>13</v>
      </c>
      <c r="K15">
        <v>1</v>
      </c>
      <c r="L15">
        <f>L17-L16</f>
        <v>46.423400000000001</v>
      </c>
      <c r="M15">
        <f>L15/K15</f>
        <v>46.423400000000001</v>
      </c>
      <c r="N15">
        <f>M15/M16</f>
        <v>2.0388727730284177</v>
      </c>
      <c r="O15">
        <f>L15/L17</f>
        <v>0.3376247272727273</v>
      </c>
    </row>
    <row r="16" spans="1:15" x14ac:dyDescent="0.25">
      <c r="J16" t="s">
        <v>14</v>
      </c>
      <c r="K16">
        <v>4</v>
      </c>
      <c r="L16">
        <f>J12</f>
        <v>91.076599999999999</v>
      </c>
      <c r="M16">
        <f>L16/K16</f>
        <v>22.76915</v>
      </c>
    </row>
    <row r="17" spans="10:15" x14ac:dyDescent="0.25">
      <c r="J17" s="1" t="s">
        <v>6</v>
      </c>
      <c r="K17" s="1">
        <v>5</v>
      </c>
      <c r="L17" s="1">
        <f>SUMSQ(B4:B9)-SUM(B4:B9)^2/6</f>
        <v>137.5</v>
      </c>
      <c r="M17" s="1"/>
      <c r="N17" s="1"/>
      <c r="O17" s="1"/>
    </row>
    <row r="19" spans="10:15" x14ac:dyDescent="0.25">
      <c r="J19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zoomScale="175" zoomScaleNormal="175" workbookViewId="0">
      <selection activeCell="G61" sqref="G61"/>
    </sheetView>
  </sheetViews>
  <sheetFormatPr defaultRowHeight="15" x14ac:dyDescent="0.25"/>
  <cols>
    <col min="1" max="1" width="11.28515625" bestFit="1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14</v>
      </c>
      <c r="H1" s="1" t="s">
        <v>27</v>
      </c>
    </row>
    <row r="2" spans="1:8" x14ac:dyDescent="0.25">
      <c r="A2" s="3">
        <v>1</v>
      </c>
      <c r="B2" s="3">
        <v>2</v>
      </c>
      <c r="C2" s="3">
        <v>1</v>
      </c>
      <c r="D2" s="3">
        <v>7</v>
      </c>
      <c r="E2" s="3">
        <f>D2*D2</f>
        <v>49</v>
      </c>
      <c r="F2" s="3">
        <f>AVERAGE($D$2:$D$6)</f>
        <v>6</v>
      </c>
      <c r="G2" s="3">
        <f>F2-D2</f>
        <v>-1</v>
      </c>
      <c r="H2" s="3">
        <f>G2*G2</f>
        <v>1</v>
      </c>
    </row>
    <row r="3" spans="1:8" x14ac:dyDescent="0.25">
      <c r="A3" s="6">
        <v>1</v>
      </c>
      <c r="B3" s="6">
        <v>2</v>
      </c>
      <c r="C3" s="6">
        <v>2</v>
      </c>
      <c r="D3" s="6">
        <v>7</v>
      </c>
      <c r="E3" s="6">
        <f t="shared" ref="E3:E16" si="0">D3*D3</f>
        <v>49</v>
      </c>
      <c r="F3" s="6">
        <f t="shared" ref="F3:F17" si="1">AVERAGE($D$2:$D$6)</f>
        <v>6</v>
      </c>
      <c r="G3" s="6">
        <f t="shared" ref="G3:G16" si="2">F3-D3</f>
        <v>-1</v>
      </c>
      <c r="H3" s="6">
        <f t="shared" ref="H3:H16" si="3">G3*G3</f>
        <v>1</v>
      </c>
    </row>
    <row r="4" spans="1:8" x14ac:dyDescent="0.25">
      <c r="A4" s="6">
        <v>1</v>
      </c>
      <c r="B4" s="6">
        <v>2</v>
      </c>
      <c r="C4" s="6">
        <v>3</v>
      </c>
      <c r="D4" s="6">
        <v>6</v>
      </c>
      <c r="E4" s="6">
        <f t="shared" si="0"/>
        <v>36</v>
      </c>
      <c r="F4" s="6">
        <f t="shared" si="1"/>
        <v>6</v>
      </c>
      <c r="G4" s="6">
        <f t="shared" si="2"/>
        <v>0</v>
      </c>
      <c r="H4" s="6">
        <f t="shared" si="3"/>
        <v>0</v>
      </c>
    </row>
    <row r="5" spans="1:8" x14ac:dyDescent="0.25">
      <c r="A5" s="6">
        <v>1</v>
      </c>
      <c r="B5" s="6">
        <v>2</v>
      </c>
      <c r="C5" s="6">
        <v>4</v>
      </c>
      <c r="D5" s="6">
        <v>5</v>
      </c>
      <c r="E5" s="6">
        <f t="shared" si="0"/>
        <v>25</v>
      </c>
      <c r="F5" s="6">
        <f t="shared" si="1"/>
        <v>6</v>
      </c>
      <c r="G5" s="6">
        <f t="shared" si="2"/>
        <v>1</v>
      </c>
      <c r="H5" s="6">
        <f t="shared" si="3"/>
        <v>1</v>
      </c>
    </row>
    <row r="6" spans="1:8" x14ac:dyDescent="0.25">
      <c r="A6" s="6">
        <v>1</v>
      </c>
      <c r="B6" s="6">
        <v>2</v>
      </c>
      <c r="C6" s="6">
        <v>5</v>
      </c>
      <c r="D6" s="6">
        <v>5</v>
      </c>
      <c r="E6" s="6">
        <f t="shared" si="0"/>
        <v>25</v>
      </c>
      <c r="F6" s="6">
        <f t="shared" si="1"/>
        <v>6</v>
      </c>
      <c r="G6" s="6">
        <f t="shared" si="2"/>
        <v>1</v>
      </c>
      <c r="H6" s="6">
        <f t="shared" si="3"/>
        <v>1</v>
      </c>
    </row>
    <row r="7" spans="1:8" x14ac:dyDescent="0.25">
      <c r="A7" s="6">
        <v>2</v>
      </c>
      <c r="B7" s="6">
        <v>4</v>
      </c>
      <c r="C7" s="6">
        <v>1</v>
      </c>
      <c r="D7" s="6">
        <v>7</v>
      </c>
      <c r="E7" s="6">
        <f t="shared" si="0"/>
        <v>49</v>
      </c>
      <c r="F7" s="6">
        <f>AVERAGE($D$7:$D$11)</f>
        <v>8</v>
      </c>
      <c r="G7" s="6">
        <f t="shared" si="2"/>
        <v>1</v>
      </c>
      <c r="H7" s="6">
        <f t="shared" si="3"/>
        <v>1</v>
      </c>
    </row>
    <row r="8" spans="1:8" x14ac:dyDescent="0.25">
      <c r="A8" s="6">
        <v>2</v>
      </c>
      <c r="B8" s="6">
        <v>4</v>
      </c>
      <c r="C8" s="6">
        <v>2</v>
      </c>
      <c r="D8" s="6">
        <v>8</v>
      </c>
      <c r="E8" s="6">
        <f t="shared" si="0"/>
        <v>64</v>
      </c>
      <c r="F8" s="6">
        <f t="shared" ref="F8:F16" si="4">AVERAGE($D$7:$D$11)</f>
        <v>8</v>
      </c>
      <c r="G8" s="6">
        <f t="shared" si="2"/>
        <v>0</v>
      </c>
      <c r="H8" s="6">
        <f t="shared" si="3"/>
        <v>0</v>
      </c>
    </row>
    <row r="9" spans="1:8" x14ac:dyDescent="0.25">
      <c r="A9" s="6">
        <v>2</v>
      </c>
      <c r="B9" s="6">
        <v>4</v>
      </c>
      <c r="C9" s="6">
        <v>3</v>
      </c>
      <c r="D9" s="6">
        <v>7</v>
      </c>
      <c r="E9" s="6">
        <f t="shared" si="0"/>
        <v>49</v>
      </c>
      <c r="F9" s="6">
        <f t="shared" si="4"/>
        <v>8</v>
      </c>
      <c r="G9" s="6">
        <f t="shared" si="2"/>
        <v>1</v>
      </c>
      <c r="H9" s="6">
        <f t="shared" si="3"/>
        <v>1</v>
      </c>
    </row>
    <row r="10" spans="1:8" x14ac:dyDescent="0.25">
      <c r="A10" s="6">
        <v>2</v>
      </c>
      <c r="B10" s="6">
        <v>4</v>
      </c>
      <c r="C10" s="6">
        <v>4</v>
      </c>
      <c r="D10" s="6">
        <v>9</v>
      </c>
      <c r="E10" s="6">
        <f t="shared" si="0"/>
        <v>81</v>
      </c>
      <c r="F10" s="6">
        <f t="shared" si="4"/>
        <v>8</v>
      </c>
      <c r="G10" s="6">
        <f t="shared" si="2"/>
        <v>-1</v>
      </c>
      <c r="H10" s="6">
        <f t="shared" si="3"/>
        <v>1</v>
      </c>
    </row>
    <row r="11" spans="1:8" x14ac:dyDescent="0.25">
      <c r="A11" s="6">
        <v>2</v>
      </c>
      <c r="B11" s="6">
        <v>4</v>
      </c>
      <c r="C11" s="6">
        <v>5</v>
      </c>
      <c r="D11" s="6">
        <v>9</v>
      </c>
      <c r="E11" s="6">
        <f t="shared" si="0"/>
        <v>81</v>
      </c>
      <c r="F11" s="6">
        <f t="shared" si="4"/>
        <v>8</v>
      </c>
      <c r="G11" s="6">
        <f t="shared" si="2"/>
        <v>-1</v>
      </c>
      <c r="H11" s="6">
        <f t="shared" si="3"/>
        <v>1</v>
      </c>
    </row>
    <row r="12" spans="1:8" x14ac:dyDescent="0.25">
      <c r="A12" s="6">
        <v>3</v>
      </c>
      <c r="B12" s="6">
        <v>6</v>
      </c>
      <c r="C12" s="6">
        <v>1</v>
      </c>
      <c r="D12" s="6">
        <v>11</v>
      </c>
      <c r="E12" s="6">
        <f t="shared" si="0"/>
        <v>121</v>
      </c>
      <c r="F12" s="6">
        <f>AVERAGE($D$12:$D$16)</f>
        <v>10</v>
      </c>
      <c r="G12" s="6">
        <f t="shared" si="2"/>
        <v>-1</v>
      </c>
      <c r="H12" s="6">
        <f t="shared" si="3"/>
        <v>1</v>
      </c>
    </row>
    <row r="13" spans="1:8" x14ac:dyDescent="0.25">
      <c r="A13" s="6">
        <v>3</v>
      </c>
      <c r="B13" s="6">
        <v>6</v>
      </c>
      <c r="C13" s="6">
        <v>2</v>
      </c>
      <c r="D13" s="6">
        <v>9</v>
      </c>
      <c r="E13" s="6">
        <f t="shared" si="0"/>
        <v>81</v>
      </c>
      <c r="F13" s="6">
        <f t="shared" ref="F13:F16" si="5">AVERAGE($D$12:$D$16)</f>
        <v>10</v>
      </c>
      <c r="G13" s="6">
        <f t="shared" si="2"/>
        <v>1</v>
      </c>
      <c r="H13" s="6">
        <f t="shared" si="3"/>
        <v>1</v>
      </c>
    </row>
    <row r="14" spans="1:8" x14ac:dyDescent="0.25">
      <c r="A14" s="6">
        <v>3</v>
      </c>
      <c r="B14" s="6">
        <v>6</v>
      </c>
      <c r="C14" s="6">
        <v>3</v>
      </c>
      <c r="D14" s="6">
        <v>9</v>
      </c>
      <c r="E14" s="6">
        <f t="shared" si="0"/>
        <v>81</v>
      </c>
      <c r="F14" s="6">
        <f t="shared" si="5"/>
        <v>10</v>
      </c>
      <c r="G14" s="6">
        <f t="shared" si="2"/>
        <v>1</v>
      </c>
      <c r="H14" s="6">
        <f t="shared" si="3"/>
        <v>1</v>
      </c>
    </row>
    <row r="15" spans="1:8" x14ac:dyDescent="0.25">
      <c r="A15" s="6">
        <v>3</v>
      </c>
      <c r="B15" s="6">
        <v>6</v>
      </c>
      <c r="C15" s="6">
        <v>4</v>
      </c>
      <c r="D15" s="6">
        <v>10</v>
      </c>
      <c r="E15" s="6">
        <f t="shared" si="0"/>
        <v>100</v>
      </c>
      <c r="F15" s="6">
        <f t="shared" si="5"/>
        <v>10</v>
      </c>
      <c r="G15" s="6">
        <f t="shared" si="2"/>
        <v>0</v>
      </c>
      <c r="H15" s="6">
        <f t="shared" si="3"/>
        <v>0</v>
      </c>
    </row>
    <row r="16" spans="1:8" x14ac:dyDescent="0.25">
      <c r="A16" s="4">
        <v>3</v>
      </c>
      <c r="B16" s="4">
        <v>6</v>
      </c>
      <c r="C16" s="4">
        <v>5</v>
      </c>
      <c r="D16" s="4">
        <v>11</v>
      </c>
      <c r="E16" s="4">
        <f t="shared" si="0"/>
        <v>121</v>
      </c>
      <c r="F16" s="4">
        <f t="shared" si="5"/>
        <v>10</v>
      </c>
      <c r="G16" s="4">
        <f t="shared" si="2"/>
        <v>-1</v>
      </c>
      <c r="H16" s="4">
        <f t="shared" si="3"/>
        <v>1</v>
      </c>
    </row>
    <row r="17" spans="1:8" x14ac:dyDescent="0.25">
      <c r="D17">
        <f>SUM(D2:D16)</f>
        <v>120</v>
      </c>
      <c r="E17">
        <f>SUM(E2:E16)</f>
        <v>1012</v>
      </c>
      <c r="H17">
        <f>SUM(H2:H16)</f>
        <v>12</v>
      </c>
    </row>
    <row r="18" spans="1:8" x14ac:dyDescent="0.25">
      <c r="A18" s="2" t="s">
        <v>28</v>
      </c>
      <c r="B18" s="2"/>
      <c r="C18" s="2" t="s">
        <v>7</v>
      </c>
      <c r="D18" s="2" t="s">
        <v>10</v>
      </c>
      <c r="E18" s="2" t="s">
        <v>11</v>
      </c>
      <c r="F18" s="2" t="s">
        <v>8</v>
      </c>
    </row>
    <row r="19" spans="1:8" x14ac:dyDescent="0.25">
      <c r="A19" s="3" t="s">
        <v>20</v>
      </c>
      <c r="B19" s="3" t="s">
        <v>29</v>
      </c>
      <c r="C19" s="3">
        <f>C21-C20</f>
        <v>40</v>
      </c>
      <c r="D19" s="3">
        <v>2</v>
      </c>
      <c r="E19" s="3">
        <f>C19/D19</f>
        <v>20</v>
      </c>
      <c r="F19" s="3">
        <f>E19/E20</f>
        <v>20</v>
      </c>
    </row>
    <row r="20" spans="1:8" x14ac:dyDescent="0.25">
      <c r="A20" s="4" t="s">
        <v>30</v>
      </c>
      <c r="B20" s="4" t="s">
        <v>31</v>
      </c>
      <c r="C20" s="4">
        <f>H17</f>
        <v>12</v>
      </c>
      <c r="D20" s="5">
        <v>12</v>
      </c>
      <c r="E20" s="4">
        <f>C20/D20</f>
        <v>1</v>
      </c>
      <c r="F20" s="4"/>
    </row>
    <row r="21" spans="1:8" x14ac:dyDescent="0.25">
      <c r="A21" s="1" t="s">
        <v>6</v>
      </c>
      <c r="B21" s="1" t="s">
        <v>32</v>
      </c>
      <c r="C21" s="1">
        <f>E17-D17^2/15</f>
        <v>52</v>
      </c>
      <c r="D21" s="7">
        <v>14</v>
      </c>
      <c r="E21" s="1"/>
      <c r="F21" s="1"/>
    </row>
    <row r="22" spans="1:8" x14ac:dyDescent="0.25">
      <c r="E22" s="6"/>
      <c r="F22" s="6"/>
    </row>
    <row r="41" spans="1:8" x14ac:dyDescent="0.25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33</v>
      </c>
      <c r="G41" s="1" t="s">
        <v>14</v>
      </c>
      <c r="H41" s="1" t="s">
        <v>27</v>
      </c>
    </row>
    <row r="42" spans="1:8" x14ac:dyDescent="0.25">
      <c r="A42" s="3">
        <v>1</v>
      </c>
      <c r="B42" s="3">
        <v>2</v>
      </c>
      <c r="C42" s="3">
        <v>1</v>
      </c>
      <c r="D42" s="3">
        <v>7</v>
      </c>
      <c r="E42" s="3">
        <f>D42*D42</f>
        <v>49</v>
      </c>
      <c r="F42" s="3">
        <f>4+B42</f>
        <v>6</v>
      </c>
      <c r="G42" s="3">
        <f>F42-D42</f>
        <v>-1</v>
      </c>
      <c r="H42" s="3">
        <f>G42*G42</f>
        <v>1</v>
      </c>
    </row>
    <row r="43" spans="1:8" x14ac:dyDescent="0.25">
      <c r="A43" s="6">
        <v>1</v>
      </c>
      <c r="B43" s="6">
        <v>2</v>
      </c>
      <c r="C43" s="6">
        <v>2</v>
      </c>
      <c r="D43" s="6">
        <v>7</v>
      </c>
      <c r="E43" s="6">
        <f t="shared" ref="E43:E56" si="6">D43*D43</f>
        <v>49</v>
      </c>
      <c r="F43" s="3">
        <f>4+B43</f>
        <v>6</v>
      </c>
      <c r="G43" s="6">
        <f>F43-D43</f>
        <v>-1</v>
      </c>
      <c r="H43" s="6">
        <f t="shared" ref="H43:H56" si="7">G43*G43</f>
        <v>1</v>
      </c>
    </row>
    <row r="44" spans="1:8" x14ac:dyDescent="0.25">
      <c r="A44" s="6">
        <v>1</v>
      </c>
      <c r="B44" s="6">
        <v>2</v>
      </c>
      <c r="C44" s="6">
        <v>3</v>
      </c>
      <c r="D44" s="6">
        <v>6</v>
      </c>
      <c r="E44" s="6">
        <f t="shared" si="6"/>
        <v>36</v>
      </c>
      <c r="F44" s="3">
        <f>4+B44</f>
        <v>6</v>
      </c>
      <c r="G44" s="6">
        <f>F44-D44</f>
        <v>0</v>
      </c>
      <c r="H44" s="6">
        <f t="shared" si="7"/>
        <v>0</v>
      </c>
    </row>
    <row r="45" spans="1:8" x14ac:dyDescent="0.25">
      <c r="A45" s="6">
        <v>1</v>
      </c>
      <c r="B45" s="6">
        <v>2</v>
      </c>
      <c r="C45" s="6">
        <v>4</v>
      </c>
      <c r="D45" s="6">
        <v>5</v>
      </c>
      <c r="E45" s="6">
        <f t="shared" si="6"/>
        <v>25</v>
      </c>
      <c r="F45" s="3">
        <f t="shared" ref="F43:F56" si="8">4+B45</f>
        <v>6</v>
      </c>
      <c r="G45" s="6">
        <f>F45-D45</f>
        <v>1</v>
      </c>
      <c r="H45" s="6">
        <f t="shared" si="7"/>
        <v>1</v>
      </c>
    </row>
    <row r="46" spans="1:8" x14ac:dyDescent="0.25">
      <c r="A46" s="6">
        <v>1</v>
      </c>
      <c r="B46" s="6">
        <v>2</v>
      </c>
      <c r="C46" s="6">
        <v>5</v>
      </c>
      <c r="D46" s="6">
        <v>5</v>
      </c>
      <c r="E46" s="6">
        <f t="shared" si="6"/>
        <v>25</v>
      </c>
      <c r="F46" s="3">
        <f t="shared" si="8"/>
        <v>6</v>
      </c>
      <c r="G46" s="6">
        <f>F46-D46</f>
        <v>1</v>
      </c>
      <c r="H46" s="6">
        <f t="shared" si="7"/>
        <v>1</v>
      </c>
    </row>
    <row r="47" spans="1:8" x14ac:dyDescent="0.25">
      <c r="A47" s="6">
        <v>2</v>
      </c>
      <c r="B47" s="6">
        <v>4</v>
      </c>
      <c r="C47" s="6">
        <v>1</v>
      </c>
      <c r="D47" s="6">
        <v>7</v>
      </c>
      <c r="E47" s="6">
        <f t="shared" si="6"/>
        <v>49</v>
      </c>
      <c r="F47" s="3">
        <f t="shared" si="8"/>
        <v>8</v>
      </c>
      <c r="G47" s="6">
        <f t="shared" ref="G43:G56" si="9">F47-D47</f>
        <v>1</v>
      </c>
      <c r="H47" s="6">
        <f t="shared" si="7"/>
        <v>1</v>
      </c>
    </row>
    <row r="48" spans="1:8" x14ac:dyDescent="0.25">
      <c r="A48" s="6">
        <v>2</v>
      </c>
      <c r="B48" s="6">
        <v>4</v>
      </c>
      <c r="C48" s="6">
        <v>2</v>
      </c>
      <c r="D48" s="6">
        <v>8</v>
      </c>
      <c r="E48" s="6">
        <f t="shared" si="6"/>
        <v>64</v>
      </c>
      <c r="F48" s="3">
        <f t="shared" si="8"/>
        <v>8</v>
      </c>
      <c r="G48" s="6">
        <f t="shared" si="9"/>
        <v>0</v>
      </c>
      <c r="H48" s="6">
        <f t="shared" si="7"/>
        <v>0</v>
      </c>
    </row>
    <row r="49" spans="1:8" x14ac:dyDescent="0.25">
      <c r="A49" s="6">
        <v>2</v>
      </c>
      <c r="B49" s="6">
        <v>4</v>
      </c>
      <c r="C49" s="6">
        <v>3</v>
      </c>
      <c r="D49" s="6">
        <v>7</v>
      </c>
      <c r="E49" s="6">
        <f t="shared" si="6"/>
        <v>49</v>
      </c>
      <c r="F49" s="3">
        <f t="shared" si="8"/>
        <v>8</v>
      </c>
      <c r="G49" s="6">
        <f t="shared" si="9"/>
        <v>1</v>
      </c>
      <c r="H49" s="6">
        <f t="shared" si="7"/>
        <v>1</v>
      </c>
    </row>
    <row r="50" spans="1:8" x14ac:dyDescent="0.25">
      <c r="A50" s="6">
        <v>2</v>
      </c>
      <c r="B50" s="6">
        <v>4</v>
      </c>
      <c r="C50" s="6">
        <v>4</v>
      </c>
      <c r="D50" s="6">
        <v>9</v>
      </c>
      <c r="E50" s="6">
        <f t="shared" si="6"/>
        <v>81</v>
      </c>
      <c r="F50" s="3">
        <f t="shared" si="8"/>
        <v>8</v>
      </c>
      <c r="G50" s="6">
        <f t="shared" si="9"/>
        <v>-1</v>
      </c>
      <c r="H50" s="6">
        <f t="shared" si="7"/>
        <v>1</v>
      </c>
    </row>
    <row r="51" spans="1:8" x14ac:dyDescent="0.25">
      <c r="A51" s="6">
        <v>2</v>
      </c>
      <c r="B51" s="6">
        <v>4</v>
      </c>
      <c r="C51" s="6">
        <v>5</v>
      </c>
      <c r="D51" s="6">
        <v>9</v>
      </c>
      <c r="E51" s="6">
        <f t="shared" si="6"/>
        <v>81</v>
      </c>
      <c r="F51" s="3">
        <f t="shared" si="8"/>
        <v>8</v>
      </c>
      <c r="G51" s="6">
        <f t="shared" si="9"/>
        <v>-1</v>
      </c>
      <c r="H51" s="6">
        <f t="shared" si="7"/>
        <v>1</v>
      </c>
    </row>
    <row r="52" spans="1:8" x14ac:dyDescent="0.25">
      <c r="A52" s="6">
        <v>3</v>
      </c>
      <c r="B52" s="6">
        <v>6</v>
      </c>
      <c r="C52" s="6">
        <v>1</v>
      </c>
      <c r="D52" s="6">
        <v>11</v>
      </c>
      <c r="E52" s="6">
        <f t="shared" si="6"/>
        <v>121</v>
      </c>
      <c r="F52" s="3">
        <f t="shared" si="8"/>
        <v>10</v>
      </c>
      <c r="G52" s="6">
        <f t="shared" si="9"/>
        <v>-1</v>
      </c>
      <c r="H52" s="6">
        <f t="shared" si="7"/>
        <v>1</v>
      </c>
    </row>
    <row r="53" spans="1:8" x14ac:dyDescent="0.25">
      <c r="A53" s="6">
        <v>3</v>
      </c>
      <c r="B53" s="6">
        <v>6</v>
      </c>
      <c r="C53" s="6">
        <v>2</v>
      </c>
      <c r="D53" s="6">
        <v>9</v>
      </c>
      <c r="E53" s="6">
        <f t="shared" si="6"/>
        <v>81</v>
      </c>
      <c r="F53" s="3">
        <f t="shared" si="8"/>
        <v>10</v>
      </c>
      <c r="G53" s="6">
        <f t="shared" si="9"/>
        <v>1</v>
      </c>
      <c r="H53" s="6">
        <f t="shared" si="7"/>
        <v>1</v>
      </c>
    </row>
    <row r="54" spans="1:8" x14ac:dyDescent="0.25">
      <c r="A54" s="6">
        <v>3</v>
      </c>
      <c r="B54" s="6">
        <v>6</v>
      </c>
      <c r="C54" s="6">
        <v>3</v>
      </c>
      <c r="D54" s="6">
        <v>9</v>
      </c>
      <c r="E54" s="6">
        <f t="shared" si="6"/>
        <v>81</v>
      </c>
      <c r="F54" s="3">
        <f t="shared" si="8"/>
        <v>10</v>
      </c>
      <c r="G54" s="6">
        <f t="shared" si="9"/>
        <v>1</v>
      </c>
      <c r="H54" s="6">
        <f t="shared" si="7"/>
        <v>1</v>
      </c>
    </row>
    <row r="55" spans="1:8" x14ac:dyDescent="0.25">
      <c r="A55" s="6">
        <v>3</v>
      </c>
      <c r="B55" s="6">
        <v>6</v>
      </c>
      <c r="C55" s="6">
        <v>4</v>
      </c>
      <c r="D55" s="6">
        <v>10</v>
      </c>
      <c r="E55" s="6">
        <f t="shared" si="6"/>
        <v>100</v>
      </c>
      <c r="F55" s="3">
        <f t="shared" si="8"/>
        <v>10</v>
      </c>
      <c r="G55" s="6">
        <f t="shared" si="9"/>
        <v>0</v>
      </c>
      <c r="H55" s="6">
        <f t="shared" si="7"/>
        <v>0</v>
      </c>
    </row>
    <row r="56" spans="1:8" x14ac:dyDescent="0.25">
      <c r="A56" s="4">
        <v>3</v>
      </c>
      <c r="B56" s="4">
        <v>6</v>
      </c>
      <c r="C56" s="4">
        <v>5</v>
      </c>
      <c r="D56" s="4">
        <v>11</v>
      </c>
      <c r="E56" s="4">
        <f t="shared" si="6"/>
        <v>121</v>
      </c>
      <c r="F56" s="3">
        <f t="shared" si="8"/>
        <v>10</v>
      </c>
      <c r="G56" s="4">
        <f t="shared" si="9"/>
        <v>-1</v>
      </c>
      <c r="H56" s="4">
        <f t="shared" si="7"/>
        <v>1</v>
      </c>
    </row>
    <row r="57" spans="1:8" x14ac:dyDescent="0.25">
      <c r="D57">
        <f>SUM(D42:D56)</f>
        <v>120</v>
      </c>
      <c r="E57">
        <f>SUM(E42:E56)</f>
        <v>1012</v>
      </c>
      <c r="H57">
        <f>SUM(H42:H56)</f>
        <v>12</v>
      </c>
    </row>
    <row r="58" spans="1:8" x14ac:dyDescent="0.25">
      <c r="A58" s="2" t="s">
        <v>28</v>
      </c>
      <c r="B58" s="2"/>
      <c r="C58" s="2" t="s">
        <v>7</v>
      </c>
      <c r="D58" s="2" t="s">
        <v>10</v>
      </c>
      <c r="E58" s="2" t="s">
        <v>11</v>
      </c>
      <c r="F58" s="2" t="s">
        <v>8</v>
      </c>
      <c r="G58" s="2" t="s">
        <v>38</v>
      </c>
    </row>
    <row r="59" spans="1:8" x14ac:dyDescent="0.25">
      <c r="A59" s="3" t="s">
        <v>34</v>
      </c>
      <c r="B59" s="3" t="s">
        <v>35</v>
      </c>
      <c r="C59" s="3">
        <f>C62-C61-C60</f>
        <v>40</v>
      </c>
      <c r="D59" s="3">
        <v>1</v>
      </c>
      <c r="E59" s="3">
        <f>C59/D59</f>
        <v>40</v>
      </c>
      <c r="F59" s="3">
        <f>E59/E61</f>
        <v>40</v>
      </c>
      <c r="G59">
        <f>C59/C62</f>
        <v>0.76923076923076927</v>
      </c>
    </row>
    <row r="60" spans="1:8" x14ac:dyDescent="0.25">
      <c r="A60" t="s">
        <v>36</v>
      </c>
      <c r="C60">
        <f>H57-C61</f>
        <v>0</v>
      </c>
      <c r="D60">
        <f>D61-D59</f>
        <v>11</v>
      </c>
      <c r="E60">
        <v>0</v>
      </c>
      <c r="G60">
        <f>C60/C62</f>
        <v>0</v>
      </c>
    </row>
    <row r="61" spans="1:8" x14ac:dyDescent="0.25">
      <c r="A61" s="4" t="s">
        <v>37</v>
      </c>
      <c r="B61" s="4" t="s">
        <v>31</v>
      </c>
      <c r="C61" s="4">
        <f>H57</f>
        <v>12</v>
      </c>
      <c r="D61" s="5">
        <v>12</v>
      </c>
      <c r="E61" s="4">
        <f>C61/D61</f>
        <v>1</v>
      </c>
      <c r="F61" s="4"/>
    </row>
    <row r="62" spans="1:8" x14ac:dyDescent="0.25">
      <c r="A62" s="1" t="s">
        <v>6</v>
      </c>
      <c r="B62" s="1" t="s">
        <v>32</v>
      </c>
      <c r="C62" s="1">
        <f>E57-D57^2/15</f>
        <v>52</v>
      </c>
      <c r="D62" s="7">
        <v>14</v>
      </c>
      <c r="E62" s="1"/>
      <c r="F62" s="1"/>
      <c r="G6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0" sqref="H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Exercico01</vt:lpstr>
      <vt:lpstr>Exercicio02</vt:lpstr>
      <vt:lpstr>Exercicio03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2022-08-31T23:23:25Z</dcterms:created>
  <dcterms:modified xsi:type="dcterms:W3CDTF">2022-09-01T12:51:17Z</dcterms:modified>
</cp:coreProperties>
</file>