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arp04\Desktop\"/>
    </mc:Choice>
  </mc:AlternateContent>
  <xr:revisionPtr revIDLastSave="0" documentId="13_ncr:1_{4A076B02-A6CE-4AF8-9442-589C3042A75C}" xr6:coauthVersionLast="43" xr6:coauthVersionMax="43" xr10:uidLastSave="{00000000-0000-0000-0000-000000000000}"/>
  <bookViews>
    <workbookView xWindow="28680" yWindow="1185" windowWidth="20730" windowHeight="11160" firstSheet="1" activeTab="4" xr2:uid="{00000000-000D-0000-FFFF-FFFF00000000}"/>
  </bookViews>
  <sheets>
    <sheet name="Tratamentos" sheetId="1" r:id="rId1"/>
    <sheet name="Planilha1" sheetId="8" r:id="rId2"/>
    <sheet name="Planilha2" sheetId="9" r:id="rId3"/>
    <sheet name="Planilha3" sheetId="10" r:id="rId4"/>
    <sheet name="Planilha4" sheetId="12" r:id="rId5"/>
    <sheet name="EmissãoTotal" sheetId="11" r:id="rId6"/>
    <sheet name="FCO2,Us e Ts" sheetId="2" r:id="rId7"/>
    <sheet name="13_11_18" sheetId="3" r:id="rId8"/>
    <sheet name="15_11_18" sheetId="4" r:id="rId9"/>
    <sheet name="21_11_18" sheetId="5" r:id="rId10"/>
    <sheet name="26_11_18" sheetId="7" r:id="rId11"/>
  </sheets>
  <calcPr calcId="191029"/>
  <pivotCaches>
    <pivotCache cacheId="1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1" l="1"/>
  <c r="M6" i="11"/>
  <c r="N6" i="11"/>
  <c r="M9" i="11"/>
  <c r="N9" i="11"/>
  <c r="P10" i="11"/>
  <c r="M12" i="11"/>
  <c r="P13" i="11"/>
  <c r="M15" i="11"/>
  <c r="N16" i="11"/>
  <c r="L18" i="11"/>
  <c r="N19" i="11"/>
  <c r="L21" i="11"/>
  <c r="M22" i="11"/>
  <c r="N22" i="11"/>
  <c r="M25" i="11"/>
  <c r="N25" i="11"/>
  <c r="P26" i="11"/>
  <c r="M28" i="11"/>
  <c r="P29" i="11"/>
  <c r="M31" i="11"/>
  <c r="N32" i="11"/>
  <c r="L34" i="11"/>
  <c r="N35" i="11"/>
  <c r="L37" i="11"/>
  <c r="M38" i="11"/>
  <c r="N38" i="11"/>
  <c r="N39" i="11"/>
  <c r="M40" i="11"/>
  <c r="L41" i="11"/>
  <c r="P41" i="11"/>
  <c r="N42" i="11"/>
  <c r="M43" i="11"/>
  <c r="N43" i="11"/>
  <c r="M44" i="11"/>
  <c r="L45" i="11"/>
  <c r="P45" i="11"/>
  <c r="N46" i="11"/>
  <c r="M47" i="11"/>
  <c r="N47" i="11"/>
  <c r="M48" i="11"/>
  <c r="L49" i="11"/>
  <c r="P49" i="11"/>
  <c r="N50" i="11"/>
  <c r="M51" i="11"/>
  <c r="N51" i="11"/>
  <c r="M52" i="11"/>
  <c r="L53" i="11"/>
  <c r="P53" i="11"/>
  <c r="N54" i="11"/>
  <c r="M55" i="11"/>
  <c r="N55" i="11"/>
  <c r="M56" i="11"/>
  <c r="L57" i="11"/>
  <c r="P57" i="11"/>
  <c r="N58" i="11"/>
  <c r="M59" i="11"/>
  <c r="N59" i="11"/>
  <c r="M60" i="11"/>
  <c r="L61" i="11"/>
  <c r="P61" i="11"/>
  <c r="N62" i="11"/>
  <c r="M63" i="11"/>
  <c r="N63" i="11"/>
  <c r="M64" i="11"/>
  <c r="L65" i="11"/>
  <c r="P65" i="11"/>
  <c r="N66" i="11"/>
  <c r="M67" i="11"/>
  <c r="N67" i="11"/>
  <c r="M68" i="11"/>
  <c r="L69" i="11"/>
  <c r="P69" i="11"/>
  <c r="N70" i="11"/>
  <c r="M71" i="11"/>
  <c r="N71" i="11"/>
  <c r="M72" i="11"/>
  <c r="L73" i="11"/>
  <c r="P73" i="11"/>
  <c r="P74" i="11"/>
  <c r="N3" i="11"/>
  <c r="J1" i="11"/>
  <c r="I1" i="11"/>
  <c r="O58" i="11" s="1"/>
  <c r="H1" i="11"/>
  <c r="N14" i="11" s="1"/>
  <c r="G1" i="11"/>
  <c r="F1" i="11"/>
  <c r="O66" i="11" l="1"/>
  <c r="O6" i="11"/>
  <c r="O9" i="11"/>
  <c r="O14" i="11"/>
  <c r="O17" i="11"/>
  <c r="O22" i="11"/>
  <c r="O25" i="11"/>
  <c r="O30" i="11"/>
  <c r="O33" i="11"/>
  <c r="O38" i="11"/>
  <c r="O4" i="11"/>
  <c r="O7" i="11"/>
  <c r="O12" i="11"/>
  <c r="O15" i="11"/>
  <c r="O20" i="11"/>
  <c r="O23" i="11"/>
  <c r="O28" i="11"/>
  <c r="O31" i="11"/>
  <c r="O36" i="11"/>
  <c r="O3" i="11"/>
  <c r="O70" i="11"/>
  <c r="O62" i="11"/>
  <c r="O54" i="11"/>
  <c r="O42" i="11"/>
  <c r="O19" i="11"/>
  <c r="O16" i="11"/>
  <c r="Q5" i="11"/>
  <c r="L8" i="11"/>
  <c r="L11" i="11"/>
  <c r="L16" i="11"/>
  <c r="L19" i="11"/>
  <c r="Q19" i="11" s="1"/>
  <c r="L24" i="11"/>
  <c r="L27" i="11"/>
  <c r="L32" i="11"/>
  <c r="L35" i="11"/>
  <c r="Q35" i="11" s="1"/>
  <c r="L74" i="11"/>
  <c r="L6" i="11"/>
  <c r="L9" i="11"/>
  <c r="L14" i="11"/>
  <c r="L17" i="11"/>
  <c r="L22" i="11"/>
  <c r="Q22" i="11" s="1"/>
  <c r="L25" i="11"/>
  <c r="L30" i="11"/>
  <c r="Q30" i="11" s="1"/>
  <c r="L33" i="11"/>
  <c r="L38" i="11"/>
  <c r="Q38" i="11" s="1"/>
  <c r="P8" i="11"/>
  <c r="P11" i="11"/>
  <c r="P16" i="11"/>
  <c r="P19" i="11"/>
  <c r="P24" i="11"/>
  <c r="P27" i="11"/>
  <c r="P32" i="11"/>
  <c r="P35" i="11"/>
  <c r="P6" i="11"/>
  <c r="P9" i="11"/>
  <c r="P14" i="11"/>
  <c r="P17" i="11"/>
  <c r="P22" i="11"/>
  <c r="P25" i="11"/>
  <c r="P30" i="11"/>
  <c r="P33" i="11"/>
  <c r="P38" i="11"/>
  <c r="O74" i="11"/>
  <c r="P72" i="11"/>
  <c r="O69" i="11"/>
  <c r="O65" i="11"/>
  <c r="O61" i="11"/>
  <c r="L60" i="11"/>
  <c r="P56" i="11"/>
  <c r="L56" i="11"/>
  <c r="P52" i="11"/>
  <c r="L52" i="11"/>
  <c r="P48" i="11"/>
  <c r="L48" i="11"/>
  <c r="P44" i="11"/>
  <c r="O41" i="11"/>
  <c r="L40" i="11"/>
  <c r="P36" i="11"/>
  <c r="L31" i="11"/>
  <c r="O29" i="11"/>
  <c r="P20" i="11"/>
  <c r="L15" i="11"/>
  <c r="L12" i="11"/>
  <c r="P7" i="11"/>
  <c r="M5" i="11"/>
  <c r="M10" i="11"/>
  <c r="M13" i="11"/>
  <c r="M18" i="11"/>
  <c r="M21" i="11"/>
  <c r="Q21" i="11" s="1"/>
  <c r="M26" i="11"/>
  <c r="M29" i="11"/>
  <c r="M34" i="11"/>
  <c r="M37" i="11"/>
  <c r="M8" i="11"/>
  <c r="M11" i="11"/>
  <c r="M16" i="11"/>
  <c r="M19" i="11"/>
  <c r="M24" i="11"/>
  <c r="M27" i="11"/>
  <c r="M32" i="11"/>
  <c r="M35" i="11"/>
  <c r="L3" i="11"/>
  <c r="Q3" i="11" s="1"/>
  <c r="M3" i="11"/>
  <c r="N74" i="11"/>
  <c r="N73" i="11"/>
  <c r="O72" i="11"/>
  <c r="P71" i="11"/>
  <c r="L71" i="11"/>
  <c r="Q71" i="11" s="1"/>
  <c r="M70" i="11"/>
  <c r="N69" i="11"/>
  <c r="Q69" i="11" s="1"/>
  <c r="O68" i="11"/>
  <c r="P67" i="11"/>
  <c r="L67" i="11"/>
  <c r="M66" i="11"/>
  <c r="N65" i="11"/>
  <c r="O64" i="11"/>
  <c r="P63" i="11"/>
  <c r="L63" i="11"/>
  <c r="Q63" i="11" s="1"/>
  <c r="M62" i="11"/>
  <c r="N61" i="11"/>
  <c r="O60" i="11"/>
  <c r="P59" i="11"/>
  <c r="L59" i="11"/>
  <c r="M58" i="11"/>
  <c r="N57" i="11"/>
  <c r="O56" i="11"/>
  <c r="P55" i="11"/>
  <c r="L55" i="11"/>
  <c r="M54" i="11"/>
  <c r="N53" i="11"/>
  <c r="Q53" i="11" s="1"/>
  <c r="O52" i="11"/>
  <c r="P51" i="11"/>
  <c r="L51" i="11"/>
  <c r="Q51" i="11" s="1"/>
  <c r="M50" i="11"/>
  <c r="N49" i="11"/>
  <c r="O48" i="11"/>
  <c r="P47" i="11"/>
  <c r="L47" i="11"/>
  <c r="Q47" i="11" s="1"/>
  <c r="M46" i="11"/>
  <c r="N45" i="11"/>
  <c r="O44" i="11"/>
  <c r="P43" i="11"/>
  <c r="L43" i="11"/>
  <c r="Q43" i="11" s="1"/>
  <c r="M42" i="11"/>
  <c r="N41" i="11"/>
  <c r="O40" i="11"/>
  <c r="M39" i="11"/>
  <c r="P37" i="11"/>
  <c r="M36" i="11"/>
  <c r="P34" i="11"/>
  <c r="Q34" i="11" s="1"/>
  <c r="N33" i="11"/>
  <c r="N30" i="11"/>
  <c r="L29" i="11"/>
  <c r="O27" i="11"/>
  <c r="L26" i="11"/>
  <c r="O24" i="11"/>
  <c r="M23" i="11"/>
  <c r="P21" i="11"/>
  <c r="M20" i="11"/>
  <c r="P18" i="11"/>
  <c r="N17" i="11"/>
  <c r="L13" i="11"/>
  <c r="O11" i="11"/>
  <c r="L10" i="11"/>
  <c r="O8" i="11"/>
  <c r="M7" i="11"/>
  <c r="P5" i="11"/>
  <c r="M4" i="11"/>
  <c r="Q59" i="11"/>
  <c r="O50" i="11"/>
  <c r="O46" i="11"/>
  <c r="O39" i="11"/>
  <c r="Q37" i="11"/>
  <c r="O35" i="11"/>
  <c r="O32" i="11"/>
  <c r="O73" i="11"/>
  <c r="L72" i="11"/>
  <c r="P68" i="11"/>
  <c r="L68" i="11"/>
  <c r="P64" i="11"/>
  <c r="L64" i="11"/>
  <c r="P60" i="11"/>
  <c r="O57" i="11"/>
  <c r="Q55" i="11"/>
  <c r="O53" i="11"/>
  <c r="O49" i="11"/>
  <c r="O45" i="11"/>
  <c r="L44" i="11"/>
  <c r="P40" i="11"/>
  <c r="L28" i="11"/>
  <c r="O26" i="11"/>
  <c r="P23" i="11"/>
  <c r="O13" i="11"/>
  <c r="O10" i="11"/>
  <c r="P4" i="11"/>
  <c r="N4" i="11"/>
  <c r="N7" i="11"/>
  <c r="N12" i="11"/>
  <c r="N15" i="11"/>
  <c r="N20" i="11"/>
  <c r="N23" i="11"/>
  <c r="N28" i="11"/>
  <c r="N31" i="11"/>
  <c r="N36" i="11"/>
  <c r="N5" i="11"/>
  <c r="N10" i="11"/>
  <c r="N13" i="11"/>
  <c r="N18" i="11"/>
  <c r="Q18" i="11" s="1"/>
  <c r="N21" i="11"/>
  <c r="N26" i="11"/>
  <c r="N29" i="11"/>
  <c r="N34" i="11"/>
  <c r="N37" i="11"/>
  <c r="P3" i="11"/>
  <c r="M74" i="11"/>
  <c r="M73" i="11"/>
  <c r="N72" i="11"/>
  <c r="O71" i="11"/>
  <c r="P70" i="11"/>
  <c r="L70" i="11"/>
  <c r="M69" i="11"/>
  <c r="N68" i="11"/>
  <c r="O67" i="11"/>
  <c r="Q67" i="11" s="1"/>
  <c r="P66" i="11"/>
  <c r="L66" i="11"/>
  <c r="M65" i="11"/>
  <c r="Q65" i="11" s="1"/>
  <c r="N64" i="11"/>
  <c r="O63" i="11"/>
  <c r="P62" i="11"/>
  <c r="L62" i="11"/>
  <c r="M61" i="11"/>
  <c r="N60" i="11"/>
  <c r="O59" i="11"/>
  <c r="P58" i="11"/>
  <c r="L58" i="11"/>
  <c r="Q58" i="11" s="1"/>
  <c r="M57" i="11"/>
  <c r="N56" i="11"/>
  <c r="O55" i="11"/>
  <c r="P54" i="11"/>
  <c r="L54" i="11"/>
  <c r="M53" i="11"/>
  <c r="N52" i="11"/>
  <c r="O51" i="11"/>
  <c r="P50" i="11"/>
  <c r="L50" i="11"/>
  <c r="M49" i="11"/>
  <c r="N48" i="11"/>
  <c r="O47" i="11"/>
  <c r="P46" i="11"/>
  <c r="L46" i="11"/>
  <c r="M45" i="11"/>
  <c r="N44" i="11"/>
  <c r="O43" i="11"/>
  <c r="P42" i="11"/>
  <c r="L42" i="11"/>
  <c r="Q42" i="11" s="1"/>
  <c r="M41" i="11"/>
  <c r="N40" i="11"/>
  <c r="P39" i="11"/>
  <c r="L39" i="11"/>
  <c r="Q39" i="11" s="1"/>
  <c r="O37" i="11"/>
  <c r="L36" i="11"/>
  <c r="O34" i="11"/>
  <c r="M33" i="11"/>
  <c r="P31" i="11"/>
  <c r="M30" i="11"/>
  <c r="P28" i="11"/>
  <c r="N27" i="11"/>
  <c r="N24" i="11"/>
  <c r="L23" i="11"/>
  <c r="Q23" i="11" s="1"/>
  <c r="O21" i="11"/>
  <c r="L20" i="11"/>
  <c r="Q20" i="11" s="1"/>
  <c r="O18" i="11"/>
  <c r="M17" i="11"/>
  <c r="P15" i="11"/>
  <c r="M14" i="11"/>
  <c r="P12" i="11"/>
  <c r="N11" i="11"/>
  <c r="N8" i="11"/>
  <c r="L7" i="11"/>
  <c r="Q7" i="11" s="1"/>
  <c r="O5" i="11"/>
  <c r="L4" i="11"/>
  <c r="R18" i="11" l="1"/>
  <c r="S18" i="11"/>
  <c r="R71" i="11"/>
  <c r="S71" i="11"/>
  <c r="R67" i="11"/>
  <c r="S67" i="11"/>
  <c r="R43" i="11"/>
  <c r="S43" i="11"/>
  <c r="R63" i="11"/>
  <c r="S63" i="11"/>
  <c r="R34" i="11"/>
  <c r="S34" i="11"/>
  <c r="S47" i="11"/>
  <c r="R47" i="11"/>
  <c r="R51" i="11"/>
  <c r="S51" i="11"/>
  <c r="R21" i="11"/>
  <c r="S21" i="11"/>
  <c r="R39" i="11"/>
  <c r="S39" i="11"/>
  <c r="S55" i="11"/>
  <c r="R55" i="11"/>
  <c r="R37" i="11"/>
  <c r="S37" i="11"/>
  <c r="Q13" i="11"/>
  <c r="R69" i="11"/>
  <c r="S69" i="11"/>
  <c r="Q15" i="11"/>
  <c r="Q14" i="11"/>
  <c r="R19" i="11"/>
  <c r="S19" i="11"/>
  <c r="R5" i="11"/>
  <c r="S5" i="11"/>
  <c r="Q46" i="11"/>
  <c r="Q62" i="11"/>
  <c r="R65" i="11"/>
  <c r="S65" i="11"/>
  <c r="Q28" i="11"/>
  <c r="Q68" i="11"/>
  <c r="Q29" i="11"/>
  <c r="Q41" i="11"/>
  <c r="Q57" i="11"/>
  <c r="Q73" i="11"/>
  <c r="Q40" i="11"/>
  <c r="Q25" i="11"/>
  <c r="Q9" i="11"/>
  <c r="Q32" i="11"/>
  <c r="Q16" i="11"/>
  <c r="R20" i="11"/>
  <c r="S20" i="11"/>
  <c r="R42" i="11"/>
  <c r="S42" i="11"/>
  <c r="R58" i="11"/>
  <c r="S58" i="11"/>
  <c r="S3" i="11"/>
  <c r="R3" i="11"/>
  <c r="Q56" i="11"/>
  <c r="Q50" i="11"/>
  <c r="Q66" i="11"/>
  <c r="Q10" i="11"/>
  <c r="Q45" i="11"/>
  <c r="Q61" i="11"/>
  <c r="Q52" i="11"/>
  <c r="Q60" i="11"/>
  <c r="R38" i="11"/>
  <c r="S38" i="11"/>
  <c r="R22" i="11"/>
  <c r="S22" i="11"/>
  <c r="Q6" i="11"/>
  <c r="Q27" i="11"/>
  <c r="Q11" i="11"/>
  <c r="S7" i="11"/>
  <c r="R7" i="11"/>
  <c r="R59" i="11"/>
  <c r="S59" i="11"/>
  <c r="R53" i="11"/>
  <c r="S53" i="11"/>
  <c r="Q48" i="11"/>
  <c r="R30" i="11"/>
  <c r="S30" i="11"/>
  <c r="R35" i="11"/>
  <c r="S35" i="11"/>
  <c r="Q4" i="11"/>
  <c r="R23" i="11"/>
  <c r="S23" i="11"/>
  <c r="Q36" i="11"/>
  <c r="Q54" i="11"/>
  <c r="Q70" i="11"/>
  <c r="Q44" i="11"/>
  <c r="Q64" i="11"/>
  <c r="Q72" i="11"/>
  <c r="Q26" i="11"/>
  <c r="Q49" i="11"/>
  <c r="Q12" i="11"/>
  <c r="Q31" i="11"/>
  <c r="Q33" i="11"/>
  <c r="Q17" i="11"/>
  <c r="Q74" i="11"/>
  <c r="Q24" i="11"/>
  <c r="Q8" i="11"/>
  <c r="R33" i="11" l="1"/>
  <c r="S33" i="11"/>
  <c r="R60" i="11"/>
  <c r="S60" i="11"/>
  <c r="R40" i="11"/>
  <c r="S40" i="11"/>
  <c r="R24" i="11"/>
  <c r="S24" i="11"/>
  <c r="R31" i="11"/>
  <c r="S31" i="11"/>
  <c r="R72" i="11"/>
  <c r="S72" i="11"/>
  <c r="R54" i="11"/>
  <c r="S54" i="11"/>
  <c r="R4" i="11"/>
  <c r="S4" i="11"/>
  <c r="R11" i="11"/>
  <c r="S11" i="11"/>
  <c r="R52" i="11"/>
  <c r="S52" i="11"/>
  <c r="R66" i="11"/>
  <c r="S66" i="11"/>
  <c r="R32" i="11"/>
  <c r="S32" i="11"/>
  <c r="R73" i="11"/>
  <c r="S73" i="11"/>
  <c r="R68" i="11"/>
  <c r="S68" i="11"/>
  <c r="R62" i="11"/>
  <c r="S62" i="11"/>
  <c r="R8" i="11"/>
  <c r="S8" i="11"/>
  <c r="R70" i="11"/>
  <c r="S70" i="11"/>
  <c r="R10" i="11"/>
  <c r="S10" i="11"/>
  <c r="R29" i="11"/>
  <c r="S29" i="11"/>
  <c r="R74" i="11"/>
  <c r="S74" i="11"/>
  <c r="R12" i="11"/>
  <c r="S12" i="11"/>
  <c r="R64" i="11"/>
  <c r="S64" i="11"/>
  <c r="R36" i="11"/>
  <c r="S36" i="11"/>
  <c r="R48" i="11"/>
  <c r="S48" i="11"/>
  <c r="R27" i="11"/>
  <c r="S27" i="11"/>
  <c r="R61" i="11"/>
  <c r="S61" i="11"/>
  <c r="R50" i="11"/>
  <c r="S50" i="11"/>
  <c r="R9" i="11"/>
  <c r="S9" i="11"/>
  <c r="R57" i="11"/>
  <c r="S57" i="11"/>
  <c r="R28" i="11"/>
  <c r="S28" i="11"/>
  <c r="R46" i="11"/>
  <c r="S46" i="11"/>
  <c r="R26" i="11"/>
  <c r="S26" i="11"/>
  <c r="R16" i="11"/>
  <c r="S16" i="11"/>
  <c r="R15" i="11"/>
  <c r="S15" i="11"/>
  <c r="R17" i="11"/>
  <c r="S17" i="11"/>
  <c r="R49" i="11"/>
  <c r="S49" i="11"/>
  <c r="R44" i="11"/>
  <c r="S44" i="11"/>
  <c r="R6" i="11"/>
  <c r="S6" i="11"/>
  <c r="R45" i="11"/>
  <c r="S45" i="11"/>
  <c r="R56" i="11"/>
  <c r="S56" i="11"/>
  <c r="R25" i="11"/>
  <c r="S25" i="11"/>
  <c r="R41" i="11"/>
  <c r="S41" i="11"/>
  <c r="R14" i="11"/>
  <c r="S14" i="11"/>
  <c r="R13" i="11"/>
  <c r="S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Diego:</t>
        </r>
        <r>
          <rPr>
            <sz val="9"/>
            <color indexed="81"/>
            <rFont val="Segoe UI"/>
            <charset val="1"/>
          </rPr>
          <t xml:space="preserve">
Caminhamento realizado em campo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Diego:</t>
        </r>
        <r>
          <rPr>
            <sz val="9"/>
            <color indexed="81"/>
            <rFont val="Segoe UI"/>
            <charset val="1"/>
          </rPr>
          <t xml:space="preserve">
4 Repetições por tratamento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F1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Diego:</t>
        </r>
        <r>
          <rPr>
            <sz val="9"/>
            <color indexed="81"/>
            <rFont val="Segoe UI"/>
            <charset val="1"/>
          </rPr>
          <t xml:space="preserve">
Avaliação em 3 pontos por parcela</t>
        </r>
      </text>
    </comment>
  </commentList>
</comments>
</file>

<file path=xl/sharedStrings.xml><?xml version="1.0" encoding="utf-8"?>
<sst xmlns="http://schemas.openxmlformats.org/spreadsheetml/2006/main" count="1024" uniqueCount="231">
  <si>
    <t>Tratamento</t>
  </si>
  <si>
    <t>Ad. Mineral</t>
  </si>
  <si>
    <t>Parcela</t>
  </si>
  <si>
    <t>Repetição</t>
  </si>
  <si>
    <t>Legenda</t>
  </si>
  <si>
    <t>1.40</t>
  </si>
  <si>
    <t>Exp</t>
  </si>
  <si>
    <t>1.30</t>
  </si>
  <si>
    <t>1.61</t>
  </si>
  <si>
    <t>1.06</t>
  </si>
  <si>
    <t>1.20</t>
  </si>
  <si>
    <t>1.60</t>
  </si>
  <si>
    <t>Lin</t>
  </si>
  <si>
    <t>1.04</t>
  </si>
  <si>
    <t>0.68</t>
  </si>
  <si>
    <t>0.64</t>
  </si>
  <si>
    <t>1.80</t>
  </si>
  <si>
    <t>1.63</t>
  </si>
  <si>
    <t>1.50</t>
  </si>
  <si>
    <t>2.04</t>
  </si>
  <si>
    <t>1.77</t>
  </si>
  <si>
    <t>1.02</t>
  </si>
  <si>
    <t>1.96</t>
  </si>
  <si>
    <t>0.35</t>
  </si>
  <si>
    <t>1.70</t>
  </si>
  <si>
    <t>1.68</t>
  </si>
  <si>
    <t>1.22</t>
  </si>
  <si>
    <t>2.10</t>
  </si>
  <si>
    <t>1.23</t>
  </si>
  <si>
    <t>1.55</t>
  </si>
  <si>
    <t>0.88</t>
  </si>
  <si>
    <t>5.77</t>
  </si>
  <si>
    <t>1.14</t>
  </si>
  <si>
    <t>0.98</t>
  </si>
  <si>
    <t>1.75</t>
  </si>
  <si>
    <t>1.21</t>
  </si>
  <si>
    <t>1.27</t>
  </si>
  <si>
    <t>0.55</t>
  </si>
  <si>
    <t>4.03</t>
  </si>
  <si>
    <t>2.79</t>
  </si>
  <si>
    <t>1.97</t>
  </si>
  <si>
    <t>2.56</t>
  </si>
  <si>
    <t>0.93</t>
  </si>
  <si>
    <t>1.73</t>
  </si>
  <si>
    <t>3.48</t>
  </si>
  <si>
    <t>1.10</t>
  </si>
  <si>
    <t>2.25</t>
  </si>
  <si>
    <t>1.05</t>
  </si>
  <si>
    <t>2.26</t>
  </si>
  <si>
    <t>2.00</t>
  </si>
  <si>
    <t>1.72</t>
  </si>
  <si>
    <t>2.93</t>
  </si>
  <si>
    <t>1.08</t>
  </si>
  <si>
    <t>1.64</t>
  </si>
  <si>
    <t>1.57</t>
  </si>
  <si>
    <t>0.94</t>
  </si>
  <si>
    <t>7.52</t>
  </si>
  <si>
    <t>1.56</t>
  </si>
  <si>
    <t>2.11</t>
  </si>
  <si>
    <t>2.13</t>
  </si>
  <si>
    <t>0.69</t>
  </si>
  <si>
    <t>1.38</t>
  </si>
  <si>
    <t>2.80</t>
  </si>
  <si>
    <t>1.24</t>
  </si>
  <si>
    <t>2.32</t>
  </si>
  <si>
    <t>1.41</t>
  </si>
  <si>
    <t>Obs#</t>
  </si>
  <si>
    <t>Exp_Flux</t>
  </si>
  <si>
    <t>Exp_FluxCV</t>
  </si>
  <si>
    <t>CrvFitStatus</t>
  </si>
  <si>
    <t>1.66</t>
  </si>
  <si>
    <t>1.34</t>
  </si>
  <si>
    <t>1.45</t>
  </si>
  <si>
    <t>1.59</t>
  </si>
  <si>
    <t>1.83</t>
  </si>
  <si>
    <t>0.91</t>
  </si>
  <si>
    <t>1.87</t>
  </si>
  <si>
    <t>1.31</t>
  </si>
  <si>
    <t>1.51</t>
  </si>
  <si>
    <t>1.11</t>
  </si>
  <si>
    <t>1.19</t>
  </si>
  <si>
    <t>2.43</t>
  </si>
  <si>
    <t>1.76</t>
  </si>
  <si>
    <t>11.21</t>
  </si>
  <si>
    <t>2.61</t>
  </si>
  <si>
    <t>1.01</t>
  </si>
  <si>
    <t>1.85</t>
  </si>
  <si>
    <t>3.16</t>
  </si>
  <si>
    <t>0.73</t>
  </si>
  <si>
    <t>1.36</t>
  </si>
  <si>
    <t>2.89</t>
  </si>
  <si>
    <t>1.92</t>
  </si>
  <si>
    <t>2.36</t>
  </si>
  <si>
    <t>3.15</t>
  </si>
  <si>
    <t>2.14</t>
  </si>
  <si>
    <t>0.74</t>
  </si>
  <si>
    <t>0.67</t>
  </si>
  <si>
    <t>1.62</t>
  </si>
  <si>
    <t>20.94</t>
  </si>
  <si>
    <t>5.37</t>
  </si>
  <si>
    <t>1.15</t>
  </si>
  <si>
    <t>1.07</t>
  </si>
  <si>
    <t>1.81</t>
  </si>
  <si>
    <t>2.45</t>
  </si>
  <si>
    <t>2.49</t>
  </si>
  <si>
    <t>2.91</t>
  </si>
  <si>
    <t>2.15</t>
  </si>
  <si>
    <t>1.79</t>
  </si>
  <si>
    <t>1.43</t>
  </si>
  <si>
    <t>PARCELA</t>
  </si>
  <si>
    <t>Caminhamento no dia 13 11 18 = 28 (ok) --&gt; 27 --&gt; 38 --&gt; 37  --&gt; 16 --&gt; 36 (ok)</t>
  </si>
  <si>
    <t>2.37</t>
  </si>
  <si>
    <t>2.38</t>
  </si>
  <si>
    <t>1.65</t>
  </si>
  <si>
    <t>2.67</t>
  </si>
  <si>
    <t>6.37</t>
  </si>
  <si>
    <t>2.57</t>
  </si>
  <si>
    <t>1.35</t>
  </si>
  <si>
    <t>1.94</t>
  </si>
  <si>
    <t>0.75</t>
  </si>
  <si>
    <t>0.59</t>
  </si>
  <si>
    <t>6.16</t>
  </si>
  <si>
    <t>4.41</t>
  </si>
  <si>
    <t>1.67</t>
  </si>
  <si>
    <t>0.99</t>
  </si>
  <si>
    <t>1.74</t>
  </si>
  <si>
    <t>2.82</t>
  </si>
  <si>
    <t>1.39</t>
  </si>
  <si>
    <t>1.16</t>
  </si>
  <si>
    <t>2.87</t>
  </si>
  <si>
    <t>3.45</t>
  </si>
  <si>
    <t>2.78</t>
  </si>
  <si>
    <t>5.15</t>
  </si>
  <si>
    <t>3.09</t>
  </si>
  <si>
    <t>1.58</t>
  </si>
  <si>
    <t>4.97</t>
  </si>
  <si>
    <t>3.03</t>
  </si>
  <si>
    <t>7.21</t>
  </si>
  <si>
    <t>2.22</t>
  </si>
  <si>
    <t>3.30</t>
  </si>
  <si>
    <t>2.01</t>
  </si>
  <si>
    <t>1.54</t>
  </si>
  <si>
    <t>3.07</t>
  </si>
  <si>
    <t>2.21</t>
  </si>
  <si>
    <t>9.16</t>
  </si>
  <si>
    <t>5.17</t>
  </si>
  <si>
    <t>5.31</t>
  </si>
  <si>
    <t>4.99</t>
  </si>
  <si>
    <t>3.79</t>
  </si>
  <si>
    <t>3.49</t>
  </si>
  <si>
    <t>2.74</t>
  </si>
  <si>
    <t>5.58</t>
  </si>
  <si>
    <t>3.01</t>
  </si>
  <si>
    <t>1.82</t>
  </si>
  <si>
    <t>3.11</t>
  </si>
  <si>
    <t>4.49</t>
  </si>
  <si>
    <t>2.66</t>
  </si>
  <si>
    <t>0.76</t>
  </si>
  <si>
    <t>0.97</t>
  </si>
  <si>
    <t>1.98</t>
  </si>
  <si>
    <t>2.52</t>
  </si>
  <si>
    <t>1.03</t>
  </si>
  <si>
    <t>0.77</t>
  </si>
  <si>
    <t>1.44</t>
  </si>
  <si>
    <t>3.52</t>
  </si>
  <si>
    <t>2.06</t>
  </si>
  <si>
    <t>0.90</t>
  </si>
  <si>
    <t>1.33</t>
  </si>
  <si>
    <t>0.89</t>
  </si>
  <si>
    <t>1.47</t>
  </si>
  <si>
    <t>2.19</t>
  </si>
  <si>
    <t>1.91</t>
  </si>
  <si>
    <t>1.52</t>
  </si>
  <si>
    <t>4.60</t>
  </si>
  <si>
    <t>1.28</t>
  </si>
  <si>
    <t>2.08</t>
  </si>
  <si>
    <t>2.40</t>
  </si>
  <si>
    <t>2.41</t>
  </si>
  <si>
    <t>3.08</t>
  </si>
  <si>
    <t>2.44</t>
  </si>
  <si>
    <t>2.35</t>
  </si>
  <si>
    <t>1.48</t>
  </si>
  <si>
    <t>2.30</t>
  </si>
  <si>
    <t>2.39</t>
  </si>
  <si>
    <t>1.99</t>
  </si>
  <si>
    <t>1.42</t>
  </si>
  <si>
    <t>2.53</t>
  </si>
  <si>
    <t>1.71</t>
  </si>
  <si>
    <t>3.58</t>
  </si>
  <si>
    <t>2.65</t>
  </si>
  <si>
    <t>-1.88</t>
  </si>
  <si>
    <t>6.70</t>
  </si>
  <si>
    <t>5.78</t>
  </si>
  <si>
    <t>6.95</t>
  </si>
  <si>
    <t>2.86</t>
  </si>
  <si>
    <t>3.36</t>
  </si>
  <si>
    <t>2.05</t>
  </si>
  <si>
    <t>2.51</t>
  </si>
  <si>
    <t>4.31</t>
  </si>
  <si>
    <t>1.89</t>
  </si>
  <si>
    <t>1.00</t>
  </si>
  <si>
    <t>2.95</t>
  </si>
  <si>
    <t>1.86</t>
  </si>
  <si>
    <t>6.00</t>
  </si>
  <si>
    <t>4.07</t>
  </si>
  <si>
    <t>2.29</t>
  </si>
  <si>
    <t>2.99</t>
  </si>
  <si>
    <t>3.67</t>
  </si>
  <si>
    <t>2.54</t>
  </si>
  <si>
    <t>2.81</t>
  </si>
  <si>
    <t>2.03</t>
  </si>
  <si>
    <t>1.32</t>
  </si>
  <si>
    <t>2.12</t>
  </si>
  <si>
    <t>1.78</t>
  </si>
  <si>
    <t>Bloco</t>
  </si>
  <si>
    <t>Ponto</t>
  </si>
  <si>
    <t>Dose</t>
  </si>
  <si>
    <t>Dia</t>
  </si>
  <si>
    <t>Temp</t>
  </si>
  <si>
    <t>Um</t>
  </si>
  <si>
    <t>FCO2</t>
  </si>
  <si>
    <t>Rótulos de Linha</t>
  </si>
  <si>
    <t>Total Geral</t>
  </si>
  <si>
    <t>Rótulos de Coluna</t>
  </si>
  <si>
    <t>Média de Um</t>
  </si>
  <si>
    <t>Soma de FCO2</t>
  </si>
  <si>
    <t>Rep</t>
  </si>
  <si>
    <t>um mol CO2 m-2 s-1 * Dia</t>
  </si>
  <si>
    <t>Mg CO2 há-1</t>
  </si>
  <si>
    <t>ET</t>
  </si>
  <si>
    <t>Média de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</si>
</sst>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2" borderId="0" xfId="0" applyNumberFormat="1" applyFill="1" applyBorder="1" applyAlignment="1"/>
    <xf numFmtId="0" fontId="0" fillId="2" borderId="2" xfId="0" applyNumberFormat="1" applyFill="1" applyBorder="1" applyAlignment="1"/>
    <xf numFmtId="0" fontId="0" fillId="6" borderId="0" xfId="0" applyNumberFormat="1" applyFill="1" applyBorder="1" applyAlignment="1"/>
    <xf numFmtId="0" fontId="0" fillId="4" borderId="0" xfId="0" applyNumberFormat="1" applyFill="1" applyBorder="1" applyAlignment="1"/>
    <xf numFmtId="0" fontId="0" fillId="5" borderId="0" xfId="0" applyNumberFormat="1" applyFill="1" applyBorder="1" applyAlignment="1"/>
    <xf numFmtId="0" fontId="0" fillId="7" borderId="0" xfId="0" applyNumberFormat="1" applyFill="1" applyBorder="1" applyAlignment="1"/>
    <xf numFmtId="0" fontId="0" fillId="3" borderId="0" xfId="0" applyNumberFormat="1" applyFill="1" applyBorder="1" applyAlignment="1"/>
    <xf numFmtId="0" fontId="0" fillId="3" borderId="2" xfId="0" applyNumberForma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 indent="2"/>
    </xf>
    <xf numFmtId="14" fontId="3" fillId="8" borderId="3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[FCO2, Ts e Us - Diego Ilha - Copia - Alan.xlsx]Planilha2!Tabela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Planilha2!$B$5:$B$11</c:f>
              <c:numCache>
                <c:formatCode>General</c:formatCode>
                <c:ptCount val="6"/>
                <c:pt idx="0">
                  <c:v>22.608333333333334</c:v>
                </c:pt>
                <c:pt idx="1">
                  <c:v>27.191666666666663</c:v>
                </c:pt>
                <c:pt idx="2">
                  <c:v>23.283333333333335</c:v>
                </c:pt>
                <c:pt idx="3">
                  <c:v>25.241666666666664</c:v>
                </c:pt>
                <c:pt idx="4">
                  <c:v>23.033333333333335</c:v>
                </c:pt>
                <c:pt idx="5">
                  <c:v>24.875000000000004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5-4B98-B6E7-D8BEBFAB73CE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Planilha2!$C$5:$C$11</c:f>
              <c:numCache>
                <c:formatCode>General</c:formatCode>
                <c:ptCount val="6"/>
                <c:pt idx="0">
                  <c:v>22.875</c:v>
                </c:pt>
                <c:pt idx="1">
                  <c:v>27.266666666666669</c:v>
                </c:pt>
                <c:pt idx="2">
                  <c:v>22.075000000000003</c:v>
                </c:pt>
                <c:pt idx="3">
                  <c:v>26.458333333333332</c:v>
                </c:pt>
                <c:pt idx="4">
                  <c:v>24.549999999999997</c:v>
                </c:pt>
                <c:pt idx="5">
                  <c:v>25.916666666666668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5-4B98-B6E7-D8BEBFAB73CE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Planilha2!$D$5:$D$11</c:f>
              <c:numCache>
                <c:formatCode>General</c:formatCode>
                <c:ptCount val="6"/>
                <c:pt idx="0">
                  <c:v>21.758333333333336</c:v>
                </c:pt>
                <c:pt idx="1">
                  <c:v>27.074999999999999</c:v>
                </c:pt>
                <c:pt idx="2">
                  <c:v>19.225000000000001</c:v>
                </c:pt>
                <c:pt idx="3">
                  <c:v>24.566666666666674</c:v>
                </c:pt>
                <c:pt idx="4">
                  <c:v>23.816666666666666</c:v>
                </c:pt>
                <c:pt idx="5">
                  <c:v>24.583333333333329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5-4B98-B6E7-D8BEBFAB73CE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Planilha2!$E$5:$E$11</c:f>
              <c:numCache>
                <c:formatCode>General</c:formatCode>
                <c:ptCount val="6"/>
                <c:pt idx="0">
                  <c:v>22.983333333333334</c:v>
                </c:pt>
                <c:pt idx="1">
                  <c:v>27.049999999999997</c:v>
                </c:pt>
                <c:pt idx="2">
                  <c:v>20.425000000000001</c:v>
                </c:pt>
                <c:pt idx="3">
                  <c:v>24.724999999999998</c:v>
                </c:pt>
                <c:pt idx="4">
                  <c:v>23.316666666666666</c:v>
                </c:pt>
                <c:pt idx="5">
                  <c:v>24.633333333333329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5-4B98-B6E7-D8BEBFAB73CE}"/>
            </c:ext>
          </c:extLst>
        </c:ser>
        <c:ser>
          <c:idx val="4"/>
          <c:order val="4"/>
          <c:tx>
            <c:strRef>
              <c:f>Planilha2!$F$3:$F$4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Planilha2!$F$5:$F$11</c:f>
              <c:numCache>
                <c:formatCode>General</c:formatCode>
                <c:ptCount val="6"/>
                <c:pt idx="0">
                  <c:v>21.841666666666665</c:v>
                </c:pt>
                <c:pt idx="1">
                  <c:v>26.941666666666666</c:v>
                </c:pt>
                <c:pt idx="2">
                  <c:v>20.241666666666671</c:v>
                </c:pt>
                <c:pt idx="3">
                  <c:v>25.174999999999997</c:v>
                </c:pt>
                <c:pt idx="4">
                  <c:v>22.391666666666666</c:v>
                </c:pt>
                <c:pt idx="5">
                  <c:v>25.883333333333336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5-4B98-B6E7-D8BEBFAB73CE}"/>
            </c:ext>
          </c:extLst>
        </c:ser>
        <c:ser>
          <c:idx val="5"/>
          <c:order val="5"/>
          <c:tx>
            <c:strRef>
              <c:f>Planilha2!$G$3:$G$4</c:f>
              <c:strCache>
                <c:ptCount val="1"/>
                <c:pt idx="0">
                  <c:v>Ad. Mineral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Planilha2!$A$5:$A$11</c:f>
              <c:strCache>
                <c:ptCount val="6"/>
                <c:pt idx="0">
                  <c:v>05/11/2018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21/11/2018</c:v>
                </c:pt>
                <c:pt idx="5">
                  <c:v>26/11/2018</c:v>
                </c:pt>
              </c:strCache>
            </c:strRef>
          </c:cat>
          <c:val>
            <c:numRef>
              <c:f>Planilha2!$G$5:$G$11</c:f>
              <c:numCache>
                <c:formatCode>General</c:formatCode>
                <c:ptCount val="6"/>
                <c:pt idx="0">
                  <c:v>23.266666666666669</c:v>
                </c:pt>
                <c:pt idx="1">
                  <c:v>27.125</c:v>
                </c:pt>
                <c:pt idx="2">
                  <c:v>22.166666666666668</c:v>
                </c:pt>
                <c:pt idx="3">
                  <c:v>25.408333333333335</c:v>
                </c:pt>
                <c:pt idx="4">
                  <c:v>24.316666666666666</c:v>
                </c:pt>
                <c:pt idx="5">
                  <c:v>25.175000000000001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5-4B98-B6E7-D8BEBFAB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64799"/>
        <c:axId val="397214079"/>
      </c:barChart>
      <c:catAx>
        <c:axId val="4879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14079"/>
        <c:crosses val="autoZero"/>
        <c:auto val="1"/>
        <c:lblAlgn val="ctr"/>
        <c:lblOffset val="100"/>
        <c:noMultiLvlLbl val="0"/>
      </c:catAx>
      <c:valAx>
        <c:axId val="3972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Planilha2!$B$42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Planilha2!$B$43:$B$48</c:f>
              <c:numCache>
                <c:formatCode>General</c:formatCode>
                <c:ptCount val="6"/>
                <c:pt idx="0">
                  <c:v>1.486666666666667</c:v>
                </c:pt>
                <c:pt idx="1">
                  <c:v>2.3891666666666667</c:v>
                </c:pt>
                <c:pt idx="2">
                  <c:v>1.7058333333333333</c:v>
                </c:pt>
                <c:pt idx="3">
                  <c:v>2.3524999999999996</c:v>
                </c:pt>
                <c:pt idx="4">
                  <c:v>1.4866666666666666</c:v>
                </c:pt>
                <c:pt idx="5">
                  <c:v>1.9491666666666665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A-44E1-AB13-81D8F039DAE1}"/>
            </c:ext>
          </c:extLst>
        </c:ser>
        <c:ser>
          <c:idx val="1"/>
          <c:order val="1"/>
          <c:tx>
            <c:strRef>
              <c:f>Planilha2!$C$42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Planilha2!$C$43:$C$48</c:f>
              <c:numCache>
                <c:formatCode>General</c:formatCode>
                <c:ptCount val="6"/>
                <c:pt idx="0">
                  <c:v>3.1216666666666666</c:v>
                </c:pt>
                <c:pt idx="1">
                  <c:v>9.7775000000000016</c:v>
                </c:pt>
                <c:pt idx="2">
                  <c:v>3.4441666666666664</c:v>
                </c:pt>
                <c:pt idx="3">
                  <c:v>3.08</c:v>
                </c:pt>
                <c:pt idx="4">
                  <c:v>2.2533333333333334</c:v>
                </c:pt>
                <c:pt idx="5">
                  <c:v>2.9066666666666667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A-44E1-AB13-81D8F039DAE1}"/>
            </c:ext>
          </c:extLst>
        </c:ser>
        <c:ser>
          <c:idx val="2"/>
          <c:order val="2"/>
          <c:tx>
            <c:strRef>
              <c:f>Planilha2!$D$42</c:f>
              <c:strCache>
                <c:ptCount val="1"/>
                <c:pt idx="0">
                  <c:v>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Planilha2!$D$43:$D$48</c:f>
              <c:numCache>
                <c:formatCode>General</c:formatCode>
                <c:ptCount val="6"/>
                <c:pt idx="0">
                  <c:v>1.3125000000000002</c:v>
                </c:pt>
                <c:pt idx="1">
                  <c:v>6.1041666666666652</c:v>
                </c:pt>
                <c:pt idx="2">
                  <c:v>2.3166666666666669</c:v>
                </c:pt>
                <c:pt idx="3">
                  <c:v>3.4791666666666665</c:v>
                </c:pt>
                <c:pt idx="4">
                  <c:v>1.6308333333333331</c:v>
                </c:pt>
                <c:pt idx="5">
                  <c:v>2.3049999999999997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A-44E1-AB13-81D8F039DAE1}"/>
            </c:ext>
          </c:extLst>
        </c:ser>
        <c:ser>
          <c:idx val="3"/>
          <c:order val="3"/>
          <c:tx>
            <c:strRef>
              <c:f>Planilha2!$E$42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Planilha2!$E$43:$E$48</c:f>
              <c:numCache>
                <c:formatCode>General</c:formatCode>
                <c:ptCount val="6"/>
                <c:pt idx="0">
                  <c:v>0.90499999999999992</c:v>
                </c:pt>
                <c:pt idx="1">
                  <c:v>3.226666666666667</c:v>
                </c:pt>
                <c:pt idx="2">
                  <c:v>1.4724999999999999</c:v>
                </c:pt>
                <c:pt idx="3">
                  <c:v>2.8475000000000001</c:v>
                </c:pt>
                <c:pt idx="4">
                  <c:v>1.5866666666666669</c:v>
                </c:pt>
                <c:pt idx="5">
                  <c:v>2.3175000000000003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A-44E1-AB13-81D8F039DAE1}"/>
            </c:ext>
          </c:extLst>
        </c:ser>
        <c:ser>
          <c:idx val="4"/>
          <c:order val="4"/>
          <c:tx>
            <c:strRef>
              <c:f>Planilha2!$F$42</c:f>
              <c:strCache>
                <c:ptCount val="1"/>
                <c:pt idx="0">
                  <c:v>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Planilha2!$F$43:$F$48</c:f>
              <c:numCache>
                <c:formatCode>General</c:formatCode>
                <c:ptCount val="6"/>
                <c:pt idx="0">
                  <c:v>1.6500000000000001</c:v>
                </c:pt>
                <c:pt idx="1">
                  <c:v>5.2899999999999991</c:v>
                </c:pt>
                <c:pt idx="2">
                  <c:v>1.8825000000000001</c:v>
                </c:pt>
                <c:pt idx="3">
                  <c:v>2.7124999999999999</c:v>
                </c:pt>
                <c:pt idx="4">
                  <c:v>1.9858333333333329</c:v>
                </c:pt>
                <c:pt idx="5">
                  <c:v>2.3616666666666664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A-44E1-AB13-81D8F039DAE1}"/>
            </c:ext>
          </c:extLst>
        </c:ser>
        <c:ser>
          <c:idx val="5"/>
          <c:order val="5"/>
          <c:tx>
            <c:strRef>
              <c:f>Planilha2!$G$42</c:f>
              <c:strCache>
                <c:ptCount val="1"/>
                <c:pt idx="0">
                  <c:v>Ad. Mineral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Planilha2!$A$43:$A$48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Planilha2!$G$43:$G$48</c:f>
              <c:numCache>
                <c:formatCode>General</c:formatCode>
                <c:ptCount val="6"/>
                <c:pt idx="0">
                  <c:v>0.99916666666666654</c:v>
                </c:pt>
                <c:pt idx="1">
                  <c:v>3.2058333333333331</c:v>
                </c:pt>
                <c:pt idx="2">
                  <c:v>1.4091666666666667</c:v>
                </c:pt>
                <c:pt idx="3">
                  <c:v>2.5399999999999996</c:v>
                </c:pt>
                <c:pt idx="4">
                  <c:v>1.5291666666666668</c:v>
                </c:pt>
                <c:pt idx="5">
                  <c:v>1.9775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A-44E1-AB13-81D8F039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16719"/>
        <c:axId val="386765551"/>
      </c:scatterChart>
      <c:valAx>
        <c:axId val="3355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65551"/>
        <c:crosses val="autoZero"/>
        <c:crossBetween val="midCat"/>
      </c:valAx>
      <c:valAx>
        <c:axId val="3867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51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Planilha2!$B$42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Planilha2!$B$58:$B$63</c:f>
              <c:numCache>
                <c:formatCode>General</c:formatCode>
                <c:ptCount val="6"/>
                <c:pt idx="0">
                  <c:v>24.900000000000002</c:v>
                </c:pt>
                <c:pt idx="1">
                  <c:v>23.216666666666665</c:v>
                </c:pt>
                <c:pt idx="2">
                  <c:v>27.891666666666676</c:v>
                </c:pt>
                <c:pt idx="3">
                  <c:v>27.175000000000001</c:v>
                </c:pt>
                <c:pt idx="4">
                  <c:v>24.641666666666666</c:v>
                </c:pt>
                <c:pt idx="5">
                  <c:v>26.650000000000002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0-4198-8A3A-9CA6314D6E65}"/>
            </c:ext>
          </c:extLst>
        </c:ser>
        <c:ser>
          <c:idx val="1"/>
          <c:order val="1"/>
          <c:tx>
            <c:strRef>
              <c:f>Planilha2!$C$42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Planilha2!$C$58:$C$63</c:f>
              <c:numCache>
                <c:formatCode>General</c:formatCode>
                <c:ptCount val="6"/>
                <c:pt idx="0">
                  <c:v>24.883333333333336</c:v>
                </c:pt>
                <c:pt idx="1">
                  <c:v>23.150000000000002</c:v>
                </c:pt>
                <c:pt idx="2">
                  <c:v>27.8</c:v>
                </c:pt>
                <c:pt idx="3">
                  <c:v>27.091666666666669</c:v>
                </c:pt>
                <c:pt idx="4">
                  <c:v>24.508333333333336</c:v>
                </c:pt>
                <c:pt idx="5">
                  <c:v>26.575000000000003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0-4198-8A3A-9CA6314D6E65}"/>
            </c:ext>
          </c:extLst>
        </c:ser>
        <c:ser>
          <c:idx val="2"/>
          <c:order val="2"/>
          <c:tx>
            <c:strRef>
              <c:f>Planilha2!$D$42</c:f>
              <c:strCache>
                <c:ptCount val="1"/>
                <c:pt idx="0">
                  <c:v>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Planilha2!$D$58:$D$63</c:f>
              <c:numCache>
                <c:formatCode>General</c:formatCode>
                <c:ptCount val="6"/>
                <c:pt idx="0">
                  <c:v>24.966666666666669</c:v>
                </c:pt>
                <c:pt idx="1">
                  <c:v>23.424999999999997</c:v>
                </c:pt>
                <c:pt idx="2">
                  <c:v>27.408333333333342</c:v>
                </c:pt>
                <c:pt idx="3">
                  <c:v>27.541666666666671</c:v>
                </c:pt>
                <c:pt idx="4">
                  <c:v>25.000000000000004</c:v>
                </c:pt>
                <c:pt idx="5">
                  <c:v>26.816666666666674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0-4198-8A3A-9CA6314D6E65}"/>
            </c:ext>
          </c:extLst>
        </c:ser>
        <c:ser>
          <c:idx val="3"/>
          <c:order val="3"/>
          <c:tx>
            <c:strRef>
              <c:f>Planilha2!$E$42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Planilha2!$E$58:$E$63</c:f>
              <c:numCache>
                <c:formatCode>General</c:formatCode>
                <c:ptCount val="6"/>
                <c:pt idx="0">
                  <c:v>24.649999999999995</c:v>
                </c:pt>
                <c:pt idx="1">
                  <c:v>23.350000000000005</c:v>
                </c:pt>
                <c:pt idx="2">
                  <c:v>28.55</c:v>
                </c:pt>
                <c:pt idx="3">
                  <c:v>26.541666666666661</c:v>
                </c:pt>
                <c:pt idx="4">
                  <c:v>24.233333333333334</c:v>
                </c:pt>
                <c:pt idx="5">
                  <c:v>26.45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0-4198-8A3A-9CA6314D6E65}"/>
            </c:ext>
          </c:extLst>
        </c:ser>
        <c:ser>
          <c:idx val="4"/>
          <c:order val="4"/>
          <c:tx>
            <c:strRef>
              <c:f>Planilha2!$F$42</c:f>
              <c:strCache>
                <c:ptCount val="1"/>
                <c:pt idx="0">
                  <c:v>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Planilha2!$F$58:$F$63</c:f>
              <c:numCache>
                <c:formatCode>General</c:formatCode>
                <c:ptCount val="6"/>
                <c:pt idx="0">
                  <c:v>24.999999999999996</c:v>
                </c:pt>
                <c:pt idx="1">
                  <c:v>23.341666666666669</c:v>
                </c:pt>
                <c:pt idx="2">
                  <c:v>27.466666666666669</c:v>
                </c:pt>
                <c:pt idx="3">
                  <c:v>27.125000000000004</c:v>
                </c:pt>
                <c:pt idx="4">
                  <c:v>24.808333333333334</c:v>
                </c:pt>
                <c:pt idx="5">
                  <c:v>26.708333333333332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0-4198-8A3A-9CA6314D6E65}"/>
            </c:ext>
          </c:extLst>
        </c:ser>
        <c:ser>
          <c:idx val="5"/>
          <c:order val="5"/>
          <c:tx>
            <c:strRef>
              <c:f>Planilha2!$G$42</c:f>
              <c:strCache>
                <c:ptCount val="1"/>
                <c:pt idx="0">
                  <c:v>Ad. Mineral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Planilha2!$A$58:$A$63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Planilha2!$G$58:$G$63</c:f>
              <c:numCache>
                <c:formatCode>General</c:formatCode>
                <c:ptCount val="6"/>
                <c:pt idx="0">
                  <c:v>24.7</c:v>
                </c:pt>
                <c:pt idx="1">
                  <c:v>23.099999999999998</c:v>
                </c:pt>
                <c:pt idx="2">
                  <c:v>28.033333333333331</c:v>
                </c:pt>
                <c:pt idx="3">
                  <c:v>26.650000000000002</c:v>
                </c:pt>
                <c:pt idx="4">
                  <c:v>24.233333333333334</c:v>
                </c:pt>
                <c:pt idx="5">
                  <c:v>26.499999999999996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20-4198-8A3A-9CA6314D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16719"/>
        <c:axId val="386765551"/>
      </c:scatterChart>
      <c:valAx>
        <c:axId val="3355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65551"/>
        <c:crosses val="autoZero"/>
        <c:crossBetween val="midCat"/>
      </c:valAx>
      <c:valAx>
        <c:axId val="38676555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51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Planilha2!$B$42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Planilha2!$B$76:$B$81</c:f>
              <c:numCache>
                <c:formatCode>General</c:formatCode>
                <c:ptCount val="6"/>
                <c:pt idx="0">
                  <c:v>22.608333333333334</c:v>
                </c:pt>
                <c:pt idx="1">
                  <c:v>27.191666666666663</c:v>
                </c:pt>
                <c:pt idx="2">
                  <c:v>23.283333333333335</c:v>
                </c:pt>
                <c:pt idx="3">
                  <c:v>25.241666666666664</c:v>
                </c:pt>
                <c:pt idx="4">
                  <c:v>23.033333333333335</c:v>
                </c:pt>
                <c:pt idx="5">
                  <c:v>24.875000000000004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11A-9E90-57593D37E6D1}"/>
            </c:ext>
          </c:extLst>
        </c:ser>
        <c:ser>
          <c:idx val="1"/>
          <c:order val="1"/>
          <c:tx>
            <c:strRef>
              <c:f>Planilha2!$C$42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Planilha2!$C$76:$C$81</c:f>
              <c:numCache>
                <c:formatCode>General</c:formatCode>
                <c:ptCount val="6"/>
                <c:pt idx="0">
                  <c:v>22.875</c:v>
                </c:pt>
                <c:pt idx="1">
                  <c:v>27.266666666666669</c:v>
                </c:pt>
                <c:pt idx="2">
                  <c:v>22.075000000000003</c:v>
                </c:pt>
                <c:pt idx="3">
                  <c:v>26.458333333333332</c:v>
                </c:pt>
                <c:pt idx="4">
                  <c:v>24.549999999999997</c:v>
                </c:pt>
                <c:pt idx="5">
                  <c:v>25.916666666666668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B-411A-9E90-57593D37E6D1}"/>
            </c:ext>
          </c:extLst>
        </c:ser>
        <c:ser>
          <c:idx val="2"/>
          <c:order val="2"/>
          <c:tx>
            <c:strRef>
              <c:f>Planilha2!$D$42</c:f>
              <c:strCache>
                <c:ptCount val="1"/>
                <c:pt idx="0">
                  <c:v>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Planilha2!$D$76:$D$81</c:f>
              <c:numCache>
                <c:formatCode>General</c:formatCode>
                <c:ptCount val="6"/>
                <c:pt idx="0">
                  <c:v>21.758333333333336</c:v>
                </c:pt>
                <c:pt idx="1">
                  <c:v>27.074999999999999</c:v>
                </c:pt>
                <c:pt idx="2">
                  <c:v>19.225000000000001</c:v>
                </c:pt>
                <c:pt idx="3">
                  <c:v>24.566666666666674</c:v>
                </c:pt>
                <c:pt idx="4">
                  <c:v>23.816666666666666</c:v>
                </c:pt>
                <c:pt idx="5">
                  <c:v>24.583333333333329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B-411A-9E90-57593D37E6D1}"/>
            </c:ext>
          </c:extLst>
        </c:ser>
        <c:ser>
          <c:idx val="3"/>
          <c:order val="3"/>
          <c:tx>
            <c:strRef>
              <c:f>Planilha2!$E$42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Planilha2!$E$76:$E$81</c:f>
              <c:numCache>
                <c:formatCode>General</c:formatCode>
                <c:ptCount val="6"/>
                <c:pt idx="0">
                  <c:v>22.983333333333334</c:v>
                </c:pt>
                <c:pt idx="1">
                  <c:v>27.049999999999997</c:v>
                </c:pt>
                <c:pt idx="2">
                  <c:v>20.425000000000001</c:v>
                </c:pt>
                <c:pt idx="3">
                  <c:v>24.724999999999998</c:v>
                </c:pt>
                <c:pt idx="4">
                  <c:v>23.316666666666666</c:v>
                </c:pt>
                <c:pt idx="5">
                  <c:v>24.633333333333329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B-411A-9E90-57593D37E6D1}"/>
            </c:ext>
          </c:extLst>
        </c:ser>
        <c:ser>
          <c:idx val="4"/>
          <c:order val="4"/>
          <c:tx>
            <c:strRef>
              <c:f>Planilha2!$F$42</c:f>
              <c:strCache>
                <c:ptCount val="1"/>
                <c:pt idx="0">
                  <c:v>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Planilha2!$F$76:$F$81</c:f>
              <c:numCache>
                <c:formatCode>General</c:formatCode>
                <c:ptCount val="6"/>
                <c:pt idx="0">
                  <c:v>21.841666666666665</c:v>
                </c:pt>
                <c:pt idx="1">
                  <c:v>26.941666666666666</c:v>
                </c:pt>
                <c:pt idx="2">
                  <c:v>20.241666666666671</c:v>
                </c:pt>
                <c:pt idx="3">
                  <c:v>25.174999999999997</c:v>
                </c:pt>
                <c:pt idx="4">
                  <c:v>22.391666666666666</c:v>
                </c:pt>
                <c:pt idx="5">
                  <c:v>25.883333333333336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B-411A-9E90-57593D37E6D1}"/>
            </c:ext>
          </c:extLst>
        </c:ser>
        <c:ser>
          <c:idx val="5"/>
          <c:order val="5"/>
          <c:tx>
            <c:strRef>
              <c:f>Planilha2!$G$42</c:f>
              <c:strCache>
                <c:ptCount val="1"/>
                <c:pt idx="0">
                  <c:v>Ad. Mineral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Planilha2!$A$76:$A$81</c:f>
              <c:numCache>
                <c:formatCode>m/d/yyyy</c:formatCode>
                <c:ptCount val="6"/>
                <c:pt idx="0">
                  <c:v>43409</c:v>
                </c:pt>
                <c:pt idx="1">
                  <c:v>43412</c:v>
                </c:pt>
                <c:pt idx="2">
                  <c:v>43417</c:v>
                </c:pt>
                <c:pt idx="3">
                  <c:v>43419</c:v>
                </c:pt>
                <c:pt idx="4">
                  <c:v>43425</c:v>
                </c:pt>
                <c:pt idx="5">
                  <c:v>43430</c:v>
                </c:pt>
              </c:numCache>
            </c:numRef>
          </c:xVal>
          <c:yVal>
            <c:numRef>
              <c:f>Planilha2!$G$76:$G$81</c:f>
              <c:numCache>
                <c:formatCode>General</c:formatCode>
                <c:ptCount val="6"/>
                <c:pt idx="0">
                  <c:v>23.266666666666669</c:v>
                </c:pt>
                <c:pt idx="1">
                  <c:v>27.125</c:v>
                </c:pt>
                <c:pt idx="2">
                  <c:v>22.166666666666668</c:v>
                </c:pt>
                <c:pt idx="3">
                  <c:v>25.408333333333335</c:v>
                </c:pt>
                <c:pt idx="4">
                  <c:v>24.316666666666666</c:v>
                </c:pt>
                <c:pt idx="5">
                  <c:v>25.175000000000001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BB-411A-9E90-57593D37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16719"/>
        <c:axId val="386765551"/>
      </c:scatterChart>
      <c:valAx>
        <c:axId val="3355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65551"/>
        <c:crosses val="autoZero"/>
        <c:crossBetween val="midCat"/>
      </c:valAx>
      <c:valAx>
        <c:axId val="38676555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51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[FCO2, Ts e Us - Diego Ilha - Copia - Alan.xlsx]Planilha4!Tabela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Planilha4!$A$4:$A$10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Ad. Mineral</c:v>
                </c:pt>
              </c:strCache>
            </c:strRef>
          </c:cat>
          <c:val>
            <c:numRef>
              <c:f>Planilha4!$B$4:$B$10</c:f>
              <c:numCache>
                <c:formatCode>General</c:formatCode>
                <c:ptCount val="6"/>
                <c:pt idx="0">
                  <c:v>1.5288767999999999</c:v>
                </c:pt>
                <c:pt idx="1">
                  <c:v>3.3388343999999996</c:v>
                </c:pt>
                <c:pt idx="2">
                  <c:v>2.4004252799999994</c:v>
                </c:pt>
                <c:pt idx="3">
                  <c:v>1.7232019199999999</c:v>
                </c:pt>
                <c:pt idx="4">
                  <c:v>2.2011263999999993</c:v>
                </c:pt>
                <c:pt idx="5">
                  <c:v>1.6258809599999999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A-4384-994F-190AAE9E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911"/>
        <c:axId val="678906447"/>
      </c:barChart>
      <c:catAx>
        <c:axId val="1222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906447"/>
        <c:crosses val="autoZero"/>
        <c:auto val="1"/>
        <c:lblAlgn val="ctr"/>
        <c:lblOffset val="100"/>
        <c:noMultiLvlLbl val="0"/>
      </c:catAx>
      <c:valAx>
        <c:axId val="6789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15</xdr:row>
      <xdr:rowOff>61912</xdr:rowOff>
    </xdr:from>
    <xdr:to>
      <xdr:col>9</xdr:col>
      <xdr:colOff>419100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79625D-898D-404C-9513-C0D187E6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36</xdr:row>
      <xdr:rowOff>147637</xdr:rowOff>
    </xdr:from>
    <xdr:to>
      <xdr:col>6</xdr:col>
      <xdr:colOff>495300</xdr:colOff>
      <xdr:row>56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38264D-A609-46E5-9466-835B9C8C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36</xdr:row>
      <xdr:rowOff>161925</xdr:rowOff>
    </xdr:from>
    <xdr:to>
      <xdr:col>13</xdr:col>
      <xdr:colOff>323850</xdr:colOff>
      <xdr:row>56</xdr:row>
      <xdr:rowOff>80963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AE4611-834E-467B-8E64-C9EF4238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56</xdr:row>
      <xdr:rowOff>180975</xdr:rowOff>
    </xdr:from>
    <xdr:to>
      <xdr:col>6</xdr:col>
      <xdr:colOff>438150</xdr:colOff>
      <xdr:row>76</xdr:row>
      <xdr:rowOff>100013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86092E-D921-4219-A681-9BFE282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166687</xdr:rowOff>
    </xdr:from>
    <xdr:to>
      <xdr:col>12</xdr:col>
      <xdr:colOff>561975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C42EC-C65B-459D-86F3-75BB9846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Windows" refreshedDate="43693.480750810188" createdVersion="6" refreshedVersion="6" minRefreshableVersion="3" recordCount="432" xr:uid="{1F85E784-F892-4CA8-A613-D10AC4BFD901}">
  <cacheSource type="worksheet">
    <worksheetSource ref="A1:H433" sheet="FCO2,Us e Ts"/>
  </cacheSource>
  <cacheFields count="8">
    <cacheField name="Parcela" numFmtId="0">
      <sharedItems containsSemiMixedTypes="0" containsString="0" containsNumber="1" containsInteger="1" minValue="1" maxValue="40"/>
    </cacheField>
    <cacheField name="Bloc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ose" numFmtId="0">
      <sharedItems containsMixedTypes="1" containsNumber="1" minValue="0" maxValue="12.5" count="6">
        <n v="0"/>
        <n v="10"/>
        <s v="Ad. Mineral"/>
        <n v="5"/>
        <n v="12.5"/>
        <n v="7.5"/>
      </sharedItems>
    </cacheField>
    <cacheField name="Ponto" numFmtId="0">
      <sharedItems containsSemiMixedTypes="0" containsString="0" containsNumber="1" containsInteger="1" minValue="1" maxValue="3" count="3">
        <n v="1"/>
        <n v="2"/>
        <n v="3"/>
      </sharedItems>
    </cacheField>
    <cacheField name="Dia" numFmtId="14">
      <sharedItems containsSemiMixedTypes="0" containsNonDate="0" containsDate="1" containsString="0" minDate="2018-11-05T00:00:00" maxDate="2018-11-27T00:00:00" count="6">
        <d v="2018-11-05T00:00:00"/>
        <d v="2018-11-08T00:00:00"/>
        <d v="2018-11-13T00:00:00"/>
        <d v="2018-11-15T00:00:00"/>
        <d v="2018-11-21T00:00:00"/>
        <d v="2018-11-26T00:00:00"/>
      </sharedItems>
    </cacheField>
    <cacheField name="Temp" numFmtId="0">
      <sharedItems containsSemiMixedTypes="0" containsString="0" containsNumber="1" minValue="21.6" maxValue="30.5"/>
    </cacheField>
    <cacheField name="Um" numFmtId="0">
      <sharedItems containsSemiMixedTypes="0" containsString="0" containsNumber="1" minValue="12.2" maxValue="33.700000000000003"/>
    </cacheField>
    <cacheField name="FCO2" numFmtId="0">
      <sharedItems containsSemiMixedTypes="0" containsString="0" containsNumber="1" minValue="-2.6" maxValue="4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04" refreshedDate="43693.658185185188" createdVersion="6" refreshedVersion="6" minRefreshableVersion="3" recordCount="72" xr:uid="{B7E704D0-6904-43A0-841A-23BE9BA8A63F}">
  <cacheSource type="worksheet">
    <worksheetSource ref="U1:X73" sheet="EmissãoTotal"/>
  </cacheSource>
  <cacheFields count="4">
    <cacheField name="Dose" numFmtId="0">
      <sharedItems containsMixedTypes="1" containsNumber="1" minValue="0" maxValue="12.5" count="6">
        <n v="0"/>
        <n v="5"/>
        <n v="7.5"/>
        <n v="10"/>
        <n v="12.5"/>
        <s v="Ad. Mineral"/>
      </sharedItems>
    </cacheField>
    <cacheField name="Bloco" numFmtId="0">
      <sharedItems containsSemiMixedTypes="0" containsString="0" containsNumber="1" containsInteger="1" minValue="1" maxValue="4"/>
    </cacheField>
    <cacheField name="Rep" numFmtId="0">
      <sharedItems containsSemiMixedTypes="0" containsString="0" containsNumber="1" containsInteger="1" minValue="1" maxValue="3"/>
    </cacheField>
    <cacheField name="ET" numFmtId="0">
      <sharedItems containsSemiMixedTypes="0" containsString="0" containsNumber="1" minValue="0.65900735999999993" maxValue="10.11643775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n v="1"/>
    <x v="0"/>
    <x v="0"/>
    <x v="0"/>
    <x v="0"/>
    <n v="24.3"/>
    <n v="20.399999999999999"/>
    <n v="0.81"/>
  </r>
  <r>
    <n v="1"/>
    <x v="0"/>
    <x v="0"/>
    <x v="1"/>
    <x v="0"/>
    <n v="24.3"/>
    <n v="21.9"/>
    <n v="1.18"/>
  </r>
  <r>
    <n v="1"/>
    <x v="0"/>
    <x v="0"/>
    <x v="2"/>
    <x v="0"/>
    <n v="24.3"/>
    <n v="21.1"/>
    <n v="1.26"/>
  </r>
  <r>
    <n v="11"/>
    <x v="1"/>
    <x v="0"/>
    <x v="0"/>
    <x v="0"/>
    <n v="24.7"/>
    <n v="22.8"/>
    <n v="1.61"/>
  </r>
  <r>
    <n v="11"/>
    <x v="1"/>
    <x v="0"/>
    <x v="1"/>
    <x v="0"/>
    <n v="24.8"/>
    <n v="23.9"/>
    <n v="0.47"/>
  </r>
  <r>
    <n v="11"/>
    <x v="1"/>
    <x v="0"/>
    <x v="2"/>
    <x v="0"/>
    <n v="24.2"/>
    <n v="22.9"/>
    <n v="1.06"/>
  </r>
  <r>
    <n v="32"/>
    <x v="0"/>
    <x v="1"/>
    <x v="0"/>
    <x v="0"/>
    <n v="24.8"/>
    <n v="23.7"/>
    <n v="0.5"/>
  </r>
  <r>
    <n v="32"/>
    <x v="0"/>
    <x v="1"/>
    <x v="1"/>
    <x v="0"/>
    <n v="24.9"/>
    <n v="20.9"/>
    <n v="0.28000000000000003"/>
  </r>
  <r>
    <n v="32"/>
    <x v="0"/>
    <x v="1"/>
    <x v="2"/>
    <x v="0"/>
    <n v="24.3"/>
    <n v="22.6"/>
    <n v="1.6"/>
  </r>
  <r>
    <n v="12"/>
    <x v="0"/>
    <x v="2"/>
    <x v="0"/>
    <x v="0"/>
    <n v="24.4"/>
    <n v="23.2"/>
    <n v="1.04"/>
  </r>
  <r>
    <n v="12"/>
    <x v="0"/>
    <x v="2"/>
    <x v="1"/>
    <x v="0"/>
    <n v="24.2"/>
    <n v="25.8"/>
    <n v="0.68"/>
  </r>
  <r>
    <n v="12"/>
    <x v="0"/>
    <x v="2"/>
    <x v="2"/>
    <x v="0"/>
    <n v="24.3"/>
    <n v="24.8"/>
    <n v="0.8"/>
  </r>
  <r>
    <n v="2"/>
    <x v="1"/>
    <x v="1"/>
    <x v="0"/>
    <x v="0"/>
    <n v="24.6"/>
    <n v="23"/>
    <n v="1.04"/>
  </r>
  <r>
    <n v="2"/>
    <x v="1"/>
    <x v="1"/>
    <x v="1"/>
    <x v="0"/>
    <n v="24.3"/>
    <n v="21.2"/>
    <n v="0.64"/>
  </r>
  <r>
    <n v="2"/>
    <x v="1"/>
    <x v="1"/>
    <x v="2"/>
    <x v="0"/>
    <n v="24.1"/>
    <n v="17.3"/>
    <n v="0.26"/>
  </r>
  <r>
    <n v="3"/>
    <x v="0"/>
    <x v="3"/>
    <x v="0"/>
    <x v="0"/>
    <n v="25.2"/>
    <n v="23.4"/>
    <n v="0.95"/>
  </r>
  <r>
    <n v="3"/>
    <x v="0"/>
    <x v="3"/>
    <x v="1"/>
    <x v="0"/>
    <n v="24.9"/>
    <n v="21.8"/>
    <n v="12.14"/>
  </r>
  <r>
    <n v="3"/>
    <x v="0"/>
    <x v="3"/>
    <x v="2"/>
    <x v="0"/>
    <n v="24.3"/>
    <n v="19.899999999999999"/>
    <n v="5.61"/>
  </r>
  <r>
    <n v="13"/>
    <x v="2"/>
    <x v="1"/>
    <x v="0"/>
    <x v="0"/>
    <n v="24.6"/>
    <n v="24.9"/>
    <n v="1.95"/>
  </r>
  <r>
    <n v="13"/>
    <x v="2"/>
    <x v="1"/>
    <x v="1"/>
    <x v="0"/>
    <n v="24.8"/>
    <n v="20.3"/>
    <n v="1.1299999999999999"/>
  </r>
  <r>
    <n v="13"/>
    <x v="2"/>
    <x v="1"/>
    <x v="2"/>
    <x v="0"/>
    <n v="24.6"/>
    <n v="27.2"/>
    <n v="0.28000000000000003"/>
  </r>
  <r>
    <n v="23"/>
    <x v="1"/>
    <x v="2"/>
    <x v="0"/>
    <x v="0"/>
    <n v="24.6"/>
    <n v="20.5"/>
    <n v="0.45"/>
  </r>
  <r>
    <n v="23"/>
    <x v="1"/>
    <x v="2"/>
    <x v="1"/>
    <x v="0"/>
    <n v="24.8"/>
    <n v="21.8"/>
    <n v="0.96"/>
  </r>
  <r>
    <n v="23"/>
    <x v="1"/>
    <x v="2"/>
    <x v="2"/>
    <x v="0"/>
    <n v="24.3"/>
    <n v="23.3"/>
    <n v="1.63"/>
  </r>
  <r>
    <n v="24"/>
    <x v="0"/>
    <x v="4"/>
    <x v="0"/>
    <x v="0"/>
    <n v="24.4"/>
    <n v="24.2"/>
    <n v="2.04"/>
  </r>
  <r>
    <n v="24"/>
    <x v="0"/>
    <x v="4"/>
    <x v="1"/>
    <x v="0"/>
    <n v="24.5"/>
    <n v="25.7"/>
    <n v="1.77"/>
  </r>
  <r>
    <n v="24"/>
    <x v="0"/>
    <x v="4"/>
    <x v="2"/>
    <x v="0"/>
    <n v="24.7"/>
    <n v="23.8"/>
    <n v="1.02"/>
  </r>
  <r>
    <n v="14"/>
    <x v="1"/>
    <x v="3"/>
    <x v="0"/>
    <x v="0"/>
    <n v="24.9"/>
    <n v="26.4"/>
    <n v="1.96"/>
  </r>
  <r>
    <n v="14"/>
    <x v="1"/>
    <x v="3"/>
    <x v="1"/>
    <x v="0"/>
    <n v="24.6"/>
    <n v="26.8"/>
    <n v="6.72"/>
  </r>
  <r>
    <n v="14"/>
    <x v="1"/>
    <x v="3"/>
    <x v="2"/>
    <x v="0"/>
    <n v="24.2"/>
    <n v="20.7"/>
    <n v="0.35"/>
  </r>
  <r>
    <n v="15"/>
    <x v="1"/>
    <x v="4"/>
    <x v="0"/>
    <x v="0"/>
    <n v="24.8"/>
    <n v="24.7"/>
    <n v="1.9"/>
  </r>
  <r>
    <n v="15"/>
    <x v="1"/>
    <x v="4"/>
    <x v="1"/>
    <x v="0"/>
    <n v="24.9"/>
    <n v="22.6"/>
    <n v="0.26"/>
  </r>
  <r>
    <n v="15"/>
    <x v="1"/>
    <x v="4"/>
    <x v="2"/>
    <x v="0"/>
    <n v="25.2"/>
    <n v="22.2"/>
    <n v="0.27"/>
  </r>
  <r>
    <n v="36"/>
    <x v="2"/>
    <x v="2"/>
    <x v="0"/>
    <x v="0"/>
    <n v="24.6"/>
    <n v="18.899999999999999"/>
    <n v="0.64"/>
  </r>
  <r>
    <n v="36"/>
    <x v="2"/>
    <x v="2"/>
    <x v="1"/>
    <x v="0"/>
    <n v="24.7"/>
    <n v="26.1"/>
    <n v="1.68"/>
  </r>
  <r>
    <n v="36"/>
    <x v="2"/>
    <x v="2"/>
    <x v="2"/>
    <x v="0"/>
    <n v="24.3"/>
    <n v="21.8"/>
    <n v="1.68"/>
  </r>
  <r>
    <n v="16"/>
    <x v="0"/>
    <x v="5"/>
    <x v="0"/>
    <x v="0"/>
    <n v="25.1"/>
    <n v="18.8"/>
    <n v="1.22"/>
  </r>
  <r>
    <n v="16"/>
    <x v="0"/>
    <x v="5"/>
    <x v="1"/>
    <x v="0"/>
    <n v="24.8"/>
    <n v="17.7"/>
    <n v="1.23"/>
  </r>
  <r>
    <n v="16"/>
    <x v="0"/>
    <x v="5"/>
    <x v="2"/>
    <x v="0"/>
    <n v="24.9"/>
    <n v="23.5"/>
    <n v="1.55"/>
  </r>
  <r>
    <n v="27"/>
    <x v="1"/>
    <x v="5"/>
    <x v="0"/>
    <x v="0"/>
    <n v="24.6"/>
    <n v="23.9"/>
    <n v="0.88"/>
  </r>
  <r>
    <n v="27"/>
    <x v="1"/>
    <x v="5"/>
    <x v="1"/>
    <x v="0"/>
    <n v="24.5"/>
    <n v="22.9"/>
    <n v="0.32"/>
  </r>
  <r>
    <n v="27"/>
    <x v="1"/>
    <x v="5"/>
    <x v="2"/>
    <x v="0"/>
    <n v="25.1"/>
    <n v="17.899999999999999"/>
    <n v="0.37"/>
  </r>
  <r>
    <n v="37"/>
    <x v="2"/>
    <x v="4"/>
    <x v="0"/>
    <x v="0"/>
    <n v="25.2"/>
    <n v="26.4"/>
    <n v="1.3"/>
  </r>
  <r>
    <n v="37"/>
    <x v="2"/>
    <x v="4"/>
    <x v="1"/>
    <x v="0"/>
    <n v="25.1"/>
    <n v="23.1"/>
    <n v="5.77"/>
  </r>
  <r>
    <n v="37"/>
    <x v="2"/>
    <x v="4"/>
    <x v="2"/>
    <x v="0"/>
    <n v="24.9"/>
    <n v="14.7"/>
    <n v="0.95"/>
  </r>
  <r>
    <n v="38"/>
    <x v="2"/>
    <x v="3"/>
    <x v="0"/>
    <x v="0"/>
    <n v="25.3"/>
    <n v="23"/>
    <n v="1.1399999999999999"/>
  </r>
  <r>
    <n v="38"/>
    <x v="2"/>
    <x v="3"/>
    <x v="1"/>
    <x v="0"/>
    <n v="24.9"/>
    <n v="22.1"/>
    <n v="1.84"/>
  </r>
  <r>
    <n v="38"/>
    <x v="2"/>
    <x v="3"/>
    <x v="2"/>
    <x v="0"/>
    <n v="24.9"/>
    <n v="24"/>
    <n v="0.84"/>
  </r>
  <r>
    <n v="28"/>
    <x v="3"/>
    <x v="1"/>
    <x v="0"/>
    <x v="0"/>
    <n v="24.7"/>
    <n v="22.7"/>
    <n v="0.45"/>
  </r>
  <r>
    <n v="28"/>
    <x v="3"/>
    <x v="1"/>
    <x v="1"/>
    <x v="0"/>
    <n v="24.9"/>
    <n v="22.4"/>
    <n v="0.98"/>
  </r>
  <r>
    <n v="28"/>
    <x v="3"/>
    <x v="1"/>
    <x v="2"/>
    <x v="0"/>
    <n v="25.2"/>
    <n v="29.6"/>
    <n v="1.75"/>
  </r>
  <r>
    <n v="8"/>
    <x v="3"/>
    <x v="2"/>
    <x v="0"/>
    <x v="0"/>
    <n v="25.6"/>
    <n v="23.1"/>
    <n v="0.62"/>
  </r>
  <r>
    <n v="8"/>
    <x v="3"/>
    <x v="2"/>
    <x v="1"/>
    <x v="0"/>
    <n v="25"/>
    <n v="24.4"/>
    <n v="0.6"/>
  </r>
  <r>
    <n v="8"/>
    <x v="3"/>
    <x v="2"/>
    <x v="2"/>
    <x v="0"/>
    <n v="25.6"/>
    <n v="25.5"/>
    <n v="1.21"/>
  </r>
  <r>
    <n v="9"/>
    <x v="2"/>
    <x v="5"/>
    <x v="0"/>
    <x v="0"/>
    <n v="25.7"/>
    <n v="25.1"/>
    <n v="0.81"/>
  </r>
  <r>
    <n v="9"/>
    <x v="2"/>
    <x v="5"/>
    <x v="1"/>
    <x v="0"/>
    <n v="24.8"/>
    <n v="24"/>
    <n v="1.27"/>
  </r>
  <r>
    <n v="9"/>
    <x v="2"/>
    <x v="5"/>
    <x v="2"/>
    <x v="0"/>
    <n v="24.9"/>
    <n v="21.3"/>
    <n v="0.55000000000000004"/>
  </r>
  <r>
    <n v="29"/>
    <x v="3"/>
    <x v="3"/>
    <x v="0"/>
    <x v="0"/>
    <n v="25"/>
    <n v="22.9"/>
    <n v="1.27"/>
  </r>
  <r>
    <n v="29"/>
    <x v="3"/>
    <x v="3"/>
    <x v="1"/>
    <x v="0"/>
    <n v="25.1"/>
    <n v="24.7"/>
    <n v="4.03"/>
  </r>
  <r>
    <n v="29"/>
    <x v="3"/>
    <x v="3"/>
    <x v="2"/>
    <x v="0"/>
    <n v="25.3"/>
    <n v="18.8"/>
    <n v="0.61"/>
  </r>
  <r>
    <n v="39"/>
    <x v="3"/>
    <x v="5"/>
    <x v="0"/>
    <x v="0"/>
    <n v="24.8"/>
    <n v="19.600000000000001"/>
    <n v="2.79"/>
  </r>
  <r>
    <n v="39"/>
    <x v="3"/>
    <x v="5"/>
    <x v="1"/>
    <x v="0"/>
    <n v="25.2"/>
    <n v="19.899999999999999"/>
    <n v="2.79"/>
  </r>
  <r>
    <n v="39"/>
    <x v="3"/>
    <x v="5"/>
    <x v="2"/>
    <x v="0"/>
    <n v="25.2"/>
    <n v="26.5"/>
    <n v="1.97"/>
  </r>
  <r>
    <n v="40"/>
    <x v="2"/>
    <x v="0"/>
    <x v="0"/>
    <x v="0"/>
    <n v="26.3"/>
    <n v="18.7"/>
    <n v="2.56"/>
  </r>
  <r>
    <n v="40"/>
    <x v="2"/>
    <x v="0"/>
    <x v="1"/>
    <x v="0"/>
    <n v="25.5"/>
    <n v="20.9"/>
    <n v="0.93"/>
  </r>
  <r>
    <n v="40"/>
    <x v="2"/>
    <x v="0"/>
    <x v="2"/>
    <x v="0"/>
    <n v="25"/>
    <n v="21.5"/>
    <n v="1.73"/>
  </r>
  <r>
    <n v="30"/>
    <x v="3"/>
    <x v="0"/>
    <x v="0"/>
    <x v="0"/>
    <n v="24.8"/>
    <n v="25.5"/>
    <n v="3.48"/>
  </r>
  <r>
    <n v="30"/>
    <x v="3"/>
    <x v="0"/>
    <x v="1"/>
    <x v="0"/>
    <n v="25.2"/>
    <n v="26.6"/>
    <n v="1.5"/>
  </r>
  <r>
    <n v="30"/>
    <x v="3"/>
    <x v="0"/>
    <x v="2"/>
    <x v="0"/>
    <n v="25.4"/>
    <n v="25.1"/>
    <n v="1.25"/>
  </r>
  <r>
    <n v="10"/>
    <x v="3"/>
    <x v="4"/>
    <x v="0"/>
    <x v="0"/>
    <n v="25.2"/>
    <n v="17.600000000000001"/>
    <n v="1.22"/>
  </r>
  <r>
    <n v="10"/>
    <x v="3"/>
    <x v="4"/>
    <x v="1"/>
    <x v="0"/>
    <n v="25.6"/>
    <n v="17.600000000000001"/>
    <n v="2.25"/>
  </r>
  <r>
    <n v="10"/>
    <x v="3"/>
    <x v="4"/>
    <x v="2"/>
    <x v="0"/>
    <n v="25.5"/>
    <n v="19.5"/>
    <n v="1.05"/>
  </r>
  <r>
    <n v="1"/>
    <x v="0"/>
    <x v="0"/>
    <x v="0"/>
    <x v="1"/>
    <n v="22.3"/>
    <n v="20.399999999999999"/>
    <n v="2.76"/>
  </r>
  <r>
    <n v="1"/>
    <x v="0"/>
    <x v="0"/>
    <x v="1"/>
    <x v="1"/>
    <n v="23"/>
    <n v="26.7"/>
    <n v="1.49"/>
  </r>
  <r>
    <n v="1"/>
    <x v="0"/>
    <x v="0"/>
    <x v="2"/>
    <x v="1"/>
    <n v="23.6"/>
    <n v="26.8"/>
    <n v="2.27"/>
  </r>
  <r>
    <n v="11"/>
    <x v="1"/>
    <x v="0"/>
    <x v="0"/>
    <x v="1"/>
    <n v="23"/>
    <n v="28.9"/>
    <n v="1.9"/>
  </r>
  <r>
    <n v="11"/>
    <x v="1"/>
    <x v="0"/>
    <x v="1"/>
    <x v="1"/>
    <n v="23.1"/>
    <n v="28.5"/>
    <n v="8.49"/>
  </r>
  <r>
    <n v="11"/>
    <x v="1"/>
    <x v="0"/>
    <x v="2"/>
    <x v="1"/>
    <n v="23.5"/>
    <n v="26.6"/>
    <n v="1.21"/>
  </r>
  <r>
    <n v="32"/>
    <x v="0"/>
    <x v="1"/>
    <x v="0"/>
    <x v="1"/>
    <n v="23.9"/>
    <n v="22.6"/>
    <n v="6.31"/>
  </r>
  <r>
    <n v="32"/>
    <x v="0"/>
    <x v="1"/>
    <x v="1"/>
    <x v="1"/>
    <n v="23"/>
    <n v="25"/>
    <n v="8.31"/>
  </r>
  <r>
    <n v="32"/>
    <x v="0"/>
    <x v="1"/>
    <x v="2"/>
    <x v="1"/>
    <n v="23.8"/>
    <n v="22.6"/>
    <n v="2.13"/>
  </r>
  <r>
    <n v="12"/>
    <x v="0"/>
    <x v="2"/>
    <x v="0"/>
    <x v="1"/>
    <n v="22.7"/>
    <n v="23.8"/>
    <n v="0.32"/>
  </r>
  <r>
    <n v="12"/>
    <x v="0"/>
    <x v="2"/>
    <x v="1"/>
    <x v="1"/>
    <n v="23.1"/>
    <n v="26.6"/>
    <n v="1.64"/>
  </r>
  <r>
    <n v="12"/>
    <x v="0"/>
    <x v="2"/>
    <x v="2"/>
    <x v="1"/>
    <n v="23.1"/>
    <n v="22.7"/>
    <n v="3.55"/>
  </r>
  <r>
    <n v="2"/>
    <x v="1"/>
    <x v="1"/>
    <x v="0"/>
    <x v="1"/>
    <n v="23.1"/>
    <n v="28.9"/>
    <n v="0.81"/>
  </r>
  <r>
    <n v="2"/>
    <x v="1"/>
    <x v="1"/>
    <x v="1"/>
    <x v="1"/>
    <n v="23.2"/>
    <n v="30.2"/>
    <n v="2.02"/>
  </r>
  <r>
    <n v="2"/>
    <x v="1"/>
    <x v="1"/>
    <x v="2"/>
    <x v="1"/>
    <n v="23.6"/>
    <n v="23.5"/>
    <n v="2.5"/>
  </r>
  <r>
    <n v="3"/>
    <x v="0"/>
    <x v="3"/>
    <x v="0"/>
    <x v="1"/>
    <n v="22.8"/>
    <n v="29.7"/>
    <n v="33.200000000000003"/>
  </r>
  <r>
    <n v="3"/>
    <x v="0"/>
    <x v="3"/>
    <x v="1"/>
    <x v="1"/>
    <n v="23.3"/>
    <n v="24.8"/>
    <n v="39.57"/>
  </r>
  <r>
    <n v="3"/>
    <x v="0"/>
    <x v="3"/>
    <x v="2"/>
    <x v="1"/>
    <n v="23.2"/>
    <n v="25.9"/>
    <n v="0.45"/>
  </r>
  <r>
    <n v="13"/>
    <x v="2"/>
    <x v="1"/>
    <x v="0"/>
    <x v="1"/>
    <n v="22.9"/>
    <n v="29.3"/>
    <n v="2.5499999999999998"/>
  </r>
  <r>
    <n v="13"/>
    <x v="2"/>
    <x v="1"/>
    <x v="1"/>
    <x v="1"/>
    <n v="23"/>
    <n v="29.1"/>
    <n v="1.57"/>
  </r>
  <r>
    <n v="13"/>
    <x v="2"/>
    <x v="1"/>
    <x v="2"/>
    <x v="1"/>
    <n v="23.3"/>
    <n v="33.1"/>
    <n v="0.69"/>
  </r>
  <r>
    <n v="23"/>
    <x v="1"/>
    <x v="2"/>
    <x v="0"/>
    <x v="1"/>
    <n v="22.8"/>
    <n v="27.5"/>
    <n v="2.2599999999999998"/>
  </r>
  <r>
    <n v="23"/>
    <x v="1"/>
    <x v="2"/>
    <x v="1"/>
    <x v="1"/>
    <n v="23.2"/>
    <n v="28.3"/>
    <n v="1.18"/>
  </r>
  <r>
    <n v="23"/>
    <x v="1"/>
    <x v="2"/>
    <x v="2"/>
    <x v="1"/>
    <n v="23.2"/>
    <n v="27.2"/>
    <n v="4.38"/>
  </r>
  <r>
    <n v="24"/>
    <x v="0"/>
    <x v="4"/>
    <x v="0"/>
    <x v="1"/>
    <n v="22.8"/>
    <n v="29.6"/>
    <n v="0.78"/>
  </r>
  <r>
    <n v="24"/>
    <x v="0"/>
    <x v="4"/>
    <x v="1"/>
    <x v="1"/>
    <n v="23.1"/>
    <n v="27.7"/>
    <n v="0.83"/>
  </r>
  <r>
    <n v="24"/>
    <x v="0"/>
    <x v="4"/>
    <x v="2"/>
    <x v="1"/>
    <n v="23.3"/>
    <n v="28.3"/>
    <n v="27.32"/>
  </r>
  <r>
    <n v="14"/>
    <x v="1"/>
    <x v="3"/>
    <x v="0"/>
    <x v="1"/>
    <n v="22.9"/>
    <n v="29.9"/>
    <n v="10.130000000000001"/>
  </r>
  <r>
    <n v="14"/>
    <x v="1"/>
    <x v="3"/>
    <x v="1"/>
    <x v="1"/>
    <n v="22.8"/>
    <n v="28.3"/>
    <n v="4.0199999999999996"/>
  </r>
  <r>
    <n v="14"/>
    <x v="1"/>
    <x v="3"/>
    <x v="2"/>
    <x v="1"/>
    <n v="23.2"/>
    <n v="24.8"/>
    <n v="9.61"/>
  </r>
  <r>
    <n v="15"/>
    <x v="1"/>
    <x v="4"/>
    <x v="0"/>
    <x v="1"/>
    <n v="23.7"/>
    <n v="26.3"/>
    <n v="0.49"/>
  </r>
  <r>
    <n v="15"/>
    <x v="1"/>
    <x v="4"/>
    <x v="1"/>
    <x v="1"/>
    <n v="23.3"/>
    <n v="27.6"/>
    <n v="7.42"/>
  </r>
  <r>
    <n v="15"/>
    <x v="1"/>
    <x v="4"/>
    <x v="2"/>
    <x v="1"/>
    <n v="23.6"/>
    <n v="23.8"/>
    <n v="10.34"/>
  </r>
  <r>
    <n v="36"/>
    <x v="2"/>
    <x v="2"/>
    <x v="0"/>
    <x v="1"/>
    <n v="22.8"/>
    <n v="30.5"/>
    <n v="2"/>
  </r>
  <r>
    <n v="36"/>
    <x v="2"/>
    <x v="2"/>
    <x v="1"/>
    <x v="1"/>
    <n v="23.3"/>
    <n v="28.9"/>
    <n v="10.06"/>
  </r>
  <r>
    <n v="36"/>
    <x v="2"/>
    <x v="2"/>
    <x v="2"/>
    <x v="1"/>
    <n v="23.5"/>
    <n v="28.1"/>
    <n v="1.77"/>
  </r>
  <r>
    <n v="16"/>
    <x v="0"/>
    <x v="5"/>
    <x v="0"/>
    <x v="1"/>
    <n v="23.4"/>
    <n v="24.7"/>
    <n v="-0.05"/>
  </r>
  <r>
    <n v="16"/>
    <x v="0"/>
    <x v="5"/>
    <x v="1"/>
    <x v="1"/>
    <n v="23.6"/>
    <n v="25"/>
    <n v="46.67"/>
  </r>
  <r>
    <n v="16"/>
    <x v="0"/>
    <x v="5"/>
    <x v="2"/>
    <x v="1"/>
    <n v="23.5"/>
    <n v="27"/>
    <n v="1.18"/>
  </r>
  <r>
    <n v="27"/>
    <x v="1"/>
    <x v="5"/>
    <x v="0"/>
    <x v="1"/>
    <n v="22.8"/>
    <n v="27"/>
    <n v="5.55"/>
  </r>
  <r>
    <n v="27"/>
    <x v="1"/>
    <x v="5"/>
    <x v="1"/>
    <x v="1"/>
    <n v="22.9"/>
    <n v="30.5"/>
    <n v="0.55000000000000004"/>
  </r>
  <r>
    <n v="27"/>
    <x v="1"/>
    <x v="5"/>
    <x v="2"/>
    <x v="1"/>
    <n v="23.7"/>
    <n v="26.4"/>
    <n v="1.18"/>
  </r>
  <r>
    <n v="37"/>
    <x v="2"/>
    <x v="4"/>
    <x v="0"/>
    <x v="1"/>
    <n v="22.8"/>
    <n v="28.4"/>
    <n v="8.08"/>
  </r>
  <r>
    <n v="37"/>
    <x v="2"/>
    <x v="4"/>
    <x v="1"/>
    <x v="1"/>
    <n v="23.5"/>
    <n v="29.5"/>
    <n v="0.51"/>
  </r>
  <r>
    <n v="37"/>
    <x v="2"/>
    <x v="4"/>
    <x v="2"/>
    <x v="1"/>
    <n v="23.6"/>
    <n v="27.4"/>
    <n v="4.38"/>
  </r>
  <r>
    <n v="38"/>
    <x v="2"/>
    <x v="3"/>
    <x v="0"/>
    <x v="1"/>
    <n v="22.6"/>
    <n v="29.3"/>
    <n v="1.72"/>
  </r>
  <r>
    <n v="38"/>
    <x v="2"/>
    <x v="3"/>
    <x v="1"/>
    <x v="1"/>
    <n v="23.1"/>
    <n v="25.7"/>
    <n v="0.94"/>
  </r>
  <r>
    <n v="38"/>
    <x v="2"/>
    <x v="3"/>
    <x v="2"/>
    <x v="1"/>
    <n v="23.8"/>
    <n v="27.8"/>
    <n v="2.98"/>
  </r>
  <r>
    <n v="28"/>
    <x v="3"/>
    <x v="1"/>
    <x v="0"/>
    <x v="1"/>
    <n v="23.1"/>
    <n v="29.9"/>
    <n v="2.93"/>
  </r>
  <r>
    <n v="28"/>
    <x v="3"/>
    <x v="1"/>
    <x v="1"/>
    <x v="1"/>
    <n v="23.6"/>
    <n v="25"/>
    <n v="7.52"/>
  </r>
  <r>
    <n v="28"/>
    <x v="3"/>
    <x v="1"/>
    <x v="2"/>
    <x v="1"/>
    <n v="23.7"/>
    <n v="25.4"/>
    <n v="1.38"/>
  </r>
  <r>
    <n v="8"/>
    <x v="3"/>
    <x v="2"/>
    <x v="0"/>
    <x v="1"/>
    <n v="22.6"/>
    <n v="29.9"/>
    <n v="1.08"/>
  </r>
  <r>
    <n v="8"/>
    <x v="3"/>
    <x v="2"/>
    <x v="1"/>
    <x v="1"/>
    <n v="23.1"/>
    <n v="28.4"/>
    <n v="6.68"/>
  </r>
  <r>
    <n v="8"/>
    <x v="3"/>
    <x v="2"/>
    <x v="2"/>
    <x v="1"/>
    <n v="23.8"/>
    <n v="23.6"/>
    <n v="3.55"/>
  </r>
  <r>
    <n v="9"/>
    <x v="2"/>
    <x v="5"/>
    <x v="0"/>
    <x v="1"/>
    <n v="23.5"/>
    <n v="31.4"/>
    <n v="1.05"/>
  </r>
  <r>
    <n v="9"/>
    <x v="2"/>
    <x v="5"/>
    <x v="1"/>
    <x v="1"/>
    <n v="23.1"/>
    <n v="28.7"/>
    <n v="1.56"/>
  </r>
  <r>
    <n v="9"/>
    <x v="2"/>
    <x v="5"/>
    <x v="2"/>
    <x v="1"/>
    <n v="23.8"/>
    <n v="28"/>
    <n v="1.24"/>
  </r>
  <r>
    <n v="29"/>
    <x v="3"/>
    <x v="3"/>
    <x v="0"/>
    <x v="1"/>
    <n v="23"/>
    <n v="25"/>
    <n v="-2.6"/>
  </r>
  <r>
    <n v="29"/>
    <x v="3"/>
    <x v="3"/>
    <x v="1"/>
    <x v="1"/>
    <n v="23.5"/>
    <n v="25.2"/>
    <n v="3.78"/>
  </r>
  <r>
    <n v="29"/>
    <x v="3"/>
    <x v="3"/>
    <x v="2"/>
    <x v="1"/>
    <n v="23.6"/>
    <n v="30.8"/>
    <n v="13.53"/>
  </r>
  <r>
    <n v="39"/>
    <x v="3"/>
    <x v="5"/>
    <x v="0"/>
    <x v="1"/>
    <n v="23.6"/>
    <n v="23.7"/>
    <n v="3.84"/>
  </r>
  <r>
    <n v="39"/>
    <x v="3"/>
    <x v="5"/>
    <x v="1"/>
    <x v="1"/>
    <n v="23.4"/>
    <n v="25.8"/>
    <n v="5.13"/>
  </r>
  <r>
    <n v="39"/>
    <x v="3"/>
    <x v="5"/>
    <x v="2"/>
    <x v="1"/>
    <n v="23.8"/>
    <n v="26.7"/>
    <n v="5.35"/>
  </r>
  <r>
    <n v="40"/>
    <x v="2"/>
    <x v="0"/>
    <x v="0"/>
    <x v="1"/>
    <n v="23.1"/>
    <n v="28.3"/>
    <n v="0.5"/>
  </r>
  <r>
    <n v="40"/>
    <x v="2"/>
    <x v="0"/>
    <x v="1"/>
    <x v="1"/>
    <n v="23.3"/>
    <n v="24.6"/>
    <n v="2.11"/>
  </r>
  <r>
    <n v="40"/>
    <x v="2"/>
    <x v="0"/>
    <x v="2"/>
    <x v="1"/>
    <n v="23.6"/>
    <n v="25.9"/>
    <n v="2.3199999999999998"/>
  </r>
  <r>
    <n v="30"/>
    <x v="3"/>
    <x v="0"/>
    <x v="0"/>
    <x v="1"/>
    <n v="23.2"/>
    <n v="31.9"/>
    <n v="2.46"/>
  </r>
  <r>
    <n v="30"/>
    <x v="3"/>
    <x v="0"/>
    <x v="1"/>
    <x v="1"/>
    <n v="23.1"/>
    <n v="31"/>
    <n v="1.75"/>
  </r>
  <r>
    <n v="30"/>
    <x v="3"/>
    <x v="0"/>
    <x v="2"/>
    <x v="1"/>
    <n v="23.8"/>
    <n v="26.7"/>
    <n v="1.41"/>
  </r>
  <r>
    <n v="10"/>
    <x v="3"/>
    <x v="4"/>
    <x v="0"/>
    <x v="1"/>
    <n v="23.3"/>
    <n v="24.1"/>
    <n v="2.5499999999999998"/>
  </r>
  <r>
    <n v="10"/>
    <x v="3"/>
    <x v="4"/>
    <x v="1"/>
    <x v="1"/>
    <n v="23.2"/>
    <n v="28.4"/>
    <n v="-0.04"/>
  </r>
  <r>
    <n v="10"/>
    <x v="3"/>
    <x v="4"/>
    <x v="2"/>
    <x v="1"/>
    <n v="23.9"/>
    <n v="22.2"/>
    <n v="0.82"/>
  </r>
  <r>
    <n v="1"/>
    <x v="0"/>
    <x v="0"/>
    <x v="0"/>
    <x v="2"/>
    <n v="29.7"/>
    <n v="23.7"/>
    <n v="1.22"/>
  </r>
  <r>
    <n v="1"/>
    <x v="0"/>
    <x v="0"/>
    <x v="1"/>
    <x v="2"/>
    <n v="29.9"/>
    <n v="20.8"/>
    <n v="1.43"/>
  </r>
  <r>
    <n v="1"/>
    <x v="0"/>
    <x v="0"/>
    <x v="2"/>
    <x v="2"/>
    <n v="30"/>
    <n v="17.899999999999999"/>
    <n v="1.1000000000000001"/>
  </r>
  <r>
    <n v="11"/>
    <x v="1"/>
    <x v="0"/>
    <x v="0"/>
    <x v="2"/>
    <n v="30.5"/>
    <n v="24.3"/>
    <n v="2.8"/>
  </r>
  <r>
    <n v="11"/>
    <x v="1"/>
    <x v="0"/>
    <x v="1"/>
    <x v="2"/>
    <n v="28.3"/>
    <n v="21.4"/>
    <n v="1.79"/>
  </r>
  <r>
    <n v="11"/>
    <x v="1"/>
    <x v="0"/>
    <x v="2"/>
    <x v="2"/>
    <n v="29"/>
    <n v="29.9"/>
    <n v="2.15"/>
  </r>
  <r>
    <n v="32"/>
    <x v="0"/>
    <x v="1"/>
    <x v="0"/>
    <x v="2"/>
    <n v="29.9"/>
    <n v="16.5"/>
    <n v="1.21"/>
  </r>
  <r>
    <n v="32"/>
    <x v="0"/>
    <x v="1"/>
    <x v="1"/>
    <x v="2"/>
    <n v="30.1"/>
    <n v="14.7"/>
    <n v="2.91"/>
  </r>
  <r>
    <n v="32"/>
    <x v="0"/>
    <x v="1"/>
    <x v="2"/>
    <x v="2"/>
    <n v="30.2"/>
    <n v="27.7"/>
    <n v="2.4900000000000002"/>
  </r>
  <r>
    <n v="12"/>
    <x v="0"/>
    <x v="2"/>
    <x v="0"/>
    <x v="2"/>
    <n v="28.4"/>
    <n v="18.100000000000001"/>
    <n v="2.4500000000000002"/>
  </r>
  <r>
    <n v="12"/>
    <x v="0"/>
    <x v="2"/>
    <x v="1"/>
    <x v="2"/>
    <n v="29.2"/>
    <n v="21.9"/>
    <n v="1.08"/>
  </r>
  <r>
    <n v="12"/>
    <x v="0"/>
    <x v="2"/>
    <x v="2"/>
    <x v="2"/>
    <n v="29.4"/>
    <n v="22.4"/>
    <n v="1.81"/>
  </r>
  <r>
    <n v="2"/>
    <x v="1"/>
    <x v="1"/>
    <x v="0"/>
    <x v="2"/>
    <n v="29.1"/>
    <n v="17.899999999999999"/>
    <n v="1.21"/>
  </r>
  <r>
    <n v="2"/>
    <x v="1"/>
    <x v="1"/>
    <x v="1"/>
    <x v="2"/>
    <n v="29.2"/>
    <n v="18.399999999999999"/>
    <n v="1.07"/>
  </r>
  <r>
    <n v="2"/>
    <x v="1"/>
    <x v="1"/>
    <x v="2"/>
    <x v="2"/>
    <n v="28.5"/>
    <n v="14.4"/>
    <n v="1.1499999999999999"/>
  </r>
  <r>
    <n v="3"/>
    <x v="0"/>
    <x v="3"/>
    <x v="0"/>
    <x v="2"/>
    <n v="28.6"/>
    <n v="19"/>
    <n v="0.93"/>
  </r>
  <r>
    <n v="3"/>
    <x v="0"/>
    <x v="3"/>
    <x v="1"/>
    <x v="2"/>
    <n v="28.8"/>
    <n v="19.2"/>
    <n v="5.37"/>
  </r>
  <r>
    <n v="3"/>
    <x v="0"/>
    <x v="3"/>
    <x v="2"/>
    <x v="2"/>
    <n v="28.3"/>
    <n v="16.2"/>
    <n v="20.94"/>
  </r>
  <r>
    <n v="13"/>
    <x v="2"/>
    <x v="1"/>
    <x v="0"/>
    <x v="2"/>
    <n v="27.8"/>
    <n v="21.3"/>
    <n v="1.62"/>
  </r>
  <r>
    <n v="13"/>
    <x v="2"/>
    <x v="1"/>
    <x v="1"/>
    <x v="2"/>
    <n v="27.9"/>
    <n v="25.8"/>
    <n v="0.67"/>
  </r>
  <r>
    <n v="13"/>
    <x v="2"/>
    <x v="1"/>
    <x v="2"/>
    <x v="2"/>
    <n v="27.8"/>
    <n v="22.6"/>
    <n v="0.74"/>
  </r>
  <r>
    <n v="23"/>
    <x v="1"/>
    <x v="2"/>
    <x v="0"/>
    <x v="2"/>
    <n v="28.6"/>
    <n v="22.8"/>
    <n v="0.64"/>
  </r>
  <r>
    <n v="23"/>
    <x v="1"/>
    <x v="2"/>
    <x v="1"/>
    <x v="2"/>
    <n v="28"/>
    <n v="21.1"/>
    <n v="2.14"/>
  </r>
  <r>
    <n v="23"/>
    <x v="1"/>
    <x v="2"/>
    <x v="2"/>
    <x v="2"/>
    <n v="28"/>
    <n v="17.5"/>
    <n v="2.14"/>
  </r>
  <r>
    <n v="24"/>
    <x v="0"/>
    <x v="4"/>
    <x v="0"/>
    <x v="2"/>
    <n v="27.8"/>
    <n v="19.8"/>
    <n v="3.15"/>
  </r>
  <r>
    <n v="24"/>
    <x v="0"/>
    <x v="4"/>
    <x v="1"/>
    <x v="2"/>
    <n v="27.8"/>
    <n v="20.9"/>
    <n v="2.36"/>
  </r>
  <r>
    <n v="24"/>
    <x v="0"/>
    <x v="4"/>
    <x v="2"/>
    <x v="2"/>
    <n v="27.2"/>
    <n v="22.2"/>
    <n v="1.92"/>
  </r>
  <r>
    <n v="14"/>
    <x v="1"/>
    <x v="3"/>
    <x v="0"/>
    <x v="2"/>
    <n v="27.4"/>
    <n v="21.6"/>
    <n v="2.89"/>
  </r>
  <r>
    <n v="14"/>
    <x v="1"/>
    <x v="3"/>
    <x v="1"/>
    <x v="2"/>
    <n v="27.8"/>
    <n v="24.5"/>
    <n v="1.36"/>
  </r>
  <r>
    <n v="14"/>
    <x v="1"/>
    <x v="3"/>
    <x v="2"/>
    <x v="2"/>
    <n v="28.4"/>
    <n v="22.1"/>
    <n v="0.73"/>
  </r>
  <r>
    <n v="15"/>
    <x v="1"/>
    <x v="4"/>
    <x v="0"/>
    <x v="2"/>
    <n v="27.9"/>
    <n v="20.9"/>
    <n v="1.19"/>
  </r>
  <r>
    <n v="15"/>
    <x v="1"/>
    <x v="4"/>
    <x v="1"/>
    <x v="2"/>
    <n v="27.9"/>
    <n v="25.1"/>
    <n v="3.16"/>
  </r>
  <r>
    <n v="15"/>
    <x v="1"/>
    <x v="4"/>
    <x v="2"/>
    <x v="2"/>
    <n v="27.8"/>
    <n v="19.399999999999999"/>
    <n v="1.85"/>
  </r>
  <r>
    <n v="36"/>
    <x v="2"/>
    <x v="2"/>
    <x v="0"/>
    <x v="2"/>
    <n v="27.9"/>
    <n v="24.6"/>
    <n v="1.01"/>
  </r>
  <r>
    <n v="36"/>
    <x v="2"/>
    <x v="2"/>
    <x v="1"/>
    <x v="2"/>
    <n v="27.7"/>
    <n v="21.3"/>
    <n v="1.01"/>
  </r>
  <r>
    <n v="36"/>
    <x v="2"/>
    <x v="2"/>
    <x v="2"/>
    <x v="2"/>
    <n v="27.6"/>
    <n v="24.8"/>
    <n v="2.11"/>
  </r>
  <r>
    <n v="16"/>
    <x v="0"/>
    <x v="5"/>
    <x v="0"/>
    <x v="2"/>
    <n v="27.6"/>
    <n v="17.100000000000001"/>
    <n v="2.3199999999999998"/>
  </r>
  <r>
    <n v="16"/>
    <x v="0"/>
    <x v="5"/>
    <x v="1"/>
    <x v="2"/>
    <n v="28.3"/>
    <n v="16.2"/>
    <n v="2.61"/>
  </r>
  <r>
    <n v="16"/>
    <x v="0"/>
    <x v="5"/>
    <x v="2"/>
    <x v="2"/>
    <n v="27.8"/>
    <n v="16.399999999999999"/>
    <n v="11.21"/>
  </r>
  <r>
    <n v="27"/>
    <x v="1"/>
    <x v="5"/>
    <x v="0"/>
    <x v="2"/>
    <n v="27.3"/>
    <n v="20.100000000000001"/>
    <n v="1.1100000000000001"/>
  </r>
  <r>
    <n v="27"/>
    <x v="1"/>
    <x v="5"/>
    <x v="1"/>
    <x v="2"/>
    <n v="27.3"/>
    <n v="19.3"/>
    <n v="1.51"/>
  </r>
  <r>
    <n v="27"/>
    <x v="1"/>
    <x v="5"/>
    <x v="2"/>
    <x v="2"/>
    <n v="27.2"/>
    <n v="20.399999999999999"/>
    <n v="1.31"/>
  </r>
  <r>
    <n v="37"/>
    <x v="2"/>
    <x v="4"/>
    <x v="0"/>
    <x v="2"/>
    <n v="27.6"/>
    <n v="22.4"/>
    <n v="1.24"/>
  </r>
  <r>
    <n v="37"/>
    <x v="2"/>
    <x v="4"/>
    <x v="1"/>
    <x v="2"/>
    <n v="27.7"/>
    <n v="18.5"/>
    <n v="1.76"/>
  </r>
  <r>
    <n v="37"/>
    <x v="2"/>
    <x v="4"/>
    <x v="2"/>
    <x v="2"/>
    <n v="27.3"/>
    <n v="16.3"/>
    <n v="1.51"/>
  </r>
  <r>
    <n v="38"/>
    <x v="2"/>
    <x v="3"/>
    <x v="0"/>
    <x v="2"/>
    <n v="27.3"/>
    <n v="23.4"/>
    <n v="2.4300000000000002"/>
  </r>
  <r>
    <n v="38"/>
    <x v="2"/>
    <x v="3"/>
    <x v="1"/>
    <x v="2"/>
    <n v="27.8"/>
    <n v="28.9"/>
    <n v="1.22"/>
  </r>
  <r>
    <n v="38"/>
    <x v="2"/>
    <x v="3"/>
    <x v="2"/>
    <x v="2"/>
    <n v="27.4"/>
    <n v="25.4"/>
    <n v="1.19"/>
  </r>
  <r>
    <n v="28"/>
    <x v="3"/>
    <x v="1"/>
    <x v="0"/>
    <x v="2"/>
    <n v="27.6"/>
    <n v="20.8"/>
    <n v="2.04"/>
  </r>
  <r>
    <n v="28"/>
    <x v="3"/>
    <x v="1"/>
    <x v="1"/>
    <x v="2"/>
    <n v="27.2"/>
    <n v="21.8"/>
    <n v="0.69"/>
  </r>
  <r>
    <n v="28"/>
    <x v="3"/>
    <x v="1"/>
    <x v="2"/>
    <x v="2"/>
    <n v="27.3"/>
    <n v="23.2"/>
    <n v="1.87"/>
  </r>
  <r>
    <n v="8"/>
    <x v="3"/>
    <x v="2"/>
    <x v="0"/>
    <x v="2"/>
    <n v="27.6"/>
    <n v="19.7"/>
    <n v="0.55000000000000004"/>
  </r>
  <r>
    <n v="8"/>
    <x v="3"/>
    <x v="2"/>
    <x v="1"/>
    <x v="2"/>
    <n v="27.1"/>
    <n v="26.6"/>
    <n v="0.91"/>
  </r>
  <r>
    <n v="8"/>
    <x v="3"/>
    <x v="2"/>
    <x v="2"/>
    <x v="2"/>
    <n v="26.9"/>
    <n v="25.2"/>
    <n v="1.06"/>
  </r>
  <r>
    <n v="9"/>
    <x v="2"/>
    <x v="5"/>
    <x v="0"/>
    <x v="2"/>
    <n v="27.3"/>
    <n v="23.3"/>
    <n v="1.04"/>
  </r>
  <r>
    <n v="9"/>
    <x v="2"/>
    <x v="5"/>
    <x v="1"/>
    <x v="2"/>
    <n v="27.5"/>
    <n v="16.899999999999999"/>
    <n v="0.94"/>
  </r>
  <r>
    <n v="9"/>
    <x v="2"/>
    <x v="5"/>
    <x v="2"/>
    <x v="2"/>
    <n v="27.3"/>
    <n v="20.2"/>
    <n v="1.55"/>
  </r>
  <r>
    <n v="29"/>
    <x v="3"/>
    <x v="3"/>
    <x v="0"/>
    <x v="2"/>
    <n v="27.1"/>
    <n v="17.100000000000001"/>
    <n v="1.56"/>
  </r>
  <r>
    <n v="29"/>
    <x v="3"/>
    <x v="3"/>
    <x v="1"/>
    <x v="2"/>
    <n v="27.3"/>
    <n v="24.4"/>
    <n v="1.83"/>
  </r>
  <r>
    <n v="29"/>
    <x v="3"/>
    <x v="3"/>
    <x v="2"/>
    <x v="2"/>
    <n v="27.4"/>
    <n v="23.1"/>
    <n v="0.88"/>
  </r>
  <r>
    <n v="39"/>
    <x v="3"/>
    <x v="5"/>
    <x v="0"/>
    <x v="2"/>
    <n v="27.1"/>
    <n v="18"/>
    <n v="1.38"/>
  </r>
  <r>
    <n v="39"/>
    <x v="3"/>
    <x v="5"/>
    <x v="1"/>
    <x v="2"/>
    <n v="27.1"/>
    <n v="19.399999999999999"/>
    <n v="1.77"/>
  </r>
  <r>
    <n v="39"/>
    <x v="3"/>
    <x v="5"/>
    <x v="2"/>
    <x v="2"/>
    <n v="27.1"/>
    <n v="23.4"/>
    <n v="1.05"/>
  </r>
  <r>
    <n v="40"/>
    <x v="2"/>
    <x v="0"/>
    <x v="0"/>
    <x v="2"/>
    <n v="27"/>
    <n v="22.1"/>
    <n v="1.59"/>
  </r>
  <r>
    <n v="40"/>
    <x v="2"/>
    <x v="0"/>
    <x v="1"/>
    <x v="2"/>
    <n v="26.8"/>
    <n v="15.1"/>
    <n v="1.45"/>
  </r>
  <r>
    <n v="40"/>
    <x v="2"/>
    <x v="0"/>
    <x v="2"/>
    <x v="2"/>
    <n v="27"/>
    <n v="22.8"/>
    <n v="1.34"/>
  </r>
  <r>
    <n v="30"/>
    <x v="3"/>
    <x v="0"/>
    <x v="0"/>
    <x v="2"/>
    <n v="27.8"/>
    <n v="29.3"/>
    <n v="1.66"/>
  </r>
  <r>
    <n v="30"/>
    <x v="3"/>
    <x v="0"/>
    <x v="1"/>
    <x v="2"/>
    <n v="27.1"/>
    <n v="18.399999999999999"/>
    <n v="1.68"/>
  </r>
  <r>
    <n v="30"/>
    <x v="3"/>
    <x v="0"/>
    <x v="2"/>
    <x v="2"/>
    <n v="21.6"/>
    <n v="33.700000000000003"/>
    <n v="2.2599999999999998"/>
  </r>
  <r>
    <n v="10"/>
    <x v="3"/>
    <x v="4"/>
    <x v="0"/>
    <x v="2"/>
    <n v="27.1"/>
    <n v="12.2"/>
    <n v="1.3"/>
  </r>
  <r>
    <n v="10"/>
    <x v="3"/>
    <x v="4"/>
    <x v="1"/>
    <x v="2"/>
    <n v="26.9"/>
    <n v="18.3"/>
    <n v="1.02"/>
  </r>
  <r>
    <n v="10"/>
    <x v="3"/>
    <x v="4"/>
    <x v="2"/>
    <x v="2"/>
    <n v="26.6"/>
    <n v="26.9"/>
    <n v="2.13"/>
  </r>
  <r>
    <n v="1"/>
    <x v="0"/>
    <x v="0"/>
    <x v="0"/>
    <x v="3"/>
    <n v="26"/>
    <n v="25.4"/>
    <n v="1.77"/>
  </r>
  <r>
    <n v="1"/>
    <x v="0"/>
    <x v="0"/>
    <x v="1"/>
    <x v="3"/>
    <n v="26.2"/>
    <n v="22.3"/>
    <n v="2.37"/>
  </r>
  <r>
    <n v="1"/>
    <x v="0"/>
    <x v="0"/>
    <x v="2"/>
    <x v="3"/>
    <n v="26"/>
    <n v="28.7"/>
    <n v="1.7"/>
  </r>
  <r>
    <n v="11"/>
    <x v="1"/>
    <x v="0"/>
    <x v="0"/>
    <x v="3"/>
    <n v="26.2"/>
    <n v="25"/>
    <n v="2.38"/>
  </r>
  <r>
    <n v="11"/>
    <x v="1"/>
    <x v="0"/>
    <x v="1"/>
    <x v="3"/>
    <n v="26.1"/>
    <n v="28.4"/>
    <n v="1.65"/>
  </r>
  <r>
    <n v="11"/>
    <x v="1"/>
    <x v="0"/>
    <x v="2"/>
    <x v="3"/>
    <n v="25.9"/>
    <n v="24.2"/>
    <n v="1.61"/>
  </r>
  <r>
    <n v="32"/>
    <x v="0"/>
    <x v="1"/>
    <x v="0"/>
    <x v="3"/>
    <n v="26.4"/>
    <n v="18.2"/>
    <n v="1.3"/>
  </r>
  <r>
    <n v="32"/>
    <x v="0"/>
    <x v="1"/>
    <x v="1"/>
    <x v="3"/>
    <n v="26.2"/>
    <n v="24.5"/>
    <n v="2.67"/>
  </r>
  <r>
    <n v="32"/>
    <x v="0"/>
    <x v="1"/>
    <x v="2"/>
    <x v="3"/>
    <n v="26.2"/>
    <n v="16.3"/>
    <n v="6.37"/>
  </r>
  <r>
    <n v="12"/>
    <x v="0"/>
    <x v="2"/>
    <x v="0"/>
    <x v="3"/>
    <n v="26"/>
    <n v="26.6"/>
    <n v="2.57"/>
  </r>
  <r>
    <n v="12"/>
    <x v="0"/>
    <x v="2"/>
    <x v="1"/>
    <x v="3"/>
    <n v="26.1"/>
    <n v="27.5"/>
    <n v="1.79"/>
  </r>
  <r>
    <n v="12"/>
    <x v="0"/>
    <x v="2"/>
    <x v="2"/>
    <x v="3"/>
    <n v="25.9"/>
    <n v="26.2"/>
    <n v="1.35"/>
  </r>
  <r>
    <n v="2"/>
    <x v="1"/>
    <x v="1"/>
    <x v="0"/>
    <x v="3"/>
    <n v="26.2"/>
    <n v="22"/>
    <n v="1.94"/>
  </r>
  <r>
    <n v="2"/>
    <x v="1"/>
    <x v="1"/>
    <x v="1"/>
    <x v="3"/>
    <n v="26.2"/>
    <n v="25.2"/>
    <n v="0.93"/>
  </r>
  <r>
    <n v="2"/>
    <x v="1"/>
    <x v="1"/>
    <x v="2"/>
    <x v="3"/>
    <n v="26.3"/>
    <n v="24"/>
    <n v="0.75"/>
  </r>
  <r>
    <n v="3"/>
    <x v="0"/>
    <x v="3"/>
    <x v="0"/>
    <x v="3"/>
    <n v="26.4"/>
    <n v="29.5"/>
    <n v="0.59"/>
  </r>
  <r>
    <n v="3"/>
    <x v="0"/>
    <x v="3"/>
    <x v="1"/>
    <x v="3"/>
    <n v="26.5"/>
    <n v="24.6"/>
    <n v="6.16"/>
  </r>
  <r>
    <n v="3"/>
    <x v="0"/>
    <x v="3"/>
    <x v="2"/>
    <x v="3"/>
    <n v="26.3"/>
    <n v="29.7"/>
    <n v="4.41"/>
  </r>
  <r>
    <n v="13"/>
    <x v="2"/>
    <x v="1"/>
    <x v="0"/>
    <x v="3"/>
    <n v="26.5"/>
    <n v="27.7"/>
    <n v="1.67"/>
  </r>
  <r>
    <n v="13"/>
    <x v="2"/>
    <x v="1"/>
    <x v="1"/>
    <x v="3"/>
    <n v="26.2"/>
    <n v="27.3"/>
    <n v="0.99"/>
  </r>
  <r>
    <n v="13"/>
    <x v="2"/>
    <x v="1"/>
    <x v="2"/>
    <x v="3"/>
    <n v="26.4"/>
    <n v="28.7"/>
    <n v="1.01"/>
  </r>
  <r>
    <n v="23"/>
    <x v="1"/>
    <x v="2"/>
    <x v="0"/>
    <x v="3"/>
    <n v="26.3"/>
    <n v="23"/>
    <n v="1.74"/>
  </r>
  <r>
    <n v="23"/>
    <x v="1"/>
    <x v="2"/>
    <x v="1"/>
    <x v="3"/>
    <n v="26.3"/>
    <n v="25.2"/>
    <n v="2.82"/>
  </r>
  <r>
    <n v="23"/>
    <x v="1"/>
    <x v="2"/>
    <x v="2"/>
    <x v="3"/>
    <n v="26"/>
    <n v="23.5"/>
    <n v="1.73"/>
  </r>
  <r>
    <n v="24"/>
    <x v="0"/>
    <x v="4"/>
    <x v="0"/>
    <x v="3"/>
    <n v="26.2"/>
    <n v="25"/>
    <n v="1.39"/>
  </r>
  <r>
    <n v="24"/>
    <x v="0"/>
    <x v="4"/>
    <x v="1"/>
    <x v="3"/>
    <n v="26.3"/>
    <n v="27.1"/>
    <n v="1.94"/>
  </r>
  <r>
    <n v="24"/>
    <x v="0"/>
    <x v="4"/>
    <x v="2"/>
    <x v="3"/>
    <n v="26.6"/>
    <n v="24.9"/>
    <n v="1.1599999999999999"/>
  </r>
  <r>
    <n v="14"/>
    <x v="1"/>
    <x v="3"/>
    <x v="0"/>
    <x v="3"/>
    <n v="26.6"/>
    <n v="29.3"/>
    <n v="1.57"/>
  </r>
  <r>
    <n v="14"/>
    <x v="1"/>
    <x v="3"/>
    <x v="1"/>
    <x v="3"/>
    <n v="26.4"/>
    <n v="28.4"/>
    <n v="2.87"/>
  </r>
  <r>
    <n v="14"/>
    <x v="1"/>
    <x v="3"/>
    <x v="2"/>
    <x v="3"/>
    <n v="27"/>
    <n v="25.3"/>
    <n v="3.45"/>
  </r>
  <r>
    <n v="15"/>
    <x v="1"/>
    <x v="4"/>
    <x v="0"/>
    <x v="3"/>
    <n v="26.6"/>
    <n v="24.5"/>
    <n v="2.78"/>
  </r>
  <r>
    <n v="15"/>
    <x v="1"/>
    <x v="4"/>
    <x v="1"/>
    <x v="3"/>
    <n v="26.8"/>
    <n v="29.6"/>
    <n v="5.15"/>
  </r>
  <r>
    <n v="15"/>
    <x v="1"/>
    <x v="4"/>
    <x v="2"/>
    <x v="3"/>
    <n v="26.9"/>
    <n v="24.9"/>
    <n v="3.09"/>
  </r>
  <r>
    <n v="36"/>
    <x v="2"/>
    <x v="2"/>
    <x v="0"/>
    <x v="3"/>
    <n v="26.8"/>
    <n v="26.1"/>
    <n v="4.03"/>
  </r>
  <r>
    <n v="36"/>
    <x v="2"/>
    <x v="2"/>
    <x v="1"/>
    <x v="3"/>
    <n v="26.7"/>
    <n v="24.7"/>
    <n v="1.58"/>
  </r>
  <r>
    <n v="36"/>
    <x v="2"/>
    <x v="2"/>
    <x v="2"/>
    <x v="3"/>
    <n v="26.6"/>
    <n v="25.8"/>
    <n v="4.97"/>
  </r>
  <r>
    <n v="16"/>
    <x v="0"/>
    <x v="5"/>
    <x v="0"/>
    <x v="3"/>
    <n v="26.9"/>
    <n v="20.6"/>
    <n v="3.03"/>
  </r>
  <r>
    <n v="16"/>
    <x v="0"/>
    <x v="5"/>
    <x v="1"/>
    <x v="3"/>
    <n v="26.9"/>
    <n v="26.9"/>
    <n v="7.21"/>
  </r>
  <r>
    <n v="16"/>
    <x v="0"/>
    <x v="5"/>
    <x v="2"/>
    <x v="3"/>
    <n v="27.1"/>
    <n v="23.6"/>
    <n v="2.2200000000000002"/>
  </r>
  <r>
    <n v="27"/>
    <x v="1"/>
    <x v="5"/>
    <x v="0"/>
    <x v="3"/>
    <n v="26.9"/>
    <n v="28.1"/>
    <n v="2.0099999999999998"/>
  </r>
  <r>
    <n v="27"/>
    <x v="1"/>
    <x v="5"/>
    <x v="1"/>
    <x v="3"/>
    <n v="26.9"/>
    <n v="25.7"/>
    <n v="1.54"/>
  </r>
  <r>
    <n v="27"/>
    <x v="1"/>
    <x v="5"/>
    <x v="2"/>
    <x v="3"/>
    <n v="27.2"/>
    <n v="22.6"/>
    <n v="3.07"/>
  </r>
  <r>
    <n v="37"/>
    <x v="2"/>
    <x v="4"/>
    <x v="0"/>
    <x v="3"/>
    <n v="26.4"/>
    <n v="26.5"/>
    <n v="1.72"/>
  </r>
  <r>
    <n v="37"/>
    <x v="2"/>
    <x v="4"/>
    <x v="1"/>
    <x v="3"/>
    <n v="27.3"/>
    <n v="27.4"/>
    <n v="2.93"/>
  </r>
  <r>
    <n v="37"/>
    <x v="2"/>
    <x v="4"/>
    <x v="2"/>
    <x v="3"/>
    <n v="27.3"/>
    <n v="26.2"/>
    <n v="2.4500000000000002"/>
  </r>
  <r>
    <n v="38"/>
    <x v="2"/>
    <x v="3"/>
    <x v="0"/>
    <x v="3"/>
    <n v="27.2"/>
    <n v="23.7"/>
    <n v="2.89"/>
  </r>
  <r>
    <n v="38"/>
    <x v="2"/>
    <x v="3"/>
    <x v="1"/>
    <x v="3"/>
    <n v="27.3"/>
    <n v="27.1"/>
    <n v="1.51"/>
  </r>
  <r>
    <n v="38"/>
    <x v="2"/>
    <x v="3"/>
    <x v="2"/>
    <x v="3"/>
    <n v="27.3"/>
    <n v="24.9"/>
    <n v="1.24"/>
  </r>
  <r>
    <n v="28"/>
    <x v="3"/>
    <x v="1"/>
    <x v="0"/>
    <x v="3"/>
    <n v="27.3"/>
    <n v="28.1"/>
    <n v="2.21"/>
  </r>
  <r>
    <n v="28"/>
    <x v="3"/>
    <x v="1"/>
    <x v="1"/>
    <x v="3"/>
    <n v="27.4"/>
    <n v="26"/>
    <n v="9.16"/>
  </r>
  <r>
    <n v="28"/>
    <x v="3"/>
    <x v="1"/>
    <x v="2"/>
    <x v="3"/>
    <n v="27.2"/>
    <n v="28.7"/>
    <n v="5.17"/>
  </r>
  <r>
    <n v="8"/>
    <x v="3"/>
    <x v="2"/>
    <x v="0"/>
    <x v="3"/>
    <n v="27.5"/>
    <n v="27.9"/>
    <n v="1.19"/>
  </r>
  <r>
    <n v="8"/>
    <x v="3"/>
    <x v="2"/>
    <x v="1"/>
    <x v="3"/>
    <n v="27.8"/>
    <n v="26.1"/>
    <n v="1.4"/>
  </r>
  <r>
    <n v="8"/>
    <x v="3"/>
    <x v="2"/>
    <x v="2"/>
    <x v="3"/>
    <n v="27.8"/>
    <n v="22.3"/>
    <n v="5.31"/>
  </r>
  <r>
    <n v="9"/>
    <x v="2"/>
    <x v="5"/>
    <x v="0"/>
    <x v="3"/>
    <n v="27.9"/>
    <n v="28.3"/>
    <n v="2.2200000000000002"/>
  </r>
  <r>
    <n v="9"/>
    <x v="2"/>
    <x v="5"/>
    <x v="1"/>
    <x v="3"/>
    <n v="27.9"/>
    <n v="24.4"/>
    <n v="1.6"/>
  </r>
  <r>
    <n v="9"/>
    <x v="2"/>
    <x v="5"/>
    <x v="2"/>
    <x v="3"/>
    <n v="28.1"/>
    <n v="26.5"/>
    <n v="7.52"/>
  </r>
  <r>
    <n v="29"/>
    <x v="3"/>
    <x v="3"/>
    <x v="0"/>
    <x v="3"/>
    <n v="28.1"/>
    <n v="21.5"/>
    <n v="4.99"/>
  </r>
  <r>
    <n v="29"/>
    <x v="3"/>
    <x v="3"/>
    <x v="1"/>
    <x v="3"/>
    <n v="28.1"/>
    <n v="25.2"/>
    <n v="3.79"/>
  </r>
  <r>
    <n v="29"/>
    <x v="3"/>
    <x v="3"/>
    <x v="2"/>
    <x v="3"/>
    <n v="27.9"/>
    <n v="28.3"/>
    <n v="3.49"/>
  </r>
  <r>
    <n v="39"/>
    <x v="3"/>
    <x v="5"/>
    <x v="0"/>
    <x v="3"/>
    <n v="27.8"/>
    <n v="20.399999999999999"/>
    <n v="2.74"/>
  </r>
  <r>
    <n v="39"/>
    <x v="3"/>
    <x v="5"/>
    <x v="1"/>
    <x v="3"/>
    <n v="28.1"/>
    <n v="21.6"/>
    <n v="5.58"/>
  </r>
  <r>
    <n v="39"/>
    <x v="3"/>
    <x v="5"/>
    <x v="2"/>
    <x v="3"/>
    <n v="28.8"/>
    <n v="26.1"/>
    <n v="3.01"/>
  </r>
  <r>
    <n v="40"/>
    <x v="2"/>
    <x v="0"/>
    <x v="0"/>
    <x v="3"/>
    <n v="29.2"/>
    <n v="21.7"/>
    <n v="2.78"/>
  </r>
  <r>
    <n v="40"/>
    <x v="2"/>
    <x v="0"/>
    <x v="1"/>
    <x v="3"/>
    <n v="28.1"/>
    <n v="21.5"/>
    <n v="1.82"/>
  </r>
  <r>
    <n v="40"/>
    <x v="2"/>
    <x v="0"/>
    <x v="2"/>
    <x v="3"/>
    <n v="27.9"/>
    <n v="23.6"/>
    <n v="2.2599999999999998"/>
  </r>
  <r>
    <n v="30"/>
    <x v="3"/>
    <x v="0"/>
    <x v="0"/>
    <x v="3"/>
    <n v="28.1"/>
    <n v="28.9"/>
    <n v="3.3"/>
  </r>
  <r>
    <n v="30"/>
    <x v="3"/>
    <x v="0"/>
    <x v="1"/>
    <x v="3"/>
    <n v="28.6"/>
    <n v="26.2"/>
    <n v="3.48"/>
  </r>
  <r>
    <n v="30"/>
    <x v="3"/>
    <x v="0"/>
    <x v="2"/>
    <x v="3"/>
    <n v="27.8"/>
    <n v="27"/>
    <n v="3.11"/>
  </r>
  <r>
    <n v="10"/>
    <x v="3"/>
    <x v="4"/>
    <x v="0"/>
    <x v="3"/>
    <n v="28.7"/>
    <n v="22.8"/>
    <n v="4.49"/>
  </r>
  <r>
    <n v="10"/>
    <x v="3"/>
    <x v="4"/>
    <x v="1"/>
    <x v="3"/>
    <n v="28.1"/>
    <n v="21.5"/>
    <n v="2.79"/>
  </r>
  <r>
    <n v="10"/>
    <x v="3"/>
    <x v="4"/>
    <x v="2"/>
    <x v="3"/>
    <n v="28.3"/>
    <n v="21.7"/>
    <n v="2.66"/>
  </r>
  <r>
    <n v="1"/>
    <x v="0"/>
    <x v="0"/>
    <x v="0"/>
    <x v="4"/>
    <n v="23.9"/>
    <n v="22.3"/>
    <n v="1.79"/>
  </r>
  <r>
    <n v="1"/>
    <x v="0"/>
    <x v="0"/>
    <x v="1"/>
    <x v="4"/>
    <n v="24.1"/>
    <n v="18.7"/>
    <n v="1.01"/>
  </r>
  <r>
    <n v="1"/>
    <x v="0"/>
    <x v="0"/>
    <x v="2"/>
    <x v="4"/>
    <n v="24.1"/>
    <n v="23.7"/>
    <n v="0.76"/>
  </r>
  <r>
    <n v="11"/>
    <x v="1"/>
    <x v="0"/>
    <x v="0"/>
    <x v="4"/>
    <n v="23.9"/>
    <n v="25.2"/>
    <n v="1.41"/>
  </r>
  <r>
    <n v="11"/>
    <x v="1"/>
    <x v="0"/>
    <x v="1"/>
    <x v="4"/>
    <n v="23.8"/>
    <n v="23.8"/>
    <n v="1.1399999999999999"/>
  </r>
  <r>
    <n v="11"/>
    <x v="1"/>
    <x v="0"/>
    <x v="2"/>
    <x v="4"/>
    <n v="23.4"/>
    <n v="25.8"/>
    <n v="1.36"/>
  </r>
  <r>
    <n v="32"/>
    <x v="0"/>
    <x v="1"/>
    <x v="0"/>
    <x v="4"/>
    <n v="24"/>
    <n v="20.9"/>
    <n v="0.97"/>
  </r>
  <r>
    <n v="32"/>
    <x v="0"/>
    <x v="1"/>
    <x v="1"/>
    <x v="4"/>
    <n v="23.8"/>
    <n v="18.899999999999999"/>
    <n v="1.98"/>
  </r>
  <r>
    <n v="32"/>
    <x v="0"/>
    <x v="1"/>
    <x v="2"/>
    <x v="4"/>
    <n v="24.2"/>
    <n v="23.3"/>
    <n v="2.52"/>
  </r>
  <r>
    <n v="12"/>
    <x v="0"/>
    <x v="2"/>
    <x v="0"/>
    <x v="4"/>
    <n v="23.8"/>
    <n v="21.9"/>
    <n v="1.97"/>
  </r>
  <r>
    <n v="12"/>
    <x v="0"/>
    <x v="2"/>
    <x v="1"/>
    <x v="4"/>
    <n v="23.9"/>
    <n v="24.1"/>
    <n v="1.03"/>
  </r>
  <r>
    <n v="12"/>
    <x v="0"/>
    <x v="2"/>
    <x v="2"/>
    <x v="4"/>
    <n v="23.6"/>
    <n v="24.9"/>
    <n v="1.6"/>
  </r>
  <r>
    <n v="2"/>
    <x v="1"/>
    <x v="1"/>
    <x v="0"/>
    <x v="4"/>
    <n v="23.9"/>
    <n v="19.899999999999999"/>
    <n v="1.57"/>
  </r>
  <r>
    <n v="2"/>
    <x v="1"/>
    <x v="1"/>
    <x v="1"/>
    <x v="4"/>
    <n v="24"/>
    <n v="18.899999999999999"/>
    <n v="1.07"/>
  </r>
  <r>
    <n v="2"/>
    <x v="1"/>
    <x v="1"/>
    <x v="2"/>
    <x v="4"/>
    <n v="24.2"/>
    <n v="21.8"/>
    <n v="0.77"/>
  </r>
  <r>
    <n v="3"/>
    <x v="0"/>
    <x v="3"/>
    <x v="0"/>
    <x v="4"/>
    <n v="24.1"/>
    <n v="24.8"/>
    <n v="1.44"/>
  </r>
  <r>
    <n v="3"/>
    <x v="0"/>
    <x v="3"/>
    <x v="1"/>
    <x v="4"/>
    <n v="24.2"/>
    <n v="25.1"/>
    <n v="5.77"/>
  </r>
  <r>
    <n v="3"/>
    <x v="0"/>
    <x v="3"/>
    <x v="2"/>
    <x v="4"/>
    <n v="23.8"/>
    <n v="25.5"/>
    <n v="3.52"/>
  </r>
  <r>
    <n v="13"/>
    <x v="2"/>
    <x v="1"/>
    <x v="0"/>
    <x v="4"/>
    <n v="24.2"/>
    <n v="26.7"/>
    <n v="2.06"/>
  </r>
  <r>
    <n v="13"/>
    <x v="2"/>
    <x v="1"/>
    <x v="1"/>
    <x v="4"/>
    <n v="23.7"/>
    <n v="26"/>
    <n v="0.9"/>
  </r>
  <r>
    <n v="13"/>
    <x v="2"/>
    <x v="1"/>
    <x v="2"/>
    <x v="4"/>
    <n v="23.9"/>
    <n v="23.6"/>
    <n v="0.75"/>
  </r>
  <r>
    <n v="23"/>
    <x v="1"/>
    <x v="2"/>
    <x v="0"/>
    <x v="4"/>
    <n v="23.8"/>
    <n v="29.6"/>
    <n v="1.33"/>
  </r>
  <r>
    <n v="23"/>
    <x v="1"/>
    <x v="2"/>
    <x v="1"/>
    <x v="4"/>
    <n v="24.1"/>
    <n v="26.3"/>
    <n v="0.89"/>
  </r>
  <r>
    <n v="23"/>
    <x v="1"/>
    <x v="2"/>
    <x v="2"/>
    <x v="4"/>
    <n v="23.9"/>
    <n v="23.1"/>
    <n v="1.47"/>
  </r>
  <r>
    <n v="24"/>
    <x v="0"/>
    <x v="4"/>
    <x v="0"/>
    <x v="4"/>
    <n v="24"/>
    <n v="23.1"/>
    <n v="2.4900000000000002"/>
  </r>
  <r>
    <n v="24"/>
    <x v="0"/>
    <x v="4"/>
    <x v="1"/>
    <x v="4"/>
    <n v="24"/>
    <n v="23.3"/>
    <n v="2.19"/>
  </r>
  <r>
    <n v="24"/>
    <x v="0"/>
    <x v="4"/>
    <x v="2"/>
    <x v="4"/>
    <n v="23.8"/>
    <n v="21.5"/>
    <n v="2.91"/>
  </r>
  <r>
    <n v="14"/>
    <x v="1"/>
    <x v="3"/>
    <x v="0"/>
    <x v="4"/>
    <n v="24.1"/>
    <n v="24.7"/>
    <n v="1.91"/>
  </r>
  <r>
    <n v="14"/>
    <x v="1"/>
    <x v="3"/>
    <x v="1"/>
    <x v="4"/>
    <n v="24"/>
    <n v="23.7"/>
    <n v="2.89"/>
  </r>
  <r>
    <n v="14"/>
    <x v="1"/>
    <x v="3"/>
    <x v="2"/>
    <x v="4"/>
    <n v="24.1"/>
    <n v="24.1"/>
    <n v="1.52"/>
  </r>
  <r>
    <n v="15"/>
    <x v="1"/>
    <x v="4"/>
    <x v="0"/>
    <x v="4"/>
    <n v="24.4"/>
    <n v="21.2"/>
    <n v="1.79"/>
  </r>
  <r>
    <n v="15"/>
    <x v="1"/>
    <x v="4"/>
    <x v="1"/>
    <x v="4"/>
    <n v="25"/>
    <n v="25.2"/>
    <n v="4.5999999999999996"/>
  </r>
  <r>
    <n v="15"/>
    <x v="1"/>
    <x v="4"/>
    <x v="2"/>
    <x v="4"/>
    <n v="24.6"/>
    <n v="19.7"/>
    <n v="1.28"/>
  </r>
  <r>
    <n v="36"/>
    <x v="2"/>
    <x v="2"/>
    <x v="0"/>
    <x v="4"/>
    <n v="24.6"/>
    <n v="27.9"/>
    <n v="1.19"/>
  </r>
  <r>
    <n v="36"/>
    <x v="2"/>
    <x v="2"/>
    <x v="1"/>
    <x v="4"/>
    <n v="24.3"/>
    <n v="20.9"/>
    <n v="2.13"/>
  </r>
  <r>
    <n v="36"/>
    <x v="2"/>
    <x v="2"/>
    <x v="2"/>
    <x v="4"/>
    <n v="24.3"/>
    <n v="19.8"/>
    <n v="2.2599999999999998"/>
  </r>
  <r>
    <n v="16"/>
    <x v="0"/>
    <x v="5"/>
    <x v="0"/>
    <x v="4"/>
    <n v="24.7"/>
    <n v="25.5"/>
    <n v="1.21"/>
  </r>
  <r>
    <n v="16"/>
    <x v="0"/>
    <x v="5"/>
    <x v="1"/>
    <x v="4"/>
    <n v="24.8"/>
    <n v="20.7"/>
    <n v="2.08"/>
  </r>
  <r>
    <n v="16"/>
    <x v="0"/>
    <x v="5"/>
    <x v="2"/>
    <x v="4"/>
    <n v="24.7"/>
    <n v="22.1"/>
    <n v="2.4"/>
  </r>
  <r>
    <n v="27"/>
    <x v="1"/>
    <x v="5"/>
    <x v="0"/>
    <x v="4"/>
    <n v="24.9"/>
    <n v="24.7"/>
    <n v="1.63"/>
  </r>
  <r>
    <n v="27"/>
    <x v="1"/>
    <x v="5"/>
    <x v="1"/>
    <x v="4"/>
    <n v="24.6"/>
    <n v="24.6"/>
    <n v="1.21"/>
  </r>
  <r>
    <n v="27"/>
    <x v="1"/>
    <x v="5"/>
    <x v="2"/>
    <x v="4"/>
    <n v="25.3"/>
    <n v="22.9"/>
    <n v="1.1100000000000001"/>
  </r>
  <r>
    <n v="37"/>
    <x v="2"/>
    <x v="4"/>
    <x v="0"/>
    <x v="4"/>
    <n v="24.7"/>
    <n v="24.4"/>
    <n v="0.68"/>
  </r>
  <r>
    <n v="37"/>
    <x v="2"/>
    <x v="4"/>
    <x v="1"/>
    <x v="4"/>
    <n v="25.2"/>
    <n v="26.3"/>
    <n v="2.41"/>
  </r>
  <r>
    <n v="37"/>
    <x v="2"/>
    <x v="4"/>
    <x v="2"/>
    <x v="4"/>
    <n v="24.9"/>
    <n v="18.600000000000001"/>
    <n v="1.39"/>
  </r>
  <r>
    <n v="38"/>
    <x v="2"/>
    <x v="3"/>
    <x v="0"/>
    <x v="4"/>
    <n v="24.9"/>
    <n v="29"/>
    <n v="1.65"/>
  </r>
  <r>
    <n v="38"/>
    <x v="2"/>
    <x v="3"/>
    <x v="1"/>
    <x v="4"/>
    <n v="24.4"/>
    <n v="20.6"/>
    <n v="1.45"/>
  </r>
  <r>
    <n v="38"/>
    <x v="2"/>
    <x v="3"/>
    <x v="2"/>
    <x v="4"/>
    <n v="24.8"/>
    <n v="25"/>
    <n v="1.61"/>
  </r>
  <r>
    <n v="28"/>
    <x v="3"/>
    <x v="1"/>
    <x v="0"/>
    <x v="4"/>
    <n v="25.1"/>
    <n v="24.9"/>
    <n v="0.93"/>
  </r>
  <r>
    <n v="28"/>
    <x v="3"/>
    <x v="1"/>
    <x v="1"/>
    <x v="4"/>
    <n v="25"/>
    <n v="29.2"/>
    <n v="3.08"/>
  </r>
  <r>
    <n v="28"/>
    <x v="3"/>
    <x v="1"/>
    <x v="2"/>
    <x v="4"/>
    <n v="24.8"/>
    <n v="25.7"/>
    <n v="2.44"/>
  </r>
  <r>
    <n v="8"/>
    <x v="3"/>
    <x v="2"/>
    <x v="0"/>
    <x v="4"/>
    <n v="24.8"/>
    <n v="24.5"/>
    <n v="0.9"/>
  </r>
  <r>
    <n v="8"/>
    <x v="3"/>
    <x v="2"/>
    <x v="1"/>
    <x v="4"/>
    <n v="24.8"/>
    <n v="23.5"/>
    <n v="1.23"/>
  </r>
  <r>
    <n v="8"/>
    <x v="3"/>
    <x v="2"/>
    <x v="2"/>
    <x v="4"/>
    <n v="24.9"/>
    <n v="25.3"/>
    <n v="2.35"/>
  </r>
  <r>
    <n v="9"/>
    <x v="2"/>
    <x v="5"/>
    <x v="0"/>
    <x v="4"/>
    <n v="24.8"/>
    <n v="31.7"/>
    <n v="1.48"/>
  </r>
  <r>
    <n v="9"/>
    <x v="2"/>
    <x v="5"/>
    <x v="1"/>
    <x v="4"/>
    <n v="25.3"/>
    <n v="23.2"/>
    <n v="1.2"/>
  </r>
  <r>
    <n v="9"/>
    <x v="2"/>
    <x v="5"/>
    <x v="2"/>
    <x v="4"/>
    <n v="24.9"/>
    <n v="24.1"/>
    <n v="1.73"/>
  </r>
  <r>
    <n v="29"/>
    <x v="3"/>
    <x v="3"/>
    <x v="0"/>
    <x v="4"/>
    <n v="25.4"/>
    <n v="21.2"/>
    <n v="2"/>
  </r>
  <r>
    <n v="29"/>
    <x v="3"/>
    <x v="3"/>
    <x v="1"/>
    <x v="4"/>
    <n v="25.1"/>
    <n v="21.7"/>
    <n v="2.2999999999999998"/>
  </r>
  <r>
    <n v="29"/>
    <x v="3"/>
    <x v="3"/>
    <x v="2"/>
    <x v="4"/>
    <n v="25.2"/>
    <n v="29.2"/>
    <n v="0.98"/>
  </r>
  <r>
    <n v="39"/>
    <x v="3"/>
    <x v="5"/>
    <x v="0"/>
    <x v="4"/>
    <n v="25.3"/>
    <n v="21.8"/>
    <n v="2.39"/>
  </r>
  <r>
    <n v="39"/>
    <x v="3"/>
    <x v="5"/>
    <x v="1"/>
    <x v="4"/>
    <n v="25.2"/>
    <n v="22.2"/>
    <n v="2.11"/>
  </r>
  <r>
    <n v="39"/>
    <x v="3"/>
    <x v="5"/>
    <x v="2"/>
    <x v="4"/>
    <n v="25.5"/>
    <n v="22.3"/>
    <n v="1.02"/>
  </r>
  <r>
    <n v="40"/>
    <x v="2"/>
    <x v="0"/>
    <x v="0"/>
    <x v="4"/>
    <n v="25.6"/>
    <n v="18.399999999999999"/>
    <n v="1.99"/>
  </r>
  <r>
    <n v="40"/>
    <x v="2"/>
    <x v="0"/>
    <x v="1"/>
    <x v="4"/>
    <n v="25.1"/>
    <n v="19.3"/>
    <n v="1.35"/>
  </r>
  <r>
    <n v="40"/>
    <x v="2"/>
    <x v="0"/>
    <x v="2"/>
    <x v="4"/>
    <n v="25.4"/>
    <n v="23.8"/>
    <n v="1.68"/>
  </r>
  <r>
    <n v="30"/>
    <x v="3"/>
    <x v="0"/>
    <x v="0"/>
    <x v="4"/>
    <n v="25.3"/>
    <n v="27.8"/>
    <n v="2.14"/>
  </r>
  <r>
    <n v="30"/>
    <x v="3"/>
    <x v="0"/>
    <x v="1"/>
    <x v="4"/>
    <n v="25.8"/>
    <n v="23.2"/>
    <n v="1.77"/>
  </r>
  <r>
    <n v="30"/>
    <x v="3"/>
    <x v="0"/>
    <x v="2"/>
    <x v="4"/>
    <n v="25.3"/>
    <n v="24.4"/>
    <n v="1.44"/>
  </r>
  <r>
    <n v="10"/>
    <x v="3"/>
    <x v="4"/>
    <x v="0"/>
    <x v="4"/>
    <n v="25.9"/>
    <n v="20.3"/>
    <n v="1.42"/>
  </r>
  <r>
    <n v="10"/>
    <x v="3"/>
    <x v="4"/>
    <x v="1"/>
    <x v="4"/>
    <n v="25.6"/>
    <n v="23.2"/>
    <n v="1.4"/>
  </r>
  <r>
    <n v="10"/>
    <x v="3"/>
    <x v="4"/>
    <x v="2"/>
    <x v="4"/>
    <n v="25.6"/>
    <n v="21.9"/>
    <n v="1.27"/>
  </r>
  <r>
    <n v="1"/>
    <x v="0"/>
    <x v="0"/>
    <x v="0"/>
    <x v="5"/>
    <n v="26.1"/>
    <n v="26.4"/>
    <n v="1.3"/>
  </r>
  <r>
    <n v="1"/>
    <x v="0"/>
    <x v="0"/>
    <x v="1"/>
    <x v="5"/>
    <n v="25.8"/>
    <n v="20.100000000000001"/>
    <n v="2.21"/>
  </r>
  <r>
    <n v="1"/>
    <x v="0"/>
    <x v="0"/>
    <x v="2"/>
    <x v="5"/>
    <n v="26.3"/>
    <n v="22.2"/>
    <n v="1.8"/>
  </r>
  <r>
    <n v="11"/>
    <x v="1"/>
    <x v="0"/>
    <x v="0"/>
    <x v="5"/>
    <n v="26.2"/>
    <n v="27.1"/>
    <n v="1.96"/>
  </r>
  <r>
    <n v="11"/>
    <x v="1"/>
    <x v="0"/>
    <x v="1"/>
    <x v="5"/>
    <n v="26.3"/>
    <n v="24.2"/>
    <n v="2.5299999999999998"/>
  </r>
  <r>
    <n v="11"/>
    <x v="1"/>
    <x v="0"/>
    <x v="2"/>
    <x v="5"/>
    <n v="26"/>
    <n v="26.2"/>
    <n v="1.7"/>
  </r>
  <r>
    <n v="32"/>
    <x v="0"/>
    <x v="1"/>
    <x v="0"/>
    <x v="5"/>
    <n v="26.1"/>
    <n v="23.7"/>
    <n v="1.71"/>
  </r>
  <r>
    <n v="32"/>
    <x v="0"/>
    <x v="1"/>
    <x v="1"/>
    <x v="5"/>
    <n v="26.1"/>
    <n v="24.2"/>
    <n v="3.03"/>
  </r>
  <r>
    <n v="32"/>
    <x v="0"/>
    <x v="1"/>
    <x v="2"/>
    <x v="5"/>
    <n v="26.5"/>
    <n v="19"/>
    <n v="3.58"/>
  </r>
  <r>
    <n v="12"/>
    <x v="0"/>
    <x v="2"/>
    <x v="0"/>
    <x v="5"/>
    <n v="26.2"/>
    <n v="22.9"/>
    <n v="2.65"/>
  </r>
  <r>
    <n v="12"/>
    <x v="0"/>
    <x v="2"/>
    <x v="1"/>
    <x v="5"/>
    <n v="26.2"/>
    <n v="22.9"/>
    <n v="1.98"/>
  </r>
  <r>
    <n v="12"/>
    <x v="0"/>
    <x v="2"/>
    <x v="2"/>
    <x v="5"/>
    <n v="26"/>
    <n v="26.7"/>
    <n v="1.62"/>
  </r>
  <r>
    <n v="2"/>
    <x v="1"/>
    <x v="1"/>
    <x v="0"/>
    <x v="5"/>
    <n v="26.2"/>
    <n v="26.1"/>
    <n v="2.56"/>
  </r>
  <r>
    <n v="2"/>
    <x v="1"/>
    <x v="1"/>
    <x v="1"/>
    <x v="5"/>
    <n v="26.3"/>
    <n v="25.7"/>
    <n v="-1.88"/>
  </r>
  <r>
    <n v="2"/>
    <x v="1"/>
    <x v="1"/>
    <x v="2"/>
    <x v="5"/>
    <n v="26.3"/>
    <n v="20.5"/>
    <n v="1.72"/>
  </r>
  <r>
    <n v="3"/>
    <x v="0"/>
    <x v="3"/>
    <x v="0"/>
    <x v="5"/>
    <n v="26.2"/>
    <n v="24.6"/>
    <n v="1.1599999999999999"/>
  </r>
  <r>
    <n v="3"/>
    <x v="0"/>
    <x v="3"/>
    <x v="1"/>
    <x v="5"/>
    <n v="26.6"/>
    <n v="25.5"/>
    <n v="5.78"/>
  </r>
  <r>
    <n v="3"/>
    <x v="0"/>
    <x v="3"/>
    <x v="2"/>
    <x v="5"/>
    <n v="26.3"/>
    <n v="27.6"/>
    <n v="6.95"/>
  </r>
  <r>
    <n v="13"/>
    <x v="2"/>
    <x v="1"/>
    <x v="0"/>
    <x v="5"/>
    <n v="26.3"/>
    <n v="26.2"/>
    <n v="2.4300000000000002"/>
  </r>
  <r>
    <n v="13"/>
    <x v="2"/>
    <x v="1"/>
    <x v="1"/>
    <x v="5"/>
    <n v="26.2"/>
    <n v="25.6"/>
    <n v="1.82"/>
  </r>
  <r>
    <n v="13"/>
    <x v="2"/>
    <x v="1"/>
    <x v="2"/>
    <x v="5"/>
    <n v="26.5"/>
    <n v="24.8"/>
    <n v="1.36"/>
  </r>
  <r>
    <n v="23"/>
    <x v="1"/>
    <x v="2"/>
    <x v="0"/>
    <x v="5"/>
    <n v="26.3"/>
    <n v="25.1"/>
    <n v="1.64"/>
  </r>
  <r>
    <n v="23"/>
    <x v="1"/>
    <x v="2"/>
    <x v="1"/>
    <x v="5"/>
    <n v="26.4"/>
    <n v="24"/>
    <n v="1.42"/>
  </r>
  <r>
    <n v="23"/>
    <x v="1"/>
    <x v="2"/>
    <x v="2"/>
    <x v="5"/>
    <n v="26.3"/>
    <n v="24.3"/>
    <n v="2.14"/>
  </r>
  <r>
    <n v="24"/>
    <x v="0"/>
    <x v="4"/>
    <x v="0"/>
    <x v="5"/>
    <n v="26.2"/>
    <n v="26.9"/>
    <n v="2.57"/>
  </r>
  <r>
    <n v="24"/>
    <x v="0"/>
    <x v="4"/>
    <x v="1"/>
    <x v="5"/>
    <n v="26.3"/>
    <n v="27.3"/>
    <n v="2.8"/>
  </r>
  <r>
    <n v="24"/>
    <x v="0"/>
    <x v="4"/>
    <x v="2"/>
    <x v="5"/>
    <n v="26.6"/>
    <n v="29.6"/>
    <n v="2.11"/>
  </r>
  <r>
    <n v="14"/>
    <x v="1"/>
    <x v="3"/>
    <x v="0"/>
    <x v="5"/>
    <n v="26.2"/>
    <n v="26.7"/>
    <n v="2.3199999999999998"/>
  </r>
  <r>
    <n v="14"/>
    <x v="1"/>
    <x v="3"/>
    <x v="1"/>
    <x v="5"/>
    <n v="26.2"/>
    <n v="27.8"/>
    <n v="2.4900000000000002"/>
  </r>
  <r>
    <n v="14"/>
    <x v="1"/>
    <x v="3"/>
    <x v="2"/>
    <x v="5"/>
    <n v="26.3"/>
    <n v="20.100000000000001"/>
    <n v="3.01"/>
  </r>
  <r>
    <n v="15"/>
    <x v="1"/>
    <x v="4"/>
    <x v="0"/>
    <x v="5"/>
    <n v="26.3"/>
    <n v="25.2"/>
    <n v="2.87"/>
  </r>
  <r>
    <n v="15"/>
    <x v="1"/>
    <x v="4"/>
    <x v="1"/>
    <x v="5"/>
    <n v="26.5"/>
    <n v="30.1"/>
    <n v="2.86"/>
  </r>
  <r>
    <n v="15"/>
    <x v="1"/>
    <x v="4"/>
    <x v="2"/>
    <x v="5"/>
    <n v="26.7"/>
    <n v="28.4"/>
    <n v="3.36"/>
  </r>
  <r>
    <n v="36"/>
    <x v="2"/>
    <x v="2"/>
    <x v="0"/>
    <x v="5"/>
    <n v="26.7"/>
    <n v="28.1"/>
    <n v="1.62"/>
  </r>
  <r>
    <n v="36"/>
    <x v="2"/>
    <x v="2"/>
    <x v="1"/>
    <x v="5"/>
    <n v="26.7"/>
    <n v="25.2"/>
    <n v="1.67"/>
  </r>
  <r>
    <n v="36"/>
    <x v="2"/>
    <x v="2"/>
    <x v="2"/>
    <x v="5"/>
    <n v="26.2"/>
    <n v="25"/>
    <n v="2.0499999999999998"/>
  </r>
  <r>
    <n v="16"/>
    <x v="0"/>
    <x v="5"/>
    <x v="0"/>
    <x v="5"/>
    <n v="26.6"/>
    <n v="24.4"/>
    <n v="2.0099999999999998"/>
  </r>
  <r>
    <n v="16"/>
    <x v="0"/>
    <x v="5"/>
    <x v="1"/>
    <x v="5"/>
    <n v="26.5"/>
    <n v="21.7"/>
    <n v="2.5099999999999998"/>
  </r>
  <r>
    <n v="16"/>
    <x v="0"/>
    <x v="5"/>
    <x v="2"/>
    <x v="5"/>
    <n v="26.8"/>
    <n v="26.3"/>
    <n v="4.3099999999999996"/>
  </r>
  <r>
    <n v="27"/>
    <x v="1"/>
    <x v="5"/>
    <x v="0"/>
    <x v="5"/>
    <n v="26.6"/>
    <n v="24.5"/>
    <n v="1.89"/>
  </r>
  <r>
    <n v="27"/>
    <x v="1"/>
    <x v="5"/>
    <x v="1"/>
    <x v="5"/>
    <n v="26.6"/>
    <n v="26.3"/>
    <n v="1"/>
  </r>
  <r>
    <n v="27"/>
    <x v="1"/>
    <x v="5"/>
    <x v="2"/>
    <x v="5"/>
    <n v="26.8"/>
    <n v="24.1"/>
    <n v="2.4"/>
  </r>
  <r>
    <n v="37"/>
    <x v="2"/>
    <x v="4"/>
    <x v="0"/>
    <x v="5"/>
    <n v="26.8"/>
    <n v="24.6"/>
    <n v="1.34"/>
  </r>
  <r>
    <n v="37"/>
    <x v="2"/>
    <x v="4"/>
    <x v="1"/>
    <x v="5"/>
    <n v="27"/>
    <n v="29"/>
    <n v="2.95"/>
  </r>
  <r>
    <n v="37"/>
    <x v="2"/>
    <x v="4"/>
    <x v="2"/>
    <x v="5"/>
    <n v="26.5"/>
    <n v="19.8"/>
    <n v="1.86"/>
  </r>
  <r>
    <n v="38"/>
    <x v="2"/>
    <x v="3"/>
    <x v="0"/>
    <x v="5"/>
    <n v="26.8"/>
    <n v="26.6"/>
    <n v="2.87"/>
  </r>
  <r>
    <n v="38"/>
    <x v="2"/>
    <x v="3"/>
    <x v="1"/>
    <x v="5"/>
    <n v="26.7"/>
    <n v="26.7"/>
    <n v="1.75"/>
  </r>
  <r>
    <n v="38"/>
    <x v="2"/>
    <x v="3"/>
    <x v="2"/>
    <x v="5"/>
    <n v="26.7"/>
    <n v="27.7"/>
    <n v="1.24"/>
  </r>
  <r>
    <n v="28"/>
    <x v="3"/>
    <x v="1"/>
    <x v="0"/>
    <x v="5"/>
    <n v="26.8"/>
    <n v="23.5"/>
    <n v="1.41"/>
  </r>
  <r>
    <n v="28"/>
    <x v="3"/>
    <x v="1"/>
    <x v="1"/>
    <x v="5"/>
    <n v="27.2"/>
    <n v="27.1"/>
    <n v="6"/>
  </r>
  <r>
    <n v="28"/>
    <x v="3"/>
    <x v="1"/>
    <x v="2"/>
    <x v="5"/>
    <n v="26.9"/>
    <n v="29.2"/>
    <n v="4.07"/>
  </r>
  <r>
    <n v="8"/>
    <x v="3"/>
    <x v="2"/>
    <x v="0"/>
    <x v="5"/>
    <n v="27.3"/>
    <n v="25.2"/>
    <n v="1.35"/>
  </r>
  <r>
    <n v="8"/>
    <x v="3"/>
    <x v="2"/>
    <x v="1"/>
    <x v="5"/>
    <n v="26.9"/>
    <n v="25.1"/>
    <n v="2.29"/>
  </r>
  <r>
    <n v="8"/>
    <x v="3"/>
    <x v="2"/>
    <x v="2"/>
    <x v="5"/>
    <n v="26.8"/>
    <n v="27.6"/>
    <n v="3.3"/>
  </r>
  <r>
    <n v="9"/>
    <x v="2"/>
    <x v="5"/>
    <x v="0"/>
    <x v="5"/>
    <n v="26.9"/>
    <n v="28.2"/>
    <n v="1.86"/>
  </r>
  <r>
    <n v="9"/>
    <x v="2"/>
    <x v="5"/>
    <x v="1"/>
    <x v="5"/>
    <n v="27"/>
    <n v="24.9"/>
    <n v="1.79"/>
  </r>
  <r>
    <n v="9"/>
    <x v="2"/>
    <x v="5"/>
    <x v="2"/>
    <x v="5"/>
    <n v="26.8"/>
    <n v="23.5"/>
    <n v="2.99"/>
  </r>
  <r>
    <n v="29"/>
    <x v="3"/>
    <x v="3"/>
    <x v="0"/>
    <x v="5"/>
    <n v="26.8"/>
    <n v="23.9"/>
    <n v="3.67"/>
  </r>
  <r>
    <n v="29"/>
    <x v="3"/>
    <x v="3"/>
    <x v="1"/>
    <x v="5"/>
    <n v="27"/>
    <n v="27.3"/>
    <n v="2.25"/>
  </r>
  <r>
    <n v="29"/>
    <x v="3"/>
    <x v="3"/>
    <x v="2"/>
    <x v="5"/>
    <n v="27.1"/>
    <n v="26.5"/>
    <n v="1.39"/>
  </r>
  <r>
    <n v="39"/>
    <x v="3"/>
    <x v="5"/>
    <x v="0"/>
    <x v="5"/>
    <n v="27.1"/>
    <n v="23.1"/>
    <n v="2.54"/>
  </r>
  <r>
    <n v="39"/>
    <x v="3"/>
    <x v="5"/>
    <x v="1"/>
    <x v="5"/>
    <n v="27.1"/>
    <n v="22.8"/>
    <n v="2.81"/>
  </r>
  <r>
    <n v="39"/>
    <x v="3"/>
    <x v="5"/>
    <x v="2"/>
    <x v="5"/>
    <n v="27"/>
    <n v="25.2"/>
    <n v="1.55"/>
  </r>
  <r>
    <n v="40"/>
    <x v="2"/>
    <x v="0"/>
    <x v="0"/>
    <x v="5"/>
    <n v="27.3"/>
    <n v="23.1"/>
    <n v="2.0299999999999998"/>
  </r>
  <r>
    <n v="40"/>
    <x v="2"/>
    <x v="0"/>
    <x v="1"/>
    <x v="5"/>
    <n v="27.1"/>
    <n v="23.6"/>
    <n v="1.4"/>
  </r>
  <r>
    <n v="40"/>
    <x v="2"/>
    <x v="0"/>
    <x v="2"/>
    <x v="5"/>
    <n v="27.1"/>
    <n v="25.5"/>
    <n v="1.32"/>
  </r>
  <r>
    <n v="30"/>
    <x v="3"/>
    <x v="0"/>
    <x v="0"/>
    <x v="5"/>
    <n v="27.1"/>
    <n v="29.3"/>
    <n v="2.89"/>
  </r>
  <r>
    <n v="30"/>
    <x v="3"/>
    <x v="0"/>
    <x v="1"/>
    <x v="5"/>
    <n v="27.2"/>
    <n v="25.5"/>
    <n v="2.13"/>
  </r>
  <r>
    <n v="30"/>
    <x v="3"/>
    <x v="0"/>
    <x v="2"/>
    <x v="5"/>
    <n v="27.3"/>
    <n v="25.3"/>
    <n v="2.12"/>
  </r>
  <r>
    <n v="10"/>
    <x v="3"/>
    <x v="4"/>
    <x v="0"/>
    <x v="5"/>
    <n v="27.2"/>
    <n v="21.1"/>
    <n v="1.78"/>
  </r>
  <r>
    <n v="10"/>
    <x v="3"/>
    <x v="4"/>
    <x v="1"/>
    <x v="5"/>
    <n v="27.3"/>
    <n v="22.9"/>
    <n v="2.0299999999999998"/>
  </r>
  <r>
    <n v="10"/>
    <x v="3"/>
    <x v="4"/>
    <x v="2"/>
    <x v="5"/>
    <n v="27.1"/>
    <n v="25.7"/>
    <n v="1.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"/>
    <n v="1"/>
    <n v="1.3951871999999998"/>
  </r>
  <r>
    <x v="0"/>
    <n v="1"/>
    <n v="2"/>
    <n v="1.26574272"/>
  </r>
  <r>
    <x v="0"/>
    <n v="1"/>
    <n v="3"/>
    <n v="1.1518847999999997"/>
  </r>
  <r>
    <x v="0"/>
    <n v="2"/>
    <n v="1"/>
    <n v="1.5962918399999999"/>
  </r>
  <r>
    <x v="0"/>
    <n v="2"/>
    <n v="2"/>
    <n v="2.2857119999999997"/>
  </r>
  <r>
    <x v="0"/>
    <n v="2"/>
    <n v="3"/>
    <n v="1.2212639999999999"/>
  </r>
  <r>
    <x v="0"/>
    <n v="3"/>
    <n v="1"/>
    <n v="1.4653267199999997"/>
  </r>
  <r>
    <x v="0"/>
    <n v="3"/>
    <n v="2"/>
    <n v="1.2588998399999998"/>
  </r>
  <r>
    <x v="0"/>
    <n v="3"/>
    <n v="3"/>
    <n v="1.4501203199999997"/>
  </r>
  <r>
    <x v="0"/>
    <n v="4"/>
    <n v="1"/>
    <n v="2.0173190400000003"/>
  </r>
  <r>
    <x v="0"/>
    <n v="4"/>
    <n v="2"/>
    <n v="1.6768857599999996"/>
  </r>
  <r>
    <x v="0"/>
    <n v="4"/>
    <n v="3"/>
    <n v="1.5618873599999998"/>
  </r>
  <r>
    <x v="1"/>
    <n v="1"/>
    <n v="1"/>
    <n v="5.7274905599999997"/>
  </r>
  <r>
    <x v="1"/>
    <n v="1"/>
    <n v="2"/>
    <n v="10.116437759999998"/>
  </r>
  <r>
    <x v="1"/>
    <n v="1"/>
    <n v="3"/>
    <n v="5.2416460800000007"/>
  </r>
  <r>
    <x v="1"/>
    <n v="2"/>
    <n v="1"/>
    <n v="2.8952985600000001"/>
  </r>
  <r>
    <x v="1"/>
    <n v="2"/>
    <n v="2"/>
    <n v="2.4527923200000008"/>
  </r>
  <r>
    <x v="1"/>
    <n v="2"/>
    <n v="3"/>
    <n v="2.7069292799999998"/>
  </r>
  <r>
    <x v="1"/>
    <n v="3"/>
    <n v="1"/>
    <n v="1.7071084800000003"/>
  </r>
  <r>
    <x v="1"/>
    <n v="3"/>
    <n v="2"/>
    <n v="1.1093068800000001"/>
  </r>
  <r>
    <x v="1"/>
    <n v="3"/>
    <n v="3"/>
    <n v="1.3024281600000001"/>
  </r>
  <r>
    <x v="1"/>
    <n v="4"/>
    <n v="1"/>
    <n v="1.4103935999999999"/>
  </r>
  <r>
    <x v="1"/>
    <n v="4"/>
    <n v="2"/>
    <n v="2.3191660799999996"/>
  </r>
  <r>
    <x v="1"/>
    <n v="4"/>
    <n v="3"/>
    <n v="3.0770150399999996"/>
  </r>
  <r>
    <x v="2"/>
    <n v="1"/>
    <n v="1"/>
    <n v="1.2754367999999998"/>
  </r>
  <r>
    <x v="2"/>
    <n v="1"/>
    <n v="2"/>
    <n v="9.2840774400000008"/>
  </r>
  <r>
    <x v="2"/>
    <n v="1"/>
    <n v="3"/>
    <n v="3.0083961599999998"/>
  </r>
  <r>
    <x v="2"/>
    <n v="2"/>
    <n v="1"/>
    <n v="1.8679161599999996"/>
  </r>
  <r>
    <x v="2"/>
    <n v="2"/>
    <n v="2"/>
    <n v="0.88501247999999999"/>
  </r>
  <r>
    <x v="2"/>
    <n v="2"/>
    <n v="3"/>
    <n v="1.30185792"/>
  </r>
  <r>
    <x v="2"/>
    <n v="3"/>
    <n v="1"/>
    <n v="1.1680416000000002"/>
  </r>
  <r>
    <x v="2"/>
    <n v="3"/>
    <n v="2"/>
    <n v="1.0990425599999998"/>
  </r>
  <r>
    <x v="2"/>
    <n v="3"/>
    <n v="3"/>
    <n v="2.2155724799999992"/>
  </r>
  <r>
    <x v="2"/>
    <n v="4"/>
    <n v="1"/>
    <n v="2.0844172799999998"/>
  </r>
  <r>
    <x v="2"/>
    <n v="4"/>
    <n v="2"/>
    <n v="2.7314495999999995"/>
  </r>
  <r>
    <x v="2"/>
    <n v="4"/>
    <n v="3"/>
    <n v="1.8838828799999996"/>
  </r>
  <r>
    <x v="3"/>
    <n v="1"/>
    <n v="1"/>
    <n v="1.7120505599999998"/>
  </r>
  <r>
    <x v="3"/>
    <n v="1"/>
    <n v="2"/>
    <n v="2.7747878400000001"/>
  </r>
  <r>
    <x v="3"/>
    <n v="1"/>
    <n v="3"/>
    <n v="2.5822367999999996"/>
  </r>
  <r>
    <x v="3"/>
    <n v="2"/>
    <n v="1"/>
    <n v="1.21004928"/>
  </r>
  <r>
    <x v="3"/>
    <n v="2"/>
    <n v="2"/>
    <n v="0.67250304000000005"/>
  </r>
  <r>
    <x v="3"/>
    <n v="2"/>
    <n v="3"/>
    <n v="0.98651520000000004"/>
  </r>
  <r>
    <x v="3"/>
    <n v="3"/>
    <n v="1"/>
    <n v="1.6301260800000001"/>
  </r>
  <r>
    <x v="3"/>
    <n v="3"/>
    <n v="2"/>
    <n v="0.90402048000000024"/>
  </r>
  <r>
    <x v="3"/>
    <n v="3"/>
    <n v="3"/>
    <n v="0.65900735999999993"/>
  </r>
  <r>
    <x v="3"/>
    <n v="4"/>
    <n v="1"/>
    <n v="1.4071622399999997"/>
  </r>
  <r>
    <x v="3"/>
    <n v="4"/>
    <n v="2"/>
    <n v="3.8983507200000003"/>
  </r>
  <r>
    <x v="3"/>
    <n v="4"/>
    <n v="3"/>
    <n v="2.2416134400000001"/>
  </r>
  <r>
    <x v="4"/>
    <n v="1"/>
    <n v="1"/>
    <n v="1.6303161599999998"/>
  </r>
  <r>
    <x v="4"/>
    <n v="1"/>
    <n v="2"/>
    <n v="1.5601766400000003"/>
  </r>
  <r>
    <x v="4"/>
    <n v="1"/>
    <n v="3"/>
    <n v="5.453395200000001"/>
  </r>
  <r>
    <x v="4"/>
    <n v="2"/>
    <n v="1"/>
    <n v="1.4109638399999997"/>
  </r>
  <r>
    <x v="4"/>
    <n v="2"/>
    <n v="2"/>
    <n v="3.5803468800000005"/>
  </r>
  <r>
    <x v="4"/>
    <n v="2"/>
    <n v="3"/>
    <n v="2.8907366399999996"/>
  </r>
  <r>
    <x v="4"/>
    <n v="3"/>
    <n v="1"/>
    <n v="1.99888128"/>
  </r>
  <r>
    <x v="4"/>
    <n v="3"/>
    <n v="2"/>
    <n v="1.8705772799999998"/>
  </r>
  <r>
    <x v="4"/>
    <n v="3"/>
    <n v="3"/>
    <n v="1.7610911999999999"/>
  </r>
  <r>
    <x v="4"/>
    <n v="4"/>
    <n v="1"/>
    <n v="1.7791487999999998"/>
  </r>
  <r>
    <x v="4"/>
    <n v="4"/>
    <n v="2"/>
    <n v="1.1678515199999997"/>
  </r>
  <r>
    <x v="4"/>
    <n v="4"/>
    <n v="3"/>
    <n v="1.31003136"/>
  </r>
  <r>
    <x v="5"/>
    <n v="1"/>
    <n v="1"/>
    <n v="1.4885164799999997"/>
  </r>
  <r>
    <x v="5"/>
    <n v="1"/>
    <n v="2"/>
    <n v="1.1075961599999997"/>
  </r>
  <r>
    <x v="5"/>
    <n v="1"/>
    <n v="3"/>
    <n v="1.5200697599999999"/>
  </r>
  <r>
    <x v="5"/>
    <n v="2"/>
    <n v="1"/>
    <n v="1.15302528"/>
  </r>
  <r>
    <x v="5"/>
    <n v="2"/>
    <n v="2"/>
    <n v="1.2687839999999999"/>
  </r>
  <r>
    <x v="5"/>
    <n v="2"/>
    <n v="3"/>
    <n v="1.8175449599999995"/>
  </r>
  <r>
    <x v="5"/>
    <n v="3"/>
    <n v="1"/>
    <n v="1.49060736"/>
  </r>
  <r>
    <x v="5"/>
    <n v="3"/>
    <n v="2"/>
    <n v="2.6042860800000001"/>
  </r>
  <r>
    <x v="5"/>
    <n v="3"/>
    <n v="3"/>
    <n v="2.0688307199999998"/>
  </r>
  <r>
    <x v="5"/>
    <n v="4"/>
    <n v="1"/>
    <n v="0.7702041599999998"/>
  </r>
  <r>
    <x v="5"/>
    <n v="4"/>
    <n v="2"/>
    <n v="1.8587923199999998"/>
  </r>
  <r>
    <x v="5"/>
    <n v="4"/>
    <n v="3"/>
    <n v="2.36231424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DE0C4-5489-4BCB-B815-D328A98CDFB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11" firstHeaderRow="1" firstDataRow="2" firstDataCol="1"/>
  <pivotFields count="8">
    <pivotField showAll="0"/>
    <pivotField showAll="0"/>
    <pivotField axis="axisCol" showAll="0">
      <items count="7">
        <item x="0"/>
        <item x="3"/>
        <item x="5"/>
        <item x="1"/>
        <item x="4"/>
        <item x="2"/>
        <item t="default"/>
      </items>
    </pivotField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édia de Um" fld="6" subtotal="average" baseField="4" baseItem="3"/>
  </dataFields>
  <chartFormats count="12"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AE57A-26CC-4E5A-BEEB-C01406A21694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107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x="0"/>
        <item x="3"/>
        <item x="5"/>
        <item x="1"/>
        <item x="4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3">
    <field x="2"/>
    <field x="1"/>
    <field x="3"/>
  </rowFields>
  <rowItems count="103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FCO2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AA6AF-12F5-4857-893C-3EB5D82ABA61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E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C4" sqref="C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11.28515625" bestFit="1" customWidth="1"/>
    <col min="16" max="16" width="11.28515625" bestFit="1" customWidth="1"/>
  </cols>
  <sheetData>
    <row r="1" spans="1:17" x14ac:dyDescent="0.25">
      <c r="A1" s="1" t="s">
        <v>2</v>
      </c>
      <c r="B1" s="1" t="s">
        <v>3</v>
      </c>
      <c r="C1" s="1" t="s">
        <v>0</v>
      </c>
      <c r="E1" s="1" t="s">
        <v>4</v>
      </c>
      <c r="O1" s="1"/>
      <c r="Q1" s="1"/>
    </row>
    <row r="2" spans="1:17" x14ac:dyDescent="0.25">
      <c r="A2" s="1">
        <v>1</v>
      </c>
      <c r="B2" s="1">
        <v>1</v>
      </c>
      <c r="C2" s="2">
        <v>0</v>
      </c>
      <c r="E2" s="4" t="s">
        <v>1</v>
      </c>
      <c r="Q2" s="1"/>
    </row>
    <row r="3" spans="1:17" x14ac:dyDescent="0.25">
      <c r="A3" s="1">
        <v>11</v>
      </c>
      <c r="B3" s="1">
        <v>2</v>
      </c>
      <c r="C3" s="2">
        <v>0</v>
      </c>
      <c r="E3" s="2">
        <v>0</v>
      </c>
      <c r="O3" s="1"/>
      <c r="Q3" s="1"/>
    </row>
    <row r="4" spans="1:17" x14ac:dyDescent="0.25">
      <c r="A4" s="1">
        <v>32</v>
      </c>
      <c r="B4" s="1">
        <v>1</v>
      </c>
      <c r="C4" s="6">
        <v>10</v>
      </c>
      <c r="E4" s="5">
        <v>5</v>
      </c>
      <c r="O4" s="1"/>
      <c r="Q4" s="1"/>
    </row>
    <row r="5" spans="1:17" x14ac:dyDescent="0.25">
      <c r="A5" s="1">
        <v>12</v>
      </c>
      <c r="B5" s="1">
        <v>1</v>
      </c>
      <c r="C5" s="4" t="s">
        <v>1</v>
      </c>
      <c r="E5" s="3">
        <v>7.5</v>
      </c>
      <c r="O5" s="1"/>
      <c r="Q5" s="1"/>
    </row>
    <row r="6" spans="1:17" x14ac:dyDescent="0.25">
      <c r="A6" s="1">
        <v>2</v>
      </c>
      <c r="B6" s="1">
        <v>2</v>
      </c>
      <c r="C6" s="6">
        <v>10</v>
      </c>
      <c r="E6" s="6">
        <v>10</v>
      </c>
      <c r="O6" s="1"/>
      <c r="Q6" s="1"/>
    </row>
    <row r="7" spans="1:17" x14ac:dyDescent="0.25">
      <c r="A7" s="1">
        <v>3</v>
      </c>
      <c r="B7" s="1">
        <v>1</v>
      </c>
      <c r="C7" s="5">
        <v>5</v>
      </c>
      <c r="E7" s="7">
        <v>12.5</v>
      </c>
      <c r="O7" s="1"/>
      <c r="Q7" s="1"/>
    </row>
    <row r="8" spans="1:17" x14ac:dyDescent="0.25">
      <c r="A8" s="1">
        <v>13</v>
      </c>
      <c r="B8" s="1">
        <v>3</v>
      </c>
      <c r="C8" s="6">
        <v>10</v>
      </c>
    </row>
    <row r="9" spans="1:17" x14ac:dyDescent="0.25">
      <c r="A9" s="1">
        <v>23</v>
      </c>
      <c r="B9" s="1">
        <v>2</v>
      </c>
      <c r="C9" s="4" t="s">
        <v>1</v>
      </c>
    </row>
    <row r="10" spans="1:17" x14ac:dyDescent="0.25">
      <c r="A10" s="1">
        <v>24</v>
      </c>
      <c r="B10" s="1">
        <v>1</v>
      </c>
      <c r="C10" s="7">
        <v>12.5</v>
      </c>
    </row>
    <row r="11" spans="1:17" x14ac:dyDescent="0.25">
      <c r="A11" s="1">
        <v>14</v>
      </c>
      <c r="B11" s="1">
        <v>2</v>
      </c>
      <c r="C11" s="5">
        <v>5</v>
      </c>
    </row>
    <row r="12" spans="1:17" x14ac:dyDescent="0.25">
      <c r="A12" s="1">
        <v>15</v>
      </c>
      <c r="B12" s="1">
        <v>2</v>
      </c>
      <c r="C12" s="7">
        <v>12.5</v>
      </c>
    </row>
    <row r="13" spans="1:17" x14ac:dyDescent="0.25">
      <c r="A13" s="1">
        <v>36</v>
      </c>
      <c r="B13" s="1">
        <v>3</v>
      </c>
      <c r="C13" s="4" t="s">
        <v>1</v>
      </c>
    </row>
    <row r="14" spans="1:17" x14ac:dyDescent="0.25">
      <c r="A14" s="1">
        <v>16</v>
      </c>
      <c r="B14" s="1">
        <v>1</v>
      </c>
      <c r="C14" s="3">
        <v>7.5</v>
      </c>
    </row>
    <row r="15" spans="1:17" x14ac:dyDescent="0.25">
      <c r="A15" s="1">
        <v>27</v>
      </c>
      <c r="B15" s="1">
        <v>2</v>
      </c>
      <c r="C15" s="3">
        <v>7.5</v>
      </c>
    </row>
    <row r="16" spans="1:17" x14ac:dyDescent="0.25">
      <c r="A16" s="1">
        <v>37</v>
      </c>
      <c r="B16" s="1">
        <v>3</v>
      </c>
      <c r="C16" s="7">
        <v>12.5</v>
      </c>
    </row>
    <row r="17" spans="1:3" x14ac:dyDescent="0.25">
      <c r="A17" s="1">
        <v>38</v>
      </c>
      <c r="B17" s="1">
        <v>3</v>
      </c>
      <c r="C17" s="5">
        <v>5</v>
      </c>
    </row>
    <row r="18" spans="1:3" x14ac:dyDescent="0.25">
      <c r="A18" s="1">
        <v>28</v>
      </c>
      <c r="B18" s="1">
        <v>4</v>
      </c>
      <c r="C18" s="6">
        <v>10</v>
      </c>
    </row>
    <row r="19" spans="1:3" x14ac:dyDescent="0.25">
      <c r="A19" s="1">
        <v>8</v>
      </c>
      <c r="B19" s="1">
        <v>4</v>
      </c>
      <c r="C19" s="4" t="s">
        <v>1</v>
      </c>
    </row>
    <row r="20" spans="1:3" x14ac:dyDescent="0.25">
      <c r="A20" s="1">
        <v>9</v>
      </c>
      <c r="B20" s="1">
        <v>3</v>
      </c>
      <c r="C20" s="3">
        <v>7.5</v>
      </c>
    </row>
    <row r="21" spans="1:3" x14ac:dyDescent="0.25">
      <c r="A21" s="1">
        <v>29</v>
      </c>
      <c r="B21" s="1">
        <v>4</v>
      </c>
      <c r="C21" s="5">
        <v>5</v>
      </c>
    </row>
    <row r="22" spans="1:3" x14ac:dyDescent="0.25">
      <c r="A22" s="1">
        <v>39</v>
      </c>
      <c r="B22" s="1">
        <v>4</v>
      </c>
      <c r="C22" s="3">
        <v>7.5</v>
      </c>
    </row>
    <row r="23" spans="1:3" x14ac:dyDescent="0.25">
      <c r="A23" s="1">
        <v>40</v>
      </c>
      <c r="B23" s="1">
        <v>3</v>
      </c>
      <c r="C23" s="2">
        <v>0</v>
      </c>
    </row>
    <row r="24" spans="1:3" x14ac:dyDescent="0.25">
      <c r="A24" s="1">
        <v>30</v>
      </c>
      <c r="B24" s="1">
        <v>4</v>
      </c>
      <c r="C24" s="2">
        <v>0</v>
      </c>
    </row>
    <row r="25" spans="1:3" x14ac:dyDescent="0.25">
      <c r="A25" s="1">
        <v>10</v>
      </c>
      <c r="B25" s="1">
        <v>4</v>
      </c>
      <c r="C25" s="7">
        <v>12.5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65F0-34A9-4A12-8F62-21BA744DC02C}">
  <dimension ref="A1:D73"/>
  <sheetViews>
    <sheetView workbookViewId="0">
      <selection activeCell="D73" sqref="B2:D73"/>
    </sheetView>
  </sheetViews>
  <sheetFormatPr defaultRowHeight="15" x14ac:dyDescent="0.25"/>
  <cols>
    <col min="2" max="2" width="8.85546875" bestFit="1" customWidth="1"/>
    <col min="3" max="3" width="11.28515625" bestFit="1" customWidth="1"/>
    <col min="4" max="4" width="11.5703125" bestFit="1" customWidth="1"/>
  </cols>
  <sheetData>
    <row r="1" spans="1:4" x14ac:dyDescent="0.25">
      <c r="A1" s="10" t="s">
        <v>66</v>
      </c>
      <c r="B1" s="10" t="s">
        <v>67</v>
      </c>
      <c r="C1" s="10" t="s">
        <v>68</v>
      </c>
      <c r="D1" s="10" t="s">
        <v>69</v>
      </c>
    </row>
    <row r="2" spans="1:4" x14ac:dyDescent="0.25">
      <c r="A2" s="10">
        <v>1</v>
      </c>
      <c r="B2" s="10" t="s">
        <v>107</v>
      </c>
      <c r="C2" s="10" t="s">
        <v>5</v>
      </c>
      <c r="D2" s="10" t="s">
        <v>6</v>
      </c>
    </row>
    <row r="3" spans="1:4" x14ac:dyDescent="0.25">
      <c r="A3" s="10">
        <v>2</v>
      </c>
      <c r="B3" s="10" t="s">
        <v>85</v>
      </c>
      <c r="C3" s="10" t="s">
        <v>10</v>
      </c>
      <c r="D3" s="10" t="s">
        <v>12</v>
      </c>
    </row>
    <row r="4" spans="1:4" x14ac:dyDescent="0.25">
      <c r="A4" s="10">
        <v>3</v>
      </c>
      <c r="B4" s="10" t="s">
        <v>157</v>
      </c>
      <c r="C4" s="10" t="s">
        <v>10</v>
      </c>
      <c r="D4" s="10" t="s">
        <v>6</v>
      </c>
    </row>
    <row r="5" spans="1:4" x14ac:dyDescent="0.25">
      <c r="A5" s="10">
        <v>4</v>
      </c>
      <c r="B5" s="10" t="s">
        <v>65</v>
      </c>
      <c r="C5" s="10" t="s">
        <v>7</v>
      </c>
      <c r="D5" s="10" t="s">
        <v>12</v>
      </c>
    </row>
    <row r="6" spans="1:4" x14ac:dyDescent="0.25">
      <c r="A6" s="10">
        <v>5</v>
      </c>
      <c r="B6" s="10" t="s">
        <v>32</v>
      </c>
      <c r="C6" s="10" t="s">
        <v>10</v>
      </c>
      <c r="D6" s="10" t="s">
        <v>6</v>
      </c>
    </row>
    <row r="7" spans="1:4" x14ac:dyDescent="0.25">
      <c r="A7" s="10">
        <v>6</v>
      </c>
      <c r="B7" s="10" t="s">
        <v>89</v>
      </c>
      <c r="C7" s="10" t="s">
        <v>10</v>
      </c>
      <c r="D7" s="10" t="s">
        <v>6</v>
      </c>
    </row>
    <row r="8" spans="1:4" x14ac:dyDescent="0.25">
      <c r="A8" s="10">
        <v>7</v>
      </c>
      <c r="B8" s="10" t="s">
        <v>158</v>
      </c>
      <c r="C8" s="10" t="s">
        <v>5</v>
      </c>
      <c r="D8" s="10" t="s">
        <v>12</v>
      </c>
    </row>
    <row r="9" spans="1:4" x14ac:dyDescent="0.25">
      <c r="A9" s="10">
        <v>8</v>
      </c>
      <c r="B9" s="10" t="s">
        <v>159</v>
      </c>
      <c r="C9" s="10" t="s">
        <v>10</v>
      </c>
      <c r="D9" s="10" t="s">
        <v>6</v>
      </c>
    </row>
    <row r="10" spans="1:4" x14ac:dyDescent="0.25">
      <c r="A10" s="10">
        <v>9</v>
      </c>
      <c r="B10" s="10" t="s">
        <v>160</v>
      </c>
      <c r="C10" s="10" t="s">
        <v>10</v>
      </c>
      <c r="D10" s="10" t="s">
        <v>6</v>
      </c>
    </row>
    <row r="11" spans="1:4" x14ac:dyDescent="0.25">
      <c r="A11" s="10">
        <v>10</v>
      </c>
      <c r="B11" s="10" t="s">
        <v>40</v>
      </c>
      <c r="C11" s="10" t="s">
        <v>10</v>
      </c>
      <c r="D11" s="10" t="s">
        <v>6</v>
      </c>
    </row>
    <row r="12" spans="1:4" x14ac:dyDescent="0.25">
      <c r="A12" s="10">
        <v>11</v>
      </c>
      <c r="B12" s="10" t="s">
        <v>161</v>
      </c>
      <c r="C12" s="10" t="s">
        <v>10</v>
      </c>
      <c r="D12" s="10" t="s">
        <v>12</v>
      </c>
    </row>
    <row r="13" spans="1:4" x14ac:dyDescent="0.25">
      <c r="A13" s="10">
        <v>12</v>
      </c>
      <c r="B13" s="10" t="s">
        <v>11</v>
      </c>
      <c r="C13" s="10" t="s">
        <v>10</v>
      </c>
      <c r="D13" s="10" t="s">
        <v>12</v>
      </c>
    </row>
    <row r="14" spans="1:4" x14ac:dyDescent="0.25">
      <c r="A14" s="10">
        <v>13</v>
      </c>
      <c r="B14" s="10" t="s">
        <v>54</v>
      </c>
      <c r="C14" s="10" t="s">
        <v>45</v>
      </c>
      <c r="D14" s="10" t="s">
        <v>6</v>
      </c>
    </row>
    <row r="15" spans="1:4" x14ac:dyDescent="0.25">
      <c r="A15" s="10">
        <v>14</v>
      </c>
      <c r="B15" s="10" t="s">
        <v>101</v>
      </c>
      <c r="C15" s="10" t="s">
        <v>10</v>
      </c>
      <c r="D15" s="10" t="s">
        <v>6</v>
      </c>
    </row>
    <row r="16" spans="1:4" x14ac:dyDescent="0.25">
      <c r="A16" s="10">
        <v>15</v>
      </c>
      <c r="B16" s="10" t="s">
        <v>162</v>
      </c>
      <c r="C16" s="10" t="s">
        <v>5</v>
      </c>
      <c r="D16" s="10" t="s">
        <v>6</v>
      </c>
    </row>
    <row r="17" spans="1:4" x14ac:dyDescent="0.25">
      <c r="A17" s="10">
        <v>16</v>
      </c>
      <c r="B17" s="10" t="s">
        <v>163</v>
      </c>
      <c r="C17" s="10" t="s">
        <v>45</v>
      </c>
      <c r="D17" s="10" t="s">
        <v>6</v>
      </c>
    </row>
    <row r="18" spans="1:4" x14ac:dyDescent="0.25">
      <c r="A18" s="10">
        <v>17</v>
      </c>
      <c r="B18" s="10" t="s">
        <v>31</v>
      </c>
      <c r="C18" s="10" t="s">
        <v>5</v>
      </c>
      <c r="D18" s="10" t="s">
        <v>12</v>
      </c>
    </row>
    <row r="19" spans="1:4" x14ac:dyDescent="0.25">
      <c r="A19" s="10">
        <v>18</v>
      </c>
      <c r="B19" s="10" t="s">
        <v>164</v>
      </c>
      <c r="C19" s="10" t="s">
        <v>45</v>
      </c>
      <c r="D19" s="10" t="s">
        <v>6</v>
      </c>
    </row>
    <row r="20" spans="1:4" x14ac:dyDescent="0.25">
      <c r="A20" s="10">
        <v>19</v>
      </c>
      <c r="B20" s="10" t="s">
        <v>165</v>
      </c>
      <c r="C20" s="10" t="s">
        <v>45</v>
      </c>
      <c r="D20" s="10" t="s">
        <v>12</v>
      </c>
    </row>
    <row r="21" spans="1:4" x14ac:dyDescent="0.25">
      <c r="A21" s="10">
        <v>20</v>
      </c>
      <c r="B21" s="10" t="s">
        <v>166</v>
      </c>
      <c r="C21" s="10" t="s">
        <v>7</v>
      </c>
      <c r="D21" s="10" t="s">
        <v>12</v>
      </c>
    </row>
    <row r="22" spans="1:4" x14ac:dyDescent="0.25">
      <c r="A22" s="10">
        <v>21</v>
      </c>
      <c r="B22" s="10" t="s">
        <v>119</v>
      </c>
      <c r="C22" s="10" t="s">
        <v>18</v>
      </c>
      <c r="D22" s="10" t="s">
        <v>12</v>
      </c>
    </row>
    <row r="23" spans="1:4" x14ac:dyDescent="0.25">
      <c r="A23" s="10">
        <v>22</v>
      </c>
      <c r="B23" s="10" t="s">
        <v>167</v>
      </c>
      <c r="C23" s="10" t="s">
        <v>10</v>
      </c>
      <c r="D23" s="10" t="s">
        <v>6</v>
      </c>
    </row>
    <row r="24" spans="1:4" x14ac:dyDescent="0.25">
      <c r="A24" s="10">
        <v>23</v>
      </c>
      <c r="B24" s="10" t="s">
        <v>168</v>
      </c>
      <c r="C24" s="10" t="s">
        <v>10</v>
      </c>
      <c r="D24" s="10" t="s">
        <v>12</v>
      </c>
    </row>
    <row r="25" spans="1:4" x14ac:dyDescent="0.25">
      <c r="A25" s="10">
        <v>24</v>
      </c>
      <c r="B25" s="10" t="s">
        <v>169</v>
      </c>
      <c r="C25" s="10" t="s">
        <v>10</v>
      </c>
      <c r="D25" s="10" t="s">
        <v>12</v>
      </c>
    </row>
    <row r="26" spans="1:4" x14ac:dyDescent="0.25">
      <c r="A26" s="10">
        <v>25</v>
      </c>
      <c r="B26" s="10" t="s">
        <v>104</v>
      </c>
      <c r="C26" s="10" t="s">
        <v>10</v>
      </c>
      <c r="D26" s="10" t="s">
        <v>12</v>
      </c>
    </row>
    <row r="27" spans="1:4" x14ac:dyDescent="0.25">
      <c r="A27" s="10">
        <v>26</v>
      </c>
      <c r="B27" s="10" t="s">
        <v>170</v>
      </c>
      <c r="C27" s="10" t="s">
        <v>45</v>
      </c>
      <c r="D27" s="10" t="s">
        <v>12</v>
      </c>
    </row>
    <row r="28" spans="1:4" x14ac:dyDescent="0.25">
      <c r="A28" s="10">
        <v>27</v>
      </c>
      <c r="B28" s="10" t="s">
        <v>105</v>
      </c>
      <c r="C28" s="10" t="s">
        <v>10</v>
      </c>
      <c r="D28" s="10" t="s">
        <v>6</v>
      </c>
    </row>
    <row r="29" spans="1:4" x14ac:dyDescent="0.25">
      <c r="A29" s="10">
        <v>28</v>
      </c>
      <c r="B29" s="10" t="s">
        <v>171</v>
      </c>
      <c r="C29" s="10" t="s">
        <v>45</v>
      </c>
      <c r="D29" s="10" t="s">
        <v>6</v>
      </c>
    </row>
    <row r="30" spans="1:4" x14ac:dyDescent="0.25">
      <c r="A30" s="10">
        <v>29</v>
      </c>
      <c r="B30" s="10" t="s">
        <v>90</v>
      </c>
      <c r="C30" s="10" t="s">
        <v>10</v>
      </c>
      <c r="D30" s="10" t="s">
        <v>6</v>
      </c>
    </row>
    <row r="31" spans="1:4" x14ac:dyDescent="0.25">
      <c r="A31" s="10">
        <v>30</v>
      </c>
      <c r="B31" s="10" t="s">
        <v>172</v>
      </c>
      <c r="C31" s="10" t="s">
        <v>10</v>
      </c>
      <c r="D31" s="10" t="s">
        <v>6</v>
      </c>
    </row>
    <row r="32" spans="1:4" x14ac:dyDescent="0.25">
      <c r="A32" s="10">
        <v>31</v>
      </c>
      <c r="B32" s="10" t="s">
        <v>107</v>
      </c>
      <c r="C32" s="10" t="s">
        <v>10</v>
      </c>
      <c r="D32" s="10" t="s">
        <v>6</v>
      </c>
    </row>
    <row r="33" spans="1:4" x14ac:dyDescent="0.25">
      <c r="A33" s="10">
        <v>32</v>
      </c>
      <c r="B33" s="10" t="s">
        <v>173</v>
      </c>
      <c r="C33" s="10" t="s">
        <v>10</v>
      </c>
      <c r="D33" s="10" t="s">
        <v>6</v>
      </c>
    </row>
    <row r="34" spans="1:4" x14ac:dyDescent="0.25">
      <c r="A34" s="10">
        <v>33</v>
      </c>
      <c r="B34" s="10" t="s">
        <v>174</v>
      </c>
      <c r="C34" s="10" t="s">
        <v>10</v>
      </c>
      <c r="D34" s="10" t="s">
        <v>6</v>
      </c>
    </row>
    <row r="35" spans="1:4" x14ac:dyDescent="0.25">
      <c r="A35" s="10">
        <v>34</v>
      </c>
      <c r="B35" s="10" t="s">
        <v>80</v>
      </c>
      <c r="C35" s="10" t="s">
        <v>10</v>
      </c>
      <c r="D35" s="10" t="s">
        <v>6</v>
      </c>
    </row>
    <row r="36" spans="1:4" x14ac:dyDescent="0.25">
      <c r="A36" s="10">
        <v>35</v>
      </c>
      <c r="B36" s="10" t="s">
        <v>59</v>
      </c>
      <c r="C36" s="10" t="s">
        <v>10</v>
      </c>
      <c r="D36" s="10" t="s">
        <v>6</v>
      </c>
    </row>
    <row r="37" spans="1:4" x14ac:dyDescent="0.25">
      <c r="A37" s="10">
        <v>36</v>
      </c>
      <c r="B37" s="10" t="s">
        <v>48</v>
      </c>
      <c r="C37" s="10" t="s">
        <v>10</v>
      </c>
      <c r="D37" s="10" t="s">
        <v>6</v>
      </c>
    </row>
    <row r="38" spans="1:4" x14ac:dyDescent="0.25">
      <c r="A38" s="10">
        <v>37</v>
      </c>
      <c r="B38" s="10" t="s">
        <v>35</v>
      </c>
      <c r="C38" s="10" t="s">
        <v>10</v>
      </c>
      <c r="D38" s="10" t="s">
        <v>12</v>
      </c>
    </row>
    <row r="39" spans="1:4" x14ac:dyDescent="0.25">
      <c r="A39" s="10">
        <v>38</v>
      </c>
      <c r="B39" s="10" t="s">
        <v>175</v>
      </c>
      <c r="C39" s="10" t="s">
        <v>7</v>
      </c>
      <c r="D39" s="10" t="s">
        <v>12</v>
      </c>
    </row>
    <row r="40" spans="1:4" x14ac:dyDescent="0.25">
      <c r="A40" s="10">
        <v>39</v>
      </c>
      <c r="B40" s="10" t="s">
        <v>176</v>
      </c>
      <c r="C40" s="10" t="s">
        <v>7</v>
      </c>
      <c r="D40" s="10" t="s">
        <v>6</v>
      </c>
    </row>
    <row r="41" spans="1:4" x14ac:dyDescent="0.25">
      <c r="A41" s="10">
        <v>40</v>
      </c>
      <c r="B41" s="10" t="s">
        <v>17</v>
      </c>
      <c r="C41" s="10" t="s">
        <v>10</v>
      </c>
      <c r="D41" s="10" t="s">
        <v>6</v>
      </c>
    </row>
    <row r="42" spans="1:4" x14ac:dyDescent="0.25">
      <c r="A42" s="10">
        <v>41</v>
      </c>
      <c r="B42" s="10" t="s">
        <v>35</v>
      </c>
      <c r="C42" s="10" t="s">
        <v>10</v>
      </c>
      <c r="D42" s="10" t="s">
        <v>12</v>
      </c>
    </row>
    <row r="43" spans="1:4" x14ac:dyDescent="0.25">
      <c r="A43" s="10">
        <v>42</v>
      </c>
      <c r="B43" s="10" t="s">
        <v>79</v>
      </c>
      <c r="C43" s="10" t="s">
        <v>45</v>
      </c>
      <c r="D43" s="10" t="s">
        <v>6</v>
      </c>
    </row>
    <row r="44" spans="1:4" x14ac:dyDescent="0.25">
      <c r="A44" s="10">
        <v>43</v>
      </c>
      <c r="B44" s="10" t="s">
        <v>14</v>
      </c>
      <c r="C44" s="10" t="s">
        <v>7</v>
      </c>
      <c r="D44" s="10" t="s">
        <v>12</v>
      </c>
    </row>
    <row r="45" spans="1:4" x14ac:dyDescent="0.25">
      <c r="A45" s="10">
        <v>44</v>
      </c>
      <c r="B45" s="10" t="s">
        <v>177</v>
      </c>
      <c r="C45" s="10" t="s">
        <v>45</v>
      </c>
      <c r="D45" s="10" t="s">
        <v>12</v>
      </c>
    </row>
    <row r="46" spans="1:4" x14ac:dyDescent="0.25">
      <c r="A46" s="10">
        <v>45</v>
      </c>
      <c r="B46" s="10" t="s">
        <v>127</v>
      </c>
      <c r="C46" s="10" t="s">
        <v>10</v>
      </c>
      <c r="D46" s="10" t="s">
        <v>12</v>
      </c>
    </row>
    <row r="47" spans="1:4" x14ac:dyDescent="0.25">
      <c r="A47" s="10">
        <v>46</v>
      </c>
      <c r="B47" s="10" t="s">
        <v>113</v>
      </c>
      <c r="C47" s="10" t="s">
        <v>10</v>
      </c>
      <c r="D47" s="10" t="s">
        <v>6</v>
      </c>
    </row>
    <row r="48" spans="1:4" x14ac:dyDescent="0.25">
      <c r="A48" s="10">
        <v>47</v>
      </c>
      <c r="B48" s="10" t="s">
        <v>72</v>
      </c>
      <c r="C48" s="10" t="s">
        <v>7</v>
      </c>
      <c r="D48" s="10" t="s">
        <v>12</v>
      </c>
    </row>
    <row r="49" spans="1:4" x14ac:dyDescent="0.25">
      <c r="A49" s="10">
        <v>48</v>
      </c>
      <c r="B49" s="10" t="s">
        <v>8</v>
      </c>
      <c r="C49" s="10" t="s">
        <v>10</v>
      </c>
      <c r="D49" s="10" t="s">
        <v>6</v>
      </c>
    </row>
    <row r="50" spans="1:4" x14ac:dyDescent="0.25">
      <c r="A50" s="10">
        <v>49</v>
      </c>
      <c r="B50" s="10" t="s">
        <v>42</v>
      </c>
      <c r="C50" s="10" t="s">
        <v>10</v>
      </c>
      <c r="D50" s="10" t="s">
        <v>12</v>
      </c>
    </row>
    <row r="51" spans="1:4" x14ac:dyDescent="0.25">
      <c r="A51" s="10">
        <v>50</v>
      </c>
      <c r="B51" s="10" t="s">
        <v>178</v>
      </c>
      <c r="C51" s="10" t="s">
        <v>7</v>
      </c>
      <c r="D51" s="10" t="s">
        <v>6</v>
      </c>
    </row>
    <row r="52" spans="1:4" x14ac:dyDescent="0.25">
      <c r="A52" s="10">
        <v>51</v>
      </c>
      <c r="B52" s="10" t="s">
        <v>179</v>
      </c>
      <c r="C52" s="10" t="s">
        <v>10</v>
      </c>
      <c r="D52" s="10" t="s">
        <v>6</v>
      </c>
    </row>
    <row r="53" spans="1:4" x14ac:dyDescent="0.25">
      <c r="A53" s="10">
        <v>52</v>
      </c>
      <c r="B53" s="10" t="s">
        <v>166</v>
      </c>
      <c r="C53" s="10" t="s">
        <v>5</v>
      </c>
      <c r="D53" s="10" t="s">
        <v>6</v>
      </c>
    </row>
    <row r="54" spans="1:4" x14ac:dyDescent="0.25">
      <c r="A54" s="10">
        <v>53</v>
      </c>
      <c r="B54" s="10" t="s">
        <v>28</v>
      </c>
      <c r="C54" s="10" t="s">
        <v>7</v>
      </c>
      <c r="D54" s="10" t="s">
        <v>12</v>
      </c>
    </row>
    <row r="55" spans="1:4" x14ac:dyDescent="0.25">
      <c r="A55" s="10">
        <v>54</v>
      </c>
      <c r="B55" s="10" t="s">
        <v>180</v>
      </c>
      <c r="C55" s="10" t="s">
        <v>10</v>
      </c>
      <c r="D55" s="10" t="s">
        <v>6</v>
      </c>
    </row>
    <row r="56" spans="1:4" x14ac:dyDescent="0.25">
      <c r="A56" s="10">
        <v>55</v>
      </c>
      <c r="B56" s="10" t="s">
        <v>181</v>
      </c>
      <c r="C56" s="10" t="s">
        <v>10</v>
      </c>
      <c r="D56" s="10" t="s">
        <v>6</v>
      </c>
    </row>
    <row r="57" spans="1:4" x14ac:dyDescent="0.25">
      <c r="A57" s="10">
        <v>56</v>
      </c>
      <c r="B57" s="10" t="s">
        <v>10</v>
      </c>
      <c r="C57" s="10" t="s">
        <v>18</v>
      </c>
      <c r="D57" s="10" t="s">
        <v>12</v>
      </c>
    </row>
    <row r="58" spans="1:4" x14ac:dyDescent="0.25">
      <c r="A58" s="10">
        <v>57</v>
      </c>
      <c r="B58" s="10" t="s">
        <v>43</v>
      </c>
      <c r="C58" s="10" t="s">
        <v>45</v>
      </c>
      <c r="D58" s="10" t="s">
        <v>6</v>
      </c>
    </row>
    <row r="59" spans="1:4" x14ac:dyDescent="0.25">
      <c r="A59" s="10">
        <v>58</v>
      </c>
      <c r="B59" s="10" t="s">
        <v>49</v>
      </c>
      <c r="C59" s="10" t="s">
        <v>45</v>
      </c>
      <c r="D59" s="10" t="s">
        <v>6</v>
      </c>
    </row>
    <row r="60" spans="1:4" x14ac:dyDescent="0.25">
      <c r="A60" s="10">
        <v>59</v>
      </c>
      <c r="B60" s="10" t="s">
        <v>182</v>
      </c>
      <c r="C60" s="10" t="s">
        <v>10</v>
      </c>
      <c r="D60" s="10" t="s">
        <v>6</v>
      </c>
    </row>
    <row r="61" spans="1:4" x14ac:dyDescent="0.25">
      <c r="A61" s="10">
        <v>60</v>
      </c>
      <c r="B61" s="10" t="s">
        <v>33</v>
      </c>
      <c r="C61" s="10" t="s">
        <v>10</v>
      </c>
      <c r="D61" s="10" t="s">
        <v>6</v>
      </c>
    </row>
    <row r="62" spans="1:4" x14ac:dyDescent="0.25">
      <c r="A62" s="10">
        <v>61</v>
      </c>
      <c r="B62" s="10" t="s">
        <v>183</v>
      </c>
      <c r="C62" s="10" t="s">
        <v>10</v>
      </c>
      <c r="D62" s="10" t="s">
        <v>6</v>
      </c>
    </row>
    <row r="63" spans="1:4" x14ac:dyDescent="0.25">
      <c r="A63" s="10">
        <v>62</v>
      </c>
      <c r="B63" s="10" t="s">
        <v>58</v>
      </c>
      <c r="C63" s="10" t="s">
        <v>10</v>
      </c>
      <c r="D63" s="10" t="s">
        <v>6</v>
      </c>
    </row>
    <row r="64" spans="1:4" x14ac:dyDescent="0.25">
      <c r="A64" s="10">
        <v>63</v>
      </c>
      <c r="B64" s="10" t="s">
        <v>21</v>
      </c>
      <c r="C64" s="10" t="s">
        <v>10</v>
      </c>
      <c r="D64" s="10" t="s">
        <v>6</v>
      </c>
    </row>
    <row r="65" spans="1:4" x14ac:dyDescent="0.25">
      <c r="A65" s="10">
        <v>64</v>
      </c>
      <c r="B65" s="10" t="s">
        <v>184</v>
      </c>
      <c r="C65" s="10" t="s">
        <v>10</v>
      </c>
      <c r="D65" s="10" t="s">
        <v>6</v>
      </c>
    </row>
    <row r="66" spans="1:4" x14ac:dyDescent="0.25">
      <c r="A66" s="10">
        <v>65</v>
      </c>
      <c r="B66" s="10" t="s">
        <v>117</v>
      </c>
      <c r="C66" s="10" t="s">
        <v>7</v>
      </c>
      <c r="D66" s="10" t="s">
        <v>6</v>
      </c>
    </row>
    <row r="67" spans="1:4" x14ac:dyDescent="0.25">
      <c r="A67" s="10">
        <v>66</v>
      </c>
      <c r="B67" s="10" t="s">
        <v>25</v>
      </c>
      <c r="C67" s="10" t="s">
        <v>7</v>
      </c>
      <c r="D67" s="10" t="s">
        <v>12</v>
      </c>
    </row>
    <row r="68" spans="1:4" x14ac:dyDescent="0.25">
      <c r="A68" s="10">
        <v>67</v>
      </c>
      <c r="B68" s="10" t="s">
        <v>94</v>
      </c>
      <c r="C68" s="10" t="s">
        <v>10</v>
      </c>
      <c r="D68" s="10" t="s">
        <v>12</v>
      </c>
    </row>
    <row r="69" spans="1:4" x14ac:dyDescent="0.25">
      <c r="A69" s="10">
        <v>68</v>
      </c>
      <c r="B69" s="10" t="s">
        <v>20</v>
      </c>
      <c r="C69" s="10" t="s">
        <v>45</v>
      </c>
      <c r="D69" s="10" t="s">
        <v>6</v>
      </c>
    </row>
    <row r="70" spans="1:4" x14ac:dyDescent="0.25">
      <c r="A70" s="10">
        <v>69</v>
      </c>
      <c r="B70" s="10" t="s">
        <v>163</v>
      </c>
      <c r="C70" s="10" t="s">
        <v>7</v>
      </c>
      <c r="D70" s="10" t="s">
        <v>12</v>
      </c>
    </row>
    <row r="71" spans="1:4" x14ac:dyDescent="0.25">
      <c r="A71" s="10">
        <v>70</v>
      </c>
      <c r="B71" s="10" t="s">
        <v>185</v>
      </c>
      <c r="C71" s="10" t="s">
        <v>10</v>
      </c>
      <c r="D71" s="10" t="s">
        <v>12</v>
      </c>
    </row>
    <row r="72" spans="1:4" x14ac:dyDescent="0.25">
      <c r="A72" s="10">
        <v>71</v>
      </c>
      <c r="B72" s="10" t="s">
        <v>5</v>
      </c>
      <c r="C72" s="10" t="s">
        <v>10</v>
      </c>
      <c r="D72" s="10" t="s">
        <v>6</v>
      </c>
    </row>
    <row r="73" spans="1:4" x14ac:dyDescent="0.25">
      <c r="A73" s="10">
        <v>72</v>
      </c>
      <c r="B73" s="10" t="s">
        <v>36</v>
      </c>
      <c r="C73" s="10" t="s">
        <v>7</v>
      </c>
      <c r="D73" s="10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032-39B3-4A49-8BC5-E2341F3D81AE}">
  <dimension ref="A1:D75"/>
  <sheetViews>
    <sheetView workbookViewId="0">
      <selection activeCell="B16" sqref="B16:D75"/>
    </sheetView>
  </sheetViews>
  <sheetFormatPr defaultRowHeight="15" x14ac:dyDescent="0.25"/>
  <cols>
    <col min="1" max="16384" width="9.140625" style="10"/>
  </cols>
  <sheetData>
    <row r="1" spans="1:4" x14ac:dyDescent="0.25">
      <c r="A1" s="10" t="s">
        <v>66</v>
      </c>
      <c r="B1" s="10" t="s">
        <v>67</v>
      </c>
      <c r="C1" s="10" t="s">
        <v>68</v>
      </c>
      <c r="D1" s="10" t="s">
        <v>69</v>
      </c>
    </row>
    <row r="2" spans="1:4" x14ac:dyDescent="0.25">
      <c r="A2" s="10">
        <v>1</v>
      </c>
      <c r="B2" s="10" t="s">
        <v>7</v>
      </c>
      <c r="C2" s="10" t="s">
        <v>10</v>
      </c>
      <c r="D2" s="10" t="s">
        <v>12</v>
      </c>
    </row>
    <row r="3" spans="1:4" x14ac:dyDescent="0.25">
      <c r="A3" s="10">
        <v>2</v>
      </c>
      <c r="B3" s="10" t="s">
        <v>143</v>
      </c>
      <c r="C3" s="10" t="s">
        <v>7</v>
      </c>
      <c r="D3" s="10" t="s">
        <v>12</v>
      </c>
    </row>
    <row r="4" spans="1:4" x14ac:dyDescent="0.25">
      <c r="A4" s="10">
        <v>3</v>
      </c>
      <c r="B4" s="10" t="s">
        <v>16</v>
      </c>
      <c r="C4" s="10" t="s">
        <v>45</v>
      </c>
      <c r="D4" s="10" t="s">
        <v>6</v>
      </c>
    </row>
    <row r="5" spans="1:4" x14ac:dyDescent="0.25">
      <c r="A5" s="10">
        <v>4</v>
      </c>
      <c r="B5" s="10" t="s">
        <v>22</v>
      </c>
      <c r="C5" s="10" t="s">
        <v>10</v>
      </c>
      <c r="D5" s="10" t="s">
        <v>12</v>
      </c>
    </row>
    <row r="6" spans="1:4" x14ac:dyDescent="0.25">
      <c r="A6" s="10">
        <v>5</v>
      </c>
      <c r="B6" s="10" t="s">
        <v>186</v>
      </c>
      <c r="C6" s="10" t="s">
        <v>10</v>
      </c>
      <c r="D6" s="10" t="s">
        <v>6</v>
      </c>
    </row>
    <row r="7" spans="1:4" x14ac:dyDescent="0.25">
      <c r="A7" s="10">
        <v>6</v>
      </c>
      <c r="B7" s="10" t="s">
        <v>24</v>
      </c>
      <c r="C7" s="10" t="s">
        <v>10</v>
      </c>
      <c r="D7" s="10" t="s">
        <v>12</v>
      </c>
    </row>
    <row r="8" spans="1:4" x14ac:dyDescent="0.25">
      <c r="A8" s="10">
        <v>7</v>
      </c>
      <c r="B8" s="10" t="s">
        <v>187</v>
      </c>
      <c r="C8" s="10" t="s">
        <v>10</v>
      </c>
      <c r="D8" s="10" t="s">
        <v>6</v>
      </c>
    </row>
    <row r="9" spans="1:4" x14ac:dyDescent="0.25">
      <c r="A9" s="10">
        <v>8</v>
      </c>
      <c r="B9" s="10" t="s">
        <v>136</v>
      </c>
      <c r="C9" s="10" t="s">
        <v>5</v>
      </c>
      <c r="D9" s="10" t="s">
        <v>12</v>
      </c>
    </row>
    <row r="10" spans="1:4" x14ac:dyDescent="0.25">
      <c r="A10" s="10">
        <v>9</v>
      </c>
      <c r="B10" s="10" t="s">
        <v>188</v>
      </c>
      <c r="C10" s="10" t="s">
        <v>10</v>
      </c>
      <c r="D10" s="10" t="s">
        <v>6</v>
      </c>
    </row>
    <row r="11" spans="1:4" x14ac:dyDescent="0.25">
      <c r="A11" s="10">
        <v>10</v>
      </c>
      <c r="B11" s="10" t="s">
        <v>189</v>
      </c>
      <c r="C11" s="10" t="s">
        <v>10</v>
      </c>
      <c r="D11" s="10" t="s">
        <v>6</v>
      </c>
    </row>
    <row r="12" spans="1:4" x14ac:dyDescent="0.25">
      <c r="A12" s="10">
        <v>11</v>
      </c>
      <c r="B12" s="10" t="s">
        <v>159</v>
      </c>
      <c r="C12" s="10" t="s">
        <v>10</v>
      </c>
      <c r="D12" s="10" t="s">
        <v>6</v>
      </c>
    </row>
    <row r="13" spans="1:4" x14ac:dyDescent="0.25">
      <c r="A13" s="10">
        <v>12</v>
      </c>
      <c r="B13" s="10" t="s">
        <v>97</v>
      </c>
      <c r="C13" s="10" t="s">
        <v>10</v>
      </c>
      <c r="D13" s="10" t="s">
        <v>6</v>
      </c>
    </row>
    <row r="14" spans="1:4" x14ac:dyDescent="0.25">
      <c r="A14" s="10">
        <v>13</v>
      </c>
      <c r="B14" s="10" t="s">
        <v>41</v>
      </c>
      <c r="C14" s="10" t="s">
        <v>7</v>
      </c>
      <c r="D14" s="10" t="s">
        <v>12</v>
      </c>
    </row>
    <row r="16" spans="1:4" x14ac:dyDescent="0.25">
      <c r="A16" s="10">
        <v>14</v>
      </c>
      <c r="B16" s="10" t="s">
        <v>190</v>
      </c>
      <c r="C16" s="10" t="s">
        <v>191</v>
      </c>
      <c r="D16" s="10" t="s">
        <v>6</v>
      </c>
    </row>
    <row r="17" spans="1:4" x14ac:dyDescent="0.25">
      <c r="A17" s="10">
        <v>15</v>
      </c>
      <c r="B17" s="10" t="s">
        <v>50</v>
      </c>
      <c r="C17" s="10" t="s">
        <v>10</v>
      </c>
      <c r="D17" s="10" t="s">
        <v>12</v>
      </c>
    </row>
    <row r="18" spans="1:4" x14ac:dyDescent="0.25">
      <c r="A18" s="10">
        <v>16</v>
      </c>
      <c r="B18" s="10" t="s">
        <v>128</v>
      </c>
      <c r="C18" s="10" t="s">
        <v>5</v>
      </c>
      <c r="D18" s="10" t="s">
        <v>12</v>
      </c>
    </row>
    <row r="19" spans="1:4" x14ac:dyDescent="0.25">
      <c r="A19" s="10">
        <v>17</v>
      </c>
      <c r="B19" s="10" t="s">
        <v>192</v>
      </c>
      <c r="C19" s="10" t="s">
        <v>10</v>
      </c>
      <c r="D19" s="10" t="s">
        <v>6</v>
      </c>
    </row>
    <row r="20" spans="1:4" x14ac:dyDescent="0.25">
      <c r="A20" s="10">
        <v>18</v>
      </c>
      <c r="B20" s="10" t="s">
        <v>193</v>
      </c>
      <c r="C20" s="10" t="s">
        <v>10</v>
      </c>
      <c r="D20" s="10" t="s">
        <v>12</v>
      </c>
    </row>
    <row r="21" spans="1:4" x14ac:dyDescent="0.25">
      <c r="A21" s="10">
        <v>19</v>
      </c>
      <c r="B21" s="10" t="s">
        <v>81</v>
      </c>
      <c r="C21" s="10" t="s">
        <v>10</v>
      </c>
      <c r="D21" s="10" t="s">
        <v>12</v>
      </c>
    </row>
    <row r="22" spans="1:4" x14ac:dyDescent="0.25">
      <c r="A22" s="10">
        <v>20</v>
      </c>
      <c r="B22" s="10" t="s">
        <v>153</v>
      </c>
      <c r="C22" s="10" t="s">
        <v>10</v>
      </c>
      <c r="D22" s="10" t="s">
        <v>6</v>
      </c>
    </row>
    <row r="23" spans="1:4" x14ac:dyDescent="0.25">
      <c r="A23" s="10">
        <v>21</v>
      </c>
      <c r="B23" s="10" t="s">
        <v>89</v>
      </c>
      <c r="C23" s="10" t="s">
        <v>10</v>
      </c>
      <c r="D23" s="10" t="s">
        <v>12</v>
      </c>
    </row>
    <row r="24" spans="1:4" x14ac:dyDescent="0.25">
      <c r="A24" s="10">
        <v>22</v>
      </c>
      <c r="B24" s="10" t="s">
        <v>53</v>
      </c>
      <c r="C24" s="10" t="s">
        <v>7</v>
      </c>
      <c r="D24" s="10" t="s">
        <v>12</v>
      </c>
    </row>
    <row r="25" spans="1:4" x14ac:dyDescent="0.25">
      <c r="A25" s="10">
        <v>23</v>
      </c>
      <c r="B25" s="10" t="s">
        <v>185</v>
      </c>
      <c r="C25" s="10" t="s">
        <v>7</v>
      </c>
      <c r="D25" s="10" t="s">
        <v>12</v>
      </c>
    </row>
    <row r="26" spans="1:4" x14ac:dyDescent="0.25">
      <c r="A26" s="10">
        <v>24</v>
      </c>
      <c r="B26" s="10" t="s">
        <v>94</v>
      </c>
      <c r="C26" s="10" t="s">
        <v>10</v>
      </c>
      <c r="D26" s="10" t="s">
        <v>6</v>
      </c>
    </row>
    <row r="27" spans="1:4" x14ac:dyDescent="0.25">
      <c r="A27" s="10">
        <v>25</v>
      </c>
      <c r="B27" s="10" t="s">
        <v>116</v>
      </c>
      <c r="C27" s="10" t="s">
        <v>10</v>
      </c>
      <c r="D27" s="10" t="s">
        <v>12</v>
      </c>
    </row>
    <row r="28" spans="1:4" x14ac:dyDescent="0.25">
      <c r="A28" s="10">
        <v>26</v>
      </c>
      <c r="B28" s="10" t="s">
        <v>62</v>
      </c>
      <c r="C28" s="10" t="s">
        <v>10</v>
      </c>
      <c r="D28" s="10" t="s">
        <v>6</v>
      </c>
    </row>
    <row r="29" spans="1:4" x14ac:dyDescent="0.25">
      <c r="A29" s="10">
        <v>27</v>
      </c>
      <c r="B29" s="10" t="s">
        <v>58</v>
      </c>
      <c r="C29" s="10" t="s">
        <v>10</v>
      </c>
      <c r="D29" s="10" t="s">
        <v>12</v>
      </c>
    </row>
    <row r="30" spans="1:4" x14ac:dyDescent="0.25">
      <c r="A30" s="10">
        <v>28</v>
      </c>
      <c r="B30" s="10" t="s">
        <v>64</v>
      </c>
      <c r="C30" s="10" t="s">
        <v>10</v>
      </c>
      <c r="D30" s="10" t="s">
        <v>12</v>
      </c>
    </row>
    <row r="31" spans="1:4" x14ac:dyDescent="0.25">
      <c r="A31" s="10">
        <v>29</v>
      </c>
      <c r="B31" s="10" t="s">
        <v>104</v>
      </c>
      <c r="C31" s="10" t="s">
        <v>10</v>
      </c>
      <c r="D31" s="10" t="s">
        <v>12</v>
      </c>
    </row>
    <row r="32" spans="1:4" x14ac:dyDescent="0.25">
      <c r="A32" s="10">
        <v>30</v>
      </c>
      <c r="B32" s="10" t="s">
        <v>152</v>
      </c>
      <c r="C32" s="10" t="s">
        <v>10</v>
      </c>
      <c r="D32" s="10" t="s">
        <v>12</v>
      </c>
    </row>
    <row r="33" spans="1:4" x14ac:dyDescent="0.25">
      <c r="A33" s="10">
        <v>31</v>
      </c>
      <c r="B33" s="10" t="s">
        <v>129</v>
      </c>
      <c r="C33" s="10" t="s">
        <v>10</v>
      </c>
      <c r="D33" s="10" t="s">
        <v>6</v>
      </c>
    </row>
    <row r="34" spans="1:4" x14ac:dyDescent="0.25">
      <c r="A34" s="10">
        <v>32</v>
      </c>
      <c r="B34" s="10" t="s">
        <v>194</v>
      </c>
      <c r="C34" s="10" t="s">
        <v>10</v>
      </c>
      <c r="D34" s="10" t="s">
        <v>12</v>
      </c>
    </row>
    <row r="35" spans="1:4" x14ac:dyDescent="0.25">
      <c r="A35" s="10">
        <v>33</v>
      </c>
      <c r="B35" s="10" t="s">
        <v>195</v>
      </c>
      <c r="C35" s="10" t="s">
        <v>10</v>
      </c>
      <c r="D35" s="10" t="s">
        <v>6</v>
      </c>
    </row>
    <row r="36" spans="1:4" x14ac:dyDescent="0.25">
      <c r="A36" s="10">
        <v>34</v>
      </c>
      <c r="B36" s="10" t="s">
        <v>97</v>
      </c>
      <c r="C36" s="10" t="s">
        <v>45</v>
      </c>
      <c r="D36" s="10" t="s">
        <v>6</v>
      </c>
    </row>
    <row r="37" spans="1:4" x14ac:dyDescent="0.25">
      <c r="A37" s="10">
        <v>35</v>
      </c>
      <c r="B37" s="10" t="s">
        <v>123</v>
      </c>
      <c r="C37" s="10" t="s">
        <v>7</v>
      </c>
      <c r="D37" s="10" t="s">
        <v>6</v>
      </c>
    </row>
    <row r="38" spans="1:4" x14ac:dyDescent="0.25">
      <c r="A38" s="10">
        <v>36</v>
      </c>
      <c r="B38" s="10" t="s">
        <v>196</v>
      </c>
      <c r="C38" s="10" t="s">
        <v>10</v>
      </c>
      <c r="D38" s="10" t="s">
        <v>6</v>
      </c>
    </row>
    <row r="39" spans="1:4" x14ac:dyDescent="0.25">
      <c r="A39" s="10">
        <v>37</v>
      </c>
      <c r="B39" s="10" t="s">
        <v>140</v>
      </c>
      <c r="C39" s="10" t="s">
        <v>10</v>
      </c>
      <c r="D39" s="10" t="s">
        <v>12</v>
      </c>
    </row>
    <row r="40" spans="1:4" x14ac:dyDescent="0.25">
      <c r="A40" s="10">
        <v>38</v>
      </c>
      <c r="B40" s="10" t="s">
        <v>197</v>
      </c>
      <c r="C40" s="10" t="s">
        <v>45</v>
      </c>
      <c r="D40" s="10" t="s">
        <v>6</v>
      </c>
    </row>
    <row r="41" spans="1:4" x14ac:dyDescent="0.25">
      <c r="A41" s="10">
        <v>39</v>
      </c>
      <c r="B41" s="10" t="s">
        <v>198</v>
      </c>
      <c r="C41" s="10" t="s">
        <v>45</v>
      </c>
      <c r="D41" s="10" t="s">
        <v>6</v>
      </c>
    </row>
    <row r="42" spans="1:4" x14ac:dyDescent="0.25">
      <c r="A42" s="10">
        <v>40</v>
      </c>
      <c r="B42" s="10" t="s">
        <v>199</v>
      </c>
      <c r="C42" s="10" t="s">
        <v>45</v>
      </c>
      <c r="D42" s="10" t="s">
        <v>6</v>
      </c>
    </row>
    <row r="43" spans="1:4" x14ac:dyDescent="0.25">
      <c r="A43" s="10">
        <v>41</v>
      </c>
      <c r="B43" s="10" t="s">
        <v>200</v>
      </c>
      <c r="C43" s="10" t="s">
        <v>10</v>
      </c>
      <c r="D43" s="10" t="s">
        <v>6</v>
      </c>
    </row>
    <row r="44" spans="1:4" x14ac:dyDescent="0.25">
      <c r="A44" s="10">
        <v>42</v>
      </c>
      <c r="B44" s="10" t="s">
        <v>176</v>
      </c>
      <c r="C44" s="10" t="s">
        <v>45</v>
      </c>
      <c r="D44" s="10" t="s">
        <v>6</v>
      </c>
    </row>
    <row r="45" spans="1:4" x14ac:dyDescent="0.25">
      <c r="A45" s="10">
        <v>43</v>
      </c>
      <c r="B45" s="10" t="s">
        <v>71</v>
      </c>
      <c r="C45" s="10" t="s">
        <v>10</v>
      </c>
      <c r="D45" s="10" t="s">
        <v>12</v>
      </c>
    </row>
    <row r="46" spans="1:4" x14ac:dyDescent="0.25">
      <c r="A46" s="10">
        <v>44</v>
      </c>
      <c r="B46" s="10" t="s">
        <v>201</v>
      </c>
      <c r="C46" s="10" t="s">
        <v>10</v>
      </c>
      <c r="D46" s="10" t="s">
        <v>12</v>
      </c>
    </row>
    <row r="47" spans="1:4" x14ac:dyDescent="0.25">
      <c r="A47" s="10">
        <v>45</v>
      </c>
      <c r="B47" s="10" t="s">
        <v>202</v>
      </c>
      <c r="C47" s="10" t="s">
        <v>7</v>
      </c>
      <c r="D47" s="10" t="s">
        <v>6</v>
      </c>
    </row>
    <row r="48" spans="1:4" x14ac:dyDescent="0.25">
      <c r="A48" s="10">
        <v>46</v>
      </c>
      <c r="B48" s="10" t="s">
        <v>129</v>
      </c>
      <c r="C48" s="10" t="s">
        <v>10</v>
      </c>
      <c r="D48" s="10" t="s">
        <v>6</v>
      </c>
    </row>
    <row r="49" spans="1:4" x14ac:dyDescent="0.25">
      <c r="A49" s="10">
        <v>47</v>
      </c>
      <c r="B49" s="10" t="s">
        <v>34</v>
      </c>
      <c r="C49" s="10" t="s">
        <v>7</v>
      </c>
      <c r="D49" s="10" t="s">
        <v>12</v>
      </c>
    </row>
    <row r="50" spans="1:4" x14ac:dyDescent="0.25">
      <c r="A50" s="10">
        <v>48</v>
      </c>
      <c r="B50" s="10" t="s">
        <v>63</v>
      </c>
      <c r="C50" s="10" t="s">
        <v>10</v>
      </c>
      <c r="D50" s="10" t="s">
        <v>12</v>
      </c>
    </row>
    <row r="51" spans="1:4" x14ac:dyDescent="0.25">
      <c r="A51" s="10">
        <v>49</v>
      </c>
      <c r="B51" s="10" t="s">
        <v>65</v>
      </c>
      <c r="C51" s="10" t="s">
        <v>10</v>
      </c>
      <c r="D51" s="10" t="s">
        <v>6</v>
      </c>
    </row>
    <row r="52" spans="1:4" x14ac:dyDescent="0.25">
      <c r="A52" s="10">
        <v>50</v>
      </c>
      <c r="B52" s="10" t="s">
        <v>203</v>
      </c>
      <c r="C52" s="10" t="s">
        <v>45</v>
      </c>
      <c r="D52" s="10" t="s">
        <v>12</v>
      </c>
    </row>
    <row r="53" spans="1:4" x14ac:dyDescent="0.25">
      <c r="A53" s="10">
        <v>51</v>
      </c>
      <c r="B53" s="10" t="s">
        <v>204</v>
      </c>
      <c r="C53" s="10" t="s">
        <v>10</v>
      </c>
      <c r="D53" s="10" t="s">
        <v>12</v>
      </c>
    </row>
    <row r="54" spans="1:4" x14ac:dyDescent="0.25">
      <c r="A54" s="10">
        <v>52</v>
      </c>
      <c r="B54" s="10" t="s">
        <v>117</v>
      </c>
      <c r="C54" s="10" t="s">
        <v>10</v>
      </c>
      <c r="D54" s="10" t="s">
        <v>6</v>
      </c>
    </row>
    <row r="55" spans="1:4" x14ac:dyDescent="0.25">
      <c r="A55" s="10">
        <v>53</v>
      </c>
      <c r="B55" s="10" t="s">
        <v>205</v>
      </c>
      <c r="C55" s="10" t="s">
        <v>10</v>
      </c>
      <c r="D55" s="10" t="s">
        <v>6</v>
      </c>
    </row>
    <row r="56" spans="1:4" x14ac:dyDescent="0.25">
      <c r="A56" s="10">
        <v>54</v>
      </c>
      <c r="B56" s="10" t="s">
        <v>139</v>
      </c>
      <c r="C56" s="10" t="s">
        <v>10</v>
      </c>
      <c r="D56" s="10" t="s">
        <v>6</v>
      </c>
    </row>
    <row r="57" spans="1:4" x14ac:dyDescent="0.25">
      <c r="A57" s="10">
        <v>55</v>
      </c>
      <c r="B57" s="10" t="s">
        <v>202</v>
      </c>
      <c r="C57" s="10" t="s">
        <v>10</v>
      </c>
      <c r="D57" s="10" t="s">
        <v>12</v>
      </c>
    </row>
    <row r="58" spans="1:4" x14ac:dyDescent="0.25">
      <c r="A58" s="10">
        <v>56</v>
      </c>
      <c r="B58" s="10" t="s">
        <v>107</v>
      </c>
      <c r="C58" s="10" t="s">
        <v>10</v>
      </c>
      <c r="D58" s="10" t="s">
        <v>12</v>
      </c>
    </row>
    <row r="59" spans="1:4" x14ac:dyDescent="0.25">
      <c r="A59" s="10">
        <v>57</v>
      </c>
      <c r="B59" s="10" t="s">
        <v>206</v>
      </c>
      <c r="C59" s="10" t="s">
        <v>45</v>
      </c>
      <c r="D59" s="10" t="s">
        <v>6</v>
      </c>
    </row>
    <row r="60" spans="1:4" x14ac:dyDescent="0.25">
      <c r="A60" s="10">
        <v>58</v>
      </c>
      <c r="B60" s="10" t="s">
        <v>207</v>
      </c>
      <c r="C60" s="10" t="s">
        <v>45</v>
      </c>
      <c r="D60" s="10" t="s">
        <v>6</v>
      </c>
    </row>
    <row r="61" spans="1:4" x14ac:dyDescent="0.25">
      <c r="A61" s="10">
        <v>59</v>
      </c>
      <c r="B61" s="10" t="s">
        <v>46</v>
      </c>
      <c r="C61" s="10" t="s">
        <v>10</v>
      </c>
      <c r="D61" s="10" t="s">
        <v>12</v>
      </c>
    </row>
    <row r="62" spans="1:4" x14ac:dyDescent="0.25">
      <c r="A62" s="10">
        <v>60</v>
      </c>
      <c r="B62" s="10" t="s">
        <v>127</v>
      </c>
      <c r="C62" s="10" t="s">
        <v>10</v>
      </c>
      <c r="D62" s="10" t="s">
        <v>12</v>
      </c>
    </row>
    <row r="63" spans="1:4" x14ac:dyDescent="0.25">
      <c r="A63" s="10">
        <v>61</v>
      </c>
      <c r="B63" s="10" t="s">
        <v>208</v>
      </c>
      <c r="C63" s="10" t="s">
        <v>10</v>
      </c>
      <c r="D63" s="10" t="s">
        <v>12</v>
      </c>
    </row>
    <row r="64" spans="1:4" x14ac:dyDescent="0.25">
      <c r="A64" s="10">
        <v>62</v>
      </c>
      <c r="B64" s="10" t="s">
        <v>209</v>
      </c>
      <c r="C64" s="10" t="s">
        <v>45</v>
      </c>
      <c r="D64" s="10" t="s">
        <v>6</v>
      </c>
    </row>
    <row r="65" spans="1:4" x14ac:dyDescent="0.25">
      <c r="A65" s="10">
        <v>63</v>
      </c>
      <c r="B65" s="10" t="s">
        <v>29</v>
      </c>
      <c r="C65" s="10" t="s">
        <v>10</v>
      </c>
      <c r="D65" s="10" t="s">
        <v>6</v>
      </c>
    </row>
    <row r="66" spans="1:4" x14ac:dyDescent="0.25">
      <c r="A66" s="10">
        <v>64</v>
      </c>
      <c r="B66" s="10" t="s">
        <v>210</v>
      </c>
      <c r="C66" s="10" t="s">
        <v>10</v>
      </c>
      <c r="D66" s="10" t="s">
        <v>12</v>
      </c>
    </row>
    <row r="67" spans="1:4" x14ac:dyDescent="0.25">
      <c r="A67" s="10">
        <v>65</v>
      </c>
      <c r="B67" s="10" t="s">
        <v>5</v>
      </c>
      <c r="C67" s="10" t="s">
        <v>45</v>
      </c>
      <c r="D67" s="10" t="s">
        <v>6</v>
      </c>
    </row>
    <row r="68" spans="1:4" x14ac:dyDescent="0.25">
      <c r="A68" s="10">
        <v>66</v>
      </c>
      <c r="B68" s="10" t="s">
        <v>211</v>
      </c>
      <c r="C68" s="10" t="s">
        <v>10</v>
      </c>
      <c r="D68" s="10" t="s">
        <v>12</v>
      </c>
    </row>
    <row r="69" spans="1:4" x14ac:dyDescent="0.25">
      <c r="A69" s="10">
        <v>67</v>
      </c>
      <c r="B69" s="10" t="s">
        <v>90</v>
      </c>
      <c r="C69" s="10" t="s">
        <v>45</v>
      </c>
      <c r="D69" s="10" t="s">
        <v>6</v>
      </c>
    </row>
    <row r="70" spans="1:4" x14ac:dyDescent="0.25">
      <c r="A70" s="10">
        <v>68</v>
      </c>
      <c r="B70" s="10" t="s">
        <v>59</v>
      </c>
      <c r="C70" s="10" t="s">
        <v>10</v>
      </c>
      <c r="D70" s="10" t="s">
        <v>6</v>
      </c>
    </row>
    <row r="71" spans="1:4" x14ac:dyDescent="0.25">
      <c r="A71" s="10">
        <v>69</v>
      </c>
      <c r="B71" s="10" t="s">
        <v>212</v>
      </c>
      <c r="C71" s="10" t="s">
        <v>7</v>
      </c>
      <c r="D71" s="10" t="s">
        <v>12</v>
      </c>
    </row>
    <row r="72" spans="1:4" x14ac:dyDescent="0.25">
      <c r="A72" s="10">
        <v>70</v>
      </c>
      <c r="B72" s="10" t="s">
        <v>213</v>
      </c>
      <c r="C72" s="10" t="s">
        <v>10</v>
      </c>
      <c r="D72" s="10" t="s">
        <v>6</v>
      </c>
    </row>
    <row r="73" spans="1:4" x14ac:dyDescent="0.25">
      <c r="A73" s="10">
        <v>71</v>
      </c>
      <c r="B73" s="10" t="s">
        <v>210</v>
      </c>
      <c r="C73" s="10" t="s">
        <v>10</v>
      </c>
      <c r="D73" s="10" t="s">
        <v>6</v>
      </c>
    </row>
    <row r="74" spans="1:4" x14ac:dyDescent="0.25">
      <c r="A74" s="10">
        <v>72</v>
      </c>
      <c r="B74" s="10" t="s">
        <v>102</v>
      </c>
      <c r="C74" s="10" t="s">
        <v>45</v>
      </c>
      <c r="D74" s="10" t="s">
        <v>6</v>
      </c>
    </row>
    <row r="75" spans="1:4" x14ac:dyDescent="0.25">
      <c r="A75" s="10">
        <v>73</v>
      </c>
      <c r="B75" s="10" t="s">
        <v>23</v>
      </c>
      <c r="C75" s="10" t="s">
        <v>27</v>
      </c>
      <c r="D75" s="10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F40-6145-4D4F-9656-7DA530013281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A4DE-48E9-4DB3-AA8B-5823219D6253}">
  <dimension ref="A3:H81"/>
  <sheetViews>
    <sheetView view="pageBreakPreview" topLeftCell="A39" zoomScale="60" zoomScaleNormal="80" workbookViewId="0">
      <selection activeCell="D7" sqref="D7"/>
    </sheetView>
  </sheetViews>
  <sheetFormatPr defaultRowHeight="15" x14ac:dyDescent="0.25"/>
  <cols>
    <col min="1" max="1" width="18" bestFit="1" customWidth="1"/>
    <col min="2" max="2" width="19.5703125" bestFit="1" customWidth="1"/>
    <col min="3" max="8" width="12" bestFit="1" customWidth="1"/>
    <col min="9" max="9" width="14.140625" bestFit="1" customWidth="1"/>
    <col min="10" max="10" width="14.570312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4" width="19.5703125" bestFit="1" customWidth="1"/>
    <col min="15" max="15" width="19.140625" bestFit="1" customWidth="1"/>
  </cols>
  <sheetData>
    <row r="3" spans="1:8" x14ac:dyDescent="0.25">
      <c r="A3" s="30" t="s">
        <v>224</v>
      </c>
      <c r="B3" s="30" t="s">
        <v>223</v>
      </c>
    </row>
    <row r="4" spans="1:8" x14ac:dyDescent="0.25">
      <c r="A4" s="30" t="s">
        <v>221</v>
      </c>
      <c r="B4">
        <v>0</v>
      </c>
      <c r="C4">
        <v>5</v>
      </c>
      <c r="D4">
        <v>7.5</v>
      </c>
      <c r="E4">
        <v>10</v>
      </c>
      <c r="F4">
        <v>12.5</v>
      </c>
      <c r="G4" t="s">
        <v>1</v>
      </c>
      <c r="H4" t="s">
        <v>222</v>
      </c>
    </row>
    <row r="5" spans="1:8" x14ac:dyDescent="0.25">
      <c r="A5" s="31">
        <v>43409</v>
      </c>
      <c r="B5" s="29">
        <v>22.608333333333334</v>
      </c>
      <c r="C5" s="29">
        <v>22.875</v>
      </c>
      <c r="D5" s="29">
        <v>21.758333333333336</v>
      </c>
      <c r="E5" s="29">
        <v>22.983333333333334</v>
      </c>
      <c r="F5" s="29">
        <v>21.841666666666665</v>
      </c>
      <c r="G5" s="29">
        <v>23.266666666666669</v>
      </c>
      <c r="H5" s="29">
        <v>22.55555555555555</v>
      </c>
    </row>
    <row r="6" spans="1:8" x14ac:dyDescent="0.25">
      <c r="A6" s="31">
        <v>43412</v>
      </c>
      <c r="B6" s="29">
        <v>27.191666666666663</v>
      </c>
      <c r="C6" s="29">
        <v>27.266666666666669</v>
      </c>
      <c r="D6" s="29">
        <v>27.074999999999999</v>
      </c>
      <c r="E6" s="29">
        <v>27.049999999999997</v>
      </c>
      <c r="F6" s="29">
        <v>26.941666666666666</v>
      </c>
      <c r="G6" s="29">
        <v>27.125</v>
      </c>
      <c r="H6" s="29">
        <v>27.108333333333334</v>
      </c>
    </row>
    <row r="7" spans="1:8" x14ac:dyDescent="0.25">
      <c r="A7" s="31">
        <v>43417</v>
      </c>
      <c r="B7" s="29">
        <v>23.283333333333335</v>
      </c>
      <c r="C7" s="29">
        <v>22.075000000000003</v>
      </c>
      <c r="D7" s="29">
        <v>19.225000000000001</v>
      </c>
      <c r="E7" s="29">
        <v>20.425000000000001</v>
      </c>
      <c r="F7" s="29">
        <v>20.241666666666671</v>
      </c>
      <c r="G7" s="29">
        <v>22.166666666666668</v>
      </c>
      <c r="H7" s="29">
        <v>21.236111111111111</v>
      </c>
    </row>
    <row r="8" spans="1:8" x14ac:dyDescent="0.25">
      <c r="A8" s="31">
        <v>43419</v>
      </c>
      <c r="B8" s="29">
        <v>25.241666666666664</v>
      </c>
      <c r="C8" s="29">
        <v>26.458333333333332</v>
      </c>
      <c r="D8" s="29">
        <v>24.566666666666674</v>
      </c>
      <c r="E8" s="29">
        <v>24.724999999999998</v>
      </c>
      <c r="F8" s="29">
        <v>25.174999999999997</v>
      </c>
      <c r="G8" s="29">
        <v>25.408333333333335</v>
      </c>
      <c r="H8" s="29">
        <v>25.262500000000003</v>
      </c>
    </row>
    <row r="9" spans="1:8" x14ac:dyDescent="0.25">
      <c r="A9" s="31">
        <v>43425</v>
      </c>
      <c r="B9" s="29">
        <v>23.033333333333335</v>
      </c>
      <c r="C9" s="29">
        <v>24.549999999999997</v>
      </c>
      <c r="D9" s="29">
        <v>23.816666666666666</v>
      </c>
      <c r="E9" s="29">
        <v>23.316666666666666</v>
      </c>
      <c r="F9" s="29">
        <v>22.391666666666666</v>
      </c>
      <c r="G9" s="29">
        <v>24.316666666666666</v>
      </c>
      <c r="H9" s="29">
        <v>23.57083333333334</v>
      </c>
    </row>
    <row r="10" spans="1:8" x14ac:dyDescent="0.25">
      <c r="A10" s="31">
        <v>43430</v>
      </c>
      <c r="B10" s="29">
        <v>24.875000000000004</v>
      </c>
      <c r="C10" s="29">
        <v>25.916666666666668</v>
      </c>
      <c r="D10" s="29">
        <v>24.583333333333329</v>
      </c>
      <c r="E10" s="29">
        <v>24.633333333333329</v>
      </c>
      <c r="F10" s="29">
        <v>25.883333333333336</v>
      </c>
      <c r="G10" s="29">
        <v>25.175000000000001</v>
      </c>
      <c r="H10" s="29">
        <v>25.177777777777777</v>
      </c>
    </row>
    <row r="11" spans="1:8" x14ac:dyDescent="0.25">
      <c r="A11" s="31" t="s">
        <v>222</v>
      </c>
      <c r="B11" s="29">
        <v>24.37222222222222</v>
      </c>
      <c r="C11" s="29">
        <v>24.856944444444441</v>
      </c>
      <c r="D11" s="29">
        <v>23.504166666666666</v>
      </c>
      <c r="E11" s="29">
        <v>23.855555555555561</v>
      </c>
      <c r="F11" s="29">
        <v>23.74583333333333</v>
      </c>
      <c r="G11" s="29">
        <v>24.576388888888889</v>
      </c>
      <c r="H11" s="29">
        <v>24.151851851851848</v>
      </c>
    </row>
    <row r="42" spans="1:7" x14ac:dyDescent="0.25">
      <c r="B42">
        <v>0</v>
      </c>
      <c r="C42">
        <v>5</v>
      </c>
      <c r="D42">
        <v>7.5</v>
      </c>
      <c r="E42">
        <v>10</v>
      </c>
      <c r="F42">
        <v>12.5</v>
      </c>
      <c r="G42" t="s">
        <v>1</v>
      </c>
    </row>
    <row r="43" spans="1:7" x14ac:dyDescent="0.25">
      <c r="A43" s="31">
        <v>43409</v>
      </c>
      <c r="B43">
        <v>1.486666666666667</v>
      </c>
      <c r="C43">
        <v>3.1216666666666666</v>
      </c>
      <c r="D43">
        <v>1.3125000000000002</v>
      </c>
      <c r="E43">
        <v>0.90499999999999992</v>
      </c>
      <c r="F43">
        <v>1.6500000000000001</v>
      </c>
      <c r="G43">
        <v>0.99916666666666654</v>
      </c>
    </row>
    <row r="44" spans="1:7" x14ac:dyDescent="0.25">
      <c r="A44" s="31">
        <v>43412</v>
      </c>
      <c r="B44">
        <v>2.3891666666666667</v>
      </c>
      <c r="C44">
        <v>9.7775000000000016</v>
      </c>
      <c r="D44">
        <v>6.1041666666666652</v>
      </c>
      <c r="E44">
        <v>3.226666666666667</v>
      </c>
      <c r="F44">
        <v>5.2899999999999991</v>
      </c>
      <c r="G44">
        <v>3.2058333333333331</v>
      </c>
    </row>
    <row r="45" spans="1:7" x14ac:dyDescent="0.25">
      <c r="A45" s="31">
        <v>43417</v>
      </c>
      <c r="B45">
        <v>1.7058333333333333</v>
      </c>
      <c r="C45">
        <v>3.4441666666666664</v>
      </c>
      <c r="D45">
        <v>2.3166666666666669</v>
      </c>
      <c r="E45">
        <v>1.4724999999999999</v>
      </c>
      <c r="F45">
        <v>1.8825000000000001</v>
      </c>
      <c r="G45">
        <v>1.4091666666666667</v>
      </c>
    </row>
    <row r="46" spans="1:7" x14ac:dyDescent="0.25">
      <c r="A46" s="31">
        <v>43419</v>
      </c>
      <c r="B46">
        <v>2.3524999999999996</v>
      </c>
      <c r="C46">
        <v>3.08</v>
      </c>
      <c r="D46">
        <v>3.4791666666666665</v>
      </c>
      <c r="E46">
        <v>2.8475000000000001</v>
      </c>
      <c r="F46">
        <v>2.7124999999999999</v>
      </c>
      <c r="G46">
        <v>2.5399999999999996</v>
      </c>
    </row>
    <row r="47" spans="1:7" x14ac:dyDescent="0.25">
      <c r="A47" s="31">
        <v>43425</v>
      </c>
      <c r="B47">
        <v>1.4866666666666666</v>
      </c>
      <c r="C47">
        <v>2.2533333333333334</v>
      </c>
      <c r="D47">
        <v>1.6308333333333331</v>
      </c>
      <c r="E47">
        <v>1.5866666666666669</v>
      </c>
      <c r="F47">
        <v>1.9858333333333329</v>
      </c>
      <c r="G47">
        <v>1.5291666666666668</v>
      </c>
    </row>
    <row r="48" spans="1:7" x14ac:dyDescent="0.25">
      <c r="A48" s="31">
        <v>43430</v>
      </c>
      <c r="B48">
        <v>1.9491666666666665</v>
      </c>
      <c r="C48">
        <v>2.9066666666666667</v>
      </c>
      <c r="D48">
        <v>2.3049999999999997</v>
      </c>
      <c r="E48">
        <v>2.3175000000000003</v>
      </c>
      <c r="F48">
        <v>2.3616666666666664</v>
      </c>
      <c r="G48">
        <v>1.9775</v>
      </c>
    </row>
    <row r="58" spans="1:7" x14ac:dyDescent="0.25">
      <c r="A58" s="31">
        <v>43409</v>
      </c>
      <c r="B58" s="29">
        <v>24.900000000000002</v>
      </c>
      <c r="C58" s="29">
        <v>24.883333333333336</v>
      </c>
      <c r="D58" s="29">
        <v>24.966666666666669</v>
      </c>
      <c r="E58" s="29">
        <v>24.649999999999995</v>
      </c>
      <c r="F58" s="29">
        <v>24.999999999999996</v>
      </c>
      <c r="G58" s="29">
        <v>24.7</v>
      </c>
    </row>
    <row r="59" spans="1:7" x14ac:dyDescent="0.25">
      <c r="A59" s="31">
        <v>43412</v>
      </c>
      <c r="B59" s="29">
        <v>23.216666666666665</v>
      </c>
      <c r="C59" s="29">
        <v>23.150000000000002</v>
      </c>
      <c r="D59" s="29">
        <v>23.424999999999997</v>
      </c>
      <c r="E59" s="29">
        <v>23.350000000000005</v>
      </c>
      <c r="F59" s="29">
        <v>23.341666666666669</v>
      </c>
      <c r="G59" s="29">
        <v>23.099999999999998</v>
      </c>
    </row>
    <row r="60" spans="1:7" x14ac:dyDescent="0.25">
      <c r="A60" s="31">
        <v>43417</v>
      </c>
      <c r="B60" s="29">
        <v>27.891666666666676</v>
      </c>
      <c r="C60" s="29">
        <v>27.8</v>
      </c>
      <c r="D60" s="29">
        <v>27.408333333333342</v>
      </c>
      <c r="E60" s="29">
        <v>28.55</v>
      </c>
      <c r="F60" s="29">
        <v>27.466666666666669</v>
      </c>
      <c r="G60" s="29">
        <v>28.033333333333331</v>
      </c>
    </row>
    <row r="61" spans="1:7" x14ac:dyDescent="0.25">
      <c r="A61" s="31">
        <v>43419</v>
      </c>
      <c r="B61" s="29">
        <v>27.175000000000001</v>
      </c>
      <c r="C61" s="29">
        <v>27.091666666666669</v>
      </c>
      <c r="D61" s="29">
        <v>27.541666666666671</v>
      </c>
      <c r="E61" s="29">
        <v>26.541666666666661</v>
      </c>
      <c r="F61" s="29">
        <v>27.125000000000004</v>
      </c>
      <c r="G61" s="29">
        <v>26.650000000000002</v>
      </c>
    </row>
    <row r="62" spans="1:7" x14ac:dyDescent="0.25">
      <c r="A62" s="31">
        <v>43425</v>
      </c>
      <c r="B62" s="29">
        <v>24.641666666666666</v>
      </c>
      <c r="C62" s="29">
        <v>24.508333333333336</v>
      </c>
      <c r="D62" s="29">
        <v>25.000000000000004</v>
      </c>
      <c r="E62" s="29">
        <v>24.233333333333334</v>
      </c>
      <c r="F62" s="29">
        <v>24.808333333333334</v>
      </c>
      <c r="G62" s="29">
        <v>24.233333333333334</v>
      </c>
    </row>
    <row r="63" spans="1:7" x14ac:dyDescent="0.25">
      <c r="A63" s="31">
        <v>43430</v>
      </c>
      <c r="B63" s="29">
        <v>26.650000000000002</v>
      </c>
      <c r="C63" s="29">
        <v>26.575000000000003</v>
      </c>
      <c r="D63" s="29">
        <v>26.816666666666674</v>
      </c>
      <c r="E63" s="29">
        <v>26.45</v>
      </c>
      <c r="F63" s="29">
        <v>26.708333333333332</v>
      </c>
      <c r="G63" s="29">
        <v>26.499999999999996</v>
      </c>
    </row>
    <row r="76" spans="1:7" x14ac:dyDescent="0.25">
      <c r="A76" s="31">
        <v>43409</v>
      </c>
      <c r="B76" s="29">
        <v>22.608333333333334</v>
      </c>
      <c r="C76" s="29">
        <v>22.875</v>
      </c>
      <c r="D76" s="29">
        <v>21.758333333333336</v>
      </c>
      <c r="E76" s="29">
        <v>22.983333333333334</v>
      </c>
      <c r="F76" s="29">
        <v>21.841666666666665</v>
      </c>
      <c r="G76" s="29">
        <v>23.266666666666669</v>
      </c>
    </row>
    <row r="77" spans="1:7" x14ac:dyDescent="0.25">
      <c r="A77" s="31">
        <v>43412</v>
      </c>
      <c r="B77" s="29">
        <v>27.191666666666663</v>
      </c>
      <c r="C77" s="29">
        <v>27.266666666666669</v>
      </c>
      <c r="D77" s="29">
        <v>27.074999999999999</v>
      </c>
      <c r="E77" s="29">
        <v>27.049999999999997</v>
      </c>
      <c r="F77" s="29">
        <v>26.941666666666666</v>
      </c>
      <c r="G77" s="29">
        <v>27.125</v>
      </c>
    </row>
    <row r="78" spans="1:7" x14ac:dyDescent="0.25">
      <c r="A78" s="31">
        <v>43417</v>
      </c>
      <c r="B78" s="29">
        <v>23.283333333333335</v>
      </c>
      <c r="C78" s="29">
        <v>22.075000000000003</v>
      </c>
      <c r="D78" s="29">
        <v>19.225000000000001</v>
      </c>
      <c r="E78" s="29">
        <v>20.425000000000001</v>
      </c>
      <c r="F78" s="29">
        <v>20.241666666666671</v>
      </c>
      <c r="G78" s="29">
        <v>22.166666666666668</v>
      </c>
    </row>
    <row r="79" spans="1:7" x14ac:dyDescent="0.25">
      <c r="A79" s="31">
        <v>43419</v>
      </c>
      <c r="B79" s="29">
        <v>25.241666666666664</v>
      </c>
      <c r="C79" s="29">
        <v>26.458333333333332</v>
      </c>
      <c r="D79" s="29">
        <v>24.566666666666674</v>
      </c>
      <c r="E79" s="29">
        <v>24.724999999999998</v>
      </c>
      <c r="F79" s="29">
        <v>25.174999999999997</v>
      </c>
      <c r="G79" s="29">
        <v>25.408333333333335</v>
      </c>
    </row>
    <row r="80" spans="1:7" x14ac:dyDescent="0.25">
      <c r="A80" s="31">
        <v>43425</v>
      </c>
      <c r="B80" s="29">
        <v>23.033333333333335</v>
      </c>
      <c r="C80" s="29">
        <v>24.549999999999997</v>
      </c>
      <c r="D80" s="29">
        <v>23.816666666666666</v>
      </c>
      <c r="E80" s="29">
        <v>23.316666666666666</v>
      </c>
      <c r="F80" s="29">
        <v>22.391666666666666</v>
      </c>
      <c r="G80" s="29">
        <v>24.316666666666666</v>
      </c>
    </row>
    <row r="81" spans="1:7" x14ac:dyDescent="0.25">
      <c r="A81" s="31">
        <v>43430</v>
      </c>
      <c r="B81" s="29">
        <v>24.875000000000004</v>
      </c>
      <c r="C81" s="29">
        <v>25.916666666666668</v>
      </c>
      <c r="D81" s="29">
        <v>24.583333333333329</v>
      </c>
      <c r="E81" s="29">
        <v>24.633333333333329</v>
      </c>
      <c r="F81" s="29">
        <v>25.883333333333336</v>
      </c>
      <c r="G81" s="29">
        <v>25.175000000000001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C440-9D58-4BF5-8152-75450DFEF83B}">
  <dimension ref="A3:H107"/>
  <sheetViews>
    <sheetView workbookViewId="0">
      <selection activeCell="B106" sqref="B106:H106"/>
    </sheetView>
  </sheetViews>
  <sheetFormatPr defaultRowHeight="15" x14ac:dyDescent="0.25"/>
  <cols>
    <col min="1" max="1" width="18" bestFit="1" customWidth="1"/>
    <col min="2" max="2" width="19.5703125" bestFit="1" customWidth="1"/>
    <col min="3" max="8" width="10.7109375" bestFit="1" customWidth="1"/>
    <col min="9" max="9" width="12" bestFit="1" customWidth="1"/>
    <col min="10" max="10" width="6" bestFit="1" customWidth="1"/>
    <col min="11" max="11" width="8" bestFit="1" customWidth="1"/>
    <col min="12" max="14" width="12" bestFit="1" customWidth="1"/>
    <col min="15" max="15" width="6" bestFit="1" customWidth="1"/>
    <col min="16" max="17" width="12" bestFit="1" customWidth="1"/>
  </cols>
  <sheetData>
    <row r="3" spans="1:8" x14ac:dyDescent="0.25">
      <c r="A3" s="30" t="s">
        <v>225</v>
      </c>
      <c r="B3" s="30" t="s">
        <v>223</v>
      </c>
    </row>
    <row r="4" spans="1:8" x14ac:dyDescent="0.25">
      <c r="A4" s="30" t="s">
        <v>221</v>
      </c>
      <c r="B4" s="42">
        <v>43409</v>
      </c>
      <c r="C4" s="42">
        <v>43412</v>
      </c>
      <c r="D4" s="42">
        <v>43417</v>
      </c>
      <c r="E4" s="42">
        <v>43419</v>
      </c>
      <c r="F4" s="42">
        <v>43425</v>
      </c>
      <c r="G4" s="42">
        <v>43430</v>
      </c>
      <c r="H4" s="42" t="s">
        <v>222</v>
      </c>
    </row>
    <row r="5" spans="1:8" x14ac:dyDescent="0.25">
      <c r="A5" s="40">
        <v>0</v>
      </c>
      <c r="B5" s="29">
        <v>17.840000000000003</v>
      </c>
      <c r="C5" s="29">
        <v>28.67</v>
      </c>
      <c r="D5" s="29">
        <v>20.47</v>
      </c>
      <c r="E5" s="29">
        <v>28.229999999999997</v>
      </c>
      <c r="F5" s="29">
        <v>17.84</v>
      </c>
      <c r="G5" s="29">
        <v>23.389999999999997</v>
      </c>
      <c r="H5" s="29">
        <v>136.44000000000003</v>
      </c>
    </row>
    <row r="6" spans="1:8" x14ac:dyDescent="0.25">
      <c r="A6" s="41">
        <v>1</v>
      </c>
      <c r="B6" s="29">
        <v>3.25</v>
      </c>
      <c r="C6" s="29">
        <v>6.52</v>
      </c>
      <c r="D6" s="29">
        <v>3.75</v>
      </c>
      <c r="E6" s="29">
        <v>5.8400000000000007</v>
      </c>
      <c r="F6" s="29">
        <v>3.5599999999999996</v>
      </c>
      <c r="G6" s="29">
        <v>5.31</v>
      </c>
      <c r="H6" s="29">
        <v>28.230000000000004</v>
      </c>
    </row>
    <row r="7" spans="1:8" x14ac:dyDescent="0.25">
      <c r="A7" s="43">
        <v>1</v>
      </c>
      <c r="B7" s="29">
        <v>0.81</v>
      </c>
      <c r="C7" s="29">
        <v>2.76</v>
      </c>
      <c r="D7" s="29">
        <v>1.22</v>
      </c>
      <c r="E7" s="29">
        <v>1.77</v>
      </c>
      <c r="F7" s="29">
        <v>1.79</v>
      </c>
      <c r="G7" s="29">
        <v>1.3</v>
      </c>
      <c r="H7" s="29">
        <v>9.6500000000000021</v>
      </c>
    </row>
    <row r="8" spans="1:8" x14ac:dyDescent="0.25">
      <c r="A8" s="43">
        <v>2</v>
      </c>
      <c r="B8" s="29">
        <v>1.18</v>
      </c>
      <c r="C8" s="29">
        <v>1.49</v>
      </c>
      <c r="D8" s="29">
        <v>1.43</v>
      </c>
      <c r="E8" s="29">
        <v>2.37</v>
      </c>
      <c r="F8" s="29">
        <v>1.01</v>
      </c>
      <c r="G8" s="29">
        <v>2.21</v>
      </c>
      <c r="H8" s="29">
        <v>9.69</v>
      </c>
    </row>
    <row r="9" spans="1:8" x14ac:dyDescent="0.25">
      <c r="A9" s="43">
        <v>3</v>
      </c>
      <c r="B9" s="29">
        <v>1.26</v>
      </c>
      <c r="C9" s="29">
        <v>2.27</v>
      </c>
      <c r="D9" s="29">
        <v>1.1000000000000001</v>
      </c>
      <c r="E9" s="29">
        <v>1.7</v>
      </c>
      <c r="F9" s="29">
        <v>0.76</v>
      </c>
      <c r="G9" s="29">
        <v>1.8</v>
      </c>
      <c r="H9" s="29">
        <v>8.89</v>
      </c>
    </row>
    <row r="10" spans="1:8" x14ac:dyDescent="0.25">
      <c r="A10" s="41">
        <v>2</v>
      </c>
      <c r="B10" s="29">
        <v>3.14</v>
      </c>
      <c r="C10" s="29">
        <v>11.600000000000001</v>
      </c>
      <c r="D10" s="29">
        <v>6.74</v>
      </c>
      <c r="E10" s="29">
        <v>5.64</v>
      </c>
      <c r="F10" s="29">
        <v>3.91</v>
      </c>
      <c r="G10" s="29">
        <v>6.19</v>
      </c>
      <c r="H10" s="29">
        <v>37.22</v>
      </c>
    </row>
    <row r="11" spans="1:8" x14ac:dyDescent="0.25">
      <c r="A11" s="43">
        <v>1</v>
      </c>
      <c r="B11" s="29">
        <v>1.61</v>
      </c>
      <c r="C11" s="29">
        <v>1.9</v>
      </c>
      <c r="D11" s="29">
        <v>2.8</v>
      </c>
      <c r="E11" s="29">
        <v>2.38</v>
      </c>
      <c r="F11" s="29">
        <v>1.41</v>
      </c>
      <c r="G11" s="29">
        <v>1.96</v>
      </c>
      <c r="H11" s="29">
        <v>12.059999999999999</v>
      </c>
    </row>
    <row r="12" spans="1:8" x14ac:dyDescent="0.25">
      <c r="A12" s="43">
        <v>2</v>
      </c>
      <c r="B12" s="29">
        <v>0.47</v>
      </c>
      <c r="C12" s="29">
        <v>8.49</v>
      </c>
      <c r="D12" s="29">
        <v>1.79</v>
      </c>
      <c r="E12" s="29">
        <v>1.65</v>
      </c>
      <c r="F12" s="29">
        <v>1.1399999999999999</v>
      </c>
      <c r="G12" s="29">
        <v>2.5299999999999998</v>
      </c>
      <c r="H12" s="29">
        <v>16.07</v>
      </c>
    </row>
    <row r="13" spans="1:8" x14ac:dyDescent="0.25">
      <c r="A13" s="43">
        <v>3</v>
      </c>
      <c r="B13" s="29">
        <v>1.06</v>
      </c>
      <c r="C13" s="29">
        <v>1.21</v>
      </c>
      <c r="D13" s="29">
        <v>2.15</v>
      </c>
      <c r="E13" s="29">
        <v>1.61</v>
      </c>
      <c r="F13" s="29">
        <v>1.36</v>
      </c>
      <c r="G13" s="29">
        <v>1.7</v>
      </c>
      <c r="H13" s="29">
        <v>9.09</v>
      </c>
    </row>
    <row r="14" spans="1:8" x14ac:dyDescent="0.25">
      <c r="A14" s="41">
        <v>3</v>
      </c>
      <c r="B14" s="29">
        <v>5.2200000000000006</v>
      </c>
      <c r="C14" s="29">
        <v>4.93</v>
      </c>
      <c r="D14" s="29">
        <v>4.38</v>
      </c>
      <c r="E14" s="29">
        <v>6.8599999999999994</v>
      </c>
      <c r="F14" s="29">
        <v>5.0199999999999996</v>
      </c>
      <c r="G14" s="29">
        <v>4.75</v>
      </c>
      <c r="H14" s="29">
        <v>31.159999999999997</v>
      </c>
    </row>
    <row r="15" spans="1:8" x14ac:dyDescent="0.25">
      <c r="A15" s="43">
        <v>1</v>
      </c>
      <c r="B15" s="29">
        <v>2.56</v>
      </c>
      <c r="C15" s="29">
        <v>0.5</v>
      </c>
      <c r="D15" s="29">
        <v>1.59</v>
      </c>
      <c r="E15" s="29">
        <v>2.78</v>
      </c>
      <c r="F15" s="29">
        <v>1.99</v>
      </c>
      <c r="G15" s="29">
        <v>2.0299999999999998</v>
      </c>
      <c r="H15" s="29">
        <v>11.45</v>
      </c>
    </row>
    <row r="16" spans="1:8" x14ac:dyDescent="0.25">
      <c r="A16" s="43">
        <v>2</v>
      </c>
      <c r="B16" s="29">
        <v>0.93</v>
      </c>
      <c r="C16" s="29">
        <v>2.11</v>
      </c>
      <c r="D16" s="29">
        <v>1.45</v>
      </c>
      <c r="E16" s="29">
        <v>1.82</v>
      </c>
      <c r="F16" s="29">
        <v>1.35</v>
      </c>
      <c r="G16" s="29">
        <v>1.4</v>
      </c>
      <c r="H16" s="29">
        <v>9.06</v>
      </c>
    </row>
    <row r="17" spans="1:8" x14ac:dyDescent="0.25">
      <c r="A17" s="43">
        <v>3</v>
      </c>
      <c r="B17" s="29">
        <v>1.73</v>
      </c>
      <c r="C17" s="29">
        <v>2.3199999999999998</v>
      </c>
      <c r="D17" s="29">
        <v>1.34</v>
      </c>
      <c r="E17" s="29">
        <v>2.2599999999999998</v>
      </c>
      <c r="F17" s="29">
        <v>1.68</v>
      </c>
      <c r="G17" s="29">
        <v>1.32</v>
      </c>
      <c r="H17" s="29">
        <v>10.65</v>
      </c>
    </row>
    <row r="18" spans="1:8" x14ac:dyDescent="0.25">
      <c r="A18" s="41">
        <v>4</v>
      </c>
      <c r="B18" s="29">
        <v>6.23</v>
      </c>
      <c r="C18" s="29">
        <v>5.62</v>
      </c>
      <c r="D18" s="29">
        <v>5.6</v>
      </c>
      <c r="E18" s="29">
        <v>9.8899999999999988</v>
      </c>
      <c r="F18" s="29">
        <v>5.35</v>
      </c>
      <c r="G18" s="29">
        <v>7.14</v>
      </c>
      <c r="H18" s="29">
        <v>39.83</v>
      </c>
    </row>
    <row r="19" spans="1:8" x14ac:dyDescent="0.25">
      <c r="A19" s="43">
        <v>1</v>
      </c>
      <c r="B19" s="29">
        <v>3.48</v>
      </c>
      <c r="C19" s="29">
        <v>2.46</v>
      </c>
      <c r="D19" s="29">
        <v>1.66</v>
      </c>
      <c r="E19" s="29">
        <v>3.3</v>
      </c>
      <c r="F19" s="29">
        <v>2.14</v>
      </c>
      <c r="G19" s="29">
        <v>2.89</v>
      </c>
      <c r="H19" s="29">
        <v>15.93</v>
      </c>
    </row>
    <row r="20" spans="1:8" x14ac:dyDescent="0.25">
      <c r="A20" s="43">
        <v>2</v>
      </c>
      <c r="B20" s="29">
        <v>1.5</v>
      </c>
      <c r="C20" s="29">
        <v>1.75</v>
      </c>
      <c r="D20" s="29">
        <v>1.68</v>
      </c>
      <c r="E20" s="29">
        <v>3.48</v>
      </c>
      <c r="F20" s="29">
        <v>1.77</v>
      </c>
      <c r="G20" s="29">
        <v>2.13</v>
      </c>
      <c r="H20" s="29">
        <v>12.309999999999999</v>
      </c>
    </row>
    <row r="21" spans="1:8" x14ac:dyDescent="0.25">
      <c r="A21" s="43">
        <v>3</v>
      </c>
      <c r="B21" s="29">
        <v>1.25</v>
      </c>
      <c r="C21" s="29">
        <v>1.41</v>
      </c>
      <c r="D21" s="29">
        <v>2.2599999999999998</v>
      </c>
      <c r="E21" s="29">
        <v>3.11</v>
      </c>
      <c r="F21" s="29">
        <v>1.44</v>
      </c>
      <c r="G21" s="29">
        <v>2.12</v>
      </c>
      <c r="H21" s="29">
        <v>11.59</v>
      </c>
    </row>
    <row r="22" spans="1:8" x14ac:dyDescent="0.25">
      <c r="A22" s="40">
        <v>5</v>
      </c>
      <c r="B22" s="29">
        <v>37.46</v>
      </c>
      <c r="C22" s="29">
        <v>117.33000000000001</v>
      </c>
      <c r="D22" s="29">
        <v>41.33</v>
      </c>
      <c r="E22" s="29">
        <v>36.96</v>
      </c>
      <c r="F22" s="29">
        <v>27.04</v>
      </c>
      <c r="G22" s="29">
        <v>34.880000000000003</v>
      </c>
      <c r="H22" s="29">
        <v>295</v>
      </c>
    </row>
    <row r="23" spans="1:8" x14ac:dyDescent="0.25">
      <c r="A23" s="41">
        <v>1</v>
      </c>
      <c r="B23" s="29">
        <v>18.7</v>
      </c>
      <c r="C23" s="29">
        <v>73.220000000000013</v>
      </c>
      <c r="D23" s="29">
        <v>27.240000000000002</v>
      </c>
      <c r="E23" s="29">
        <v>11.16</v>
      </c>
      <c r="F23" s="29">
        <v>10.729999999999999</v>
      </c>
      <c r="G23" s="29">
        <v>13.89</v>
      </c>
      <c r="H23" s="29">
        <v>154.94</v>
      </c>
    </row>
    <row r="24" spans="1:8" x14ac:dyDescent="0.25">
      <c r="A24" s="43">
        <v>1</v>
      </c>
      <c r="B24" s="29">
        <v>0.95</v>
      </c>
      <c r="C24" s="29">
        <v>33.200000000000003</v>
      </c>
      <c r="D24" s="29">
        <v>0.93</v>
      </c>
      <c r="E24" s="29">
        <v>0.59</v>
      </c>
      <c r="F24" s="29">
        <v>1.44</v>
      </c>
      <c r="G24" s="29">
        <v>1.1599999999999999</v>
      </c>
      <c r="H24" s="29">
        <v>38.270000000000003</v>
      </c>
    </row>
    <row r="25" spans="1:8" x14ac:dyDescent="0.25">
      <c r="A25" s="43">
        <v>2</v>
      </c>
      <c r="B25" s="29">
        <v>12.14</v>
      </c>
      <c r="C25" s="29">
        <v>39.57</v>
      </c>
      <c r="D25" s="29">
        <v>5.37</v>
      </c>
      <c r="E25" s="29">
        <v>6.16</v>
      </c>
      <c r="F25" s="29">
        <v>5.77</v>
      </c>
      <c r="G25" s="29">
        <v>5.78</v>
      </c>
      <c r="H25" s="29">
        <v>74.789999999999992</v>
      </c>
    </row>
    <row r="26" spans="1:8" x14ac:dyDescent="0.25">
      <c r="A26" s="43">
        <v>3</v>
      </c>
      <c r="B26" s="29">
        <v>5.61</v>
      </c>
      <c r="C26" s="29">
        <v>0.45</v>
      </c>
      <c r="D26" s="29">
        <v>20.94</v>
      </c>
      <c r="E26" s="29">
        <v>4.41</v>
      </c>
      <c r="F26" s="29">
        <v>3.52</v>
      </c>
      <c r="G26" s="29">
        <v>6.95</v>
      </c>
      <c r="H26" s="29">
        <v>41.88</v>
      </c>
    </row>
    <row r="27" spans="1:8" x14ac:dyDescent="0.25">
      <c r="A27" s="41">
        <v>2</v>
      </c>
      <c r="B27" s="29">
        <v>9.0299999999999994</v>
      </c>
      <c r="C27" s="29">
        <v>23.759999999999998</v>
      </c>
      <c r="D27" s="29">
        <v>4.9800000000000004</v>
      </c>
      <c r="E27" s="29">
        <v>7.8900000000000006</v>
      </c>
      <c r="F27" s="29">
        <v>6.32</v>
      </c>
      <c r="G27" s="29">
        <v>7.82</v>
      </c>
      <c r="H27" s="29">
        <v>59.800000000000004</v>
      </c>
    </row>
    <row r="28" spans="1:8" x14ac:dyDescent="0.25">
      <c r="A28" s="43">
        <v>1</v>
      </c>
      <c r="B28" s="29">
        <v>1.96</v>
      </c>
      <c r="C28" s="29">
        <v>10.130000000000001</v>
      </c>
      <c r="D28" s="29">
        <v>2.89</v>
      </c>
      <c r="E28" s="29">
        <v>1.57</v>
      </c>
      <c r="F28" s="29">
        <v>1.91</v>
      </c>
      <c r="G28" s="29">
        <v>2.3199999999999998</v>
      </c>
      <c r="H28" s="29">
        <v>20.78</v>
      </c>
    </row>
    <row r="29" spans="1:8" x14ac:dyDescent="0.25">
      <c r="A29" s="43">
        <v>2</v>
      </c>
      <c r="B29" s="29">
        <v>6.72</v>
      </c>
      <c r="C29" s="29">
        <v>4.0199999999999996</v>
      </c>
      <c r="D29" s="29">
        <v>1.36</v>
      </c>
      <c r="E29" s="29">
        <v>2.87</v>
      </c>
      <c r="F29" s="29">
        <v>2.89</v>
      </c>
      <c r="G29" s="29">
        <v>2.4900000000000002</v>
      </c>
      <c r="H29" s="29">
        <v>20.350000000000001</v>
      </c>
    </row>
    <row r="30" spans="1:8" x14ac:dyDescent="0.25">
      <c r="A30" s="43">
        <v>3</v>
      </c>
      <c r="B30" s="29">
        <v>0.35</v>
      </c>
      <c r="C30" s="29">
        <v>9.61</v>
      </c>
      <c r="D30" s="29">
        <v>0.73</v>
      </c>
      <c r="E30" s="29">
        <v>3.45</v>
      </c>
      <c r="F30" s="29">
        <v>1.52</v>
      </c>
      <c r="G30" s="29">
        <v>3.01</v>
      </c>
      <c r="H30" s="29">
        <v>18.670000000000002</v>
      </c>
    </row>
    <row r="31" spans="1:8" x14ac:dyDescent="0.25">
      <c r="A31" s="41">
        <v>3</v>
      </c>
      <c r="B31" s="29">
        <v>3.82</v>
      </c>
      <c r="C31" s="29">
        <v>5.6400000000000006</v>
      </c>
      <c r="D31" s="29">
        <v>4.84</v>
      </c>
      <c r="E31" s="29">
        <v>5.6400000000000006</v>
      </c>
      <c r="F31" s="29">
        <v>4.71</v>
      </c>
      <c r="G31" s="29">
        <v>5.86</v>
      </c>
      <c r="H31" s="29">
        <v>30.509999999999998</v>
      </c>
    </row>
    <row r="32" spans="1:8" x14ac:dyDescent="0.25">
      <c r="A32" s="43">
        <v>1</v>
      </c>
      <c r="B32" s="29">
        <v>1.1399999999999999</v>
      </c>
      <c r="C32" s="29">
        <v>1.72</v>
      </c>
      <c r="D32" s="29">
        <v>2.4300000000000002</v>
      </c>
      <c r="E32" s="29">
        <v>2.89</v>
      </c>
      <c r="F32" s="29">
        <v>1.65</v>
      </c>
      <c r="G32" s="29">
        <v>2.87</v>
      </c>
      <c r="H32" s="29">
        <v>12.7</v>
      </c>
    </row>
    <row r="33" spans="1:8" x14ac:dyDescent="0.25">
      <c r="A33" s="43">
        <v>2</v>
      </c>
      <c r="B33" s="29">
        <v>1.84</v>
      </c>
      <c r="C33" s="29">
        <v>0.94</v>
      </c>
      <c r="D33" s="29">
        <v>1.22</v>
      </c>
      <c r="E33" s="29">
        <v>1.51</v>
      </c>
      <c r="F33" s="29">
        <v>1.45</v>
      </c>
      <c r="G33" s="29">
        <v>1.75</v>
      </c>
      <c r="H33" s="29">
        <v>8.7100000000000009</v>
      </c>
    </row>
    <row r="34" spans="1:8" x14ac:dyDescent="0.25">
      <c r="A34" s="43">
        <v>3</v>
      </c>
      <c r="B34" s="29">
        <v>0.84</v>
      </c>
      <c r="C34" s="29">
        <v>2.98</v>
      </c>
      <c r="D34" s="29">
        <v>1.19</v>
      </c>
      <c r="E34" s="29">
        <v>1.24</v>
      </c>
      <c r="F34" s="29">
        <v>1.61</v>
      </c>
      <c r="G34" s="29">
        <v>1.24</v>
      </c>
      <c r="H34" s="29">
        <v>9.1</v>
      </c>
    </row>
    <row r="35" spans="1:8" x14ac:dyDescent="0.25">
      <c r="A35" s="41">
        <v>4</v>
      </c>
      <c r="B35" s="29">
        <v>5.910000000000001</v>
      </c>
      <c r="C35" s="29">
        <v>14.709999999999999</v>
      </c>
      <c r="D35" s="29">
        <v>4.2700000000000005</v>
      </c>
      <c r="E35" s="29">
        <v>12.270000000000001</v>
      </c>
      <c r="F35" s="29">
        <v>5.2799999999999994</v>
      </c>
      <c r="G35" s="29">
        <v>7.31</v>
      </c>
      <c r="H35" s="29">
        <v>49.75</v>
      </c>
    </row>
    <row r="36" spans="1:8" x14ac:dyDescent="0.25">
      <c r="A36" s="43">
        <v>1</v>
      </c>
      <c r="B36" s="29">
        <v>1.27</v>
      </c>
      <c r="C36" s="29">
        <v>-2.6</v>
      </c>
      <c r="D36" s="29">
        <v>1.56</v>
      </c>
      <c r="E36" s="29">
        <v>4.99</v>
      </c>
      <c r="F36" s="29">
        <v>2</v>
      </c>
      <c r="G36" s="29">
        <v>3.67</v>
      </c>
      <c r="H36" s="29">
        <v>10.89</v>
      </c>
    </row>
    <row r="37" spans="1:8" x14ac:dyDescent="0.25">
      <c r="A37" s="43">
        <v>2</v>
      </c>
      <c r="B37" s="29">
        <v>4.03</v>
      </c>
      <c r="C37" s="29">
        <v>3.78</v>
      </c>
      <c r="D37" s="29">
        <v>1.83</v>
      </c>
      <c r="E37" s="29">
        <v>3.79</v>
      </c>
      <c r="F37" s="29">
        <v>2.2999999999999998</v>
      </c>
      <c r="G37" s="29">
        <v>2.25</v>
      </c>
      <c r="H37" s="29">
        <v>17.98</v>
      </c>
    </row>
    <row r="38" spans="1:8" x14ac:dyDescent="0.25">
      <c r="A38" s="43">
        <v>3</v>
      </c>
      <c r="B38" s="29">
        <v>0.61</v>
      </c>
      <c r="C38" s="29">
        <v>13.53</v>
      </c>
      <c r="D38" s="29">
        <v>0.88</v>
      </c>
      <c r="E38" s="29">
        <v>3.49</v>
      </c>
      <c r="F38" s="29">
        <v>0.98</v>
      </c>
      <c r="G38" s="29">
        <v>1.39</v>
      </c>
      <c r="H38" s="29">
        <v>20.88</v>
      </c>
    </row>
    <row r="39" spans="1:8" x14ac:dyDescent="0.25">
      <c r="A39" s="40">
        <v>7.5</v>
      </c>
      <c r="B39" s="29">
        <v>15.750000000000002</v>
      </c>
      <c r="C39" s="29">
        <v>73.249999999999986</v>
      </c>
      <c r="D39" s="29">
        <v>27.8</v>
      </c>
      <c r="E39" s="29">
        <v>41.75</v>
      </c>
      <c r="F39" s="29">
        <v>19.569999999999997</v>
      </c>
      <c r="G39" s="29">
        <v>27.659999999999997</v>
      </c>
      <c r="H39" s="29">
        <v>205.78</v>
      </c>
    </row>
    <row r="40" spans="1:8" x14ac:dyDescent="0.25">
      <c r="A40" s="41">
        <v>1</v>
      </c>
      <c r="B40" s="29">
        <v>4</v>
      </c>
      <c r="C40" s="29">
        <v>47.800000000000004</v>
      </c>
      <c r="D40" s="29">
        <v>16.14</v>
      </c>
      <c r="E40" s="29">
        <v>12.46</v>
      </c>
      <c r="F40" s="29">
        <v>5.6899999999999995</v>
      </c>
      <c r="G40" s="29">
        <v>8.8299999999999983</v>
      </c>
      <c r="H40" s="29">
        <v>94.919999999999987</v>
      </c>
    </row>
    <row r="41" spans="1:8" x14ac:dyDescent="0.25">
      <c r="A41" s="43">
        <v>1</v>
      </c>
      <c r="B41" s="29">
        <v>1.22</v>
      </c>
      <c r="C41" s="29">
        <v>-0.05</v>
      </c>
      <c r="D41" s="29">
        <v>2.3199999999999998</v>
      </c>
      <c r="E41" s="29">
        <v>3.03</v>
      </c>
      <c r="F41" s="29">
        <v>1.21</v>
      </c>
      <c r="G41" s="29">
        <v>2.0099999999999998</v>
      </c>
      <c r="H41" s="29">
        <v>9.7399999999999984</v>
      </c>
    </row>
    <row r="42" spans="1:8" x14ac:dyDescent="0.25">
      <c r="A42" s="43">
        <v>2</v>
      </c>
      <c r="B42" s="29">
        <v>1.23</v>
      </c>
      <c r="C42" s="29">
        <v>46.67</v>
      </c>
      <c r="D42" s="29">
        <v>2.61</v>
      </c>
      <c r="E42" s="29">
        <v>7.21</v>
      </c>
      <c r="F42" s="29">
        <v>2.08</v>
      </c>
      <c r="G42" s="29">
        <v>2.5099999999999998</v>
      </c>
      <c r="H42" s="29">
        <v>62.309999999999995</v>
      </c>
    </row>
    <row r="43" spans="1:8" x14ac:dyDescent="0.25">
      <c r="A43" s="43">
        <v>3</v>
      </c>
      <c r="B43" s="29">
        <v>1.55</v>
      </c>
      <c r="C43" s="29">
        <v>1.18</v>
      </c>
      <c r="D43" s="29">
        <v>11.21</v>
      </c>
      <c r="E43" s="29">
        <v>2.2200000000000002</v>
      </c>
      <c r="F43" s="29">
        <v>2.4</v>
      </c>
      <c r="G43" s="29">
        <v>4.3099999999999996</v>
      </c>
      <c r="H43" s="29">
        <v>22.869999999999997</v>
      </c>
    </row>
    <row r="44" spans="1:8" x14ac:dyDescent="0.25">
      <c r="A44" s="41">
        <v>2</v>
      </c>
      <c r="B44" s="29">
        <v>1.5699999999999998</v>
      </c>
      <c r="C44" s="29">
        <v>7.2799999999999994</v>
      </c>
      <c r="D44" s="29">
        <v>3.93</v>
      </c>
      <c r="E44" s="29">
        <v>6.6199999999999992</v>
      </c>
      <c r="F44" s="29">
        <v>3.95</v>
      </c>
      <c r="G44" s="29">
        <v>5.2899999999999991</v>
      </c>
      <c r="H44" s="29">
        <v>28.64</v>
      </c>
    </row>
    <row r="45" spans="1:8" x14ac:dyDescent="0.25">
      <c r="A45" s="43">
        <v>1</v>
      </c>
      <c r="B45" s="29">
        <v>0.88</v>
      </c>
      <c r="C45" s="29">
        <v>5.55</v>
      </c>
      <c r="D45" s="29">
        <v>1.1100000000000001</v>
      </c>
      <c r="E45" s="29">
        <v>2.0099999999999998</v>
      </c>
      <c r="F45" s="29">
        <v>1.63</v>
      </c>
      <c r="G45" s="29">
        <v>1.89</v>
      </c>
      <c r="H45" s="29">
        <v>13.07</v>
      </c>
    </row>
    <row r="46" spans="1:8" x14ac:dyDescent="0.25">
      <c r="A46" s="43">
        <v>2</v>
      </c>
      <c r="B46" s="29">
        <v>0.32</v>
      </c>
      <c r="C46" s="29">
        <v>0.55000000000000004</v>
      </c>
      <c r="D46" s="29">
        <v>1.51</v>
      </c>
      <c r="E46" s="29">
        <v>1.54</v>
      </c>
      <c r="F46" s="29">
        <v>1.21</v>
      </c>
      <c r="G46" s="29">
        <v>1</v>
      </c>
      <c r="H46" s="29">
        <v>6.13</v>
      </c>
    </row>
    <row r="47" spans="1:8" x14ac:dyDescent="0.25">
      <c r="A47" s="43">
        <v>3</v>
      </c>
      <c r="B47" s="29">
        <v>0.37</v>
      </c>
      <c r="C47" s="29">
        <v>1.18</v>
      </c>
      <c r="D47" s="29">
        <v>1.31</v>
      </c>
      <c r="E47" s="29">
        <v>3.07</v>
      </c>
      <c r="F47" s="29">
        <v>1.1100000000000001</v>
      </c>
      <c r="G47" s="29">
        <v>2.4</v>
      </c>
      <c r="H47" s="29">
        <v>9.44</v>
      </c>
    </row>
    <row r="48" spans="1:8" x14ac:dyDescent="0.25">
      <c r="A48" s="41">
        <v>3</v>
      </c>
      <c r="B48" s="29">
        <v>2.63</v>
      </c>
      <c r="C48" s="29">
        <v>3.8500000000000005</v>
      </c>
      <c r="D48" s="29">
        <v>3.5300000000000002</v>
      </c>
      <c r="E48" s="29">
        <v>11.34</v>
      </c>
      <c r="F48" s="29">
        <v>4.41</v>
      </c>
      <c r="G48" s="29">
        <v>6.6400000000000006</v>
      </c>
      <c r="H48" s="29">
        <v>32.4</v>
      </c>
    </row>
    <row r="49" spans="1:8" x14ac:dyDescent="0.25">
      <c r="A49" s="43">
        <v>1</v>
      </c>
      <c r="B49" s="29">
        <v>0.81</v>
      </c>
      <c r="C49" s="29">
        <v>1.05</v>
      </c>
      <c r="D49" s="29">
        <v>1.04</v>
      </c>
      <c r="E49" s="29">
        <v>2.2200000000000002</v>
      </c>
      <c r="F49" s="29">
        <v>1.48</v>
      </c>
      <c r="G49" s="29">
        <v>1.86</v>
      </c>
      <c r="H49" s="29">
        <v>8.4600000000000009</v>
      </c>
    </row>
    <row r="50" spans="1:8" x14ac:dyDescent="0.25">
      <c r="A50" s="43">
        <v>2</v>
      </c>
      <c r="B50" s="29">
        <v>1.27</v>
      </c>
      <c r="C50" s="29">
        <v>1.56</v>
      </c>
      <c r="D50" s="29">
        <v>0.94</v>
      </c>
      <c r="E50" s="29">
        <v>1.6</v>
      </c>
      <c r="F50" s="29">
        <v>1.2</v>
      </c>
      <c r="G50" s="29">
        <v>1.79</v>
      </c>
      <c r="H50" s="29">
        <v>8.36</v>
      </c>
    </row>
    <row r="51" spans="1:8" x14ac:dyDescent="0.25">
      <c r="A51" s="43">
        <v>3</v>
      </c>
      <c r="B51" s="29">
        <v>0.55000000000000004</v>
      </c>
      <c r="C51" s="29">
        <v>1.24</v>
      </c>
      <c r="D51" s="29">
        <v>1.55</v>
      </c>
      <c r="E51" s="29">
        <v>7.52</v>
      </c>
      <c r="F51" s="29">
        <v>1.73</v>
      </c>
      <c r="G51" s="29">
        <v>2.99</v>
      </c>
      <c r="H51" s="29">
        <v>15.58</v>
      </c>
    </row>
    <row r="52" spans="1:8" x14ac:dyDescent="0.25">
      <c r="A52" s="41">
        <v>4</v>
      </c>
      <c r="B52" s="29">
        <v>7.55</v>
      </c>
      <c r="C52" s="29">
        <v>14.319999999999999</v>
      </c>
      <c r="D52" s="29">
        <v>4.2</v>
      </c>
      <c r="E52" s="29">
        <v>11.33</v>
      </c>
      <c r="F52" s="29">
        <v>5.52</v>
      </c>
      <c r="G52" s="29">
        <v>6.8999999999999995</v>
      </c>
      <c r="H52" s="29">
        <v>49.819999999999993</v>
      </c>
    </row>
    <row r="53" spans="1:8" x14ac:dyDescent="0.25">
      <c r="A53" s="43">
        <v>1</v>
      </c>
      <c r="B53" s="29">
        <v>2.79</v>
      </c>
      <c r="C53" s="29">
        <v>3.84</v>
      </c>
      <c r="D53" s="29">
        <v>1.38</v>
      </c>
      <c r="E53" s="29">
        <v>2.74</v>
      </c>
      <c r="F53" s="29">
        <v>2.39</v>
      </c>
      <c r="G53" s="29">
        <v>2.54</v>
      </c>
      <c r="H53" s="29">
        <v>15.68</v>
      </c>
    </row>
    <row r="54" spans="1:8" x14ac:dyDescent="0.25">
      <c r="A54" s="43">
        <v>2</v>
      </c>
      <c r="B54" s="29">
        <v>2.79</v>
      </c>
      <c r="C54" s="29">
        <v>5.13</v>
      </c>
      <c r="D54" s="29">
        <v>1.77</v>
      </c>
      <c r="E54" s="29">
        <v>5.58</v>
      </c>
      <c r="F54" s="29">
        <v>2.11</v>
      </c>
      <c r="G54" s="29">
        <v>2.81</v>
      </c>
      <c r="H54" s="29">
        <v>20.189999999999998</v>
      </c>
    </row>
    <row r="55" spans="1:8" x14ac:dyDescent="0.25">
      <c r="A55" s="43">
        <v>3</v>
      </c>
      <c r="B55" s="29">
        <v>1.97</v>
      </c>
      <c r="C55" s="29">
        <v>5.35</v>
      </c>
      <c r="D55" s="29">
        <v>1.05</v>
      </c>
      <c r="E55" s="29">
        <v>3.01</v>
      </c>
      <c r="F55" s="29">
        <v>1.02</v>
      </c>
      <c r="G55" s="29">
        <v>1.55</v>
      </c>
      <c r="H55" s="29">
        <v>13.95</v>
      </c>
    </row>
    <row r="56" spans="1:8" x14ac:dyDescent="0.25">
      <c r="A56" s="40">
        <v>10</v>
      </c>
      <c r="B56" s="29">
        <v>10.86</v>
      </c>
      <c r="C56" s="29">
        <v>38.720000000000006</v>
      </c>
      <c r="D56" s="29">
        <v>17.669999999999998</v>
      </c>
      <c r="E56" s="29">
        <v>34.17</v>
      </c>
      <c r="F56" s="29">
        <v>19.040000000000003</v>
      </c>
      <c r="G56" s="29">
        <v>27.810000000000002</v>
      </c>
      <c r="H56" s="29">
        <v>148.27000000000001</v>
      </c>
    </row>
    <row r="57" spans="1:8" x14ac:dyDescent="0.25">
      <c r="A57" s="41">
        <v>1</v>
      </c>
      <c r="B57" s="29">
        <v>2.38</v>
      </c>
      <c r="C57" s="29">
        <v>16.75</v>
      </c>
      <c r="D57" s="29">
        <v>6.61</v>
      </c>
      <c r="E57" s="29">
        <v>10.34</v>
      </c>
      <c r="F57" s="29">
        <v>5.4700000000000006</v>
      </c>
      <c r="G57" s="29">
        <v>8.32</v>
      </c>
      <c r="H57" s="29">
        <v>49.87</v>
      </c>
    </row>
    <row r="58" spans="1:8" x14ac:dyDescent="0.25">
      <c r="A58" s="43">
        <v>1</v>
      </c>
      <c r="B58" s="29">
        <v>0.5</v>
      </c>
      <c r="C58" s="29">
        <v>6.31</v>
      </c>
      <c r="D58" s="29">
        <v>1.21</v>
      </c>
      <c r="E58" s="29">
        <v>1.3</v>
      </c>
      <c r="F58" s="29">
        <v>0.97</v>
      </c>
      <c r="G58" s="29">
        <v>1.71</v>
      </c>
      <c r="H58" s="29">
        <v>12</v>
      </c>
    </row>
    <row r="59" spans="1:8" x14ac:dyDescent="0.25">
      <c r="A59" s="43">
        <v>2</v>
      </c>
      <c r="B59" s="29">
        <v>0.28000000000000003</v>
      </c>
      <c r="C59" s="29">
        <v>8.31</v>
      </c>
      <c r="D59" s="29">
        <v>2.91</v>
      </c>
      <c r="E59" s="29">
        <v>2.67</v>
      </c>
      <c r="F59" s="29">
        <v>1.98</v>
      </c>
      <c r="G59" s="29">
        <v>3.03</v>
      </c>
      <c r="H59" s="29">
        <v>19.18</v>
      </c>
    </row>
    <row r="60" spans="1:8" x14ac:dyDescent="0.25">
      <c r="A60" s="43">
        <v>3</v>
      </c>
      <c r="B60" s="29">
        <v>1.6</v>
      </c>
      <c r="C60" s="29">
        <v>2.13</v>
      </c>
      <c r="D60" s="29">
        <v>2.4900000000000002</v>
      </c>
      <c r="E60" s="29">
        <v>6.37</v>
      </c>
      <c r="F60" s="29">
        <v>2.52</v>
      </c>
      <c r="G60" s="29">
        <v>3.58</v>
      </c>
      <c r="H60" s="29">
        <v>18.689999999999998</v>
      </c>
    </row>
    <row r="61" spans="1:8" x14ac:dyDescent="0.25">
      <c r="A61" s="41">
        <v>2</v>
      </c>
      <c r="B61" s="29">
        <v>1.9400000000000002</v>
      </c>
      <c r="C61" s="29">
        <v>5.33</v>
      </c>
      <c r="D61" s="29">
        <v>3.43</v>
      </c>
      <c r="E61" s="29">
        <v>3.62</v>
      </c>
      <c r="F61" s="29">
        <v>3.41</v>
      </c>
      <c r="G61" s="29">
        <v>2.4000000000000004</v>
      </c>
      <c r="H61" s="29">
        <v>20.13</v>
      </c>
    </row>
    <row r="62" spans="1:8" x14ac:dyDescent="0.25">
      <c r="A62" s="43">
        <v>1</v>
      </c>
      <c r="B62" s="29">
        <v>1.04</v>
      </c>
      <c r="C62" s="29">
        <v>0.81</v>
      </c>
      <c r="D62" s="29">
        <v>1.21</v>
      </c>
      <c r="E62" s="29">
        <v>1.94</v>
      </c>
      <c r="F62" s="29">
        <v>1.57</v>
      </c>
      <c r="G62" s="29">
        <v>2.56</v>
      </c>
      <c r="H62" s="29">
        <v>9.1300000000000008</v>
      </c>
    </row>
    <row r="63" spans="1:8" x14ac:dyDescent="0.25">
      <c r="A63" s="43">
        <v>2</v>
      </c>
      <c r="B63" s="29">
        <v>0.64</v>
      </c>
      <c r="C63" s="29">
        <v>2.02</v>
      </c>
      <c r="D63" s="29">
        <v>1.07</v>
      </c>
      <c r="E63" s="29">
        <v>0.93</v>
      </c>
      <c r="F63" s="29">
        <v>1.07</v>
      </c>
      <c r="G63" s="29">
        <v>-1.88</v>
      </c>
      <c r="H63" s="29">
        <v>3.8500000000000005</v>
      </c>
    </row>
    <row r="64" spans="1:8" x14ac:dyDescent="0.25">
      <c r="A64" s="43">
        <v>3</v>
      </c>
      <c r="B64" s="29">
        <v>0.26</v>
      </c>
      <c r="C64" s="29">
        <v>2.5</v>
      </c>
      <c r="D64" s="29">
        <v>1.1499999999999999</v>
      </c>
      <c r="E64" s="29">
        <v>0.75</v>
      </c>
      <c r="F64" s="29">
        <v>0.77</v>
      </c>
      <c r="G64" s="29">
        <v>1.72</v>
      </c>
      <c r="H64" s="29">
        <v>7.1499999999999995</v>
      </c>
    </row>
    <row r="65" spans="1:8" x14ac:dyDescent="0.25">
      <c r="A65" s="41">
        <v>3</v>
      </c>
      <c r="B65" s="29">
        <v>3.3600000000000003</v>
      </c>
      <c r="C65" s="29">
        <v>4.8100000000000005</v>
      </c>
      <c r="D65" s="29">
        <v>3.0300000000000002</v>
      </c>
      <c r="E65" s="29">
        <v>3.67</v>
      </c>
      <c r="F65" s="29">
        <v>3.71</v>
      </c>
      <c r="G65" s="29">
        <v>5.61</v>
      </c>
      <c r="H65" s="29">
        <v>24.189999999999998</v>
      </c>
    </row>
    <row r="66" spans="1:8" x14ac:dyDescent="0.25">
      <c r="A66" s="43">
        <v>1</v>
      </c>
      <c r="B66" s="29">
        <v>1.95</v>
      </c>
      <c r="C66" s="29">
        <v>2.5499999999999998</v>
      </c>
      <c r="D66" s="29">
        <v>1.62</v>
      </c>
      <c r="E66" s="29">
        <v>1.67</v>
      </c>
      <c r="F66" s="29">
        <v>2.06</v>
      </c>
      <c r="G66" s="29">
        <v>2.4300000000000002</v>
      </c>
      <c r="H66" s="29">
        <v>12.28</v>
      </c>
    </row>
    <row r="67" spans="1:8" x14ac:dyDescent="0.25">
      <c r="A67" s="43">
        <v>2</v>
      </c>
      <c r="B67" s="29">
        <v>1.1299999999999999</v>
      </c>
      <c r="C67" s="29">
        <v>1.57</v>
      </c>
      <c r="D67" s="29">
        <v>0.67</v>
      </c>
      <c r="E67" s="29">
        <v>0.99</v>
      </c>
      <c r="F67" s="29">
        <v>0.9</v>
      </c>
      <c r="G67" s="29">
        <v>1.82</v>
      </c>
      <c r="H67" s="29">
        <v>7.080000000000001</v>
      </c>
    </row>
    <row r="68" spans="1:8" x14ac:dyDescent="0.25">
      <c r="A68" s="43">
        <v>3</v>
      </c>
      <c r="B68" s="29">
        <v>0.28000000000000003</v>
      </c>
      <c r="C68" s="29">
        <v>0.69</v>
      </c>
      <c r="D68" s="29">
        <v>0.74</v>
      </c>
      <c r="E68" s="29">
        <v>1.01</v>
      </c>
      <c r="F68" s="29">
        <v>0.75</v>
      </c>
      <c r="G68" s="29">
        <v>1.36</v>
      </c>
      <c r="H68" s="29">
        <v>4.83</v>
      </c>
    </row>
    <row r="69" spans="1:8" x14ac:dyDescent="0.25">
      <c r="A69" s="41">
        <v>4</v>
      </c>
      <c r="B69" s="29">
        <v>3.1799999999999997</v>
      </c>
      <c r="C69" s="29">
        <v>11.829999999999998</v>
      </c>
      <c r="D69" s="29">
        <v>4.5999999999999996</v>
      </c>
      <c r="E69" s="29">
        <v>16.54</v>
      </c>
      <c r="F69" s="29">
        <v>6.4499999999999993</v>
      </c>
      <c r="G69" s="29">
        <v>11.48</v>
      </c>
      <c r="H69" s="29">
        <v>54.08</v>
      </c>
    </row>
    <row r="70" spans="1:8" x14ac:dyDescent="0.25">
      <c r="A70" s="43">
        <v>1</v>
      </c>
      <c r="B70" s="29">
        <v>0.45</v>
      </c>
      <c r="C70" s="29">
        <v>2.93</v>
      </c>
      <c r="D70" s="29">
        <v>2.04</v>
      </c>
      <c r="E70" s="29">
        <v>2.21</v>
      </c>
      <c r="F70" s="29">
        <v>0.93</v>
      </c>
      <c r="G70" s="29">
        <v>1.41</v>
      </c>
      <c r="H70" s="29">
        <v>9.9700000000000006</v>
      </c>
    </row>
    <row r="71" spans="1:8" x14ac:dyDescent="0.25">
      <c r="A71" s="43">
        <v>2</v>
      </c>
      <c r="B71" s="29">
        <v>0.98</v>
      </c>
      <c r="C71" s="29">
        <v>7.52</v>
      </c>
      <c r="D71" s="29">
        <v>0.69</v>
      </c>
      <c r="E71" s="29">
        <v>9.16</v>
      </c>
      <c r="F71" s="29">
        <v>3.08</v>
      </c>
      <c r="G71" s="29">
        <v>6</v>
      </c>
      <c r="H71" s="29">
        <v>27.43</v>
      </c>
    </row>
    <row r="72" spans="1:8" x14ac:dyDescent="0.25">
      <c r="A72" s="43">
        <v>3</v>
      </c>
      <c r="B72" s="29">
        <v>1.75</v>
      </c>
      <c r="C72" s="29">
        <v>1.38</v>
      </c>
      <c r="D72" s="29">
        <v>1.87</v>
      </c>
      <c r="E72" s="29">
        <v>5.17</v>
      </c>
      <c r="F72" s="29">
        <v>2.44</v>
      </c>
      <c r="G72" s="29">
        <v>4.07</v>
      </c>
      <c r="H72" s="29">
        <v>16.68</v>
      </c>
    </row>
    <row r="73" spans="1:8" x14ac:dyDescent="0.25">
      <c r="A73" s="40">
        <v>12.5</v>
      </c>
      <c r="B73" s="29">
        <v>19.8</v>
      </c>
      <c r="C73" s="29">
        <v>63.47999999999999</v>
      </c>
      <c r="D73" s="29">
        <v>22.59</v>
      </c>
      <c r="E73" s="29">
        <v>32.549999999999997</v>
      </c>
      <c r="F73" s="29">
        <v>23.829999999999995</v>
      </c>
      <c r="G73" s="29">
        <v>28.339999999999996</v>
      </c>
      <c r="H73" s="29">
        <v>190.59</v>
      </c>
    </row>
    <row r="74" spans="1:8" x14ac:dyDescent="0.25">
      <c r="A74" s="41">
        <v>1</v>
      </c>
      <c r="B74" s="29">
        <v>4.83</v>
      </c>
      <c r="C74" s="29">
        <v>28.93</v>
      </c>
      <c r="D74" s="29">
        <v>7.43</v>
      </c>
      <c r="E74" s="29">
        <v>4.49</v>
      </c>
      <c r="F74" s="29">
        <v>7.59</v>
      </c>
      <c r="G74" s="29">
        <v>7.4799999999999986</v>
      </c>
      <c r="H74" s="29">
        <v>60.75</v>
      </c>
    </row>
    <row r="75" spans="1:8" x14ac:dyDescent="0.25">
      <c r="A75" s="43">
        <v>1</v>
      </c>
      <c r="B75" s="29">
        <v>2.04</v>
      </c>
      <c r="C75" s="29">
        <v>0.78</v>
      </c>
      <c r="D75" s="29">
        <v>3.15</v>
      </c>
      <c r="E75" s="29">
        <v>1.39</v>
      </c>
      <c r="F75" s="29">
        <v>2.4900000000000002</v>
      </c>
      <c r="G75" s="29">
        <v>2.57</v>
      </c>
      <c r="H75" s="29">
        <v>12.420000000000002</v>
      </c>
    </row>
    <row r="76" spans="1:8" x14ac:dyDescent="0.25">
      <c r="A76" s="43">
        <v>2</v>
      </c>
      <c r="B76" s="29">
        <v>1.77</v>
      </c>
      <c r="C76" s="29">
        <v>0.83</v>
      </c>
      <c r="D76" s="29">
        <v>2.36</v>
      </c>
      <c r="E76" s="29">
        <v>1.94</v>
      </c>
      <c r="F76" s="29">
        <v>2.19</v>
      </c>
      <c r="G76" s="29">
        <v>2.8</v>
      </c>
      <c r="H76" s="29">
        <v>11.89</v>
      </c>
    </row>
    <row r="77" spans="1:8" x14ac:dyDescent="0.25">
      <c r="A77" s="43">
        <v>3</v>
      </c>
      <c r="B77" s="29">
        <v>1.02</v>
      </c>
      <c r="C77" s="29">
        <v>27.32</v>
      </c>
      <c r="D77" s="29">
        <v>1.92</v>
      </c>
      <c r="E77" s="29">
        <v>1.1599999999999999</v>
      </c>
      <c r="F77" s="29">
        <v>2.91</v>
      </c>
      <c r="G77" s="29">
        <v>2.11</v>
      </c>
      <c r="H77" s="29">
        <v>36.44</v>
      </c>
    </row>
    <row r="78" spans="1:8" x14ac:dyDescent="0.25">
      <c r="A78" s="41">
        <v>2</v>
      </c>
      <c r="B78" s="29">
        <v>2.4300000000000002</v>
      </c>
      <c r="C78" s="29">
        <v>18.25</v>
      </c>
      <c r="D78" s="29">
        <v>6.1999999999999993</v>
      </c>
      <c r="E78" s="29">
        <v>11.02</v>
      </c>
      <c r="F78" s="29">
        <v>7.67</v>
      </c>
      <c r="G78" s="29">
        <v>9.09</v>
      </c>
      <c r="H78" s="29">
        <v>54.66</v>
      </c>
    </row>
    <row r="79" spans="1:8" x14ac:dyDescent="0.25">
      <c r="A79" s="43">
        <v>1</v>
      </c>
      <c r="B79" s="29">
        <v>1.9</v>
      </c>
      <c r="C79" s="29">
        <v>0.49</v>
      </c>
      <c r="D79" s="29">
        <v>1.19</v>
      </c>
      <c r="E79" s="29">
        <v>2.78</v>
      </c>
      <c r="F79" s="29">
        <v>1.79</v>
      </c>
      <c r="G79" s="29">
        <v>2.87</v>
      </c>
      <c r="H79" s="29">
        <v>11.02</v>
      </c>
    </row>
    <row r="80" spans="1:8" x14ac:dyDescent="0.25">
      <c r="A80" s="43">
        <v>2</v>
      </c>
      <c r="B80" s="29">
        <v>0.26</v>
      </c>
      <c r="C80" s="29">
        <v>7.42</v>
      </c>
      <c r="D80" s="29">
        <v>3.16</v>
      </c>
      <c r="E80" s="29">
        <v>5.15</v>
      </c>
      <c r="F80" s="29">
        <v>4.5999999999999996</v>
      </c>
      <c r="G80" s="29">
        <v>2.86</v>
      </c>
      <c r="H80" s="29">
        <v>23.45</v>
      </c>
    </row>
    <row r="81" spans="1:8" x14ac:dyDescent="0.25">
      <c r="A81" s="43">
        <v>3</v>
      </c>
      <c r="B81" s="29">
        <v>0.27</v>
      </c>
      <c r="C81" s="29">
        <v>10.34</v>
      </c>
      <c r="D81" s="29">
        <v>1.85</v>
      </c>
      <c r="E81" s="29">
        <v>3.09</v>
      </c>
      <c r="F81" s="29">
        <v>1.28</v>
      </c>
      <c r="G81" s="29">
        <v>3.36</v>
      </c>
      <c r="H81" s="29">
        <v>20.189999999999998</v>
      </c>
    </row>
    <row r="82" spans="1:8" x14ac:dyDescent="0.25">
      <c r="A82" s="41">
        <v>3</v>
      </c>
      <c r="B82" s="29">
        <v>8.02</v>
      </c>
      <c r="C82" s="29">
        <v>12.969999999999999</v>
      </c>
      <c r="D82" s="29">
        <v>4.51</v>
      </c>
      <c r="E82" s="29">
        <v>7.1000000000000005</v>
      </c>
      <c r="F82" s="29">
        <v>4.4800000000000004</v>
      </c>
      <c r="G82" s="29">
        <v>6.15</v>
      </c>
      <c r="H82" s="29">
        <v>43.23</v>
      </c>
    </row>
    <row r="83" spans="1:8" x14ac:dyDescent="0.25">
      <c r="A83" s="43">
        <v>1</v>
      </c>
      <c r="B83" s="29">
        <v>1.3</v>
      </c>
      <c r="C83" s="29">
        <v>8.08</v>
      </c>
      <c r="D83" s="29">
        <v>1.24</v>
      </c>
      <c r="E83" s="29">
        <v>1.72</v>
      </c>
      <c r="F83" s="29">
        <v>0.68</v>
      </c>
      <c r="G83" s="29">
        <v>1.34</v>
      </c>
      <c r="H83" s="29">
        <v>14.360000000000001</v>
      </c>
    </row>
    <row r="84" spans="1:8" x14ac:dyDescent="0.25">
      <c r="A84" s="43">
        <v>2</v>
      </c>
      <c r="B84" s="29">
        <v>5.77</v>
      </c>
      <c r="C84" s="29">
        <v>0.51</v>
      </c>
      <c r="D84" s="29">
        <v>1.76</v>
      </c>
      <c r="E84" s="29">
        <v>2.93</v>
      </c>
      <c r="F84" s="29">
        <v>2.41</v>
      </c>
      <c r="G84" s="29">
        <v>2.95</v>
      </c>
      <c r="H84" s="29">
        <v>16.329999999999998</v>
      </c>
    </row>
    <row r="85" spans="1:8" x14ac:dyDescent="0.25">
      <c r="A85" s="43">
        <v>3</v>
      </c>
      <c r="B85" s="29">
        <v>0.95</v>
      </c>
      <c r="C85" s="29">
        <v>4.38</v>
      </c>
      <c r="D85" s="29">
        <v>1.51</v>
      </c>
      <c r="E85" s="29">
        <v>2.4500000000000002</v>
      </c>
      <c r="F85" s="29">
        <v>1.39</v>
      </c>
      <c r="G85" s="29">
        <v>1.86</v>
      </c>
      <c r="H85" s="29">
        <v>12.54</v>
      </c>
    </row>
    <row r="86" spans="1:8" x14ac:dyDescent="0.25">
      <c r="A86" s="41">
        <v>4</v>
      </c>
      <c r="B86" s="29">
        <v>4.5199999999999996</v>
      </c>
      <c r="C86" s="29">
        <v>3.3299999999999996</v>
      </c>
      <c r="D86" s="29">
        <v>4.45</v>
      </c>
      <c r="E86" s="29">
        <v>9.9400000000000013</v>
      </c>
      <c r="F86" s="29">
        <v>4.09</v>
      </c>
      <c r="G86" s="29">
        <v>5.6199999999999992</v>
      </c>
      <c r="H86" s="29">
        <v>31.949999999999996</v>
      </c>
    </row>
    <row r="87" spans="1:8" x14ac:dyDescent="0.25">
      <c r="A87" s="43">
        <v>1</v>
      </c>
      <c r="B87" s="29">
        <v>1.22</v>
      </c>
      <c r="C87" s="29">
        <v>2.5499999999999998</v>
      </c>
      <c r="D87" s="29">
        <v>1.3</v>
      </c>
      <c r="E87" s="29">
        <v>4.49</v>
      </c>
      <c r="F87" s="29">
        <v>1.42</v>
      </c>
      <c r="G87" s="29">
        <v>1.78</v>
      </c>
      <c r="H87" s="29">
        <v>12.759999999999998</v>
      </c>
    </row>
    <row r="88" spans="1:8" x14ac:dyDescent="0.25">
      <c r="A88" s="43">
        <v>2</v>
      </c>
      <c r="B88" s="29">
        <v>2.25</v>
      </c>
      <c r="C88" s="29">
        <v>-0.04</v>
      </c>
      <c r="D88" s="29">
        <v>1.02</v>
      </c>
      <c r="E88" s="29">
        <v>2.79</v>
      </c>
      <c r="F88" s="29">
        <v>1.4</v>
      </c>
      <c r="G88" s="29">
        <v>2.0299999999999998</v>
      </c>
      <c r="H88" s="29">
        <v>9.4499999999999993</v>
      </c>
    </row>
    <row r="89" spans="1:8" x14ac:dyDescent="0.25">
      <c r="A89" s="43">
        <v>3</v>
      </c>
      <c r="B89" s="29">
        <v>1.05</v>
      </c>
      <c r="C89" s="29">
        <v>0.82</v>
      </c>
      <c r="D89" s="29">
        <v>2.13</v>
      </c>
      <c r="E89" s="29">
        <v>2.66</v>
      </c>
      <c r="F89" s="29">
        <v>1.27</v>
      </c>
      <c r="G89" s="29">
        <v>1.81</v>
      </c>
      <c r="H89" s="29">
        <v>9.74</v>
      </c>
    </row>
    <row r="90" spans="1:8" x14ac:dyDescent="0.25">
      <c r="A90" s="40" t="s">
        <v>1</v>
      </c>
      <c r="B90" s="29">
        <v>11.989999999999998</v>
      </c>
      <c r="C90" s="29">
        <v>38.47</v>
      </c>
      <c r="D90" s="29">
        <v>16.91</v>
      </c>
      <c r="E90" s="29">
        <v>30.479999999999997</v>
      </c>
      <c r="F90" s="29">
        <v>18.350000000000001</v>
      </c>
      <c r="G90" s="29">
        <v>23.73</v>
      </c>
      <c r="H90" s="29">
        <v>139.93</v>
      </c>
    </row>
    <row r="91" spans="1:8" x14ac:dyDescent="0.25">
      <c r="A91" s="41">
        <v>1</v>
      </c>
      <c r="B91" s="29">
        <v>2.5200000000000005</v>
      </c>
      <c r="C91" s="29">
        <v>5.51</v>
      </c>
      <c r="D91" s="29">
        <v>5.34</v>
      </c>
      <c r="E91" s="29">
        <v>5.7099999999999991</v>
      </c>
      <c r="F91" s="29">
        <v>4.5999999999999996</v>
      </c>
      <c r="G91" s="29">
        <v>6.25</v>
      </c>
      <c r="H91" s="29">
        <v>29.930000000000003</v>
      </c>
    </row>
    <row r="92" spans="1:8" x14ac:dyDescent="0.25">
      <c r="A92" s="43">
        <v>1</v>
      </c>
      <c r="B92" s="29">
        <v>1.04</v>
      </c>
      <c r="C92" s="29">
        <v>0.32</v>
      </c>
      <c r="D92" s="29">
        <v>2.4500000000000002</v>
      </c>
      <c r="E92" s="29">
        <v>2.57</v>
      </c>
      <c r="F92" s="29">
        <v>1.97</v>
      </c>
      <c r="G92" s="29">
        <v>2.65</v>
      </c>
      <c r="H92" s="29">
        <v>11.000000000000002</v>
      </c>
    </row>
    <row r="93" spans="1:8" x14ac:dyDescent="0.25">
      <c r="A93" s="43">
        <v>2</v>
      </c>
      <c r="B93" s="29">
        <v>0.68</v>
      </c>
      <c r="C93" s="29">
        <v>1.64</v>
      </c>
      <c r="D93" s="29">
        <v>1.08</v>
      </c>
      <c r="E93" s="29">
        <v>1.79</v>
      </c>
      <c r="F93" s="29">
        <v>1.03</v>
      </c>
      <c r="G93" s="29">
        <v>1.98</v>
      </c>
      <c r="H93" s="29">
        <v>8.1999999999999993</v>
      </c>
    </row>
    <row r="94" spans="1:8" x14ac:dyDescent="0.25">
      <c r="A94" s="43">
        <v>3</v>
      </c>
      <c r="B94" s="29">
        <v>0.8</v>
      </c>
      <c r="C94" s="29">
        <v>3.55</v>
      </c>
      <c r="D94" s="29">
        <v>1.81</v>
      </c>
      <c r="E94" s="29">
        <v>1.35</v>
      </c>
      <c r="F94" s="29">
        <v>1.6</v>
      </c>
      <c r="G94" s="29">
        <v>1.62</v>
      </c>
      <c r="H94" s="29">
        <v>10.73</v>
      </c>
    </row>
    <row r="95" spans="1:8" x14ac:dyDescent="0.25">
      <c r="A95" s="41">
        <v>2</v>
      </c>
      <c r="B95" s="29">
        <v>3.04</v>
      </c>
      <c r="C95" s="29">
        <v>7.8199999999999994</v>
      </c>
      <c r="D95" s="29">
        <v>4.92</v>
      </c>
      <c r="E95" s="29">
        <v>6.2899999999999991</v>
      </c>
      <c r="F95" s="29">
        <v>3.6900000000000004</v>
      </c>
      <c r="G95" s="29">
        <v>5.1999999999999993</v>
      </c>
      <c r="H95" s="29">
        <v>30.96</v>
      </c>
    </row>
    <row r="96" spans="1:8" x14ac:dyDescent="0.25">
      <c r="A96" s="43">
        <v>1</v>
      </c>
      <c r="B96" s="29">
        <v>0.45</v>
      </c>
      <c r="C96" s="29">
        <v>2.2599999999999998</v>
      </c>
      <c r="D96" s="29">
        <v>0.64</v>
      </c>
      <c r="E96" s="29">
        <v>1.74</v>
      </c>
      <c r="F96" s="29">
        <v>1.33</v>
      </c>
      <c r="G96" s="29">
        <v>1.64</v>
      </c>
      <c r="H96" s="29">
        <v>8.06</v>
      </c>
    </row>
    <row r="97" spans="1:8" x14ac:dyDescent="0.25">
      <c r="A97" s="43">
        <v>2</v>
      </c>
      <c r="B97" s="29">
        <v>0.96</v>
      </c>
      <c r="C97" s="29">
        <v>1.18</v>
      </c>
      <c r="D97" s="29">
        <v>2.14</v>
      </c>
      <c r="E97" s="29">
        <v>2.82</v>
      </c>
      <c r="F97" s="29">
        <v>0.89</v>
      </c>
      <c r="G97" s="29">
        <v>1.42</v>
      </c>
      <c r="H97" s="29">
        <v>9.41</v>
      </c>
    </row>
    <row r="98" spans="1:8" x14ac:dyDescent="0.25">
      <c r="A98" s="43">
        <v>3</v>
      </c>
      <c r="B98" s="29">
        <v>1.63</v>
      </c>
      <c r="C98" s="29">
        <v>4.38</v>
      </c>
      <c r="D98" s="29">
        <v>2.14</v>
      </c>
      <c r="E98" s="29">
        <v>1.73</v>
      </c>
      <c r="F98" s="29">
        <v>1.47</v>
      </c>
      <c r="G98" s="29">
        <v>2.14</v>
      </c>
      <c r="H98" s="29">
        <v>13.490000000000002</v>
      </c>
    </row>
    <row r="99" spans="1:8" x14ac:dyDescent="0.25">
      <c r="A99" s="41">
        <v>3</v>
      </c>
      <c r="B99" s="29">
        <v>4</v>
      </c>
      <c r="C99" s="29">
        <v>13.83</v>
      </c>
      <c r="D99" s="29">
        <v>4.13</v>
      </c>
      <c r="E99" s="29">
        <v>10.58</v>
      </c>
      <c r="F99" s="29">
        <v>5.58</v>
      </c>
      <c r="G99" s="29">
        <v>5.34</v>
      </c>
      <c r="H99" s="29">
        <v>43.460000000000008</v>
      </c>
    </row>
    <row r="100" spans="1:8" x14ac:dyDescent="0.25">
      <c r="A100" s="43">
        <v>1</v>
      </c>
      <c r="B100" s="29">
        <v>0.64</v>
      </c>
      <c r="C100" s="29">
        <v>2</v>
      </c>
      <c r="D100" s="29">
        <v>1.01</v>
      </c>
      <c r="E100" s="29">
        <v>4.03</v>
      </c>
      <c r="F100" s="29">
        <v>1.19</v>
      </c>
      <c r="G100" s="29">
        <v>1.62</v>
      </c>
      <c r="H100" s="29">
        <v>10.490000000000002</v>
      </c>
    </row>
    <row r="101" spans="1:8" x14ac:dyDescent="0.25">
      <c r="A101" s="43">
        <v>2</v>
      </c>
      <c r="B101" s="29">
        <v>1.68</v>
      </c>
      <c r="C101" s="29">
        <v>10.06</v>
      </c>
      <c r="D101" s="29">
        <v>1.01</v>
      </c>
      <c r="E101" s="29">
        <v>1.58</v>
      </c>
      <c r="F101" s="29">
        <v>2.13</v>
      </c>
      <c r="G101" s="29">
        <v>1.67</v>
      </c>
      <c r="H101" s="29">
        <v>18.130000000000003</v>
      </c>
    </row>
    <row r="102" spans="1:8" x14ac:dyDescent="0.25">
      <c r="A102" s="43">
        <v>3</v>
      </c>
      <c r="B102" s="29">
        <v>1.68</v>
      </c>
      <c r="C102" s="29">
        <v>1.77</v>
      </c>
      <c r="D102" s="29">
        <v>2.11</v>
      </c>
      <c r="E102" s="29">
        <v>4.97</v>
      </c>
      <c r="F102" s="29">
        <v>2.2599999999999998</v>
      </c>
      <c r="G102" s="29">
        <v>2.0499999999999998</v>
      </c>
      <c r="H102" s="29">
        <v>14.84</v>
      </c>
    </row>
    <row r="103" spans="1:8" x14ac:dyDescent="0.25">
      <c r="A103" s="41">
        <v>4</v>
      </c>
      <c r="B103" s="29">
        <v>2.4299999999999997</v>
      </c>
      <c r="C103" s="29">
        <v>11.309999999999999</v>
      </c>
      <c r="D103" s="29">
        <v>2.52</v>
      </c>
      <c r="E103" s="29">
        <v>7.8999999999999995</v>
      </c>
      <c r="F103" s="29">
        <v>4.4800000000000004</v>
      </c>
      <c r="G103" s="29">
        <v>6.9399999999999995</v>
      </c>
      <c r="H103" s="29">
        <v>35.58</v>
      </c>
    </row>
    <row r="104" spans="1:8" x14ac:dyDescent="0.25">
      <c r="A104" s="43">
        <v>1</v>
      </c>
      <c r="B104" s="29">
        <v>0.62</v>
      </c>
      <c r="C104" s="29">
        <v>1.08</v>
      </c>
      <c r="D104" s="29">
        <v>0.55000000000000004</v>
      </c>
      <c r="E104" s="29">
        <v>1.19</v>
      </c>
      <c r="F104" s="29">
        <v>0.9</v>
      </c>
      <c r="G104" s="29">
        <v>1.35</v>
      </c>
      <c r="H104" s="29">
        <v>5.6899999999999995</v>
      </c>
    </row>
    <row r="105" spans="1:8" x14ac:dyDescent="0.25">
      <c r="A105" s="43">
        <v>2</v>
      </c>
      <c r="B105" s="29">
        <v>0.6</v>
      </c>
      <c r="C105" s="29">
        <v>6.68</v>
      </c>
      <c r="D105" s="29">
        <v>0.91</v>
      </c>
      <c r="E105" s="29">
        <v>1.4</v>
      </c>
      <c r="F105" s="29">
        <v>1.23</v>
      </c>
      <c r="G105" s="29">
        <v>2.29</v>
      </c>
      <c r="H105" s="29">
        <v>13.11</v>
      </c>
    </row>
    <row r="106" spans="1:8" x14ac:dyDescent="0.25">
      <c r="A106" s="43">
        <v>3</v>
      </c>
      <c r="B106" s="29">
        <v>1.21</v>
      </c>
      <c r="C106" s="29">
        <v>3.55</v>
      </c>
      <c r="D106" s="29">
        <v>1.06</v>
      </c>
      <c r="E106" s="29">
        <v>5.31</v>
      </c>
      <c r="F106" s="29">
        <v>2.35</v>
      </c>
      <c r="G106" s="29">
        <v>3.3</v>
      </c>
      <c r="H106" s="29">
        <v>16.779999999999998</v>
      </c>
    </row>
    <row r="107" spans="1:8" x14ac:dyDescent="0.25">
      <c r="A107" s="40" t="s">
        <v>222</v>
      </c>
      <c r="B107" s="29">
        <v>113.70000000000005</v>
      </c>
      <c r="C107" s="29">
        <v>359.91999999999996</v>
      </c>
      <c r="D107" s="29">
        <v>146.76999999999995</v>
      </c>
      <c r="E107" s="29">
        <v>204.13999999999996</v>
      </c>
      <c r="F107" s="29">
        <v>125.66999999999997</v>
      </c>
      <c r="G107" s="29">
        <v>165.80999999999997</v>
      </c>
      <c r="H107" s="29">
        <v>1116.01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C67F-08E6-4588-AF63-F8F991C19792}">
  <dimension ref="A3:B10"/>
  <sheetViews>
    <sheetView tabSelected="1" workbookViewId="0">
      <selection activeCell="O3" sqref="O3"/>
    </sheetView>
  </sheetViews>
  <sheetFormatPr defaultRowHeight="15" x14ac:dyDescent="0.25"/>
  <cols>
    <col min="1" max="1" width="18" bestFit="1" customWidth="1"/>
    <col min="2" max="2" width="11.85546875" bestFit="1" customWidth="1"/>
  </cols>
  <sheetData>
    <row r="3" spans="1:2" x14ac:dyDescent="0.25">
      <c r="A3" s="30" t="s">
        <v>221</v>
      </c>
      <c r="B3" t="s">
        <v>230</v>
      </c>
    </row>
    <row r="4" spans="1:2" x14ac:dyDescent="0.25">
      <c r="A4" s="40">
        <v>0</v>
      </c>
      <c r="B4" s="29">
        <v>1.5288767999999999</v>
      </c>
    </row>
    <row r="5" spans="1:2" x14ac:dyDescent="0.25">
      <c r="A5" s="40">
        <v>5</v>
      </c>
      <c r="B5" s="29">
        <v>3.3388343999999996</v>
      </c>
    </row>
    <row r="6" spans="1:2" x14ac:dyDescent="0.25">
      <c r="A6" s="40">
        <v>7.5</v>
      </c>
      <c r="B6" s="29">
        <v>2.4004252799999994</v>
      </c>
    </row>
    <row r="7" spans="1:2" x14ac:dyDescent="0.25">
      <c r="A7" s="40">
        <v>10</v>
      </c>
      <c r="B7" s="29">
        <v>1.7232019199999999</v>
      </c>
    </row>
    <row r="8" spans="1:2" x14ac:dyDescent="0.25">
      <c r="A8" s="40">
        <v>12.5</v>
      </c>
      <c r="B8" s="29">
        <v>2.2011263999999993</v>
      </c>
    </row>
    <row r="9" spans="1:2" x14ac:dyDescent="0.25">
      <c r="A9" s="40" t="s">
        <v>1</v>
      </c>
      <c r="B9" s="29">
        <v>1.6258809599999999</v>
      </c>
    </row>
    <row r="10" spans="1:2" x14ac:dyDescent="0.25">
      <c r="A10" s="40" t="s">
        <v>222</v>
      </c>
      <c r="B10" s="29">
        <v>2.13639096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B4BA-7D87-47D2-8445-3C442A0D0135}">
  <dimension ref="B1:X74"/>
  <sheetViews>
    <sheetView topLeftCell="H44" workbookViewId="0">
      <selection activeCell="F61" sqref="F61"/>
    </sheetView>
  </sheetViews>
  <sheetFormatPr defaultRowHeight="15" x14ac:dyDescent="0.25"/>
  <cols>
    <col min="5" max="10" width="10.7109375" bestFit="1" customWidth="1"/>
    <col min="12" max="12" width="10.7109375" bestFit="1" customWidth="1"/>
    <col min="17" max="17" width="23.7109375" bestFit="1" customWidth="1"/>
    <col min="18" max="18" width="12" bestFit="1" customWidth="1"/>
  </cols>
  <sheetData>
    <row r="1" spans="2:24" x14ac:dyDescent="0.25">
      <c r="F1">
        <f>F2-E2</f>
        <v>3</v>
      </c>
      <c r="G1">
        <f>G2-F2</f>
        <v>5</v>
      </c>
      <c r="H1">
        <f>H2-G2</f>
        <v>2</v>
      </c>
      <c r="I1">
        <f>I2-H2</f>
        <v>6</v>
      </c>
      <c r="J1">
        <f>J2-I2</f>
        <v>5</v>
      </c>
      <c r="U1" t="s">
        <v>216</v>
      </c>
      <c r="V1" t="s">
        <v>214</v>
      </c>
      <c r="W1" t="s">
        <v>226</v>
      </c>
      <c r="X1" t="s">
        <v>229</v>
      </c>
    </row>
    <row r="2" spans="2:24" x14ac:dyDescent="0.25">
      <c r="B2" t="s">
        <v>216</v>
      </c>
      <c r="C2" t="s">
        <v>214</v>
      </c>
      <c r="D2" t="s">
        <v>226</v>
      </c>
      <c r="E2" s="44">
        <v>43409</v>
      </c>
      <c r="F2" s="44">
        <v>43412</v>
      </c>
      <c r="G2" s="44">
        <v>43417</v>
      </c>
      <c r="H2" s="44">
        <v>43419</v>
      </c>
      <c r="I2" s="44">
        <v>43425</v>
      </c>
      <c r="J2" s="44">
        <v>43430</v>
      </c>
      <c r="L2">
        <v>1</v>
      </c>
      <c r="M2">
        <v>2</v>
      </c>
      <c r="N2">
        <v>3</v>
      </c>
      <c r="O2">
        <v>4</v>
      </c>
      <c r="P2">
        <v>5</v>
      </c>
      <c r="Q2" t="s">
        <v>227</v>
      </c>
      <c r="R2" t="s">
        <v>228</v>
      </c>
      <c r="U2">
        <v>0</v>
      </c>
      <c r="V2">
        <v>1</v>
      </c>
      <c r="W2">
        <v>1</v>
      </c>
      <c r="X2">
        <v>1.3951871999999998</v>
      </c>
    </row>
    <row r="3" spans="2:24" x14ac:dyDescent="0.25">
      <c r="B3">
        <v>0</v>
      </c>
      <c r="C3">
        <v>1</v>
      </c>
      <c r="D3">
        <v>1</v>
      </c>
      <c r="E3" s="29">
        <v>0.81</v>
      </c>
      <c r="F3" s="29">
        <v>2.76</v>
      </c>
      <c r="G3" s="29">
        <v>1.22</v>
      </c>
      <c r="H3" s="29">
        <v>1.77</v>
      </c>
      <c r="I3" s="29">
        <v>1.79</v>
      </c>
      <c r="J3" s="29">
        <v>1.3</v>
      </c>
      <c r="L3">
        <f>(E3+F3)*F$1/2</f>
        <v>5.3549999999999995</v>
      </c>
      <c r="M3">
        <f t="shared" ref="M3:P3" si="0">(F3+G3)*G$1/2</f>
        <v>9.9499999999999993</v>
      </c>
      <c r="N3">
        <f t="shared" si="0"/>
        <v>2.99</v>
      </c>
      <c r="O3">
        <f t="shared" si="0"/>
        <v>10.68</v>
      </c>
      <c r="P3">
        <f t="shared" si="0"/>
        <v>7.7249999999999996</v>
      </c>
      <c r="Q3">
        <f>SUM(L3:P3)</f>
        <v>36.700000000000003</v>
      </c>
      <c r="R3">
        <f>Q3*0.000001*44*24*3600*10000/1000/1000</f>
        <v>1.3951871999999998</v>
      </c>
      <c r="S3">
        <f>Q3*0.000001*12*24*3600*10000/1000/1000</f>
        <v>0.3805056</v>
      </c>
      <c r="U3">
        <v>0</v>
      </c>
      <c r="V3">
        <v>1</v>
      </c>
      <c r="W3">
        <v>2</v>
      </c>
      <c r="X3">
        <v>1.26574272</v>
      </c>
    </row>
    <row r="4" spans="2:24" x14ac:dyDescent="0.25">
      <c r="B4">
        <v>0</v>
      </c>
      <c r="C4">
        <v>1</v>
      </c>
      <c r="D4">
        <v>2</v>
      </c>
      <c r="E4" s="29">
        <v>1.18</v>
      </c>
      <c r="F4" s="29">
        <v>1.49</v>
      </c>
      <c r="G4" s="29">
        <v>1.43</v>
      </c>
      <c r="H4" s="29">
        <v>2.37</v>
      </c>
      <c r="I4" s="29">
        <v>1.01</v>
      </c>
      <c r="J4" s="29">
        <v>2.21</v>
      </c>
      <c r="L4">
        <f t="shared" ref="L4:L67" si="1">(E4+F4)*F$1/2</f>
        <v>4.0049999999999999</v>
      </c>
      <c r="M4">
        <f t="shared" ref="M4:M67" si="2">(F4+G4)*G$1/2</f>
        <v>7.3</v>
      </c>
      <c r="N4">
        <f t="shared" ref="N4:N67" si="3">(G4+H4)*H$1/2</f>
        <v>3.8</v>
      </c>
      <c r="O4">
        <f t="shared" ref="O4:O67" si="4">(H4+I4)*I$1/2</f>
        <v>10.14</v>
      </c>
      <c r="P4">
        <f t="shared" ref="P4:P67" si="5">(I4+J4)*J$1/2</f>
        <v>8.0499999999999989</v>
      </c>
      <c r="Q4">
        <f t="shared" ref="Q4:Q67" si="6">SUM(L4:P4)</f>
        <v>33.295000000000002</v>
      </c>
      <c r="R4">
        <f t="shared" ref="R4:R67" si="7">Q4*0.000001*44*24*3600*10000/1000/1000</f>
        <v>1.26574272</v>
      </c>
      <c r="S4">
        <f t="shared" ref="S4:S67" si="8">Q4*0.000001*12*24*3600*10000/1000/1000</f>
        <v>0.34520256000000005</v>
      </c>
      <c r="U4">
        <v>0</v>
      </c>
      <c r="V4">
        <v>1</v>
      </c>
      <c r="W4">
        <v>3</v>
      </c>
      <c r="X4">
        <v>1.1518847999999997</v>
      </c>
    </row>
    <row r="5" spans="2:24" x14ac:dyDescent="0.25">
      <c r="B5">
        <v>0</v>
      </c>
      <c r="C5">
        <v>1</v>
      </c>
      <c r="D5">
        <v>3</v>
      </c>
      <c r="E5" s="29">
        <v>1.26</v>
      </c>
      <c r="F5" s="29">
        <v>2.27</v>
      </c>
      <c r="G5" s="29">
        <v>1.1000000000000001</v>
      </c>
      <c r="H5" s="29">
        <v>1.7</v>
      </c>
      <c r="I5" s="29">
        <v>0.76</v>
      </c>
      <c r="J5" s="29">
        <v>1.8</v>
      </c>
      <c r="L5">
        <f t="shared" si="1"/>
        <v>5.2949999999999999</v>
      </c>
      <c r="M5">
        <f t="shared" si="2"/>
        <v>8.4250000000000007</v>
      </c>
      <c r="N5">
        <f t="shared" si="3"/>
        <v>2.8</v>
      </c>
      <c r="O5">
        <f t="shared" si="4"/>
        <v>7.38</v>
      </c>
      <c r="P5">
        <f t="shared" si="5"/>
        <v>6.4</v>
      </c>
      <c r="Q5">
        <f t="shared" si="6"/>
        <v>30.299999999999997</v>
      </c>
      <c r="R5">
        <f t="shared" si="7"/>
        <v>1.1518847999999997</v>
      </c>
      <c r="S5">
        <f t="shared" si="8"/>
        <v>0.3141504</v>
      </c>
      <c r="U5">
        <v>0</v>
      </c>
      <c r="V5">
        <v>2</v>
      </c>
      <c r="W5">
        <v>1</v>
      </c>
      <c r="X5">
        <v>1.5962918399999999</v>
      </c>
    </row>
    <row r="6" spans="2:24" x14ac:dyDescent="0.25">
      <c r="B6">
        <v>0</v>
      </c>
      <c r="C6">
        <v>2</v>
      </c>
      <c r="D6">
        <v>1</v>
      </c>
      <c r="E6" s="29">
        <v>1.61</v>
      </c>
      <c r="F6" s="29">
        <v>1.9</v>
      </c>
      <c r="G6" s="29">
        <v>2.8</v>
      </c>
      <c r="H6" s="29">
        <v>2.38</v>
      </c>
      <c r="I6" s="29">
        <v>1.41</v>
      </c>
      <c r="J6" s="29">
        <v>1.96</v>
      </c>
      <c r="L6">
        <f t="shared" si="1"/>
        <v>5.2649999999999997</v>
      </c>
      <c r="M6">
        <f t="shared" si="2"/>
        <v>11.749999999999998</v>
      </c>
      <c r="N6">
        <f t="shared" si="3"/>
        <v>5.18</v>
      </c>
      <c r="O6">
        <f t="shared" si="4"/>
        <v>11.370000000000001</v>
      </c>
      <c r="P6">
        <f t="shared" si="5"/>
        <v>8.4250000000000007</v>
      </c>
      <c r="Q6">
        <f t="shared" si="6"/>
        <v>41.989999999999995</v>
      </c>
      <c r="R6">
        <f t="shared" si="7"/>
        <v>1.5962918399999999</v>
      </c>
      <c r="S6">
        <f t="shared" si="8"/>
        <v>0.43535231999999996</v>
      </c>
      <c r="U6">
        <v>0</v>
      </c>
      <c r="V6">
        <v>2</v>
      </c>
      <c r="W6">
        <v>2</v>
      </c>
      <c r="X6">
        <v>2.2857119999999997</v>
      </c>
    </row>
    <row r="7" spans="2:24" x14ac:dyDescent="0.25">
      <c r="B7">
        <v>0</v>
      </c>
      <c r="C7">
        <v>2</v>
      </c>
      <c r="D7">
        <v>2</v>
      </c>
      <c r="E7" s="29">
        <v>0.47</v>
      </c>
      <c r="F7" s="29">
        <v>8.49</v>
      </c>
      <c r="G7" s="29">
        <v>1.79</v>
      </c>
      <c r="H7" s="29">
        <v>1.65</v>
      </c>
      <c r="I7" s="29">
        <v>1.1399999999999999</v>
      </c>
      <c r="J7" s="29">
        <v>2.5299999999999998</v>
      </c>
      <c r="L7">
        <f t="shared" si="1"/>
        <v>13.440000000000001</v>
      </c>
      <c r="M7">
        <f t="shared" si="2"/>
        <v>25.700000000000003</v>
      </c>
      <c r="N7">
        <f t="shared" si="3"/>
        <v>3.44</v>
      </c>
      <c r="O7">
        <f t="shared" si="4"/>
        <v>8.370000000000001</v>
      </c>
      <c r="P7">
        <f t="shared" si="5"/>
        <v>9.1750000000000007</v>
      </c>
      <c r="Q7">
        <f t="shared" si="6"/>
        <v>60.125</v>
      </c>
      <c r="R7">
        <f t="shared" si="7"/>
        <v>2.2857119999999997</v>
      </c>
      <c r="S7">
        <f t="shared" si="8"/>
        <v>0.62337599999999993</v>
      </c>
      <c r="U7">
        <v>0</v>
      </c>
      <c r="V7">
        <v>2</v>
      </c>
      <c r="W7">
        <v>3</v>
      </c>
      <c r="X7">
        <v>1.2212639999999999</v>
      </c>
    </row>
    <row r="8" spans="2:24" x14ac:dyDescent="0.25">
      <c r="B8">
        <v>0</v>
      </c>
      <c r="C8">
        <v>2</v>
      </c>
      <c r="D8">
        <v>3</v>
      </c>
      <c r="E8" s="29">
        <v>1.06</v>
      </c>
      <c r="F8" s="29">
        <v>1.21</v>
      </c>
      <c r="G8" s="29">
        <v>2.15</v>
      </c>
      <c r="H8" s="29">
        <v>1.61</v>
      </c>
      <c r="I8" s="29">
        <v>1.36</v>
      </c>
      <c r="J8" s="29">
        <v>1.7</v>
      </c>
      <c r="L8">
        <f t="shared" si="1"/>
        <v>3.4050000000000002</v>
      </c>
      <c r="M8">
        <f t="shared" si="2"/>
        <v>8.4</v>
      </c>
      <c r="N8">
        <f t="shared" si="3"/>
        <v>3.76</v>
      </c>
      <c r="O8">
        <f t="shared" si="4"/>
        <v>8.91</v>
      </c>
      <c r="P8">
        <f t="shared" si="5"/>
        <v>7.65</v>
      </c>
      <c r="Q8">
        <f t="shared" si="6"/>
        <v>32.125</v>
      </c>
      <c r="R8">
        <f t="shared" si="7"/>
        <v>1.2212639999999999</v>
      </c>
      <c r="S8">
        <f t="shared" si="8"/>
        <v>0.33307199999999998</v>
      </c>
      <c r="U8">
        <v>0</v>
      </c>
      <c r="V8">
        <v>3</v>
      </c>
      <c r="W8">
        <v>1</v>
      </c>
      <c r="X8">
        <v>1.4653267199999997</v>
      </c>
    </row>
    <row r="9" spans="2:24" x14ac:dyDescent="0.25">
      <c r="B9">
        <v>0</v>
      </c>
      <c r="C9">
        <v>3</v>
      </c>
      <c r="D9">
        <v>1</v>
      </c>
      <c r="E9" s="29">
        <v>2.56</v>
      </c>
      <c r="F9" s="29">
        <v>0.5</v>
      </c>
      <c r="G9" s="29">
        <v>1.59</v>
      </c>
      <c r="H9" s="29">
        <v>2.78</v>
      </c>
      <c r="I9" s="29">
        <v>1.99</v>
      </c>
      <c r="J9" s="29">
        <v>2.0299999999999998</v>
      </c>
      <c r="L9">
        <f t="shared" si="1"/>
        <v>4.59</v>
      </c>
      <c r="M9">
        <f t="shared" si="2"/>
        <v>5.2249999999999996</v>
      </c>
      <c r="N9">
        <f t="shared" si="3"/>
        <v>4.37</v>
      </c>
      <c r="O9">
        <f t="shared" si="4"/>
        <v>14.309999999999999</v>
      </c>
      <c r="P9">
        <f t="shared" si="5"/>
        <v>10.049999999999999</v>
      </c>
      <c r="Q9">
        <f t="shared" si="6"/>
        <v>38.544999999999995</v>
      </c>
      <c r="R9">
        <f t="shared" si="7"/>
        <v>1.4653267199999997</v>
      </c>
      <c r="S9">
        <f t="shared" si="8"/>
        <v>0.39963455999999992</v>
      </c>
      <c r="U9">
        <v>0</v>
      </c>
      <c r="V9">
        <v>3</v>
      </c>
      <c r="W9">
        <v>2</v>
      </c>
      <c r="X9">
        <v>1.2588998399999998</v>
      </c>
    </row>
    <row r="10" spans="2:24" x14ac:dyDescent="0.25">
      <c r="B10">
        <v>0</v>
      </c>
      <c r="C10">
        <v>3</v>
      </c>
      <c r="D10">
        <v>2</v>
      </c>
      <c r="E10" s="29">
        <v>0.93</v>
      </c>
      <c r="F10" s="29">
        <v>2.11</v>
      </c>
      <c r="G10" s="29">
        <v>1.45</v>
      </c>
      <c r="H10" s="29">
        <v>1.82</v>
      </c>
      <c r="I10" s="29">
        <v>1.35</v>
      </c>
      <c r="J10" s="29">
        <v>1.4</v>
      </c>
      <c r="L10">
        <f t="shared" si="1"/>
        <v>4.5600000000000005</v>
      </c>
      <c r="M10">
        <f t="shared" si="2"/>
        <v>8.8999999999999986</v>
      </c>
      <c r="N10">
        <f t="shared" si="3"/>
        <v>3.27</v>
      </c>
      <c r="O10">
        <f t="shared" si="4"/>
        <v>9.51</v>
      </c>
      <c r="P10">
        <f t="shared" si="5"/>
        <v>6.875</v>
      </c>
      <c r="Q10">
        <f t="shared" si="6"/>
        <v>33.115000000000002</v>
      </c>
      <c r="R10">
        <f t="shared" si="7"/>
        <v>1.2588998399999998</v>
      </c>
      <c r="S10">
        <f t="shared" si="8"/>
        <v>0.34333632000000003</v>
      </c>
      <c r="U10">
        <v>0</v>
      </c>
      <c r="V10">
        <v>3</v>
      </c>
      <c r="W10">
        <v>3</v>
      </c>
      <c r="X10">
        <v>1.4501203199999997</v>
      </c>
    </row>
    <row r="11" spans="2:24" x14ac:dyDescent="0.25">
      <c r="B11">
        <v>0</v>
      </c>
      <c r="C11">
        <v>3</v>
      </c>
      <c r="D11">
        <v>3</v>
      </c>
      <c r="E11" s="29">
        <v>1.73</v>
      </c>
      <c r="F11" s="29">
        <v>2.3199999999999998</v>
      </c>
      <c r="G11" s="29">
        <v>1.34</v>
      </c>
      <c r="H11" s="29">
        <v>2.2599999999999998</v>
      </c>
      <c r="I11" s="29">
        <v>1.68</v>
      </c>
      <c r="J11" s="29">
        <v>1.32</v>
      </c>
      <c r="L11">
        <f t="shared" si="1"/>
        <v>6.0749999999999993</v>
      </c>
      <c r="M11">
        <f t="shared" si="2"/>
        <v>9.15</v>
      </c>
      <c r="N11">
        <f t="shared" si="3"/>
        <v>3.5999999999999996</v>
      </c>
      <c r="O11">
        <f t="shared" si="4"/>
        <v>11.819999999999999</v>
      </c>
      <c r="P11">
        <f t="shared" si="5"/>
        <v>7.5</v>
      </c>
      <c r="Q11">
        <f t="shared" si="6"/>
        <v>38.144999999999996</v>
      </c>
      <c r="R11">
        <f t="shared" si="7"/>
        <v>1.4501203199999997</v>
      </c>
      <c r="S11">
        <f t="shared" si="8"/>
        <v>0.39548735999999995</v>
      </c>
      <c r="U11">
        <v>0</v>
      </c>
      <c r="V11">
        <v>4</v>
      </c>
      <c r="W11">
        <v>1</v>
      </c>
      <c r="X11">
        <v>2.0173190400000003</v>
      </c>
    </row>
    <row r="12" spans="2:24" x14ac:dyDescent="0.25">
      <c r="B12">
        <v>0</v>
      </c>
      <c r="C12">
        <v>4</v>
      </c>
      <c r="D12">
        <v>1</v>
      </c>
      <c r="E12" s="29">
        <v>3.48</v>
      </c>
      <c r="F12" s="29">
        <v>2.46</v>
      </c>
      <c r="G12" s="29">
        <v>1.66</v>
      </c>
      <c r="H12" s="29">
        <v>3.3</v>
      </c>
      <c r="I12" s="29">
        <v>2.14</v>
      </c>
      <c r="J12" s="29">
        <v>2.89</v>
      </c>
      <c r="L12">
        <f t="shared" si="1"/>
        <v>8.91</v>
      </c>
      <c r="M12">
        <f t="shared" si="2"/>
        <v>10.3</v>
      </c>
      <c r="N12">
        <f t="shared" si="3"/>
        <v>4.96</v>
      </c>
      <c r="O12">
        <f t="shared" si="4"/>
        <v>16.32</v>
      </c>
      <c r="P12">
        <f t="shared" si="5"/>
        <v>12.575000000000001</v>
      </c>
      <c r="Q12">
        <f t="shared" si="6"/>
        <v>53.065000000000005</v>
      </c>
      <c r="R12">
        <f t="shared" si="7"/>
        <v>2.0173190400000003</v>
      </c>
      <c r="S12">
        <f t="shared" si="8"/>
        <v>0.5501779200000001</v>
      </c>
      <c r="U12">
        <v>0</v>
      </c>
      <c r="V12">
        <v>4</v>
      </c>
      <c r="W12">
        <v>2</v>
      </c>
      <c r="X12">
        <v>1.6768857599999996</v>
      </c>
    </row>
    <row r="13" spans="2:24" x14ac:dyDescent="0.25">
      <c r="B13">
        <v>0</v>
      </c>
      <c r="C13">
        <v>4</v>
      </c>
      <c r="D13">
        <v>2</v>
      </c>
      <c r="E13" s="29">
        <v>1.5</v>
      </c>
      <c r="F13" s="29">
        <v>1.75</v>
      </c>
      <c r="G13" s="29">
        <v>1.68</v>
      </c>
      <c r="H13" s="29">
        <v>3.48</v>
      </c>
      <c r="I13" s="29">
        <v>1.77</v>
      </c>
      <c r="J13" s="29">
        <v>2.13</v>
      </c>
      <c r="L13">
        <f t="shared" si="1"/>
        <v>4.875</v>
      </c>
      <c r="M13">
        <f t="shared" si="2"/>
        <v>8.5749999999999993</v>
      </c>
      <c r="N13">
        <f t="shared" si="3"/>
        <v>5.16</v>
      </c>
      <c r="O13">
        <f t="shared" si="4"/>
        <v>15.75</v>
      </c>
      <c r="P13">
        <f t="shared" si="5"/>
        <v>9.75</v>
      </c>
      <c r="Q13">
        <f t="shared" si="6"/>
        <v>44.11</v>
      </c>
      <c r="R13">
        <f t="shared" si="7"/>
        <v>1.6768857599999996</v>
      </c>
      <c r="S13">
        <f t="shared" si="8"/>
        <v>0.45733248000000004</v>
      </c>
      <c r="U13">
        <v>0</v>
      </c>
      <c r="V13">
        <v>4</v>
      </c>
      <c r="W13">
        <v>3</v>
      </c>
      <c r="X13">
        <v>1.5618873599999998</v>
      </c>
    </row>
    <row r="14" spans="2:24" x14ac:dyDescent="0.25">
      <c r="B14">
        <v>0</v>
      </c>
      <c r="C14">
        <v>4</v>
      </c>
      <c r="D14">
        <v>3</v>
      </c>
      <c r="E14" s="29">
        <v>1.25</v>
      </c>
      <c r="F14" s="29">
        <v>1.41</v>
      </c>
      <c r="G14" s="29">
        <v>2.2599999999999998</v>
      </c>
      <c r="H14" s="29">
        <v>3.11</v>
      </c>
      <c r="I14" s="29">
        <v>1.44</v>
      </c>
      <c r="J14" s="29">
        <v>2.12</v>
      </c>
      <c r="L14">
        <f t="shared" si="1"/>
        <v>3.99</v>
      </c>
      <c r="M14">
        <f t="shared" si="2"/>
        <v>9.1750000000000007</v>
      </c>
      <c r="N14">
        <f t="shared" si="3"/>
        <v>5.3699999999999992</v>
      </c>
      <c r="O14">
        <f t="shared" si="4"/>
        <v>13.649999999999999</v>
      </c>
      <c r="P14">
        <f t="shared" si="5"/>
        <v>8.9</v>
      </c>
      <c r="Q14">
        <f t="shared" si="6"/>
        <v>41.085000000000001</v>
      </c>
      <c r="R14">
        <f t="shared" si="7"/>
        <v>1.5618873599999998</v>
      </c>
      <c r="S14">
        <f t="shared" si="8"/>
        <v>0.42596927999999995</v>
      </c>
      <c r="U14">
        <v>5</v>
      </c>
      <c r="V14">
        <v>1</v>
      </c>
      <c r="W14">
        <v>1</v>
      </c>
      <c r="X14">
        <v>5.7274905599999997</v>
      </c>
    </row>
    <row r="15" spans="2:24" x14ac:dyDescent="0.25">
      <c r="B15">
        <v>5</v>
      </c>
      <c r="C15">
        <v>1</v>
      </c>
      <c r="D15">
        <v>1</v>
      </c>
      <c r="E15" s="29">
        <v>0.95</v>
      </c>
      <c r="F15" s="29">
        <v>33.200000000000003</v>
      </c>
      <c r="G15" s="29">
        <v>0.93</v>
      </c>
      <c r="H15" s="29">
        <v>0.59</v>
      </c>
      <c r="I15" s="29">
        <v>1.44</v>
      </c>
      <c r="J15" s="29">
        <v>1.1599999999999999</v>
      </c>
      <c r="L15">
        <f t="shared" si="1"/>
        <v>51.225000000000009</v>
      </c>
      <c r="M15">
        <f t="shared" si="2"/>
        <v>85.325000000000003</v>
      </c>
      <c r="N15">
        <f t="shared" si="3"/>
        <v>1.52</v>
      </c>
      <c r="O15">
        <f t="shared" si="4"/>
        <v>6.09</v>
      </c>
      <c r="P15">
        <f t="shared" si="5"/>
        <v>6.4999999999999991</v>
      </c>
      <c r="Q15">
        <f t="shared" si="6"/>
        <v>150.66000000000003</v>
      </c>
      <c r="R15">
        <f t="shared" si="7"/>
        <v>5.7274905599999997</v>
      </c>
      <c r="S15">
        <f t="shared" si="8"/>
        <v>1.5620428800000001</v>
      </c>
      <c r="U15">
        <v>5</v>
      </c>
      <c r="V15">
        <v>1</v>
      </c>
      <c r="W15">
        <v>2</v>
      </c>
      <c r="X15">
        <v>10.116437759999998</v>
      </c>
    </row>
    <row r="16" spans="2:24" x14ac:dyDescent="0.25">
      <c r="B16">
        <v>5</v>
      </c>
      <c r="C16">
        <v>1</v>
      </c>
      <c r="D16">
        <v>2</v>
      </c>
      <c r="E16" s="29">
        <v>12.14</v>
      </c>
      <c r="F16" s="29">
        <v>39.57</v>
      </c>
      <c r="G16" s="29">
        <v>5.37</v>
      </c>
      <c r="H16" s="29">
        <v>6.16</v>
      </c>
      <c r="I16" s="29">
        <v>5.77</v>
      </c>
      <c r="J16" s="29">
        <v>5.78</v>
      </c>
      <c r="L16">
        <f t="shared" si="1"/>
        <v>77.564999999999998</v>
      </c>
      <c r="M16">
        <f t="shared" si="2"/>
        <v>112.35</v>
      </c>
      <c r="N16">
        <f t="shared" si="3"/>
        <v>11.530000000000001</v>
      </c>
      <c r="O16">
        <f t="shared" si="4"/>
        <v>35.79</v>
      </c>
      <c r="P16">
        <f t="shared" si="5"/>
        <v>28.875</v>
      </c>
      <c r="Q16">
        <f t="shared" si="6"/>
        <v>266.11</v>
      </c>
      <c r="R16">
        <f t="shared" si="7"/>
        <v>10.116437759999998</v>
      </c>
      <c r="S16">
        <f t="shared" si="8"/>
        <v>2.7590284800000004</v>
      </c>
      <c r="U16">
        <v>5</v>
      </c>
      <c r="V16">
        <v>1</v>
      </c>
      <c r="W16">
        <v>3</v>
      </c>
      <c r="X16">
        <v>5.2416460800000007</v>
      </c>
    </row>
    <row r="17" spans="2:24" x14ac:dyDescent="0.25">
      <c r="B17">
        <v>5</v>
      </c>
      <c r="C17">
        <v>1</v>
      </c>
      <c r="D17">
        <v>3</v>
      </c>
      <c r="E17" s="29">
        <v>5.61</v>
      </c>
      <c r="F17" s="29">
        <v>0.45</v>
      </c>
      <c r="G17" s="29">
        <v>20.94</v>
      </c>
      <c r="H17" s="29">
        <v>4.41</v>
      </c>
      <c r="I17" s="29">
        <v>3.52</v>
      </c>
      <c r="J17" s="29">
        <v>6.95</v>
      </c>
      <c r="L17">
        <f t="shared" si="1"/>
        <v>9.09</v>
      </c>
      <c r="M17">
        <f t="shared" si="2"/>
        <v>53.475000000000001</v>
      </c>
      <c r="N17">
        <f t="shared" si="3"/>
        <v>25.35</v>
      </c>
      <c r="O17">
        <f t="shared" si="4"/>
        <v>23.79</v>
      </c>
      <c r="P17">
        <f t="shared" si="5"/>
        <v>26.175000000000001</v>
      </c>
      <c r="Q17">
        <f t="shared" si="6"/>
        <v>137.88</v>
      </c>
      <c r="R17">
        <f t="shared" si="7"/>
        <v>5.2416460800000007</v>
      </c>
      <c r="S17">
        <f t="shared" si="8"/>
        <v>1.4295398399999999</v>
      </c>
      <c r="U17">
        <v>5</v>
      </c>
      <c r="V17">
        <v>2</v>
      </c>
      <c r="W17">
        <v>1</v>
      </c>
      <c r="X17">
        <v>2.8952985600000001</v>
      </c>
    </row>
    <row r="18" spans="2:24" x14ac:dyDescent="0.25">
      <c r="B18">
        <v>5</v>
      </c>
      <c r="C18">
        <v>2</v>
      </c>
      <c r="D18">
        <v>1</v>
      </c>
      <c r="E18" s="29">
        <v>1.96</v>
      </c>
      <c r="F18" s="29">
        <v>10.130000000000001</v>
      </c>
      <c r="G18" s="29">
        <v>2.89</v>
      </c>
      <c r="H18" s="29">
        <v>1.57</v>
      </c>
      <c r="I18" s="29">
        <v>1.91</v>
      </c>
      <c r="J18" s="29">
        <v>2.3199999999999998</v>
      </c>
      <c r="L18">
        <f t="shared" si="1"/>
        <v>18.134999999999998</v>
      </c>
      <c r="M18">
        <f t="shared" si="2"/>
        <v>32.550000000000004</v>
      </c>
      <c r="N18">
        <f t="shared" si="3"/>
        <v>4.46</v>
      </c>
      <c r="O18">
        <f t="shared" si="4"/>
        <v>10.44</v>
      </c>
      <c r="P18">
        <f t="shared" si="5"/>
        <v>10.574999999999999</v>
      </c>
      <c r="Q18">
        <f t="shared" si="6"/>
        <v>76.160000000000011</v>
      </c>
      <c r="R18">
        <f t="shared" si="7"/>
        <v>2.8952985600000001</v>
      </c>
      <c r="S18">
        <f t="shared" si="8"/>
        <v>0.78962688000000003</v>
      </c>
      <c r="U18">
        <v>5</v>
      </c>
      <c r="V18">
        <v>2</v>
      </c>
      <c r="W18">
        <v>2</v>
      </c>
      <c r="X18">
        <v>2.4527923200000008</v>
      </c>
    </row>
    <row r="19" spans="2:24" x14ac:dyDescent="0.25">
      <c r="B19">
        <v>5</v>
      </c>
      <c r="C19">
        <v>2</v>
      </c>
      <c r="D19">
        <v>2</v>
      </c>
      <c r="E19" s="29">
        <v>6.72</v>
      </c>
      <c r="F19" s="29">
        <v>4.0199999999999996</v>
      </c>
      <c r="G19" s="29">
        <v>1.36</v>
      </c>
      <c r="H19" s="29">
        <v>2.87</v>
      </c>
      <c r="I19" s="29">
        <v>2.89</v>
      </c>
      <c r="J19" s="29">
        <v>2.4900000000000002</v>
      </c>
      <c r="L19">
        <f t="shared" si="1"/>
        <v>16.11</v>
      </c>
      <c r="M19">
        <f t="shared" si="2"/>
        <v>13.45</v>
      </c>
      <c r="N19">
        <f t="shared" si="3"/>
        <v>4.2300000000000004</v>
      </c>
      <c r="O19">
        <f t="shared" si="4"/>
        <v>17.28</v>
      </c>
      <c r="P19">
        <f t="shared" si="5"/>
        <v>13.450000000000003</v>
      </c>
      <c r="Q19">
        <f t="shared" si="6"/>
        <v>64.52000000000001</v>
      </c>
      <c r="R19">
        <f t="shared" si="7"/>
        <v>2.4527923200000008</v>
      </c>
      <c r="S19">
        <f t="shared" si="8"/>
        <v>0.6689433600000001</v>
      </c>
      <c r="U19">
        <v>5</v>
      </c>
      <c r="V19">
        <v>2</v>
      </c>
      <c r="W19">
        <v>3</v>
      </c>
      <c r="X19">
        <v>2.7069292799999998</v>
      </c>
    </row>
    <row r="20" spans="2:24" x14ac:dyDescent="0.25">
      <c r="B20">
        <v>5</v>
      </c>
      <c r="C20">
        <v>2</v>
      </c>
      <c r="D20">
        <v>3</v>
      </c>
      <c r="E20" s="29">
        <v>0.35</v>
      </c>
      <c r="F20" s="29">
        <v>9.61</v>
      </c>
      <c r="G20" s="29">
        <v>0.73</v>
      </c>
      <c r="H20" s="29">
        <v>3.45</v>
      </c>
      <c r="I20" s="29">
        <v>1.52</v>
      </c>
      <c r="J20" s="29">
        <v>3.01</v>
      </c>
      <c r="L20">
        <f t="shared" si="1"/>
        <v>14.939999999999998</v>
      </c>
      <c r="M20">
        <f t="shared" si="2"/>
        <v>25.85</v>
      </c>
      <c r="N20">
        <f t="shared" si="3"/>
        <v>4.18</v>
      </c>
      <c r="O20">
        <f t="shared" si="4"/>
        <v>14.910000000000002</v>
      </c>
      <c r="P20">
        <f t="shared" si="5"/>
        <v>11.324999999999999</v>
      </c>
      <c r="Q20">
        <f t="shared" si="6"/>
        <v>71.204999999999998</v>
      </c>
      <c r="R20">
        <f t="shared" si="7"/>
        <v>2.7069292799999998</v>
      </c>
      <c r="S20">
        <f t="shared" si="8"/>
        <v>0.73825343999999982</v>
      </c>
      <c r="U20">
        <v>5</v>
      </c>
      <c r="V20">
        <v>3</v>
      </c>
      <c r="W20">
        <v>1</v>
      </c>
      <c r="X20">
        <v>1.7071084800000003</v>
      </c>
    </row>
    <row r="21" spans="2:24" x14ac:dyDescent="0.25">
      <c r="B21">
        <v>5</v>
      </c>
      <c r="C21">
        <v>3</v>
      </c>
      <c r="D21">
        <v>1</v>
      </c>
      <c r="E21" s="29">
        <v>1.1399999999999999</v>
      </c>
      <c r="F21" s="29">
        <v>1.72</v>
      </c>
      <c r="G21" s="29">
        <v>2.4300000000000002</v>
      </c>
      <c r="H21" s="29">
        <v>2.89</v>
      </c>
      <c r="I21" s="29">
        <v>1.65</v>
      </c>
      <c r="J21" s="29">
        <v>2.87</v>
      </c>
      <c r="L21">
        <f t="shared" si="1"/>
        <v>4.29</v>
      </c>
      <c r="M21">
        <f t="shared" si="2"/>
        <v>10.375</v>
      </c>
      <c r="N21">
        <f t="shared" si="3"/>
        <v>5.32</v>
      </c>
      <c r="O21">
        <f t="shared" si="4"/>
        <v>13.620000000000001</v>
      </c>
      <c r="P21">
        <f t="shared" si="5"/>
        <v>11.299999999999999</v>
      </c>
      <c r="Q21">
        <f t="shared" si="6"/>
        <v>44.905000000000001</v>
      </c>
      <c r="R21">
        <f t="shared" si="7"/>
        <v>1.7071084800000003</v>
      </c>
      <c r="S21">
        <f t="shared" si="8"/>
        <v>0.46557503999999994</v>
      </c>
      <c r="U21">
        <v>5</v>
      </c>
      <c r="V21">
        <v>3</v>
      </c>
      <c r="W21">
        <v>2</v>
      </c>
      <c r="X21">
        <v>1.1093068800000001</v>
      </c>
    </row>
    <row r="22" spans="2:24" x14ac:dyDescent="0.25">
      <c r="B22">
        <v>5</v>
      </c>
      <c r="C22">
        <v>3</v>
      </c>
      <c r="D22">
        <v>2</v>
      </c>
      <c r="E22" s="29">
        <v>1.84</v>
      </c>
      <c r="F22" s="29">
        <v>0.94</v>
      </c>
      <c r="G22" s="29">
        <v>1.22</v>
      </c>
      <c r="H22" s="29">
        <v>1.51</v>
      </c>
      <c r="I22" s="29">
        <v>1.45</v>
      </c>
      <c r="J22" s="29">
        <v>1.75</v>
      </c>
      <c r="L22">
        <f t="shared" si="1"/>
        <v>4.17</v>
      </c>
      <c r="M22">
        <f t="shared" si="2"/>
        <v>5.4</v>
      </c>
      <c r="N22">
        <f t="shared" si="3"/>
        <v>2.73</v>
      </c>
      <c r="O22">
        <f t="shared" si="4"/>
        <v>8.879999999999999</v>
      </c>
      <c r="P22">
        <f t="shared" si="5"/>
        <v>8</v>
      </c>
      <c r="Q22">
        <f t="shared" si="6"/>
        <v>29.18</v>
      </c>
      <c r="R22">
        <f t="shared" si="7"/>
        <v>1.1093068800000001</v>
      </c>
      <c r="S22">
        <f t="shared" si="8"/>
        <v>0.30253823999999996</v>
      </c>
      <c r="U22">
        <v>5</v>
      </c>
      <c r="V22">
        <v>3</v>
      </c>
      <c r="W22">
        <v>3</v>
      </c>
      <c r="X22">
        <v>1.3024281600000001</v>
      </c>
    </row>
    <row r="23" spans="2:24" x14ac:dyDescent="0.25">
      <c r="B23">
        <v>5</v>
      </c>
      <c r="C23">
        <v>3</v>
      </c>
      <c r="D23">
        <v>3</v>
      </c>
      <c r="E23" s="29">
        <v>0.84</v>
      </c>
      <c r="F23" s="29">
        <v>2.98</v>
      </c>
      <c r="G23" s="29">
        <v>1.19</v>
      </c>
      <c r="H23" s="29">
        <v>1.24</v>
      </c>
      <c r="I23" s="29">
        <v>1.61</v>
      </c>
      <c r="J23" s="29">
        <v>1.24</v>
      </c>
      <c r="L23">
        <f t="shared" si="1"/>
        <v>5.7299999999999995</v>
      </c>
      <c r="M23">
        <f t="shared" si="2"/>
        <v>10.425000000000001</v>
      </c>
      <c r="N23">
        <f t="shared" si="3"/>
        <v>2.4299999999999997</v>
      </c>
      <c r="O23">
        <f t="shared" si="4"/>
        <v>8.5500000000000007</v>
      </c>
      <c r="P23">
        <f t="shared" si="5"/>
        <v>7.125</v>
      </c>
      <c r="Q23">
        <f t="shared" si="6"/>
        <v>34.260000000000005</v>
      </c>
      <c r="R23">
        <f t="shared" si="7"/>
        <v>1.3024281600000001</v>
      </c>
      <c r="S23">
        <f t="shared" si="8"/>
        <v>0.35520767999999997</v>
      </c>
      <c r="U23">
        <v>5</v>
      </c>
      <c r="V23">
        <v>4</v>
      </c>
      <c r="W23">
        <v>1</v>
      </c>
      <c r="X23">
        <v>1.4103935999999999</v>
      </c>
    </row>
    <row r="24" spans="2:24" x14ac:dyDescent="0.25">
      <c r="B24">
        <v>5</v>
      </c>
      <c r="C24">
        <v>4</v>
      </c>
      <c r="D24">
        <v>1</v>
      </c>
      <c r="E24" s="29">
        <v>1.27</v>
      </c>
      <c r="F24" s="29">
        <v>-2.6</v>
      </c>
      <c r="G24" s="29">
        <v>1.56</v>
      </c>
      <c r="H24" s="29">
        <v>4.99</v>
      </c>
      <c r="I24" s="29">
        <v>2</v>
      </c>
      <c r="J24" s="29">
        <v>3.67</v>
      </c>
      <c r="L24">
        <f t="shared" si="1"/>
        <v>-1.9950000000000001</v>
      </c>
      <c r="M24">
        <f t="shared" si="2"/>
        <v>-2.6</v>
      </c>
      <c r="N24">
        <f t="shared" si="3"/>
        <v>6.5500000000000007</v>
      </c>
      <c r="O24">
        <f t="shared" si="4"/>
        <v>20.97</v>
      </c>
      <c r="P24">
        <f t="shared" si="5"/>
        <v>14.175000000000001</v>
      </c>
      <c r="Q24">
        <f t="shared" si="6"/>
        <v>37.099999999999994</v>
      </c>
      <c r="R24">
        <f t="shared" si="7"/>
        <v>1.4103935999999999</v>
      </c>
      <c r="S24">
        <f t="shared" si="8"/>
        <v>0.38465279999999996</v>
      </c>
      <c r="U24">
        <v>5</v>
      </c>
      <c r="V24">
        <v>4</v>
      </c>
      <c r="W24">
        <v>2</v>
      </c>
      <c r="X24">
        <v>2.3191660799999996</v>
      </c>
    </row>
    <row r="25" spans="2:24" x14ac:dyDescent="0.25">
      <c r="B25">
        <v>5</v>
      </c>
      <c r="C25">
        <v>4</v>
      </c>
      <c r="D25">
        <v>2</v>
      </c>
      <c r="E25" s="29">
        <v>4.03</v>
      </c>
      <c r="F25" s="29">
        <v>3.78</v>
      </c>
      <c r="G25" s="29">
        <v>1.83</v>
      </c>
      <c r="H25" s="29">
        <v>3.79</v>
      </c>
      <c r="I25" s="29">
        <v>2.2999999999999998</v>
      </c>
      <c r="J25" s="29">
        <v>2.25</v>
      </c>
      <c r="L25">
        <f t="shared" si="1"/>
        <v>11.715</v>
      </c>
      <c r="M25">
        <f t="shared" si="2"/>
        <v>14.024999999999999</v>
      </c>
      <c r="N25">
        <f t="shared" si="3"/>
        <v>5.62</v>
      </c>
      <c r="O25">
        <f t="shared" si="4"/>
        <v>18.27</v>
      </c>
      <c r="P25">
        <f t="shared" si="5"/>
        <v>11.375</v>
      </c>
      <c r="Q25">
        <f t="shared" si="6"/>
        <v>61.004999999999995</v>
      </c>
      <c r="R25">
        <f t="shared" si="7"/>
        <v>2.3191660799999996</v>
      </c>
      <c r="S25">
        <f t="shared" si="8"/>
        <v>0.63249983999999992</v>
      </c>
      <c r="U25">
        <v>5</v>
      </c>
      <c r="V25">
        <v>4</v>
      </c>
      <c r="W25">
        <v>3</v>
      </c>
      <c r="X25">
        <v>3.0770150399999996</v>
      </c>
    </row>
    <row r="26" spans="2:24" x14ac:dyDescent="0.25">
      <c r="B26">
        <v>5</v>
      </c>
      <c r="C26">
        <v>4</v>
      </c>
      <c r="D26">
        <v>3</v>
      </c>
      <c r="E26" s="29">
        <v>0.61</v>
      </c>
      <c r="F26" s="29">
        <v>13.53</v>
      </c>
      <c r="G26" s="29">
        <v>0.88</v>
      </c>
      <c r="H26" s="29">
        <v>3.49</v>
      </c>
      <c r="I26" s="29">
        <v>0.98</v>
      </c>
      <c r="J26" s="29">
        <v>1.39</v>
      </c>
      <c r="L26">
        <f t="shared" si="1"/>
        <v>21.209999999999997</v>
      </c>
      <c r="M26">
        <f t="shared" si="2"/>
        <v>36.024999999999999</v>
      </c>
      <c r="N26">
        <f t="shared" si="3"/>
        <v>4.37</v>
      </c>
      <c r="O26">
        <f t="shared" si="4"/>
        <v>13.410000000000002</v>
      </c>
      <c r="P26">
        <f t="shared" si="5"/>
        <v>5.9250000000000007</v>
      </c>
      <c r="Q26">
        <f t="shared" si="6"/>
        <v>80.94</v>
      </c>
      <c r="R26">
        <f t="shared" si="7"/>
        <v>3.0770150399999996</v>
      </c>
      <c r="S26">
        <f t="shared" si="8"/>
        <v>0.83918592000000003</v>
      </c>
      <c r="U26">
        <v>7.5</v>
      </c>
      <c r="V26">
        <v>1</v>
      </c>
      <c r="W26">
        <v>1</v>
      </c>
      <c r="X26">
        <v>1.2754367999999998</v>
      </c>
    </row>
    <row r="27" spans="2:24" x14ac:dyDescent="0.25">
      <c r="B27">
        <v>7.5</v>
      </c>
      <c r="C27">
        <v>1</v>
      </c>
      <c r="D27">
        <v>1</v>
      </c>
      <c r="E27" s="29">
        <v>1.22</v>
      </c>
      <c r="F27" s="29">
        <v>-0.05</v>
      </c>
      <c r="G27" s="29">
        <v>2.3199999999999998</v>
      </c>
      <c r="H27" s="29">
        <v>3.03</v>
      </c>
      <c r="I27" s="29">
        <v>1.21</v>
      </c>
      <c r="J27" s="29">
        <v>2.0099999999999998</v>
      </c>
      <c r="L27">
        <f t="shared" si="1"/>
        <v>1.7549999999999999</v>
      </c>
      <c r="M27">
        <f t="shared" si="2"/>
        <v>5.6749999999999998</v>
      </c>
      <c r="N27">
        <f t="shared" si="3"/>
        <v>5.35</v>
      </c>
      <c r="O27">
        <f t="shared" si="4"/>
        <v>12.72</v>
      </c>
      <c r="P27">
        <f t="shared" si="5"/>
        <v>8.0499999999999989</v>
      </c>
      <c r="Q27">
        <f t="shared" si="6"/>
        <v>33.549999999999997</v>
      </c>
      <c r="R27">
        <f t="shared" si="7"/>
        <v>1.2754367999999998</v>
      </c>
      <c r="S27">
        <f t="shared" si="8"/>
        <v>0.34784639999999994</v>
      </c>
      <c r="U27">
        <v>7.5</v>
      </c>
      <c r="V27">
        <v>1</v>
      </c>
      <c r="W27">
        <v>2</v>
      </c>
      <c r="X27">
        <v>9.2840774400000008</v>
      </c>
    </row>
    <row r="28" spans="2:24" x14ac:dyDescent="0.25">
      <c r="B28">
        <v>7.5</v>
      </c>
      <c r="C28">
        <v>1</v>
      </c>
      <c r="D28">
        <v>2</v>
      </c>
      <c r="E28" s="29">
        <v>1.23</v>
      </c>
      <c r="F28" s="29">
        <v>46.67</v>
      </c>
      <c r="G28" s="29">
        <v>2.61</v>
      </c>
      <c r="H28" s="29">
        <v>7.21</v>
      </c>
      <c r="I28" s="29">
        <v>2.08</v>
      </c>
      <c r="J28" s="29">
        <v>2.5099999999999998</v>
      </c>
      <c r="L28">
        <f t="shared" si="1"/>
        <v>71.849999999999994</v>
      </c>
      <c r="M28">
        <f t="shared" si="2"/>
        <v>123.2</v>
      </c>
      <c r="N28">
        <f t="shared" si="3"/>
        <v>9.82</v>
      </c>
      <c r="O28">
        <f t="shared" si="4"/>
        <v>27.869999999999997</v>
      </c>
      <c r="P28">
        <f t="shared" si="5"/>
        <v>11.475</v>
      </c>
      <c r="Q28">
        <f t="shared" si="6"/>
        <v>244.215</v>
      </c>
      <c r="R28">
        <f t="shared" si="7"/>
        <v>9.2840774400000008</v>
      </c>
      <c r="S28">
        <f t="shared" si="8"/>
        <v>2.5320211199999996</v>
      </c>
      <c r="U28">
        <v>7.5</v>
      </c>
      <c r="V28">
        <v>1</v>
      </c>
      <c r="W28">
        <v>3</v>
      </c>
      <c r="X28">
        <v>3.0083961599999998</v>
      </c>
    </row>
    <row r="29" spans="2:24" x14ac:dyDescent="0.25">
      <c r="B29">
        <v>7.5</v>
      </c>
      <c r="C29">
        <v>1</v>
      </c>
      <c r="D29">
        <v>3</v>
      </c>
      <c r="E29" s="29">
        <v>1.55</v>
      </c>
      <c r="F29" s="29">
        <v>1.18</v>
      </c>
      <c r="G29" s="29">
        <v>11.21</v>
      </c>
      <c r="H29" s="29">
        <v>2.2200000000000002</v>
      </c>
      <c r="I29" s="29">
        <v>2.4</v>
      </c>
      <c r="J29" s="29">
        <v>4.3099999999999996</v>
      </c>
      <c r="L29">
        <f t="shared" si="1"/>
        <v>4.0949999999999998</v>
      </c>
      <c r="M29">
        <f t="shared" si="2"/>
        <v>30.975000000000001</v>
      </c>
      <c r="N29">
        <f t="shared" si="3"/>
        <v>13.430000000000001</v>
      </c>
      <c r="O29">
        <f t="shared" si="4"/>
        <v>13.86</v>
      </c>
      <c r="P29">
        <f t="shared" si="5"/>
        <v>16.774999999999999</v>
      </c>
      <c r="Q29">
        <f t="shared" si="6"/>
        <v>79.134999999999991</v>
      </c>
      <c r="R29">
        <f t="shared" si="7"/>
        <v>3.0083961599999998</v>
      </c>
      <c r="S29">
        <f t="shared" si="8"/>
        <v>0.82047167999999993</v>
      </c>
      <c r="U29">
        <v>7.5</v>
      </c>
      <c r="V29">
        <v>2</v>
      </c>
      <c r="W29">
        <v>1</v>
      </c>
      <c r="X29">
        <v>1.8679161599999996</v>
      </c>
    </row>
    <row r="30" spans="2:24" x14ac:dyDescent="0.25">
      <c r="B30">
        <v>7.5</v>
      </c>
      <c r="C30">
        <v>2</v>
      </c>
      <c r="D30">
        <v>1</v>
      </c>
      <c r="E30" s="29">
        <v>0.88</v>
      </c>
      <c r="F30" s="29">
        <v>5.55</v>
      </c>
      <c r="G30" s="29">
        <v>1.1100000000000001</v>
      </c>
      <c r="H30" s="29">
        <v>2.0099999999999998</v>
      </c>
      <c r="I30" s="29">
        <v>1.63</v>
      </c>
      <c r="J30" s="29">
        <v>1.89</v>
      </c>
      <c r="L30">
        <f t="shared" si="1"/>
        <v>9.6449999999999996</v>
      </c>
      <c r="M30">
        <f t="shared" si="2"/>
        <v>16.649999999999999</v>
      </c>
      <c r="N30">
        <f t="shared" si="3"/>
        <v>3.12</v>
      </c>
      <c r="O30">
        <f t="shared" si="4"/>
        <v>10.919999999999998</v>
      </c>
      <c r="P30">
        <f t="shared" si="5"/>
        <v>8.7999999999999989</v>
      </c>
      <c r="Q30">
        <f t="shared" si="6"/>
        <v>49.134999999999991</v>
      </c>
      <c r="R30">
        <f t="shared" si="7"/>
        <v>1.8679161599999996</v>
      </c>
      <c r="S30">
        <f t="shared" si="8"/>
        <v>0.50943167999999994</v>
      </c>
      <c r="U30">
        <v>7.5</v>
      </c>
      <c r="V30">
        <v>2</v>
      </c>
      <c r="W30">
        <v>2</v>
      </c>
      <c r="X30">
        <v>0.88501247999999999</v>
      </c>
    </row>
    <row r="31" spans="2:24" x14ac:dyDescent="0.25">
      <c r="B31">
        <v>7.5</v>
      </c>
      <c r="C31">
        <v>2</v>
      </c>
      <c r="D31">
        <v>2</v>
      </c>
      <c r="E31" s="29">
        <v>0.32</v>
      </c>
      <c r="F31" s="29">
        <v>0.55000000000000004</v>
      </c>
      <c r="G31" s="29">
        <v>1.51</v>
      </c>
      <c r="H31" s="29">
        <v>1.54</v>
      </c>
      <c r="I31" s="29">
        <v>1.21</v>
      </c>
      <c r="J31" s="29">
        <v>1</v>
      </c>
      <c r="L31">
        <f t="shared" si="1"/>
        <v>1.3050000000000002</v>
      </c>
      <c r="M31">
        <f t="shared" si="2"/>
        <v>5.15</v>
      </c>
      <c r="N31">
        <f t="shared" si="3"/>
        <v>3.05</v>
      </c>
      <c r="O31">
        <f t="shared" si="4"/>
        <v>8.25</v>
      </c>
      <c r="P31">
        <f t="shared" si="5"/>
        <v>5.5250000000000004</v>
      </c>
      <c r="Q31">
        <f t="shared" si="6"/>
        <v>23.28</v>
      </c>
      <c r="R31">
        <f t="shared" si="7"/>
        <v>0.88501247999999999</v>
      </c>
      <c r="S31">
        <f t="shared" si="8"/>
        <v>0.24136703999999998</v>
      </c>
      <c r="U31">
        <v>7.5</v>
      </c>
      <c r="V31">
        <v>2</v>
      </c>
      <c r="W31">
        <v>3</v>
      </c>
      <c r="X31">
        <v>1.30185792</v>
      </c>
    </row>
    <row r="32" spans="2:24" x14ac:dyDescent="0.25">
      <c r="B32">
        <v>7.5</v>
      </c>
      <c r="C32">
        <v>2</v>
      </c>
      <c r="D32">
        <v>3</v>
      </c>
      <c r="E32" s="29">
        <v>0.37</v>
      </c>
      <c r="F32" s="29">
        <v>1.18</v>
      </c>
      <c r="G32" s="29">
        <v>1.31</v>
      </c>
      <c r="H32" s="29">
        <v>3.07</v>
      </c>
      <c r="I32" s="29">
        <v>1.1100000000000001</v>
      </c>
      <c r="J32" s="29">
        <v>2.4</v>
      </c>
      <c r="L32">
        <f t="shared" si="1"/>
        <v>2.3249999999999997</v>
      </c>
      <c r="M32">
        <f t="shared" si="2"/>
        <v>6.2250000000000005</v>
      </c>
      <c r="N32">
        <f t="shared" si="3"/>
        <v>4.38</v>
      </c>
      <c r="O32">
        <f t="shared" si="4"/>
        <v>12.54</v>
      </c>
      <c r="P32">
        <f t="shared" si="5"/>
        <v>8.7749999999999986</v>
      </c>
      <c r="Q32">
        <f t="shared" si="6"/>
        <v>34.244999999999997</v>
      </c>
      <c r="R32">
        <f t="shared" si="7"/>
        <v>1.30185792</v>
      </c>
      <c r="S32">
        <f t="shared" si="8"/>
        <v>0.35505215999999995</v>
      </c>
      <c r="U32">
        <v>7.5</v>
      </c>
      <c r="V32">
        <v>3</v>
      </c>
      <c r="W32">
        <v>1</v>
      </c>
      <c r="X32">
        <v>1.1680416000000002</v>
      </c>
    </row>
    <row r="33" spans="2:24" x14ac:dyDescent="0.25">
      <c r="B33">
        <v>7.5</v>
      </c>
      <c r="C33">
        <v>3</v>
      </c>
      <c r="D33">
        <v>1</v>
      </c>
      <c r="E33" s="29">
        <v>0.81</v>
      </c>
      <c r="F33" s="29">
        <v>1.05</v>
      </c>
      <c r="G33" s="29">
        <v>1.04</v>
      </c>
      <c r="H33" s="29">
        <v>2.2200000000000002</v>
      </c>
      <c r="I33" s="29">
        <v>1.48</v>
      </c>
      <c r="J33" s="29">
        <v>1.86</v>
      </c>
      <c r="L33">
        <f t="shared" si="1"/>
        <v>2.79</v>
      </c>
      <c r="M33">
        <f t="shared" si="2"/>
        <v>5.2249999999999996</v>
      </c>
      <c r="N33">
        <f t="shared" si="3"/>
        <v>3.2600000000000002</v>
      </c>
      <c r="O33">
        <f t="shared" si="4"/>
        <v>11.100000000000001</v>
      </c>
      <c r="P33">
        <f t="shared" si="5"/>
        <v>8.35</v>
      </c>
      <c r="Q33">
        <f t="shared" si="6"/>
        <v>30.725000000000001</v>
      </c>
      <c r="R33">
        <f t="shared" si="7"/>
        <v>1.1680416000000002</v>
      </c>
      <c r="S33">
        <f t="shared" si="8"/>
        <v>0.31855680000000008</v>
      </c>
      <c r="U33">
        <v>7.5</v>
      </c>
      <c r="V33">
        <v>3</v>
      </c>
      <c r="W33">
        <v>2</v>
      </c>
      <c r="X33">
        <v>1.0990425599999998</v>
      </c>
    </row>
    <row r="34" spans="2:24" x14ac:dyDescent="0.25">
      <c r="B34">
        <v>7.5</v>
      </c>
      <c r="C34">
        <v>3</v>
      </c>
      <c r="D34">
        <v>2</v>
      </c>
      <c r="E34" s="29">
        <v>1.27</v>
      </c>
      <c r="F34" s="29">
        <v>1.56</v>
      </c>
      <c r="G34" s="29">
        <v>0.94</v>
      </c>
      <c r="H34" s="29">
        <v>1.6</v>
      </c>
      <c r="I34" s="29">
        <v>1.2</v>
      </c>
      <c r="J34" s="29">
        <v>1.79</v>
      </c>
      <c r="L34">
        <f t="shared" si="1"/>
        <v>4.2450000000000001</v>
      </c>
      <c r="M34">
        <f t="shared" si="2"/>
        <v>6.25</v>
      </c>
      <c r="N34">
        <f t="shared" si="3"/>
        <v>2.54</v>
      </c>
      <c r="O34">
        <f t="shared" si="4"/>
        <v>8.3999999999999986</v>
      </c>
      <c r="P34">
        <f t="shared" si="5"/>
        <v>7.4750000000000005</v>
      </c>
      <c r="Q34">
        <f t="shared" si="6"/>
        <v>28.91</v>
      </c>
      <c r="R34">
        <f t="shared" si="7"/>
        <v>1.0990425599999998</v>
      </c>
      <c r="S34">
        <f t="shared" si="8"/>
        <v>0.29973887999999999</v>
      </c>
      <c r="U34">
        <v>7.5</v>
      </c>
      <c r="V34">
        <v>3</v>
      </c>
      <c r="W34">
        <v>3</v>
      </c>
      <c r="X34">
        <v>2.2155724799999992</v>
      </c>
    </row>
    <row r="35" spans="2:24" x14ac:dyDescent="0.25">
      <c r="B35">
        <v>7.5</v>
      </c>
      <c r="C35">
        <v>3</v>
      </c>
      <c r="D35">
        <v>3</v>
      </c>
      <c r="E35" s="29">
        <v>0.55000000000000004</v>
      </c>
      <c r="F35" s="29">
        <v>1.24</v>
      </c>
      <c r="G35" s="29">
        <v>1.55</v>
      </c>
      <c r="H35" s="29">
        <v>7.52</v>
      </c>
      <c r="I35" s="29">
        <v>1.73</v>
      </c>
      <c r="J35" s="29">
        <v>2.99</v>
      </c>
      <c r="L35">
        <f t="shared" si="1"/>
        <v>2.6850000000000001</v>
      </c>
      <c r="M35">
        <f t="shared" si="2"/>
        <v>6.9749999999999996</v>
      </c>
      <c r="N35">
        <f t="shared" si="3"/>
        <v>9.07</v>
      </c>
      <c r="O35">
        <f t="shared" si="4"/>
        <v>27.75</v>
      </c>
      <c r="P35">
        <f t="shared" si="5"/>
        <v>11.8</v>
      </c>
      <c r="Q35">
        <f t="shared" si="6"/>
        <v>58.28</v>
      </c>
      <c r="R35">
        <f t="shared" si="7"/>
        <v>2.2155724799999992</v>
      </c>
      <c r="S35">
        <f t="shared" si="8"/>
        <v>0.60424704000000007</v>
      </c>
      <c r="U35">
        <v>7.5</v>
      </c>
      <c r="V35">
        <v>4</v>
      </c>
      <c r="W35">
        <v>1</v>
      </c>
      <c r="X35">
        <v>2.0844172799999998</v>
      </c>
    </row>
    <row r="36" spans="2:24" x14ac:dyDescent="0.25">
      <c r="B36">
        <v>7.5</v>
      </c>
      <c r="C36">
        <v>4</v>
      </c>
      <c r="D36">
        <v>1</v>
      </c>
      <c r="E36" s="29">
        <v>2.79</v>
      </c>
      <c r="F36" s="29">
        <v>3.84</v>
      </c>
      <c r="G36" s="29">
        <v>1.38</v>
      </c>
      <c r="H36" s="29">
        <v>2.74</v>
      </c>
      <c r="I36" s="29">
        <v>2.39</v>
      </c>
      <c r="J36" s="29">
        <v>2.54</v>
      </c>
      <c r="L36">
        <f t="shared" si="1"/>
        <v>9.9450000000000003</v>
      </c>
      <c r="M36">
        <f t="shared" si="2"/>
        <v>13.049999999999999</v>
      </c>
      <c r="N36">
        <f t="shared" si="3"/>
        <v>4.12</v>
      </c>
      <c r="O36">
        <f t="shared" si="4"/>
        <v>15.390000000000002</v>
      </c>
      <c r="P36">
        <f t="shared" si="5"/>
        <v>12.324999999999999</v>
      </c>
      <c r="Q36">
        <f t="shared" si="6"/>
        <v>54.83</v>
      </c>
      <c r="R36">
        <f t="shared" si="7"/>
        <v>2.0844172799999998</v>
      </c>
      <c r="S36">
        <f t="shared" si="8"/>
        <v>0.56847743999999989</v>
      </c>
      <c r="U36">
        <v>7.5</v>
      </c>
      <c r="V36">
        <v>4</v>
      </c>
      <c r="W36">
        <v>2</v>
      </c>
      <c r="X36">
        <v>2.7314495999999995</v>
      </c>
    </row>
    <row r="37" spans="2:24" x14ac:dyDescent="0.25">
      <c r="B37">
        <v>7.5</v>
      </c>
      <c r="C37">
        <v>4</v>
      </c>
      <c r="D37">
        <v>2</v>
      </c>
      <c r="E37" s="29">
        <v>2.79</v>
      </c>
      <c r="F37" s="29">
        <v>5.13</v>
      </c>
      <c r="G37" s="29">
        <v>1.77</v>
      </c>
      <c r="H37" s="29">
        <v>5.58</v>
      </c>
      <c r="I37" s="29">
        <v>2.11</v>
      </c>
      <c r="J37" s="29">
        <v>2.81</v>
      </c>
      <c r="L37">
        <f t="shared" si="1"/>
        <v>11.879999999999999</v>
      </c>
      <c r="M37">
        <f t="shared" si="2"/>
        <v>17.25</v>
      </c>
      <c r="N37">
        <f t="shared" si="3"/>
        <v>7.35</v>
      </c>
      <c r="O37">
        <f t="shared" si="4"/>
        <v>23.07</v>
      </c>
      <c r="P37">
        <f t="shared" si="5"/>
        <v>12.3</v>
      </c>
      <c r="Q37">
        <f t="shared" si="6"/>
        <v>71.849999999999994</v>
      </c>
      <c r="R37">
        <f t="shared" si="7"/>
        <v>2.7314495999999995</v>
      </c>
      <c r="S37">
        <f t="shared" si="8"/>
        <v>0.74494079999999996</v>
      </c>
      <c r="U37">
        <v>7.5</v>
      </c>
      <c r="V37">
        <v>4</v>
      </c>
      <c r="W37">
        <v>3</v>
      </c>
      <c r="X37">
        <v>1.8838828799999996</v>
      </c>
    </row>
    <row r="38" spans="2:24" x14ac:dyDescent="0.25">
      <c r="B38">
        <v>7.5</v>
      </c>
      <c r="C38">
        <v>4</v>
      </c>
      <c r="D38">
        <v>3</v>
      </c>
      <c r="E38" s="29">
        <v>1.97</v>
      </c>
      <c r="F38" s="29">
        <v>5.35</v>
      </c>
      <c r="G38" s="29">
        <v>1.05</v>
      </c>
      <c r="H38" s="29">
        <v>3.01</v>
      </c>
      <c r="I38" s="29">
        <v>1.02</v>
      </c>
      <c r="J38" s="29">
        <v>1.55</v>
      </c>
      <c r="L38">
        <f t="shared" si="1"/>
        <v>10.979999999999999</v>
      </c>
      <c r="M38">
        <f t="shared" si="2"/>
        <v>15.999999999999998</v>
      </c>
      <c r="N38">
        <f t="shared" si="3"/>
        <v>4.0599999999999996</v>
      </c>
      <c r="O38">
        <f t="shared" si="4"/>
        <v>12.089999999999998</v>
      </c>
      <c r="P38">
        <f t="shared" si="5"/>
        <v>6.4250000000000007</v>
      </c>
      <c r="Q38">
        <f t="shared" si="6"/>
        <v>49.554999999999993</v>
      </c>
      <c r="R38">
        <f t="shared" si="7"/>
        <v>1.8838828799999996</v>
      </c>
      <c r="S38">
        <f t="shared" si="8"/>
        <v>0.51378623999999995</v>
      </c>
      <c r="U38">
        <v>10</v>
      </c>
      <c r="V38">
        <v>1</v>
      </c>
      <c r="W38">
        <v>1</v>
      </c>
      <c r="X38">
        <v>1.7120505599999998</v>
      </c>
    </row>
    <row r="39" spans="2:24" x14ac:dyDescent="0.25">
      <c r="B39">
        <v>10</v>
      </c>
      <c r="C39">
        <v>1</v>
      </c>
      <c r="D39">
        <v>1</v>
      </c>
      <c r="E39" s="29">
        <v>0.5</v>
      </c>
      <c r="F39" s="29">
        <v>6.31</v>
      </c>
      <c r="G39" s="29">
        <v>1.21</v>
      </c>
      <c r="H39" s="29">
        <v>1.3</v>
      </c>
      <c r="I39" s="29">
        <v>0.97</v>
      </c>
      <c r="J39" s="29">
        <v>1.71</v>
      </c>
      <c r="L39">
        <f t="shared" si="1"/>
        <v>10.215</v>
      </c>
      <c r="M39">
        <f t="shared" si="2"/>
        <v>18.799999999999997</v>
      </c>
      <c r="N39">
        <f t="shared" si="3"/>
        <v>2.5099999999999998</v>
      </c>
      <c r="O39">
        <f t="shared" si="4"/>
        <v>6.8100000000000005</v>
      </c>
      <c r="P39">
        <f t="shared" si="5"/>
        <v>6.6999999999999993</v>
      </c>
      <c r="Q39">
        <f t="shared" si="6"/>
        <v>45.034999999999997</v>
      </c>
      <c r="R39">
        <f t="shared" si="7"/>
        <v>1.7120505599999998</v>
      </c>
      <c r="S39">
        <f t="shared" si="8"/>
        <v>0.46692288000000004</v>
      </c>
      <c r="U39">
        <v>10</v>
      </c>
      <c r="V39">
        <v>1</v>
      </c>
      <c r="W39">
        <v>2</v>
      </c>
      <c r="X39">
        <v>2.7747878400000001</v>
      </c>
    </row>
    <row r="40" spans="2:24" x14ac:dyDescent="0.25">
      <c r="B40">
        <v>10</v>
      </c>
      <c r="C40">
        <v>1</v>
      </c>
      <c r="D40">
        <v>2</v>
      </c>
      <c r="E40" s="29">
        <v>0.28000000000000003</v>
      </c>
      <c r="F40" s="29">
        <v>8.31</v>
      </c>
      <c r="G40" s="29">
        <v>2.91</v>
      </c>
      <c r="H40" s="29">
        <v>2.67</v>
      </c>
      <c r="I40" s="29">
        <v>1.98</v>
      </c>
      <c r="J40" s="29">
        <v>3.03</v>
      </c>
      <c r="L40">
        <f t="shared" si="1"/>
        <v>12.885</v>
      </c>
      <c r="M40">
        <f t="shared" si="2"/>
        <v>28.05</v>
      </c>
      <c r="N40">
        <f t="shared" si="3"/>
        <v>5.58</v>
      </c>
      <c r="O40">
        <f t="shared" si="4"/>
        <v>13.950000000000001</v>
      </c>
      <c r="P40">
        <f t="shared" si="5"/>
        <v>12.524999999999999</v>
      </c>
      <c r="Q40">
        <f t="shared" si="6"/>
        <v>72.990000000000009</v>
      </c>
      <c r="R40">
        <f t="shared" si="7"/>
        <v>2.7747878400000001</v>
      </c>
      <c r="S40">
        <f t="shared" si="8"/>
        <v>0.75676032000000015</v>
      </c>
      <c r="U40">
        <v>10</v>
      </c>
      <c r="V40">
        <v>1</v>
      </c>
      <c r="W40">
        <v>3</v>
      </c>
      <c r="X40">
        <v>2.5822367999999996</v>
      </c>
    </row>
    <row r="41" spans="2:24" x14ac:dyDescent="0.25">
      <c r="B41">
        <v>10</v>
      </c>
      <c r="C41">
        <v>1</v>
      </c>
      <c r="D41">
        <v>3</v>
      </c>
      <c r="E41" s="29">
        <v>1.6</v>
      </c>
      <c r="F41" s="29">
        <v>2.13</v>
      </c>
      <c r="G41" s="29">
        <v>2.4900000000000002</v>
      </c>
      <c r="H41" s="29">
        <v>6.37</v>
      </c>
      <c r="I41" s="29">
        <v>2.52</v>
      </c>
      <c r="J41" s="29">
        <v>3.58</v>
      </c>
      <c r="L41">
        <f t="shared" si="1"/>
        <v>5.5949999999999998</v>
      </c>
      <c r="M41">
        <f t="shared" si="2"/>
        <v>11.55</v>
      </c>
      <c r="N41">
        <f t="shared" si="3"/>
        <v>8.86</v>
      </c>
      <c r="O41">
        <f t="shared" si="4"/>
        <v>26.67</v>
      </c>
      <c r="P41">
        <f t="shared" si="5"/>
        <v>15.25</v>
      </c>
      <c r="Q41">
        <f t="shared" si="6"/>
        <v>67.924999999999997</v>
      </c>
      <c r="R41">
        <f t="shared" si="7"/>
        <v>2.5822367999999996</v>
      </c>
      <c r="S41">
        <f t="shared" si="8"/>
        <v>0.70424639999999994</v>
      </c>
      <c r="U41">
        <v>10</v>
      </c>
      <c r="V41">
        <v>2</v>
      </c>
      <c r="W41">
        <v>1</v>
      </c>
      <c r="X41">
        <v>1.21004928</v>
      </c>
    </row>
    <row r="42" spans="2:24" x14ac:dyDescent="0.25">
      <c r="B42">
        <v>10</v>
      </c>
      <c r="C42">
        <v>2</v>
      </c>
      <c r="D42">
        <v>1</v>
      </c>
      <c r="E42" s="29">
        <v>1.04</v>
      </c>
      <c r="F42" s="29">
        <v>0.81</v>
      </c>
      <c r="G42" s="29">
        <v>1.21</v>
      </c>
      <c r="H42" s="29">
        <v>1.94</v>
      </c>
      <c r="I42" s="29">
        <v>1.57</v>
      </c>
      <c r="J42" s="29">
        <v>2.56</v>
      </c>
      <c r="L42">
        <f t="shared" si="1"/>
        <v>2.7750000000000004</v>
      </c>
      <c r="M42">
        <f t="shared" si="2"/>
        <v>5.05</v>
      </c>
      <c r="N42">
        <f t="shared" si="3"/>
        <v>3.15</v>
      </c>
      <c r="O42">
        <f t="shared" si="4"/>
        <v>10.53</v>
      </c>
      <c r="P42">
        <f t="shared" si="5"/>
        <v>10.324999999999999</v>
      </c>
      <c r="Q42">
        <f t="shared" si="6"/>
        <v>31.83</v>
      </c>
      <c r="R42">
        <f t="shared" si="7"/>
        <v>1.21004928</v>
      </c>
      <c r="S42">
        <f t="shared" si="8"/>
        <v>0.33001343999999994</v>
      </c>
      <c r="U42">
        <v>10</v>
      </c>
      <c r="V42">
        <v>2</v>
      </c>
      <c r="W42">
        <v>2</v>
      </c>
      <c r="X42">
        <v>0.67250304000000005</v>
      </c>
    </row>
    <row r="43" spans="2:24" x14ac:dyDescent="0.25">
      <c r="B43">
        <v>10</v>
      </c>
      <c r="C43">
        <v>2</v>
      </c>
      <c r="D43">
        <v>2</v>
      </c>
      <c r="E43" s="29">
        <v>0.64</v>
      </c>
      <c r="F43" s="29">
        <v>2.02</v>
      </c>
      <c r="G43" s="29">
        <v>1.07</v>
      </c>
      <c r="H43" s="29">
        <v>0.93</v>
      </c>
      <c r="I43" s="29">
        <v>1.07</v>
      </c>
      <c r="J43" s="29">
        <v>-1.88</v>
      </c>
      <c r="L43">
        <f t="shared" si="1"/>
        <v>3.99</v>
      </c>
      <c r="M43">
        <f t="shared" si="2"/>
        <v>7.7249999999999996</v>
      </c>
      <c r="N43">
        <f t="shared" si="3"/>
        <v>2</v>
      </c>
      <c r="O43">
        <f t="shared" si="4"/>
        <v>6</v>
      </c>
      <c r="P43">
        <f t="shared" si="5"/>
        <v>-2.0249999999999995</v>
      </c>
      <c r="Q43">
        <f t="shared" si="6"/>
        <v>17.690000000000001</v>
      </c>
      <c r="R43">
        <f t="shared" si="7"/>
        <v>0.67250304000000005</v>
      </c>
      <c r="S43">
        <f t="shared" si="8"/>
        <v>0.18340992000000003</v>
      </c>
      <c r="U43">
        <v>10</v>
      </c>
      <c r="V43">
        <v>2</v>
      </c>
      <c r="W43">
        <v>3</v>
      </c>
      <c r="X43">
        <v>0.98651520000000004</v>
      </c>
    </row>
    <row r="44" spans="2:24" x14ac:dyDescent="0.25">
      <c r="B44">
        <v>10</v>
      </c>
      <c r="C44">
        <v>2</v>
      </c>
      <c r="D44">
        <v>3</v>
      </c>
      <c r="E44" s="29">
        <v>0.26</v>
      </c>
      <c r="F44" s="29">
        <v>2.5</v>
      </c>
      <c r="G44" s="29">
        <v>1.1499999999999999</v>
      </c>
      <c r="H44" s="29">
        <v>0.75</v>
      </c>
      <c r="I44" s="29">
        <v>0.77</v>
      </c>
      <c r="J44" s="29">
        <v>1.72</v>
      </c>
      <c r="L44">
        <f t="shared" si="1"/>
        <v>4.1399999999999997</v>
      </c>
      <c r="M44">
        <f t="shared" si="2"/>
        <v>9.125</v>
      </c>
      <c r="N44">
        <f t="shared" si="3"/>
        <v>1.9</v>
      </c>
      <c r="O44">
        <f t="shared" si="4"/>
        <v>4.5600000000000005</v>
      </c>
      <c r="P44">
        <f t="shared" si="5"/>
        <v>6.2250000000000005</v>
      </c>
      <c r="Q44">
        <f t="shared" si="6"/>
        <v>25.950000000000003</v>
      </c>
      <c r="R44">
        <f t="shared" si="7"/>
        <v>0.98651520000000004</v>
      </c>
      <c r="S44">
        <f t="shared" si="8"/>
        <v>0.2690496</v>
      </c>
      <c r="U44">
        <v>10</v>
      </c>
      <c r="V44">
        <v>3</v>
      </c>
      <c r="W44">
        <v>1</v>
      </c>
      <c r="X44">
        <v>1.6301260800000001</v>
      </c>
    </row>
    <row r="45" spans="2:24" x14ac:dyDescent="0.25">
      <c r="B45">
        <v>10</v>
      </c>
      <c r="C45">
        <v>3</v>
      </c>
      <c r="D45">
        <v>1</v>
      </c>
      <c r="E45" s="29">
        <v>1.95</v>
      </c>
      <c r="F45" s="29">
        <v>2.5499999999999998</v>
      </c>
      <c r="G45" s="29">
        <v>1.62</v>
      </c>
      <c r="H45" s="29">
        <v>1.67</v>
      </c>
      <c r="I45" s="29">
        <v>2.06</v>
      </c>
      <c r="J45" s="29">
        <v>2.4300000000000002</v>
      </c>
      <c r="L45">
        <f t="shared" si="1"/>
        <v>6.75</v>
      </c>
      <c r="M45">
        <f t="shared" si="2"/>
        <v>10.425000000000001</v>
      </c>
      <c r="N45">
        <f t="shared" si="3"/>
        <v>3.29</v>
      </c>
      <c r="O45">
        <f t="shared" si="4"/>
        <v>11.19</v>
      </c>
      <c r="P45">
        <f t="shared" si="5"/>
        <v>11.225000000000001</v>
      </c>
      <c r="Q45">
        <f t="shared" si="6"/>
        <v>42.88</v>
      </c>
      <c r="R45">
        <f t="shared" si="7"/>
        <v>1.6301260800000001</v>
      </c>
      <c r="S45">
        <f t="shared" si="8"/>
        <v>0.44457984000000006</v>
      </c>
      <c r="U45">
        <v>10</v>
      </c>
      <c r="V45">
        <v>3</v>
      </c>
      <c r="W45">
        <v>2</v>
      </c>
      <c r="X45">
        <v>0.90402048000000024</v>
      </c>
    </row>
    <row r="46" spans="2:24" x14ac:dyDescent="0.25">
      <c r="B46">
        <v>10</v>
      </c>
      <c r="C46">
        <v>3</v>
      </c>
      <c r="D46">
        <v>2</v>
      </c>
      <c r="E46" s="29">
        <v>1.1299999999999999</v>
      </c>
      <c r="F46" s="29">
        <v>1.57</v>
      </c>
      <c r="G46" s="29">
        <v>0.67</v>
      </c>
      <c r="H46" s="29">
        <v>0.99</v>
      </c>
      <c r="I46" s="29">
        <v>0.9</v>
      </c>
      <c r="J46" s="29">
        <v>1.82</v>
      </c>
      <c r="L46">
        <f t="shared" si="1"/>
        <v>4.0500000000000007</v>
      </c>
      <c r="M46">
        <f t="shared" si="2"/>
        <v>5.6000000000000005</v>
      </c>
      <c r="N46">
        <f t="shared" si="3"/>
        <v>1.6600000000000001</v>
      </c>
      <c r="O46">
        <f t="shared" si="4"/>
        <v>5.67</v>
      </c>
      <c r="P46">
        <f t="shared" si="5"/>
        <v>6.8000000000000007</v>
      </c>
      <c r="Q46">
        <f t="shared" si="6"/>
        <v>23.780000000000005</v>
      </c>
      <c r="R46">
        <f t="shared" si="7"/>
        <v>0.90402048000000024</v>
      </c>
      <c r="S46">
        <f t="shared" si="8"/>
        <v>0.24655104</v>
      </c>
      <c r="U46">
        <v>10</v>
      </c>
      <c r="V46">
        <v>3</v>
      </c>
      <c r="W46">
        <v>3</v>
      </c>
      <c r="X46">
        <v>0.65900735999999993</v>
      </c>
    </row>
    <row r="47" spans="2:24" x14ac:dyDescent="0.25">
      <c r="B47">
        <v>10</v>
      </c>
      <c r="C47">
        <v>3</v>
      </c>
      <c r="D47">
        <v>3</v>
      </c>
      <c r="E47" s="29">
        <v>0.28000000000000003</v>
      </c>
      <c r="F47" s="29">
        <v>0.69</v>
      </c>
      <c r="G47" s="29">
        <v>0.74</v>
      </c>
      <c r="H47" s="29">
        <v>1.01</v>
      </c>
      <c r="I47" s="29">
        <v>0.75</v>
      </c>
      <c r="J47" s="29">
        <v>1.36</v>
      </c>
      <c r="L47">
        <f t="shared" si="1"/>
        <v>1.4550000000000001</v>
      </c>
      <c r="M47">
        <f t="shared" si="2"/>
        <v>3.5749999999999997</v>
      </c>
      <c r="N47">
        <f t="shared" si="3"/>
        <v>1.75</v>
      </c>
      <c r="O47">
        <f t="shared" si="4"/>
        <v>5.28</v>
      </c>
      <c r="P47">
        <f t="shared" si="5"/>
        <v>5.2750000000000004</v>
      </c>
      <c r="Q47">
        <f t="shared" si="6"/>
        <v>17.335000000000001</v>
      </c>
      <c r="R47">
        <f t="shared" si="7"/>
        <v>0.65900735999999993</v>
      </c>
      <c r="S47">
        <f t="shared" si="8"/>
        <v>0.17972928000000002</v>
      </c>
      <c r="U47">
        <v>10</v>
      </c>
      <c r="V47">
        <v>4</v>
      </c>
      <c r="W47">
        <v>1</v>
      </c>
      <c r="X47">
        <v>1.4071622399999997</v>
      </c>
    </row>
    <row r="48" spans="2:24" x14ac:dyDescent="0.25">
      <c r="B48">
        <v>10</v>
      </c>
      <c r="C48">
        <v>4</v>
      </c>
      <c r="D48">
        <v>1</v>
      </c>
      <c r="E48" s="29">
        <v>0.45</v>
      </c>
      <c r="F48" s="29">
        <v>2.93</v>
      </c>
      <c r="G48" s="29">
        <v>2.04</v>
      </c>
      <c r="H48" s="29">
        <v>2.21</v>
      </c>
      <c r="I48" s="29">
        <v>0.93</v>
      </c>
      <c r="J48" s="29">
        <v>1.41</v>
      </c>
      <c r="L48">
        <f t="shared" si="1"/>
        <v>5.07</v>
      </c>
      <c r="M48">
        <f t="shared" si="2"/>
        <v>12.425000000000001</v>
      </c>
      <c r="N48">
        <f t="shared" si="3"/>
        <v>4.25</v>
      </c>
      <c r="O48">
        <f t="shared" si="4"/>
        <v>9.42</v>
      </c>
      <c r="P48">
        <f t="shared" si="5"/>
        <v>5.85</v>
      </c>
      <c r="Q48">
        <f t="shared" si="6"/>
        <v>37.015000000000001</v>
      </c>
      <c r="R48">
        <f t="shared" si="7"/>
        <v>1.4071622399999997</v>
      </c>
      <c r="S48">
        <f t="shared" si="8"/>
        <v>0.38377151999999998</v>
      </c>
      <c r="U48">
        <v>10</v>
      </c>
      <c r="V48">
        <v>4</v>
      </c>
      <c r="W48">
        <v>2</v>
      </c>
      <c r="X48">
        <v>3.8983507200000003</v>
      </c>
    </row>
    <row r="49" spans="2:24" x14ac:dyDescent="0.25">
      <c r="B49">
        <v>10</v>
      </c>
      <c r="C49">
        <v>4</v>
      </c>
      <c r="D49">
        <v>2</v>
      </c>
      <c r="E49" s="29">
        <v>0.98</v>
      </c>
      <c r="F49" s="29">
        <v>7.52</v>
      </c>
      <c r="G49" s="29">
        <v>0.69</v>
      </c>
      <c r="H49" s="29">
        <v>9.16</v>
      </c>
      <c r="I49" s="29">
        <v>3.08</v>
      </c>
      <c r="J49" s="29">
        <v>6</v>
      </c>
      <c r="L49">
        <f t="shared" si="1"/>
        <v>12.75</v>
      </c>
      <c r="M49">
        <f t="shared" si="2"/>
        <v>20.524999999999999</v>
      </c>
      <c r="N49">
        <f t="shared" si="3"/>
        <v>9.85</v>
      </c>
      <c r="O49">
        <f t="shared" si="4"/>
        <v>36.72</v>
      </c>
      <c r="P49">
        <f t="shared" si="5"/>
        <v>22.7</v>
      </c>
      <c r="Q49">
        <f t="shared" si="6"/>
        <v>102.545</v>
      </c>
      <c r="R49">
        <f t="shared" si="7"/>
        <v>3.8983507200000003</v>
      </c>
      <c r="S49">
        <f t="shared" si="8"/>
        <v>1.0631865600000001</v>
      </c>
      <c r="U49">
        <v>10</v>
      </c>
      <c r="V49">
        <v>4</v>
      </c>
      <c r="W49">
        <v>3</v>
      </c>
      <c r="X49">
        <v>2.2416134400000001</v>
      </c>
    </row>
    <row r="50" spans="2:24" x14ac:dyDescent="0.25">
      <c r="B50">
        <v>10</v>
      </c>
      <c r="C50">
        <v>4</v>
      </c>
      <c r="D50">
        <v>3</v>
      </c>
      <c r="E50" s="29">
        <v>1.75</v>
      </c>
      <c r="F50" s="29">
        <v>1.38</v>
      </c>
      <c r="G50" s="29">
        <v>1.87</v>
      </c>
      <c r="H50" s="29">
        <v>5.17</v>
      </c>
      <c r="I50" s="29">
        <v>2.44</v>
      </c>
      <c r="J50" s="29">
        <v>4.07</v>
      </c>
      <c r="L50">
        <f t="shared" si="1"/>
        <v>4.6950000000000003</v>
      </c>
      <c r="M50">
        <f t="shared" si="2"/>
        <v>8.125</v>
      </c>
      <c r="N50">
        <f t="shared" si="3"/>
        <v>7.04</v>
      </c>
      <c r="O50">
        <f t="shared" si="4"/>
        <v>22.83</v>
      </c>
      <c r="P50">
        <f t="shared" si="5"/>
        <v>16.274999999999999</v>
      </c>
      <c r="Q50">
        <f t="shared" si="6"/>
        <v>58.964999999999996</v>
      </c>
      <c r="R50">
        <f t="shared" si="7"/>
        <v>2.2416134400000001</v>
      </c>
      <c r="S50">
        <f t="shared" si="8"/>
        <v>0.61134911999999986</v>
      </c>
      <c r="U50">
        <v>12.5</v>
      </c>
      <c r="V50">
        <v>1</v>
      </c>
      <c r="W50">
        <v>1</v>
      </c>
      <c r="X50">
        <v>1.6303161599999998</v>
      </c>
    </row>
    <row r="51" spans="2:24" x14ac:dyDescent="0.25">
      <c r="B51">
        <v>12.5</v>
      </c>
      <c r="C51">
        <v>1</v>
      </c>
      <c r="D51">
        <v>1</v>
      </c>
      <c r="E51" s="29">
        <v>2.04</v>
      </c>
      <c r="F51" s="29">
        <v>0.78</v>
      </c>
      <c r="G51" s="29">
        <v>3.15</v>
      </c>
      <c r="H51" s="29">
        <v>1.39</v>
      </c>
      <c r="I51" s="29">
        <v>2.4900000000000002</v>
      </c>
      <c r="J51" s="29">
        <v>2.57</v>
      </c>
      <c r="L51">
        <f t="shared" si="1"/>
        <v>4.2300000000000004</v>
      </c>
      <c r="M51">
        <f t="shared" si="2"/>
        <v>9.8249999999999993</v>
      </c>
      <c r="N51">
        <f t="shared" si="3"/>
        <v>4.54</v>
      </c>
      <c r="O51">
        <f t="shared" si="4"/>
        <v>11.64</v>
      </c>
      <c r="P51">
        <f t="shared" si="5"/>
        <v>12.650000000000002</v>
      </c>
      <c r="Q51">
        <f t="shared" si="6"/>
        <v>42.885000000000005</v>
      </c>
      <c r="R51">
        <f t="shared" si="7"/>
        <v>1.6303161599999998</v>
      </c>
      <c r="S51">
        <f t="shared" si="8"/>
        <v>0.44463168000000008</v>
      </c>
      <c r="U51">
        <v>12.5</v>
      </c>
      <c r="V51">
        <v>1</v>
      </c>
      <c r="W51">
        <v>2</v>
      </c>
      <c r="X51">
        <v>1.5601766400000003</v>
      </c>
    </row>
    <row r="52" spans="2:24" x14ac:dyDescent="0.25">
      <c r="B52">
        <v>12.5</v>
      </c>
      <c r="C52">
        <v>1</v>
      </c>
      <c r="D52">
        <v>2</v>
      </c>
      <c r="E52" s="29">
        <v>1.77</v>
      </c>
      <c r="F52" s="29">
        <v>0.83</v>
      </c>
      <c r="G52" s="29">
        <v>2.36</v>
      </c>
      <c r="H52" s="29">
        <v>1.94</v>
      </c>
      <c r="I52" s="29">
        <v>2.19</v>
      </c>
      <c r="J52" s="29">
        <v>2.8</v>
      </c>
      <c r="L52">
        <f t="shared" si="1"/>
        <v>3.9000000000000004</v>
      </c>
      <c r="M52">
        <f t="shared" si="2"/>
        <v>7.9749999999999996</v>
      </c>
      <c r="N52">
        <f t="shared" si="3"/>
        <v>4.3</v>
      </c>
      <c r="O52">
        <f t="shared" si="4"/>
        <v>12.39</v>
      </c>
      <c r="P52">
        <f t="shared" si="5"/>
        <v>12.475000000000001</v>
      </c>
      <c r="Q52">
        <f t="shared" si="6"/>
        <v>41.040000000000006</v>
      </c>
      <c r="R52">
        <f t="shared" si="7"/>
        <v>1.5601766400000003</v>
      </c>
      <c r="S52">
        <f t="shared" si="8"/>
        <v>0.42550272000000011</v>
      </c>
      <c r="U52">
        <v>12.5</v>
      </c>
      <c r="V52">
        <v>1</v>
      </c>
      <c r="W52">
        <v>3</v>
      </c>
      <c r="X52">
        <v>5.453395200000001</v>
      </c>
    </row>
    <row r="53" spans="2:24" x14ac:dyDescent="0.25">
      <c r="B53">
        <v>12.5</v>
      </c>
      <c r="C53">
        <v>1</v>
      </c>
      <c r="D53">
        <v>3</v>
      </c>
      <c r="E53" s="29">
        <v>1.02</v>
      </c>
      <c r="F53" s="29">
        <v>27.32</v>
      </c>
      <c r="G53" s="29">
        <v>1.92</v>
      </c>
      <c r="H53" s="29">
        <v>1.1599999999999999</v>
      </c>
      <c r="I53" s="29">
        <v>2.91</v>
      </c>
      <c r="J53" s="29">
        <v>2.11</v>
      </c>
      <c r="L53">
        <f t="shared" si="1"/>
        <v>42.51</v>
      </c>
      <c r="M53">
        <f t="shared" si="2"/>
        <v>73.100000000000009</v>
      </c>
      <c r="N53">
        <f t="shared" si="3"/>
        <v>3.08</v>
      </c>
      <c r="O53">
        <f t="shared" si="4"/>
        <v>12.21</v>
      </c>
      <c r="P53">
        <f t="shared" si="5"/>
        <v>12.549999999999999</v>
      </c>
      <c r="Q53">
        <f t="shared" si="6"/>
        <v>143.45000000000002</v>
      </c>
      <c r="R53">
        <f t="shared" si="7"/>
        <v>5.453395200000001</v>
      </c>
      <c r="S53">
        <f t="shared" si="8"/>
        <v>1.4872896000000002</v>
      </c>
      <c r="U53">
        <v>12.5</v>
      </c>
      <c r="V53">
        <v>2</v>
      </c>
      <c r="W53">
        <v>1</v>
      </c>
      <c r="X53">
        <v>1.4109638399999997</v>
      </c>
    </row>
    <row r="54" spans="2:24" x14ac:dyDescent="0.25">
      <c r="B54">
        <v>12.5</v>
      </c>
      <c r="C54">
        <v>2</v>
      </c>
      <c r="D54">
        <v>1</v>
      </c>
      <c r="E54" s="29">
        <v>1.9</v>
      </c>
      <c r="F54" s="29">
        <v>0.49</v>
      </c>
      <c r="G54" s="29">
        <v>1.19</v>
      </c>
      <c r="H54" s="29">
        <v>2.78</v>
      </c>
      <c r="I54" s="29">
        <v>1.79</v>
      </c>
      <c r="J54" s="29">
        <v>2.87</v>
      </c>
      <c r="L54">
        <f t="shared" si="1"/>
        <v>3.5849999999999995</v>
      </c>
      <c r="M54">
        <f t="shared" si="2"/>
        <v>4.2</v>
      </c>
      <c r="N54">
        <f t="shared" si="3"/>
        <v>3.9699999999999998</v>
      </c>
      <c r="O54">
        <f t="shared" si="4"/>
        <v>13.71</v>
      </c>
      <c r="P54">
        <f t="shared" si="5"/>
        <v>11.65</v>
      </c>
      <c r="Q54">
        <f t="shared" si="6"/>
        <v>37.115000000000002</v>
      </c>
      <c r="R54">
        <f t="shared" si="7"/>
        <v>1.4109638399999997</v>
      </c>
      <c r="S54">
        <f t="shared" si="8"/>
        <v>0.38480831999999998</v>
      </c>
      <c r="U54">
        <v>12.5</v>
      </c>
      <c r="V54">
        <v>2</v>
      </c>
      <c r="W54">
        <v>2</v>
      </c>
      <c r="X54">
        <v>3.5803468800000005</v>
      </c>
    </row>
    <row r="55" spans="2:24" x14ac:dyDescent="0.25">
      <c r="B55">
        <v>12.5</v>
      </c>
      <c r="C55">
        <v>2</v>
      </c>
      <c r="D55">
        <v>2</v>
      </c>
      <c r="E55" s="29">
        <v>0.26</v>
      </c>
      <c r="F55" s="29">
        <v>7.42</v>
      </c>
      <c r="G55" s="29">
        <v>3.16</v>
      </c>
      <c r="H55" s="29">
        <v>5.15</v>
      </c>
      <c r="I55" s="29">
        <v>4.5999999999999996</v>
      </c>
      <c r="J55" s="29">
        <v>2.86</v>
      </c>
      <c r="L55">
        <f t="shared" si="1"/>
        <v>11.52</v>
      </c>
      <c r="M55">
        <f t="shared" si="2"/>
        <v>26.45</v>
      </c>
      <c r="N55">
        <f t="shared" si="3"/>
        <v>8.31</v>
      </c>
      <c r="O55">
        <f t="shared" si="4"/>
        <v>29.25</v>
      </c>
      <c r="P55">
        <f t="shared" si="5"/>
        <v>18.649999999999999</v>
      </c>
      <c r="Q55">
        <f t="shared" si="6"/>
        <v>94.18</v>
      </c>
      <c r="R55">
        <f t="shared" si="7"/>
        <v>3.5803468800000005</v>
      </c>
      <c r="S55">
        <f t="shared" si="8"/>
        <v>0.97645823999999981</v>
      </c>
      <c r="U55">
        <v>12.5</v>
      </c>
      <c r="V55">
        <v>2</v>
      </c>
      <c r="W55">
        <v>3</v>
      </c>
      <c r="X55">
        <v>2.8907366399999996</v>
      </c>
    </row>
    <row r="56" spans="2:24" x14ac:dyDescent="0.25">
      <c r="B56">
        <v>12.5</v>
      </c>
      <c r="C56">
        <v>2</v>
      </c>
      <c r="D56">
        <v>3</v>
      </c>
      <c r="E56" s="29">
        <v>0.27</v>
      </c>
      <c r="F56" s="29">
        <v>10.34</v>
      </c>
      <c r="G56" s="29">
        <v>1.85</v>
      </c>
      <c r="H56" s="29">
        <v>3.09</v>
      </c>
      <c r="I56" s="29">
        <v>1.28</v>
      </c>
      <c r="J56" s="29">
        <v>3.36</v>
      </c>
      <c r="L56">
        <f t="shared" si="1"/>
        <v>15.914999999999999</v>
      </c>
      <c r="M56">
        <f t="shared" si="2"/>
        <v>30.474999999999998</v>
      </c>
      <c r="N56">
        <f t="shared" si="3"/>
        <v>4.9399999999999995</v>
      </c>
      <c r="O56">
        <f t="shared" si="4"/>
        <v>13.11</v>
      </c>
      <c r="P56">
        <f t="shared" si="5"/>
        <v>11.6</v>
      </c>
      <c r="Q56">
        <f t="shared" si="6"/>
        <v>76.039999999999992</v>
      </c>
      <c r="R56">
        <f t="shared" si="7"/>
        <v>2.8907366399999996</v>
      </c>
      <c r="S56">
        <f t="shared" si="8"/>
        <v>0.78838271999999987</v>
      </c>
      <c r="U56">
        <v>12.5</v>
      </c>
      <c r="V56">
        <v>3</v>
      </c>
      <c r="W56">
        <v>1</v>
      </c>
      <c r="X56">
        <v>1.99888128</v>
      </c>
    </row>
    <row r="57" spans="2:24" x14ac:dyDescent="0.25">
      <c r="B57">
        <v>12.5</v>
      </c>
      <c r="C57">
        <v>3</v>
      </c>
      <c r="D57">
        <v>1</v>
      </c>
      <c r="E57" s="29">
        <v>1.3</v>
      </c>
      <c r="F57" s="29">
        <v>8.08</v>
      </c>
      <c r="G57" s="29">
        <v>1.24</v>
      </c>
      <c r="H57" s="29">
        <v>1.72</v>
      </c>
      <c r="I57" s="29">
        <v>0.68</v>
      </c>
      <c r="J57" s="29">
        <v>1.34</v>
      </c>
      <c r="L57">
        <f t="shared" si="1"/>
        <v>14.07</v>
      </c>
      <c r="M57">
        <f t="shared" si="2"/>
        <v>23.3</v>
      </c>
      <c r="N57">
        <f t="shared" si="3"/>
        <v>2.96</v>
      </c>
      <c r="O57">
        <f t="shared" si="4"/>
        <v>7.1999999999999993</v>
      </c>
      <c r="P57">
        <f t="shared" si="5"/>
        <v>5.05</v>
      </c>
      <c r="Q57">
        <f t="shared" si="6"/>
        <v>52.58</v>
      </c>
      <c r="R57">
        <f t="shared" si="7"/>
        <v>1.99888128</v>
      </c>
      <c r="S57">
        <f t="shared" si="8"/>
        <v>0.54514943999999987</v>
      </c>
      <c r="U57">
        <v>12.5</v>
      </c>
      <c r="V57">
        <v>3</v>
      </c>
      <c r="W57">
        <v>2</v>
      </c>
      <c r="X57">
        <v>1.8705772799999998</v>
      </c>
    </row>
    <row r="58" spans="2:24" x14ac:dyDescent="0.25">
      <c r="B58">
        <v>12.5</v>
      </c>
      <c r="C58">
        <v>3</v>
      </c>
      <c r="D58">
        <v>2</v>
      </c>
      <c r="E58" s="29">
        <v>5.77</v>
      </c>
      <c r="F58" s="29">
        <v>0.51</v>
      </c>
      <c r="G58" s="29">
        <v>1.76</v>
      </c>
      <c r="H58" s="29">
        <v>2.93</v>
      </c>
      <c r="I58" s="29">
        <v>2.41</v>
      </c>
      <c r="J58" s="29">
        <v>2.95</v>
      </c>
      <c r="L58">
        <f t="shared" si="1"/>
        <v>9.4199999999999982</v>
      </c>
      <c r="M58">
        <f t="shared" si="2"/>
        <v>5.6749999999999998</v>
      </c>
      <c r="N58">
        <f t="shared" si="3"/>
        <v>4.6900000000000004</v>
      </c>
      <c r="O58">
        <f t="shared" si="4"/>
        <v>16.02</v>
      </c>
      <c r="P58">
        <f t="shared" si="5"/>
        <v>13.4</v>
      </c>
      <c r="Q58">
        <f t="shared" si="6"/>
        <v>49.204999999999998</v>
      </c>
      <c r="R58">
        <f t="shared" si="7"/>
        <v>1.8705772799999998</v>
      </c>
      <c r="S58">
        <f t="shared" si="8"/>
        <v>0.51015743999999985</v>
      </c>
      <c r="U58">
        <v>12.5</v>
      </c>
      <c r="V58">
        <v>3</v>
      </c>
      <c r="W58">
        <v>3</v>
      </c>
      <c r="X58">
        <v>1.7610911999999999</v>
      </c>
    </row>
    <row r="59" spans="2:24" x14ac:dyDescent="0.25">
      <c r="B59">
        <v>12.5</v>
      </c>
      <c r="C59">
        <v>3</v>
      </c>
      <c r="D59">
        <v>3</v>
      </c>
      <c r="E59" s="29">
        <v>0.95</v>
      </c>
      <c r="F59" s="29">
        <v>4.38</v>
      </c>
      <c r="G59" s="29">
        <v>1.51</v>
      </c>
      <c r="H59" s="29">
        <v>2.4500000000000002</v>
      </c>
      <c r="I59" s="29">
        <v>1.39</v>
      </c>
      <c r="J59" s="29">
        <v>1.86</v>
      </c>
      <c r="L59">
        <f t="shared" si="1"/>
        <v>7.9950000000000001</v>
      </c>
      <c r="M59">
        <f t="shared" si="2"/>
        <v>14.725</v>
      </c>
      <c r="N59">
        <f t="shared" si="3"/>
        <v>3.96</v>
      </c>
      <c r="O59">
        <f t="shared" si="4"/>
        <v>11.52</v>
      </c>
      <c r="P59">
        <f t="shared" si="5"/>
        <v>8.125</v>
      </c>
      <c r="Q59">
        <f t="shared" si="6"/>
        <v>46.325000000000003</v>
      </c>
      <c r="R59">
        <f t="shared" si="7"/>
        <v>1.7610911999999999</v>
      </c>
      <c r="S59">
        <f t="shared" si="8"/>
        <v>0.48029760000000005</v>
      </c>
      <c r="U59">
        <v>12.5</v>
      </c>
      <c r="V59">
        <v>4</v>
      </c>
      <c r="W59">
        <v>1</v>
      </c>
      <c r="X59">
        <v>1.7791487999999998</v>
      </c>
    </row>
    <row r="60" spans="2:24" x14ac:dyDescent="0.25">
      <c r="B60">
        <v>12.5</v>
      </c>
      <c r="C60">
        <v>4</v>
      </c>
      <c r="D60">
        <v>1</v>
      </c>
      <c r="E60" s="29">
        <v>1.22</v>
      </c>
      <c r="F60" s="29">
        <v>2.5499999999999998</v>
      </c>
      <c r="G60" s="29">
        <v>1.3</v>
      </c>
      <c r="H60" s="29">
        <v>4.49</v>
      </c>
      <c r="I60" s="29">
        <v>1.42</v>
      </c>
      <c r="J60" s="29">
        <v>1.78</v>
      </c>
      <c r="L60">
        <f t="shared" si="1"/>
        <v>5.6549999999999994</v>
      </c>
      <c r="M60">
        <f t="shared" si="2"/>
        <v>9.625</v>
      </c>
      <c r="N60">
        <f t="shared" si="3"/>
        <v>5.79</v>
      </c>
      <c r="O60">
        <f t="shared" si="4"/>
        <v>17.73</v>
      </c>
      <c r="P60">
        <f t="shared" si="5"/>
        <v>8</v>
      </c>
      <c r="Q60">
        <f t="shared" si="6"/>
        <v>46.8</v>
      </c>
      <c r="R60">
        <f t="shared" si="7"/>
        <v>1.7791487999999998</v>
      </c>
      <c r="S60">
        <f t="shared" si="8"/>
        <v>0.48522239999999989</v>
      </c>
      <c r="U60">
        <v>12.5</v>
      </c>
      <c r="V60">
        <v>4</v>
      </c>
      <c r="W60">
        <v>2</v>
      </c>
      <c r="X60">
        <v>1.1678515199999997</v>
      </c>
    </row>
    <row r="61" spans="2:24" x14ac:dyDescent="0.25">
      <c r="B61">
        <v>12.5</v>
      </c>
      <c r="C61">
        <v>4</v>
      </c>
      <c r="D61">
        <v>2</v>
      </c>
      <c r="E61" s="29">
        <v>2.25</v>
      </c>
      <c r="F61" s="29">
        <v>-0.04</v>
      </c>
      <c r="G61" s="29">
        <v>1.02</v>
      </c>
      <c r="H61" s="29">
        <v>2.79</v>
      </c>
      <c r="I61" s="29">
        <v>1.4</v>
      </c>
      <c r="J61" s="29">
        <v>2.0299999999999998</v>
      </c>
      <c r="L61">
        <f t="shared" si="1"/>
        <v>3.3149999999999999</v>
      </c>
      <c r="M61">
        <f t="shared" si="2"/>
        <v>2.4500000000000002</v>
      </c>
      <c r="N61">
        <f t="shared" si="3"/>
        <v>3.81</v>
      </c>
      <c r="O61">
        <f t="shared" si="4"/>
        <v>12.569999999999999</v>
      </c>
      <c r="P61">
        <f t="shared" si="5"/>
        <v>8.5749999999999993</v>
      </c>
      <c r="Q61">
        <f t="shared" si="6"/>
        <v>30.72</v>
      </c>
      <c r="R61">
        <f t="shared" si="7"/>
        <v>1.1678515199999997</v>
      </c>
      <c r="S61">
        <f t="shared" si="8"/>
        <v>0.31850496</v>
      </c>
      <c r="U61">
        <v>12.5</v>
      </c>
      <c r="V61">
        <v>4</v>
      </c>
      <c r="W61">
        <v>3</v>
      </c>
      <c r="X61">
        <v>1.31003136</v>
      </c>
    </row>
    <row r="62" spans="2:24" x14ac:dyDescent="0.25">
      <c r="B62">
        <v>12.5</v>
      </c>
      <c r="C62">
        <v>4</v>
      </c>
      <c r="D62">
        <v>3</v>
      </c>
      <c r="E62" s="29">
        <v>1.05</v>
      </c>
      <c r="F62" s="29">
        <v>0.82</v>
      </c>
      <c r="G62" s="29">
        <v>2.13</v>
      </c>
      <c r="H62" s="29">
        <v>2.66</v>
      </c>
      <c r="I62" s="29">
        <v>1.27</v>
      </c>
      <c r="J62" s="29">
        <v>1.81</v>
      </c>
      <c r="L62">
        <f t="shared" si="1"/>
        <v>2.8050000000000002</v>
      </c>
      <c r="M62">
        <f t="shared" si="2"/>
        <v>7.3749999999999991</v>
      </c>
      <c r="N62">
        <f t="shared" si="3"/>
        <v>4.79</v>
      </c>
      <c r="O62">
        <f t="shared" si="4"/>
        <v>11.790000000000001</v>
      </c>
      <c r="P62">
        <f t="shared" si="5"/>
        <v>7.7</v>
      </c>
      <c r="Q62">
        <f t="shared" si="6"/>
        <v>34.46</v>
      </c>
      <c r="R62">
        <f t="shared" si="7"/>
        <v>1.31003136</v>
      </c>
      <c r="S62">
        <f t="shared" si="8"/>
        <v>0.35728127999999998</v>
      </c>
      <c r="U62" t="s">
        <v>1</v>
      </c>
      <c r="V62">
        <v>1</v>
      </c>
      <c r="W62">
        <v>1</v>
      </c>
      <c r="X62">
        <v>1.4885164799999997</v>
      </c>
    </row>
    <row r="63" spans="2:24" x14ac:dyDescent="0.25">
      <c r="B63" t="s">
        <v>1</v>
      </c>
      <c r="C63">
        <v>1</v>
      </c>
      <c r="D63">
        <v>1</v>
      </c>
      <c r="E63" s="29">
        <v>1.04</v>
      </c>
      <c r="F63" s="29">
        <v>0.32</v>
      </c>
      <c r="G63" s="29">
        <v>2.4500000000000002</v>
      </c>
      <c r="H63" s="29">
        <v>2.57</v>
      </c>
      <c r="I63" s="29">
        <v>1.97</v>
      </c>
      <c r="J63" s="29">
        <v>2.65</v>
      </c>
      <c r="L63">
        <f t="shared" si="1"/>
        <v>2.04</v>
      </c>
      <c r="M63">
        <f t="shared" si="2"/>
        <v>6.9249999999999998</v>
      </c>
      <c r="N63">
        <f t="shared" si="3"/>
        <v>5.0199999999999996</v>
      </c>
      <c r="O63">
        <f t="shared" si="4"/>
        <v>13.620000000000001</v>
      </c>
      <c r="P63">
        <f t="shared" si="5"/>
        <v>11.55</v>
      </c>
      <c r="Q63">
        <f t="shared" si="6"/>
        <v>39.155000000000001</v>
      </c>
      <c r="R63">
        <f t="shared" si="7"/>
        <v>1.4885164799999997</v>
      </c>
      <c r="S63">
        <f t="shared" si="8"/>
        <v>0.40595903999999999</v>
      </c>
      <c r="U63" t="s">
        <v>1</v>
      </c>
      <c r="V63">
        <v>1</v>
      </c>
      <c r="W63">
        <v>2</v>
      </c>
      <c r="X63">
        <v>1.1075961599999997</v>
      </c>
    </row>
    <row r="64" spans="2:24" x14ac:dyDescent="0.25">
      <c r="B64" t="s">
        <v>1</v>
      </c>
      <c r="C64">
        <v>1</v>
      </c>
      <c r="D64">
        <v>2</v>
      </c>
      <c r="E64" s="29">
        <v>0.68</v>
      </c>
      <c r="F64" s="29">
        <v>1.64</v>
      </c>
      <c r="G64" s="29">
        <v>1.08</v>
      </c>
      <c r="H64" s="29">
        <v>1.79</v>
      </c>
      <c r="I64" s="29">
        <v>1.03</v>
      </c>
      <c r="J64" s="29">
        <v>1.98</v>
      </c>
      <c r="L64">
        <f t="shared" si="1"/>
        <v>3.4799999999999995</v>
      </c>
      <c r="M64">
        <f t="shared" si="2"/>
        <v>6.7999999999999989</v>
      </c>
      <c r="N64">
        <f t="shared" si="3"/>
        <v>2.87</v>
      </c>
      <c r="O64">
        <f t="shared" si="4"/>
        <v>8.4600000000000009</v>
      </c>
      <c r="P64">
        <f t="shared" si="5"/>
        <v>7.5249999999999995</v>
      </c>
      <c r="Q64">
        <f t="shared" si="6"/>
        <v>29.134999999999998</v>
      </c>
      <c r="R64">
        <f t="shared" si="7"/>
        <v>1.1075961599999997</v>
      </c>
      <c r="S64">
        <f t="shared" si="8"/>
        <v>0.30207168000000001</v>
      </c>
      <c r="U64" t="s">
        <v>1</v>
      </c>
      <c r="V64">
        <v>1</v>
      </c>
      <c r="W64">
        <v>3</v>
      </c>
      <c r="X64">
        <v>1.5200697599999999</v>
      </c>
    </row>
    <row r="65" spans="2:24" x14ac:dyDescent="0.25">
      <c r="B65" t="s">
        <v>1</v>
      </c>
      <c r="C65">
        <v>1</v>
      </c>
      <c r="D65">
        <v>3</v>
      </c>
      <c r="E65" s="29">
        <v>0.8</v>
      </c>
      <c r="F65" s="29">
        <v>3.55</v>
      </c>
      <c r="G65" s="29">
        <v>1.81</v>
      </c>
      <c r="H65" s="29">
        <v>1.35</v>
      </c>
      <c r="I65" s="29">
        <v>1.6</v>
      </c>
      <c r="J65" s="29">
        <v>1.62</v>
      </c>
      <c r="L65">
        <f t="shared" si="1"/>
        <v>6.5249999999999995</v>
      </c>
      <c r="M65">
        <f t="shared" si="2"/>
        <v>13.399999999999999</v>
      </c>
      <c r="N65">
        <f t="shared" si="3"/>
        <v>3.16</v>
      </c>
      <c r="O65">
        <f t="shared" si="4"/>
        <v>8.8500000000000014</v>
      </c>
      <c r="P65">
        <f t="shared" si="5"/>
        <v>8.0500000000000007</v>
      </c>
      <c r="Q65">
        <f t="shared" si="6"/>
        <v>39.984999999999999</v>
      </c>
      <c r="R65">
        <f t="shared" si="7"/>
        <v>1.5200697599999999</v>
      </c>
      <c r="S65">
        <f t="shared" si="8"/>
        <v>0.41456447999999996</v>
      </c>
      <c r="U65" t="s">
        <v>1</v>
      </c>
      <c r="V65">
        <v>2</v>
      </c>
      <c r="W65">
        <v>1</v>
      </c>
      <c r="X65">
        <v>1.15302528</v>
      </c>
    </row>
    <row r="66" spans="2:24" x14ac:dyDescent="0.25">
      <c r="B66" t="s">
        <v>1</v>
      </c>
      <c r="C66">
        <v>2</v>
      </c>
      <c r="D66">
        <v>1</v>
      </c>
      <c r="E66" s="29">
        <v>0.45</v>
      </c>
      <c r="F66" s="29">
        <v>2.2599999999999998</v>
      </c>
      <c r="G66" s="29">
        <v>0.64</v>
      </c>
      <c r="H66" s="29">
        <v>1.74</v>
      </c>
      <c r="I66" s="29">
        <v>1.33</v>
      </c>
      <c r="J66" s="29">
        <v>1.64</v>
      </c>
      <c r="L66">
        <f t="shared" si="1"/>
        <v>4.0649999999999995</v>
      </c>
      <c r="M66">
        <f t="shared" si="2"/>
        <v>7.25</v>
      </c>
      <c r="N66">
        <f t="shared" si="3"/>
        <v>2.38</v>
      </c>
      <c r="O66">
        <f t="shared" si="4"/>
        <v>9.2100000000000009</v>
      </c>
      <c r="P66">
        <f t="shared" si="5"/>
        <v>7.4249999999999989</v>
      </c>
      <c r="Q66">
        <f t="shared" si="6"/>
        <v>30.33</v>
      </c>
      <c r="R66">
        <f t="shared" si="7"/>
        <v>1.15302528</v>
      </c>
      <c r="S66">
        <f t="shared" si="8"/>
        <v>0.31446143999999993</v>
      </c>
      <c r="U66" t="s">
        <v>1</v>
      </c>
      <c r="V66">
        <v>2</v>
      </c>
      <c r="W66">
        <v>2</v>
      </c>
      <c r="X66">
        <v>1.2687839999999999</v>
      </c>
    </row>
    <row r="67" spans="2:24" x14ac:dyDescent="0.25">
      <c r="B67" t="s">
        <v>1</v>
      </c>
      <c r="C67">
        <v>2</v>
      </c>
      <c r="D67">
        <v>2</v>
      </c>
      <c r="E67" s="29">
        <v>0.96</v>
      </c>
      <c r="F67" s="29">
        <v>1.18</v>
      </c>
      <c r="G67" s="29">
        <v>2.14</v>
      </c>
      <c r="H67" s="29">
        <v>2.82</v>
      </c>
      <c r="I67" s="29">
        <v>0.89</v>
      </c>
      <c r="J67" s="29">
        <v>1.42</v>
      </c>
      <c r="L67">
        <f t="shared" si="1"/>
        <v>3.2099999999999995</v>
      </c>
      <c r="M67">
        <f t="shared" si="2"/>
        <v>8.3000000000000007</v>
      </c>
      <c r="N67">
        <f t="shared" si="3"/>
        <v>4.96</v>
      </c>
      <c r="O67">
        <f t="shared" si="4"/>
        <v>11.129999999999999</v>
      </c>
      <c r="P67">
        <f t="shared" si="5"/>
        <v>5.7750000000000004</v>
      </c>
      <c r="Q67">
        <f t="shared" si="6"/>
        <v>33.375</v>
      </c>
      <c r="R67">
        <f t="shared" si="7"/>
        <v>1.2687839999999999</v>
      </c>
      <c r="S67">
        <f t="shared" si="8"/>
        <v>0.34603199999999995</v>
      </c>
      <c r="U67" t="s">
        <v>1</v>
      </c>
      <c r="V67">
        <v>2</v>
      </c>
      <c r="W67">
        <v>3</v>
      </c>
      <c r="X67">
        <v>1.8175449599999995</v>
      </c>
    </row>
    <row r="68" spans="2:24" x14ac:dyDescent="0.25">
      <c r="B68" t="s">
        <v>1</v>
      </c>
      <c r="C68">
        <v>2</v>
      </c>
      <c r="D68">
        <v>3</v>
      </c>
      <c r="E68" s="29">
        <v>1.63</v>
      </c>
      <c r="F68" s="29">
        <v>4.38</v>
      </c>
      <c r="G68" s="29">
        <v>2.14</v>
      </c>
      <c r="H68" s="29">
        <v>1.73</v>
      </c>
      <c r="I68" s="29">
        <v>1.47</v>
      </c>
      <c r="J68" s="29">
        <v>2.14</v>
      </c>
      <c r="L68">
        <f t="shared" ref="L68:L73" si="9">(E68+F68)*F$1/2</f>
        <v>9.0150000000000006</v>
      </c>
      <c r="M68">
        <f t="shared" ref="M68:M74" si="10">(F68+G68)*G$1/2</f>
        <v>16.299999999999997</v>
      </c>
      <c r="N68">
        <f t="shared" ref="N68:N74" si="11">(G68+H68)*H$1/2</f>
        <v>3.87</v>
      </c>
      <c r="O68">
        <f t="shared" ref="O68:O74" si="12">(H68+I68)*I$1/2</f>
        <v>9.6000000000000014</v>
      </c>
      <c r="P68">
        <f t="shared" ref="P68:P74" si="13">(I68+J68)*J$1/2</f>
        <v>9.0250000000000004</v>
      </c>
      <c r="Q68">
        <f t="shared" ref="Q68:Q73" si="14">SUM(L68:P68)</f>
        <v>47.809999999999995</v>
      </c>
      <c r="R68">
        <f t="shared" ref="R68:R74" si="15">Q68*0.000001*44*24*3600*10000/1000/1000</f>
        <v>1.8175449599999995</v>
      </c>
      <c r="S68">
        <f t="shared" ref="S68:S74" si="16">Q68*0.000001*12*24*3600*10000/1000/1000</f>
        <v>0.49569407999999998</v>
      </c>
      <c r="U68" t="s">
        <v>1</v>
      </c>
      <c r="V68">
        <v>3</v>
      </c>
      <c r="W68">
        <v>1</v>
      </c>
      <c r="X68">
        <v>1.49060736</v>
      </c>
    </row>
    <row r="69" spans="2:24" x14ac:dyDescent="0.25">
      <c r="B69" t="s">
        <v>1</v>
      </c>
      <c r="C69">
        <v>3</v>
      </c>
      <c r="D69">
        <v>1</v>
      </c>
      <c r="E69" s="29">
        <v>0.64</v>
      </c>
      <c r="F69" s="29">
        <v>2</v>
      </c>
      <c r="G69" s="29">
        <v>1.01</v>
      </c>
      <c r="H69" s="29">
        <v>4.03</v>
      </c>
      <c r="I69" s="29">
        <v>1.19</v>
      </c>
      <c r="J69" s="29">
        <v>1.62</v>
      </c>
      <c r="L69">
        <f t="shared" si="9"/>
        <v>3.96</v>
      </c>
      <c r="M69">
        <f t="shared" si="10"/>
        <v>7.5249999999999995</v>
      </c>
      <c r="N69">
        <f t="shared" si="11"/>
        <v>5.04</v>
      </c>
      <c r="O69">
        <f t="shared" si="12"/>
        <v>15.660000000000002</v>
      </c>
      <c r="P69">
        <f t="shared" si="13"/>
        <v>7.0250000000000004</v>
      </c>
      <c r="Q69">
        <f t="shared" si="14"/>
        <v>39.21</v>
      </c>
      <c r="R69">
        <f t="shared" si="15"/>
        <v>1.49060736</v>
      </c>
      <c r="S69">
        <f t="shared" si="16"/>
        <v>0.40652928000000005</v>
      </c>
      <c r="U69" t="s">
        <v>1</v>
      </c>
      <c r="V69">
        <v>3</v>
      </c>
      <c r="W69">
        <v>2</v>
      </c>
      <c r="X69">
        <v>2.6042860800000001</v>
      </c>
    </row>
    <row r="70" spans="2:24" x14ac:dyDescent="0.25">
      <c r="B70" t="s">
        <v>1</v>
      </c>
      <c r="C70">
        <v>3</v>
      </c>
      <c r="D70">
        <v>2</v>
      </c>
      <c r="E70" s="29">
        <v>1.68</v>
      </c>
      <c r="F70" s="29">
        <v>10.06</v>
      </c>
      <c r="G70" s="29">
        <v>1.01</v>
      </c>
      <c r="H70" s="29">
        <v>1.58</v>
      </c>
      <c r="I70" s="29">
        <v>2.13</v>
      </c>
      <c r="J70" s="29">
        <v>1.67</v>
      </c>
      <c r="L70">
        <f t="shared" si="9"/>
        <v>17.61</v>
      </c>
      <c r="M70">
        <f t="shared" si="10"/>
        <v>27.675000000000001</v>
      </c>
      <c r="N70">
        <f t="shared" si="11"/>
        <v>2.59</v>
      </c>
      <c r="O70">
        <f t="shared" si="12"/>
        <v>11.129999999999999</v>
      </c>
      <c r="P70">
        <f t="shared" si="13"/>
        <v>9.5</v>
      </c>
      <c r="Q70">
        <f t="shared" si="14"/>
        <v>68.504999999999995</v>
      </c>
      <c r="R70">
        <f t="shared" si="15"/>
        <v>2.6042860800000001</v>
      </c>
      <c r="S70">
        <f t="shared" si="16"/>
        <v>0.71025983999999998</v>
      </c>
      <c r="U70" t="s">
        <v>1</v>
      </c>
      <c r="V70">
        <v>3</v>
      </c>
      <c r="W70">
        <v>3</v>
      </c>
      <c r="X70">
        <v>2.0688307199999998</v>
      </c>
    </row>
    <row r="71" spans="2:24" x14ac:dyDescent="0.25">
      <c r="B71" t="s">
        <v>1</v>
      </c>
      <c r="C71">
        <v>3</v>
      </c>
      <c r="D71">
        <v>3</v>
      </c>
      <c r="E71" s="29">
        <v>1.68</v>
      </c>
      <c r="F71" s="29">
        <v>1.77</v>
      </c>
      <c r="G71" s="29">
        <v>2.11</v>
      </c>
      <c r="H71" s="29">
        <v>4.97</v>
      </c>
      <c r="I71" s="29">
        <v>2.2599999999999998</v>
      </c>
      <c r="J71" s="29">
        <v>2.0499999999999998</v>
      </c>
      <c r="L71">
        <f t="shared" si="9"/>
        <v>5.1750000000000007</v>
      </c>
      <c r="M71">
        <f t="shared" si="10"/>
        <v>9.6999999999999993</v>
      </c>
      <c r="N71">
        <f t="shared" si="11"/>
        <v>7.08</v>
      </c>
      <c r="O71">
        <f t="shared" si="12"/>
        <v>21.689999999999998</v>
      </c>
      <c r="P71">
        <f t="shared" si="13"/>
        <v>10.774999999999999</v>
      </c>
      <c r="Q71">
        <f t="shared" si="14"/>
        <v>54.419999999999995</v>
      </c>
      <c r="R71">
        <f t="shared" si="15"/>
        <v>2.0688307199999998</v>
      </c>
      <c r="S71">
        <f t="shared" si="16"/>
        <v>0.56422655999999993</v>
      </c>
      <c r="U71" t="s">
        <v>1</v>
      </c>
      <c r="V71">
        <v>4</v>
      </c>
      <c r="W71">
        <v>1</v>
      </c>
      <c r="X71">
        <v>0.7702041599999998</v>
      </c>
    </row>
    <row r="72" spans="2:24" x14ac:dyDescent="0.25">
      <c r="B72" t="s">
        <v>1</v>
      </c>
      <c r="C72">
        <v>4</v>
      </c>
      <c r="D72">
        <v>1</v>
      </c>
      <c r="E72" s="29">
        <v>0.62</v>
      </c>
      <c r="F72" s="29">
        <v>1.08</v>
      </c>
      <c r="G72" s="29">
        <v>0.55000000000000004</v>
      </c>
      <c r="H72" s="29">
        <v>1.19</v>
      </c>
      <c r="I72" s="29">
        <v>0.9</v>
      </c>
      <c r="J72" s="29">
        <v>1.35</v>
      </c>
      <c r="L72">
        <f t="shared" si="9"/>
        <v>2.5500000000000003</v>
      </c>
      <c r="M72">
        <f t="shared" si="10"/>
        <v>4.0750000000000002</v>
      </c>
      <c r="N72">
        <f t="shared" si="11"/>
        <v>1.74</v>
      </c>
      <c r="O72">
        <f t="shared" si="12"/>
        <v>6.27</v>
      </c>
      <c r="P72">
        <f t="shared" si="13"/>
        <v>5.625</v>
      </c>
      <c r="Q72">
        <f t="shared" si="14"/>
        <v>20.259999999999998</v>
      </c>
      <c r="R72">
        <f t="shared" si="15"/>
        <v>0.7702041599999998</v>
      </c>
      <c r="S72">
        <f t="shared" si="16"/>
        <v>0.21005567999999997</v>
      </c>
      <c r="U72" t="s">
        <v>1</v>
      </c>
      <c r="V72">
        <v>4</v>
      </c>
      <c r="W72">
        <v>2</v>
      </c>
      <c r="X72">
        <v>1.8587923199999998</v>
      </c>
    </row>
    <row r="73" spans="2:24" x14ac:dyDescent="0.25">
      <c r="B73" t="s">
        <v>1</v>
      </c>
      <c r="C73">
        <v>4</v>
      </c>
      <c r="D73">
        <v>2</v>
      </c>
      <c r="E73" s="29">
        <v>0.6</v>
      </c>
      <c r="F73" s="29">
        <v>6.68</v>
      </c>
      <c r="G73" s="29">
        <v>0.91</v>
      </c>
      <c r="H73" s="29">
        <v>1.4</v>
      </c>
      <c r="I73" s="29">
        <v>1.23</v>
      </c>
      <c r="J73" s="29">
        <v>2.29</v>
      </c>
      <c r="L73">
        <f t="shared" si="9"/>
        <v>10.919999999999998</v>
      </c>
      <c r="M73">
        <f t="shared" si="10"/>
        <v>18.975000000000001</v>
      </c>
      <c r="N73">
        <f t="shared" si="11"/>
        <v>2.31</v>
      </c>
      <c r="O73">
        <f t="shared" si="12"/>
        <v>7.89</v>
      </c>
      <c r="P73">
        <f t="shared" si="13"/>
        <v>8.8000000000000007</v>
      </c>
      <c r="Q73">
        <f t="shared" si="14"/>
        <v>48.894999999999996</v>
      </c>
      <c r="R73">
        <f t="shared" si="15"/>
        <v>1.8587923199999998</v>
      </c>
      <c r="S73">
        <f t="shared" si="16"/>
        <v>0.50694335999999984</v>
      </c>
      <c r="U73" t="s">
        <v>1</v>
      </c>
      <c r="V73">
        <v>4</v>
      </c>
      <c r="W73">
        <v>3</v>
      </c>
      <c r="X73">
        <v>2.3623142400000003</v>
      </c>
    </row>
    <row r="74" spans="2:24" x14ac:dyDescent="0.25">
      <c r="B74" t="s">
        <v>1</v>
      </c>
      <c r="C74">
        <v>4</v>
      </c>
      <c r="D74">
        <v>3</v>
      </c>
      <c r="E74" s="29">
        <v>1.21</v>
      </c>
      <c r="F74" s="29">
        <v>3.55</v>
      </c>
      <c r="G74" s="29">
        <v>1.06</v>
      </c>
      <c r="H74" s="29">
        <v>5.31</v>
      </c>
      <c r="I74" s="29">
        <v>2.35</v>
      </c>
      <c r="J74" s="29">
        <v>3.3</v>
      </c>
      <c r="K74" s="29"/>
      <c r="L74">
        <f>(E74+F74)*F$1/2</f>
        <v>7.14</v>
      </c>
      <c r="M74">
        <f t="shared" si="10"/>
        <v>11.524999999999999</v>
      </c>
      <c r="N74">
        <f t="shared" si="11"/>
        <v>6.3699999999999992</v>
      </c>
      <c r="O74">
        <f t="shared" si="12"/>
        <v>22.98</v>
      </c>
      <c r="P74">
        <f t="shared" si="13"/>
        <v>14.125</v>
      </c>
      <c r="Q74">
        <f>SUM(L74:P74)</f>
        <v>62.14</v>
      </c>
      <c r="R74">
        <f t="shared" si="15"/>
        <v>2.3623142400000003</v>
      </c>
      <c r="S74">
        <f t="shared" si="16"/>
        <v>0.64426751999999998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3"/>
  <sheetViews>
    <sheetView workbookViewId="0">
      <pane xSplit="1" topLeftCell="B1" activePane="topRight" state="frozen"/>
      <selection activeCell="A54" sqref="A54"/>
      <selection pane="topRight" activeCell="G372" sqref="G372"/>
    </sheetView>
  </sheetViews>
  <sheetFormatPr defaultRowHeight="15" x14ac:dyDescent="0.25"/>
  <cols>
    <col min="3" max="3" width="11.28515625" bestFit="1" customWidth="1"/>
    <col min="4" max="5" width="11.28515625" customWidth="1"/>
    <col min="6" max="6" width="12" style="9" bestFit="1" customWidth="1"/>
    <col min="7" max="7" width="11.7109375" style="9" bestFit="1" customWidth="1"/>
    <col min="8" max="8" width="10.7109375" bestFit="1" customWidth="1"/>
  </cols>
  <sheetData>
    <row r="1" spans="1:8" x14ac:dyDescent="0.25">
      <c r="A1" s="20" t="s">
        <v>2</v>
      </c>
      <c r="B1" s="20" t="s">
        <v>214</v>
      </c>
      <c r="C1" s="20" t="s">
        <v>216</v>
      </c>
      <c r="D1" s="20" t="s">
        <v>215</v>
      </c>
      <c r="E1" s="20" t="s">
        <v>217</v>
      </c>
      <c r="F1" s="16" t="s">
        <v>218</v>
      </c>
      <c r="G1" s="16" t="s">
        <v>219</v>
      </c>
      <c r="H1" s="16" t="s">
        <v>220</v>
      </c>
    </row>
    <row r="2" spans="1:8" x14ac:dyDescent="0.25">
      <c r="A2" s="12">
        <v>1</v>
      </c>
      <c r="B2" s="12">
        <v>1</v>
      </c>
      <c r="C2" s="12">
        <v>0</v>
      </c>
      <c r="D2" s="12">
        <v>1</v>
      </c>
      <c r="E2" s="21">
        <v>43409</v>
      </c>
      <c r="F2" s="12">
        <v>24.3</v>
      </c>
      <c r="G2" s="12">
        <v>20.399999999999999</v>
      </c>
      <c r="H2" s="32">
        <v>0.81</v>
      </c>
    </row>
    <row r="3" spans="1:8" x14ac:dyDescent="0.25">
      <c r="A3" s="12">
        <v>1</v>
      </c>
      <c r="B3" s="12">
        <v>1</v>
      </c>
      <c r="C3" s="12">
        <v>0</v>
      </c>
      <c r="D3" s="12">
        <v>2</v>
      </c>
      <c r="E3" s="21">
        <v>43409</v>
      </c>
      <c r="F3" s="12">
        <v>24.3</v>
      </c>
      <c r="G3" s="12">
        <v>21.9</v>
      </c>
      <c r="H3" s="32">
        <v>1.18</v>
      </c>
    </row>
    <row r="4" spans="1:8" x14ac:dyDescent="0.25">
      <c r="A4" s="18">
        <v>1</v>
      </c>
      <c r="B4" s="12">
        <v>1</v>
      </c>
      <c r="C4" s="12">
        <v>0</v>
      </c>
      <c r="D4" s="12">
        <v>3</v>
      </c>
      <c r="E4" s="21">
        <v>43409</v>
      </c>
      <c r="F4" s="12">
        <v>24.3</v>
      </c>
      <c r="G4" s="12">
        <v>21.1</v>
      </c>
      <c r="H4" s="32">
        <v>1.26</v>
      </c>
    </row>
    <row r="5" spans="1:8" x14ac:dyDescent="0.25">
      <c r="A5" s="12">
        <v>11</v>
      </c>
      <c r="B5" s="13">
        <v>2</v>
      </c>
      <c r="C5" s="13">
        <v>0</v>
      </c>
      <c r="D5" s="13">
        <v>1</v>
      </c>
      <c r="E5" s="22">
        <v>43409</v>
      </c>
      <c r="F5" s="13">
        <v>24.7</v>
      </c>
      <c r="G5" s="13">
        <v>22.8</v>
      </c>
      <c r="H5" s="33">
        <v>1.61</v>
      </c>
    </row>
    <row r="6" spans="1:8" x14ac:dyDescent="0.25">
      <c r="A6" s="12">
        <v>11</v>
      </c>
      <c r="B6" s="12">
        <v>2</v>
      </c>
      <c r="C6" s="12">
        <v>0</v>
      </c>
      <c r="D6" s="12">
        <v>2</v>
      </c>
      <c r="E6" s="21">
        <v>43409</v>
      </c>
      <c r="F6" s="12">
        <v>24.8</v>
      </c>
      <c r="G6" s="12">
        <v>23.9</v>
      </c>
      <c r="H6" s="32">
        <v>0.47</v>
      </c>
    </row>
    <row r="7" spans="1:8" x14ac:dyDescent="0.25">
      <c r="A7" s="12">
        <v>11</v>
      </c>
      <c r="B7" s="12">
        <v>2</v>
      </c>
      <c r="C7" s="12">
        <v>0</v>
      </c>
      <c r="D7" s="12">
        <v>3</v>
      </c>
      <c r="E7" s="21">
        <v>43409</v>
      </c>
      <c r="F7" s="12">
        <v>24.2</v>
      </c>
      <c r="G7" s="12">
        <v>22.9</v>
      </c>
      <c r="H7" s="32">
        <v>1.06</v>
      </c>
    </row>
    <row r="8" spans="1:8" x14ac:dyDescent="0.25">
      <c r="A8" s="16">
        <v>32</v>
      </c>
      <c r="B8" s="16">
        <v>1</v>
      </c>
      <c r="C8" s="16">
        <v>10</v>
      </c>
      <c r="D8" s="16">
        <v>1</v>
      </c>
      <c r="E8" s="23">
        <v>43409</v>
      </c>
      <c r="F8" s="16">
        <v>24.8</v>
      </c>
      <c r="G8" s="16">
        <v>23.7</v>
      </c>
      <c r="H8" s="34">
        <v>0.5</v>
      </c>
    </row>
    <row r="9" spans="1:8" x14ac:dyDescent="0.25">
      <c r="A9" s="16">
        <v>32</v>
      </c>
      <c r="B9" s="16">
        <v>1</v>
      </c>
      <c r="C9" s="16">
        <v>10</v>
      </c>
      <c r="D9" s="16">
        <v>2</v>
      </c>
      <c r="E9" s="23">
        <v>43409</v>
      </c>
      <c r="F9" s="16">
        <v>24.9</v>
      </c>
      <c r="G9" s="16">
        <v>20.9</v>
      </c>
      <c r="H9" s="34">
        <v>0.28000000000000003</v>
      </c>
    </row>
    <row r="10" spans="1:8" x14ac:dyDescent="0.25">
      <c r="A10" s="16">
        <v>32</v>
      </c>
      <c r="B10" s="16">
        <v>1</v>
      </c>
      <c r="C10" s="16">
        <v>10</v>
      </c>
      <c r="D10" s="16">
        <v>3</v>
      </c>
      <c r="E10" s="23">
        <v>43409</v>
      </c>
      <c r="F10" s="16">
        <v>24.3</v>
      </c>
      <c r="G10" s="16">
        <v>22.6</v>
      </c>
      <c r="H10" s="34">
        <v>1.6</v>
      </c>
    </row>
    <row r="11" spans="1:8" x14ac:dyDescent="0.25">
      <c r="A11" s="15">
        <v>12</v>
      </c>
      <c r="B11" s="15">
        <v>1</v>
      </c>
      <c r="C11" s="15" t="s">
        <v>1</v>
      </c>
      <c r="D11" s="15">
        <v>1</v>
      </c>
      <c r="E11" s="24">
        <v>43409</v>
      </c>
      <c r="F11" s="15">
        <v>24.4</v>
      </c>
      <c r="G11" s="15">
        <v>23.2</v>
      </c>
      <c r="H11" s="35">
        <v>1.04</v>
      </c>
    </row>
    <row r="12" spans="1:8" x14ac:dyDescent="0.25">
      <c r="A12" s="15">
        <v>12</v>
      </c>
      <c r="B12" s="15">
        <v>1</v>
      </c>
      <c r="C12" s="15" t="s">
        <v>1</v>
      </c>
      <c r="D12" s="15">
        <v>2</v>
      </c>
      <c r="E12" s="24">
        <v>43409</v>
      </c>
      <c r="F12" s="15">
        <v>24.2</v>
      </c>
      <c r="G12" s="15">
        <v>25.8</v>
      </c>
      <c r="H12" s="35">
        <v>0.68</v>
      </c>
    </row>
    <row r="13" spans="1:8" x14ac:dyDescent="0.25">
      <c r="A13" s="15">
        <v>12</v>
      </c>
      <c r="B13" s="15">
        <v>1</v>
      </c>
      <c r="C13" s="15" t="s">
        <v>1</v>
      </c>
      <c r="D13" s="15">
        <v>3</v>
      </c>
      <c r="E13" s="24">
        <v>43409</v>
      </c>
      <c r="F13" s="15">
        <v>24.3</v>
      </c>
      <c r="G13" s="15">
        <v>24.8</v>
      </c>
      <c r="H13" s="35">
        <v>0.8</v>
      </c>
    </row>
    <row r="14" spans="1:8" x14ac:dyDescent="0.25">
      <c r="A14" s="16">
        <v>2</v>
      </c>
      <c r="B14" s="16">
        <v>2</v>
      </c>
      <c r="C14" s="16">
        <v>10</v>
      </c>
      <c r="D14" s="16">
        <v>1</v>
      </c>
      <c r="E14" s="23">
        <v>43409</v>
      </c>
      <c r="F14" s="16">
        <v>24.6</v>
      </c>
      <c r="G14" s="16">
        <v>23</v>
      </c>
      <c r="H14" s="34">
        <v>1.04</v>
      </c>
    </row>
    <row r="15" spans="1:8" x14ac:dyDescent="0.25">
      <c r="A15" s="16">
        <v>2</v>
      </c>
      <c r="B15" s="16">
        <v>2</v>
      </c>
      <c r="C15" s="16">
        <v>10</v>
      </c>
      <c r="D15" s="16">
        <v>2</v>
      </c>
      <c r="E15" s="23">
        <v>43409</v>
      </c>
      <c r="F15" s="16">
        <v>24.3</v>
      </c>
      <c r="G15" s="16">
        <v>21.2</v>
      </c>
      <c r="H15" s="34">
        <v>0.64</v>
      </c>
    </row>
    <row r="16" spans="1:8" x14ac:dyDescent="0.25">
      <c r="A16" s="16">
        <v>2</v>
      </c>
      <c r="B16" s="16">
        <v>2</v>
      </c>
      <c r="C16" s="16">
        <v>10</v>
      </c>
      <c r="D16" s="16">
        <v>3</v>
      </c>
      <c r="E16" s="23">
        <v>43409</v>
      </c>
      <c r="F16" s="16">
        <v>24.1</v>
      </c>
      <c r="G16" s="16">
        <v>17.3</v>
      </c>
      <c r="H16" s="34">
        <v>0.26</v>
      </c>
    </row>
    <row r="17" spans="1:8" x14ac:dyDescent="0.25">
      <c r="A17" s="11">
        <v>3</v>
      </c>
      <c r="B17" s="11">
        <v>1</v>
      </c>
      <c r="C17" s="11">
        <v>5</v>
      </c>
      <c r="D17" s="11">
        <v>1</v>
      </c>
      <c r="E17" s="25">
        <v>43409</v>
      </c>
      <c r="F17" s="11">
        <v>25.2</v>
      </c>
      <c r="G17" s="11">
        <v>23.4</v>
      </c>
      <c r="H17" s="36">
        <v>0.95</v>
      </c>
    </row>
    <row r="18" spans="1:8" x14ac:dyDescent="0.25">
      <c r="A18" s="11">
        <v>3</v>
      </c>
      <c r="B18" s="11">
        <v>1</v>
      </c>
      <c r="C18" s="11">
        <v>5</v>
      </c>
      <c r="D18" s="11">
        <v>2</v>
      </c>
      <c r="E18" s="25">
        <v>43409</v>
      </c>
      <c r="F18" s="11">
        <v>24.9</v>
      </c>
      <c r="G18" s="11">
        <v>21.8</v>
      </c>
      <c r="H18" s="36">
        <v>12.14</v>
      </c>
    </row>
    <row r="19" spans="1:8" x14ac:dyDescent="0.25">
      <c r="A19" s="11">
        <v>3</v>
      </c>
      <c r="B19" s="11">
        <v>1</v>
      </c>
      <c r="C19" s="11">
        <v>5</v>
      </c>
      <c r="D19" s="11">
        <v>3</v>
      </c>
      <c r="E19" s="25">
        <v>43409</v>
      </c>
      <c r="F19" s="11">
        <v>24.3</v>
      </c>
      <c r="G19" s="11">
        <v>19.899999999999999</v>
      </c>
      <c r="H19" s="36">
        <v>5.61</v>
      </c>
    </row>
    <row r="20" spans="1:8" x14ac:dyDescent="0.25">
      <c r="A20" s="16">
        <v>13</v>
      </c>
      <c r="B20" s="16">
        <v>3</v>
      </c>
      <c r="C20" s="16">
        <v>10</v>
      </c>
      <c r="D20" s="16">
        <v>1</v>
      </c>
      <c r="E20" s="23">
        <v>43409</v>
      </c>
      <c r="F20" s="16">
        <v>24.6</v>
      </c>
      <c r="G20" s="16">
        <v>24.9</v>
      </c>
      <c r="H20" s="34">
        <v>1.95</v>
      </c>
    </row>
    <row r="21" spans="1:8" x14ac:dyDescent="0.25">
      <c r="A21" s="16">
        <v>13</v>
      </c>
      <c r="B21" s="16">
        <v>3</v>
      </c>
      <c r="C21" s="16">
        <v>10</v>
      </c>
      <c r="D21" s="16">
        <v>2</v>
      </c>
      <c r="E21" s="23">
        <v>43409</v>
      </c>
      <c r="F21" s="16">
        <v>24.8</v>
      </c>
      <c r="G21" s="16">
        <v>20.3</v>
      </c>
      <c r="H21" s="34">
        <v>1.1299999999999999</v>
      </c>
    </row>
    <row r="22" spans="1:8" x14ac:dyDescent="0.25">
      <c r="A22" s="16">
        <v>13</v>
      </c>
      <c r="B22" s="16">
        <v>3</v>
      </c>
      <c r="C22" s="16">
        <v>10</v>
      </c>
      <c r="D22" s="16">
        <v>3</v>
      </c>
      <c r="E22" s="23">
        <v>43409</v>
      </c>
      <c r="F22" s="16">
        <v>24.6</v>
      </c>
      <c r="G22" s="16">
        <v>27.2</v>
      </c>
      <c r="H22" s="34">
        <v>0.28000000000000003</v>
      </c>
    </row>
    <row r="23" spans="1:8" x14ac:dyDescent="0.25">
      <c r="A23" s="15">
        <v>23</v>
      </c>
      <c r="B23" s="15">
        <v>2</v>
      </c>
      <c r="C23" s="15" t="s">
        <v>1</v>
      </c>
      <c r="D23" s="15">
        <v>1</v>
      </c>
      <c r="E23" s="24">
        <v>43409</v>
      </c>
      <c r="F23" s="15">
        <v>24.6</v>
      </c>
      <c r="G23" s="15">
        <v>20.5</v>
      </c>
      <c r="H23" s="35">
        <v>0.45</v>
      </c>
    </row>
    <row r="24" spans="1:8" x14ac:dyDescent="0.25">
      <c r="A24" s="15">
        <v>23</v>
      </c>
      <c r="B24" s="15">
        <v>2</v>
      </c>
      <c r="C24" s="15" t="s">
        <v>1</v>
      </c>
      <c r="D24" s="15">
        <v>2</v>
      </c>
      <c r="E24" s="24">
        <v>43409</v>
      </c>
      <c r="F24" s="15">
        <v>24.8</v>
      </c>
      <c r="G24" s="15">
        <v>21.8</v>
      </c>
      <c r="H24" s="35">
        <v>0.96</v>
      </c>
    </row>
    <row r="25" spans="1:8" x14ac:dyDescent="0.25">
      <c r="A25" s="15">
        <v>23</v>
      </c>
      <c r="B25" s="15">
        <v>2</v>
      </c>
      <c r="C25" s="15" t="s">
        <v>1</v>
      </c>
      <c r="D25" s="15">
        <v>3</v>
      </c>
      <c r="E25" s="24">
        <v>43409</v>
      </c>
      <c r="F25" s="15">
        <v>24.3</v>
      </c>
      <c r="G25" s="15">
        <v>23.3</v>
      </c>
      <c r="H25" s="35">
        <v>1.63</v>
      </c>
    </row>
    <row r="26" spans="1:8" x14ac:dyDescent="0.25">
      <c r="A26" s="17">
        <v>24</v>
      </c>
      <c r="B26" s="17">
        <v>1</v>
      </c>
      <c r="C26" s="17">
        <v>12.5</v>
      </c>
      <c r="D26" s="17">
        <v>1</v>
      </c>
      <c r="E26" s="26">
        <v>43409</v>
      </c>
      <c r="F26" s="17">
        <v>24.4</v>
      </c>
      <c r="G26" s="17">
        <v>24.2</v>
      </c>
      <c r="H26" s="37">
        <v>2.04</v>
      </c>
    </row>
    <row r="27" spans="1:8" x14ac:dyDescent="0.25">
      <c r="A27" s="17">
        <v>24</v>
      </c>
      <c r="B27" s="17">
        <v>1</v>
      </c>
      <c r="C27" s="17">
        <v>12.5</v>
      </c>
      <c r="D27" s="17">
        <v>2</v>
      </c>
      <c r="E27" s="26">
        <v>43409</v>
      </c>
      <c r="F27" s="17">
        <v>24.5</v>
      </c>
      <c r="G27" s="17">
        <v>25.7</v>
      </c>
      <c r="H27" s="37">
        <v>1.77</v>
      </c>
    </row>
    <row r="28" spans="1:8" x14ac:dyDescent="0.25">
      <c r="A28" s="17">
        <v>24</v>
      </c>
      <c r="B28" s="17">
        <v>1</v>
      </c>
      <c r="C28" s="17">
        <v>12.5</v>
      </c>
      <c r="D28" s="17">
        <v>3</v>
      </c>
      <c r="E28" s="26">
        <v>43409</v>
      </c>
      <c r="F28" s="17">
        <v>24.7</v>
      </c>
      <c r="G28" s="17">
        <v>23.8</v>
      </c>
      <c r="H28" s="37">
        <v>1.02</v>
      </c>
    </row>
    <row r="29" spans="1:8" x14ac:dyDescent="0.25">
      <c r="A29" s="11">
        <v>14</v>
      </c>
      <c r="B29" s="11">
        <v>2</v>
      </c>
      <c r="C29" s="11">
        <v>5</v>
      </c>
      <c r="D29" s="11">
        <v>1</v>
      </c>
      <c r="E29" s="25">
        <v>43409</v>
      </c>
      <c r="F29" s="11">
        <v>24.9</v>
      </c>
      <c r="G29" s="11">
        <v>26.4</v>
      </c>
      <c r="H29" s="36">
        <v>1.96</v>
      </c>
    </row>
    <row r="30" spans="1:8" x14ac:dyDescent="0.25">
      <c r="A30" s="11">
        <v>14</v>
      </c>
      <c r="B30" s="11">
        <v>2</v>
      </c>
      <c r="C30" s="11">
        <v>5</v>
      </c>
      <c r="D30" s="11">
        <v>2</v>
      </c>
      <c r="E30" s="25">
        <v>43409</v>
      </c>
      <c r="F30" s="11">
        <v>24.6</v>
      </c>
      <c r="G30" s="11">
        <v>26.8</v>
      </c>
      <c r="H30" s="36">
        <v>6.72</v>
      </c>
    </row>
    <row r="31" spans="1:8" x14ac:dyDescent="0.25">
      <c r="A31" s="11">
        <v>14</v>
      </c>
      <c r="B31" s="11">
        <v>2</v>
      </c>
      <c r="C31" s="11">
        <v>5</v>
      </c>
      <c r="D31" s="11">
        <v>3</v>
      </c>
      <c r="E31" s="25">
        <v>43409</v>
      </c>
      <c r="F31" s="11">
        <v>24.2</v>
      </c>
      <c r="G31" s="11">
        <v>20.7</v>
      </c>
      <c r="H31" s="36">
        <v>0.35</v>
      </c>
    </row>
    <row r="32" spans="1:8" x14ac:dyDescent="0.25">
      <c r="A32" s="17">
        <v>15</v>
      </c>
      <c r="B32" s="17">
        <v>2</v>
      </c>
      <c r="C32" s="17">
        <v>12.5</v>
      </c>
      <c r="D32" s="17">
        <v>1</v>
      </c>
      <c r="E32" s="26">
        <v>43409</v>
      </c>
      <c r="F32" s="17">
        <v>24.8</v>
      </c>
      <c r="G32" s="17">
        <v>24.7</v>
      </c>
      <c r="H32" s="37">
        <v>1.9</v>
      </c>
    </row>
    <row r="33" spans="1:8" x14ac:dyDescent="0.25">
      <c r="A33" s="17">
        <v>15</v>
      </c>
      <c r="B33" s="17">
        <v>2</v>
      </c>
      <c r="C33" s="17">
        <v>12.5</v>
      </c>
      <c r="D33" s="17">
        <v>2</v>
      </c>
      <c r="E33" s="26">
        <v>43409</v>
      </c>
      <c r="F33" s="17">
        <v>24.9</v>
      </c>
      <c r="G33" s="17">
        <v>22.6</v>
      </c>
      <c r="H33" s="37">
        <v>0.26</v>
      </c>
    </row>
    <row r="34" spans="1:8" x14ac:dyDescent="0.25">
      <c r="A34" s="17">
        <v>15</v>
      </c>
      <c r="B34" s="17">
        <v>2</v>
      </c>
      <c r="C34" s="17">
        <v>12.5</v>
      </c>
      <c r="D34" s="17">
        <v>3</v>
      </c>
      <c r="E34" s="26">
        <v>43409</v>
      </c>
      <c r="F34" s="17">
        <v>25.2</v>
      </c>
      <c r="G34" s="17">
        <v>22.2</v>
      </c>
      <c r="H34" s="37">
        <v>0.27</v>
      </c>
    </row>
    <row r="35" spans="1:8" x14ac:dyDescent="0.25">
      <c r="A35" s="15">
        <v>36</v>
      </c>
      <c r="B35" s="15">
        <v>3</v>
      </c>
      <c r="C35" s="15" t="s">
        <v>1</v>
      </c>
      <c r="D35" s="15">
        <v>1</v>
      </c>
      <c r="E35" s="24">
        <v>43409</v>
      </c>
      <c r="F35" s="15">
        <v>24.6</v>
      </c>
      <c r="G35" s="15">
        <v>18.899999999999999</v>
      </c>
      <c r="H35" s="35">
        <v>0.64</v>
      </c>
    </row>
    <row r="36" spans="1:8" x14ac:dyDescent="0.25">
      <c r="A36" s="15">
        <v>36</v>
      </c>
      <c r="B36" s="15">
        <v>3</v>
      </c>
      <c r="C36" s="15" t="s">
        <v>1</v>
      </c>
      <c r="D36" s="15">
        <v>2</v>
      </c>
      <c r="E36" s="24">
        <v>43409</v>
      </c>
      <c r="F36" s="15">
        <v>24.7</v>
      </c>
      <c r="G36" s="15">
        <v>26.1</v>
      </c>
      <c r="H36" s="35">
        <v>1.68</v>
      </c>
    </row>
    <row r="37" spans="1:8" x14ac:dyDescent="0.25">
      <c r="A37" s="15">
        <v>36</v>
      </c>
      <c r="B37" s="15">
        <v>3</v>
      </c>
      <c r="C37" s="15" t="s">
        <v>1</v>
      </c>
      <c r="D37" s="15">
        <v>3</v>
      </c>
      <c r="E37" s="24">
        <v>43409</v>
      </c>
      <c r="F37" s="15">
        <v>24.3</v>
      </c>
      <c r="G37" s="15">
        <v>21.8</v>
      </c>
      <c r="H37" s="35">
        <v>1.68</v>
      </c>
    </row>
    <row r="38" spans="1:8" x14ac:dyDescent="0.25">
      <c r="A38" s="19">
        <v>16</v>
      </c>
      <c r="B38" s="19">
        <v>1</v>
      </c>
      <c r="C38" s="19">
        <v>7.5</v>
      </c>
      <c r="D38" s="19">
        <v>1</v>
      </c>
      <c r="E38" s="27">
        <v>43409</v>
      </c>
      <c r="F38" s="19">
        <v>25.1</v>
      </c>
      <c r="G38" s="19">
        <v>18.8</v>
      </c>
      <c r="H38" s="38">
        <v>1.22</v>
      </c>
    </row>
    <row r="39" spans="1:8" x14ac:dyDescent="0.25">
      <c r="A39" s="19">
        <v>16</v>
      </c>
      <c r="B39" s="19">
        <v>1</v>
      </c>
      <c r="C39" s="19">
        <v>7.5</v>
      </c>
      <c r="D39" s="19">
        <v>2</v>
      </c>
      <c r="E39" s="27">
        <v>43409</v>
      </c>
      <c r="F39" s="19">
        <v>24.8</v>
      </c>
      <c r="G39" s="19">
        <v>17.7</v>
      </c>
      <c r="H39" s="38">
        <v>1.23</v>
      </c>
    </row>
    <row r="40" spans="1:8" x14ac:dyDescent="0.25">
      <c r="A40" s="19">
        <v>16</v>
      </c>
      <c r="B40" s="19">
        <v>1</v>
      </c>
      <c r="C40" s="19">
        <v>7.5</v>
      </c>
      <c r="D40" s="19">
        <v>3</v>
      </c>
      <c r="E40" s="27">
        <v>43409</v>
      </c>
      <c r="F40" s="19">
        <v>24.9</v>
      </c>
      <c r="G40" s="19">
        <v>23.5</v>
      </c>
      <c r="H40" s="38">
        <v>1.55</v>
      </c>
    </row>
    <row r="41" spans="1:8" x14ac:dyDescent="0.25">
      <c r="A41" s="14">
        <v>27</v>
      </c>
      <c r="B41" s="14">
        <v>2</v>
      </c>
      <c r="C41" s="14">
        <v>7.5</v>
      </c>
      <c r="D41" s="14">
        <v>1</v>
      </c>
      <c r="E41" s="28">
        <v>43409</v>
      </c>
      <c r="F41" s="14">
        <v>24.6</v>
      </c>
      <c r="G41" s="14">
        <v>23.9</v>
      </c>
      <c r="H41" s="39">
        <v>0.88</v>
      </c>
    </row>
    <row r="42" spans="1:8" x14ac:dyDescent="0.25">
      <c r="A42" s="19">
        <v>27</v>
      </c>
      <c r="B42" s="19">
        <v>2</v>
      </c>
      <c r="C42" s="19">
        <v>7.5</v>
      </c>
      <c r="D42" s="19">
        <v>2</v>
      </c>
      <c r="E42" s="27">
        <v>43409</v>
      </c>
      <c r="F42" s="19">
        <v>24.5</v>
      </c>
      <c r="G42" s="19">
        <v>22.9</v>
      </c>
      <c r="H42" s="38">
        <v>0.32</v>
      </c>
    </row>
    <row r="43" spans="1:8" x14ac:dyDescent="0.25">
      <c r="A43" s="19">
        <v>27</v>
      </c>
      <c r="B43" s="19">
        <v>2</v>
      </c>
      <c r="C43" s="19">
        <v>7.5</v>
      </c>
      <c r="D43" s="19">
        <v>3</v>
      </c>
      <c r="E43" s="27">
        <v>43409</v>
      </c>
      <c r="F43" s="19">
        <v>25.1</v>
      </c>
      <c r="G43" s="19">
        <v>17.899999999999999</v>
      </c>
      <c r="H43" s="38">
        <v>0.37</v>
      </c>
    </row>
    <row r="44" spans="1:8" x14ac:dyDescent="0.25">
      <c r="A44" s="17">
        <v>37</v>
      </c>
      <c r="B44" s="17">
        <v>3</v>
      </c>
      <c r="C44" s="17">
        <v>12.5</v>
      </c>
      <c r="D44" s="17">
        <v>1</v>
      </c>
      <c r="E44" s="26">
        <v>43409</v>
      </c>
      <c r="F44" s="17">
        <v>25.2</v>
      </c>
      <c r="G44" s="17">
        <v>26.4</v>
      </c>
      <c r="H44" s="37">
        <v>1.3</v>
      </c>
    </row>
    <row r="45" spans="1:8" x14ac:dyDescent="0.25">
      <c r="A45" s="17">
        <v>37</v>
      </c>
      <c r="B45" s="17">
        <v>3</v>
      </c>
      <c r="C45" s="17">
        <v>12.5</v>
      </c>
      <c r="D45" s="17">
        <v>2</v>
      </c>
      <c r="E45" s="26">
        <v>43409</v>
      </c>
      <c r="F45" s="17">
        <v>25.1</v>
      </c>
      <c r="G45" s="17">
        <v>23.1</v>
      </c>
      <c r="H45" s="37">
        <v>5.77</v>
      </c>
    </row>
    <row r="46" spans="1:8" x14ac:dyDescent="0.25">
      <c r="A46" s="17">
        <v>37</v>
      </c>
      <c r="B46" s="17">
        <v>3</v>
      </c>
      <c r="C46" s="17">
        <v>12.5</v>
      </c>
      <c r="D46" s="17">
        <v>3</v>
      </c>
      <c r="E46" s="26">
        <v>43409</v>
      </c>
      <c r="F46" s="17">
        <v>24.9</v>
      </c>
      <c r="G46" s="17">
        <v>14.7</v>
      </c>
      <c r="H46" s="37">
        <v>0.95</v>
      </c>
    </row>
    <row r="47" spans="1:8" x14ac:dyDescent="0.25">
      <c r="A47" s="11">
        <v>38</v>
      </c>
      <c r="B47" s="11">
        <v>3</v>
      </c>
      <c r="C47" s="11">
        <v>5</v>
      </c>
      <c r="D47" s="11">
        <v>1</v>
      </c>
      <c r="E47" s="25">
        <v>43409</v>
      </c>
      <c r="F47" s="11">
        <v>25.3</v>
      </c>
      <c r="G47" s="11">
        <v>23</v>
      </c>
      <c r="H47" s="36">
        <v>1.1399999999999999</v>
      </c>
    </row>
    <row r="48" spans="1:8" x14ac:dyDescent="0.25">
      <c r="A48" s="11">
        <v>38</v>
      </c>
      <c r="B48" s="11">
        <v>3</v>
      </c>
      <c r="C48" s="11">
        <v>5</v>
      </c>
      <c r="D48" s="11">
        <v>2</v>
      </c>
      <c r="E48" s="25">
        <v>43409</v>
      </c>
      <c r="F48" s="11">
        <v>24.9</v>
      </c>
      <c r="G48" s="11">
        <v>22.1</v>
      </c>
      <c r="H48" s="36">
        <v>1.84</v>
      </c>
    </row>
    <row r="49" spans="1:8" x14ac:dyDescent="0.25">
      <c r="A49" s="11">
        <v>38</v>
      </c>
      <c r="B49" s="11">
        <v>3</v>
      </c>
      <c r="C49" s="11">
        <v>5</v>
      </c>
      <c r="D49" s="11">
        <v>3</v>
      </c>
      <c r="E49" s="25">
        <v>43409</v>
      </c>
      <c r="F49" s="11">
        <v>24.9</v>
      </c>
      <c r="G49" s="11">
        <v>24</v>
      </c>
      <c r="H49" s="36">
        <v>0.84</v>
      </c>
    </row>
    <row r="50" spans="1:8" x14ac:dyDescent="0.25">
      <c r="A50" s="16">
        <v>28</v>
      </c>
      <c r="B50" s="16">
        <v>4</v>
      </c>
      <c r="C50" s="16">
        <v>10</v>
      </c>
      <c r="D50" s="16">
        <v>1</v>
      </c>
      <c r="E50" s="23">
        <v>43409</v>
      </c>
      <c r="F50" s="16">
        <v>24.7</v>
      </c>
      <c r="G50" s="16">
        <v>22.7</v>
      </c>
      <c r="H50" s="34">
        <v>0.45</v>
      </c>
    </row>
    <row r="51" spans="1:8" x14ac:dyDescent="0.25">
      <c r="A51" s="16">
        <v>28</v>
      </c>
      <c r="B51" s="16">
        <v>4</v>
      </c>
      <c r="C51" s="16">
        <v>10</v>
      </c>
      <c r="D51" s="16">
        <v>2</v>
      </c>
      <c r="E51" s="23">
        <v>43409</v>
      </c>
      <c r="F51" s="16">
        <v>24.9</v>
      </c>
      <c r="G51" s="16">
        <v>22.4</v>
      </c>
      <c r="H51" s="34">
        <v>0.98</v>
      </c>
    </row>
    <row r="52" spans="1:8" x14ac:dyDescent="0.25">
      <c r="A52" s="16">
        <v>28</v>
      </c>
      <c r="B52" s="16">
        <v>4</v>
      </c>
      <c r="C52" s="16">
        <v>10</v>
      </c>
      <c r="D52" s="16">
        <v>3</v>
      </c>
      <c r="E52" s="23">
        <v>43409</v>
      </c>
      <c r="F52" s="16">
        <v>25.2</v>
      </c>
      <c r="G52" s="16">
        <v>29.6</v>
      </c>
      <c r="H52" s="34">
        <v>1.75</v>
      </c>
    </row>
    <row r="53" spans="1:8" x14ac:dyDescent="0.25">
      <c r="A53" s="15">
        <v>8</v>
      </c>
      <c r="B53" s="15">
        <v>4</v>
      </c>
      <c r="C53" s="15" t="s">
        <v>1</v>
      </c>
      <c r="D53" s="15">
        <v>1</v>
      </c>
      <c r="E53" s="24">
        <v>43409</v>
      </c>
      <c r="F53" s="15">
        <v>25.6</v>
      </c>
      <c r="G53" s="15">
        <v>23.1</v>
      </c>
      <c r="H53" s="35">
        <v>0.62</v>
      </c>
    </row>
    <row r="54" spans="1:8" x14ac:dyDescent="0.25">
      <c r="A54" s="15">
        <v>8</v>
      </c>
      <c r="B54" s="15">
        <v>4</v>
      </c>
      <c r="C54" s="15" t="s">
        <v>1</v>
      </c>
      <c r="D54" s="15">
        <v>2</v>
      </c>
      <c r="E54" s="24">
        <v>43409</v>
      </c>
      <c r="F54" s="15">
        <v>25</v>
      </c>
      <c r="G54" s="15">
        <v>24.4</v>
      </c>
      <c r="H54" s="35">
        <v>0.6</v>
      </c>
    </row>
    <row r="55" spans="1:8" x14ac:dyDescent="0.25">
      <c r="A55" s="15">
        <v>8</v>
      </c>
      <c r="B55" s="15">
        <v>4</v>
      </c>
      <c r="C55" s="15" t="s">
        <v>1</v>
      </c>
      <c r="D55" s="15">
        <v>3</v>
      </c>
      <c r="E55" s="24">
        <v>43409</v>
      </c>
      <c r="F55" s="15">
        <v>25.6</v>
      </c>
      <c r="G55" s="15">
        <v>25.5</v>
      </c>
      <c r="H55" s="35">
        <v>1.21</v>
      </c>
    </row>
    <row r="56" spans="1:8" x14ac:dyDescent="0.25">
      <c r="A56" s="19">
        <v>9</v>
      </c>
      <c r="B56" s="19">
        <v>3</v>
      </c>
      <c r="C56" s="19">
        <v>7.5</v>
      </c>
      <c r="D56" s="19">
        <v>1</v>
      </c>
      <c r="E56" s="27">
        <v>43409</v>
      </c>
      <c r="F56" s="19">
        <v>25.7</v>
      </c>
      <c r="G56" s="19">
        <v>25.1</v>
      </c>
      <c r="H56" s="38">
        <v>0.81</v>
      </c>
    </row>
    <row r="57" spans="1:8" x14ac:dyDescent="0.25">
      <c r="A57" s="19">
        <v>9</v>
      </c>
      <c r="B57" s="19">
        <v>3</v>
      </c>
      <c r="C57" s="19">
        <v>7.5</v>
      </c>
      <c r="D57" s="19">
        <v>2</v>
      </c>
      <c r="E57" s="27">
        <v>43409</v>
      </c>
      <c r="F57" s="19">
        <v>24.8</v>
      </c>
      <c r="G57" s="19">
        <v>24</v>
      </c>
      <c r="H57" s="38">
        <v>1.27</v>
      </c>
    </row>
    <row r="58" spans="1:8" x14ac:dyDescent="0.25">
      <c r="A58" s="19">
        <v>9</v>
      </c>
      <c r="B58" s="19">
        <v>3</v>
      </c>
      <c r="C58" s="19">
        <v>7.5</v>
      </c>
      <c r="D58" s="19">
        <v>3</v>
      </c>
      <c r="E58" s="27">
        <v>43409</v>
      </c>
      <c r="F58" s="19">
        <v>24.9</v>
      </c>
      <c r="G58" s="19">
        <v>21.3</v>
      </c>
      <c r="H58" s="38">
        <v>0.55000000000000004</v>
      </c>
    </row>
    <row r="59" spans="1:8" x14ac:dyDescent="0.25">
      <c r="A59" s="11">
        <v>29</v>
      </c>
      <c r="B59" s="11">
        <v>4</v>
      </c>
      <c r="C59" s="11">
        <v>5</v>
      </c>
      <c r="D59" s="11">
        <v>1</v>
      </c>
      <c r="E59" s="25">
        <v>43409</v>
      </c>
      <c r="F59" s="11">
        <v>25</v>
      </c>
      <c r="G59" s="11">
        <v>22.9</v>
      </c>
      <c r="H59" s="36">
        <v>1.27</v>
      </c>
    </row>
    <row r="60" spans="1:8" x14ac:dyDescent="0.25">
      <c r="A60" s="11">
        <v>29</v>
      </c>
      <c r="B60" s="11">
        <v>4</v>
      </c>
      <c r="C60" s="11">
        <v>5</v>
      </c>
      <c r="D60" s="11">
        <v>2</v>
      </c>
      <c r="E60" s="25">
        <v>43409</v>
      </c>
      <c r="F60" s="11">
        <v>25.1</v>
      </c>
      <c r="G60" s="11">
        <v>24.7</v>
      </c>
      <c r="H60" s="36">
        <v>4.03</v>
      </c>
    </row>
    <row r="61" spans="1:8" x14ac:dyDescent="0.25">
      <c r="A61" s="11">
        <v>29</v>
      </c>
      <c r="B61" s="11">
        <v>4</v>
      </c>
      <c r="C61" s="11">
        <v>5</v>
      </c>
      <c r="D61" s="11">
        <v>3</v>
      </c>
      <c r="E61" s="25">
        <v>43409</v>
      </c>
      <c r="F61" s="11">
        <v>25.3</v>
      </c>
      <c r="G61" s="11">
        <v>18.8</v>
      </c>
      <c r="H61" s="36">
        <v>0.61</v>
      </c>
    </row>
    <row r="62" spans="1:8" x14ac:dyDescent="0.25">
      <c r="A62" s="19">
        <v>39</v>
      </c>
      <c r="B62" s="19">
        <v>4</v>
      </c>
      <c r="C62" s="19">
        <v>7.5</v>
      </c>
      <c r="D62" s="19">
        <v>1</v>
      </c>
      <c r="E62" s="27">
        <v>43409</v>
      </c>
      <c r="F62" s="19">
        <v>24.8</v>
      </c>
      <c r="G62" s="19">
        <v>19.600000000000001</v>
      </c>
      <c r="H62" s="38">
        <v>2.79</v>
      </c>
    </row>
    <row r="63" spans="1:8" x14ac:dyDescent="0.25">
      <c r="A63" s="19">
        <v>39</v>
      </c>
      <c r="B63" s="19">
        <v>4</v>
      </c>
      <c r="C63" s="19">
        <v>7.5</v>
      </c>
      <c r="D63" s="19">
        <v>2</v>
      </c>
      <c r="E63" s="27">
        <v>43409</v>
      </c>
      <c r="F63" s="19">
        <v>25.2</v>
      </c>
      <c r="G63" s="19">
        <v>19.899999999999999</v>
      </c>
      <c r="H63" s="38">
        <v>2.79</v>
      </c>
    </row>
    <row r="64" spans="1:8" x14ac:dyDescent="0.25">
      <c r="A64" s="19">
        <v>39</v>
      </c>
      <c r="B64" s="19">
        <v>4</v>
      </c>
      <c r="C64" s="19">
        <v>7.5</v>
      </c>
      <c r="D64" s="19">
        <v>3</v>
      </c>
      <c r="E64" s="27">
        <v>43409</v>
      </c>
      <c r="F64" s="19">
        <v>25.2</v>
      </c>
      <c r="G64" s="19">
        <v>26.5</v>
      </c>
      <c r="H64" s="38">
        <v>1.97</v>
      </c>
    </row>
    <row r="65" spans="1:8" x14ac:dyDescent="0.25">
      <c r="A65" s="12">
        <v>40</v>
      </c>
      <c r="B65" s="12">
        <v>3</v>
      </c>
      <c r="C65" s="12">
        <v>0</v>
      </c>
      <c r="D65" s="12">
        <v>1</v>
      </c>
      <c r="E65" s="21">
        <v>43409</v>
      </c>
      <c r="F65" s="12">
        <v>26.3</v>
      </c>
      <c r="G65" s="12">
        <v>18.7</v>
      </c>
      <c r="H65" s="32">
        <v>2.56</v>
      </c>
    </row>
    <row r="66" spans="1:8" x14ac:dyDescent="0.25">
      <c r="A66" s="12">
        <v>40</v>
      </c>
      <c r="B66" s="12">
        <v>3</v>
      </c>
      <c r="C66" s="12">
        <v>0</v>
      </c>
      <c r="D66" s="12">
        <v>2</v>
      </c>
      <c r="E66" s="21">
        <v>43409</v>
      </c>
      <c r="F66" s="12">
        <v>25.5</v>
      </c>
      <c r="G66" s="12">
        <v>20.9</v>
      </c>
      <c r="H66" s="32">
        <v>0.93</v>
      </c>
    </row>
    <row r="67" spans="1:8" x14ac:dyDescent="0.25">
      <c r="A67" s="12">
        <v>40</v>
      </c>
      <c r="B67" s="12">
        <v>3</v>
      </c>
      <c r="C67" s="12">
        <v>0</v>
      </c>
      <c r="D67" s="12">
        <v>3</v>
      </c>
      <c r="E67" s="21">
        <v>43409</v>
      </c>
      <c r="F67" s="12">
        <v>25</v>
      </c>
      <c r="G67" s="12">
        <v>21.5</v>
      </c>
      <c r="H67" s="32">
        <v>1.73</v>
      </c>
    </row>
    <row r="68" spans="1:8" x14ac:dyDescent="0.25">
      <c r="A68" s="13">
        <v>30</v>
      </c>
      <c r="B68" s="13">
        <v>4</v>
      </c>
      <c r="C68" s="13">
        <v>0</v>
      </c>
      <c r="D68" s="13">
        <v>1</v>
      </c>
      <c r="E68" s="22">
        <v>43409</v>
      </c>
      <c r="F68" s="13">
        <v>24.8</v>
      </c>
      <c r="G68" s="13">
        <v>25.5</v>
      </c>
      <c r="H68" s="33">
        <v>3.48</v>
      </c>
    </row>
    <row r="69" spans="1:8" x14ac:dyDescent="0.25">
      <c r="A69" s="12">
        <v>30</v>
      </c>
      <c r="B69" s="12">
        <v>4</v>
      </c>
      <c r="C69" s="12">
        <v>0</v>
      </c>
      <c r="D69" s="12">
        <v>2</v>
      </c>
      <c r="E69" s="21">
        <v>43409</v>
      </c>
      <c r="F69" s="12">
        <v>25.2</v>
      </c>
      <c r="G69" s="12">
        <v>26.6</v>
      </c>
      <c r="H69" s="32">
        <v>1.5</v>
      </c>
    </row>
    <row r="70" spans="1:8" x14ac:dyDescent="0.25">
      <c r="A70" s="12">
        <v>30</v>
      </c>
      <c r="B70" s="12">
        <v>4</v>
      </c>
      <c r="C70" s="12">
        <v>0</v>
      </c>
      <c r="D70" s="12">
        <v>3</v>
      </c>
      <c r="E70" s="21">
        <v>43409</v>
      </c>
      <c r="F70" s="12">
        <v>25.4</v>
      </c>
      <c r="G70" s="12">
        <v>25.1</v>
      </c>
      <c r="H70" s="32">
        <v>1.25</v>
      </c>
    </row>
    <row r="71" spans="1:8" x14ac:dyDescent="0.25">
      <c r="A71" s="17">
        <v>10</v>
      </c>
      <c r="B71" s="17">
        <v>4</v>
      </c>
      <c r="C71" s="17">
        <v>12.5</v>
      </c>
      <c r="D71" s="17">
        <v>1</v>
      </c>
      <c r="E71" s="26">
        <v>43409</v>
      </c>
      <c r="F71" s="17">
        <v>25.2</v>
      </c>
      <c r="G71" s="17">
        <v>17.600000000000001</v>
      </c>
      <c r="H71" s="37">
        <v>1.22</v>
      </c>
    </row>
    <row r="72" spans="1:8" x14ac:dyDescent="0.25">
      <c r="A72" s="17">
        <v>10</v>
      </c>
      <c r="B72" s="17">
        <v>4</v>
      </c>
      <c r="C72" s="17">
        <v>12.5</v>
      </c>
      <c r="D72" s="17">
        <v>2</v>
      </c>
      <c r="E72" s="26">
        <v>43409</v>
      </c>
      <c r="F72" s="17">
        <v>25.6</v>
      </c>
      <c r="G72" s="17">
        <v>17.600000000000001</v>
      </c>
      <c r="H72" s="37">
        <v>2.25</v>
      </c>
    </row>
    <row r="73" spans="1:8" x14ac:dyDescent="0.25">
      <c r="A73" s="17">
        <v>10</v>
      </c>
      <c r="B73" s="17">
        <v>4</v>
      </c>
      <c r="C73" s="17">
        <v>12.5</v>
      </c>
      <c r="D73" s="17">
        <v>3</v>
      </c>
      <c r="E73" s="26">
        <v>43409</v>
      </c>
      <c r="F73" s="17">
        <v>25.5</v>
      </c>
      <c r="G73" s="17">
        <v>19.5</v>
      </c>
      <c r="H73" s="37">
        <v>1.05</v>
      </c>
    </row>
    <row r="74" spans="1:8" x14ac:dyDescent="0.25">
      <c r="A74" s="12">
        <v>1</v>
      </c>
      <c r="B74" s="12">
        <v>1</v>
      </c>
      <c r="C74" s="12">
        <v>0</v>
      </c>
      <c r="D74" s="12">
        <v>1</v>
      </c>
      <c r="E74" s="21">
        <v>43412</v>
      </c>
      <c r="F74" s="12">
        <v>22.3</v>
      </c>
      <c r="G74" s="12">
        <v>20.399999999999999</v>
      </c>
      <c r="H74" s="32">
        <v>2.76</v>
      </c>
    </row>
    <row r="75" spans="1:8" x14ac:dyDescent="0.25">
      <c r="A75" s="12">
        <v>1</v>
      </c>
      <c r="B75" s="12">
        <v>1</v>
      </c>
      <c r="C75" s="12">
        <v>0</v>
      </c>
      <c r="D75" s="12">
        <v>2</v>
      </c>
      <c r="E75" s="21">
        <v>43412</v>
      </c>
      <c r="F75" s="12">
        <v>23</v>
      </c>
      <c r="G75" s="12">
        <v>26.7</v>
      </c>
      <c r="H75" s="32">
        <v>1.49</v>
      </c>
    </row>
    <row r="76" spans="1:8" x14ac:dyDescent="0.25">
      <c r="A76" s="18">
        <v>1</v>
      </c>
      <c r="B76" s="12">
        <v>1</v>
      </c>
      <c r="C76" s="12">
        <v>0</v>
      </c>
      <c r="D76" s="12">
        <v>3</v>
      </c>
      <c r="E76" s="21">
        <v>43412</v>
      </c>
      <c r="F76" s="12">
        <v>23.6</v>
      </c>
      <c r="G76" s="12">
        <v>26.8</v>
      </c>
      <c r="H76" s="32">
        <v>2.27</v>
      </c>
    </row>
    <row r="77" spans="1:8" x14ac:dyDescent="0.25">
      <c r="A77" s="12">
        <v>11</v>
      </c>
      <c r="B77" s="13">
        <v>2</v>
      </c>
      <c r="C77" s="13">
        <v>0</v>
      </c>
      <c r="D77" s="13">
        <v>1</v>
      </c>
      <c r="E77" s="22">
        <v>43412</v>
      </c>
      <c r="F77" s="13">
        <v>23</v>
      </c>
      <c r="G77" s="13">
        <v>28.9</v>
      </c>
      <c r="H77" s="33">
        <v>1.9</v>
      </c>
    </row>
    <row r="78" spans="1:8" x14ac:dyDescent="0.25">
      <c r="A78" s="12">
        <v>11</v>
      </c>
      <c r="B78" s="12">
        <v>2</v>
      </c>
      <c r="C78" s="12">
        <v>0</v>
      </c>
      <c r="D78" s="12">
        <v>2</v>
      </c>
      <c r="E78" s="21">
        <v>43412</v>
      </c>
      <c r="F78" s="12">
        <v>23.1</v>
      </c>
      <c r="G78" s="12">
        <v>28.5</v>
      </c>
      <c r="H78" s="32">
        <v>8.49</v>
      </c>
    </row>
    <row r="79" spans="1:8" x14ac:dyDescent="0.25">
      <c r="A79" s="12">
        <v>11</v>
      </c>
      <c r="B79" s="12">
        <v>2</v>
      </c>
      <c r="C79" s="12">
        <v>0</v>
      </c>
      <c r="D79" s="12">
        <v>3</v>
      </c>
      <c r="E79" s="21">
        <v>43412</v>
      </c>
      <c r="F79" s="12">
        <v>23.5</v>
      </c>
      <c r="G79" s="12">
        <v>26.6</v>
      </c>
      <c r="H79" s="32">
        <v>1.21</v>
      </c>
    </row>
    <row r="80" spans="1:8" x14ac:dyDescent="0.25">
      <c r="A80" s="16">
        <v>32</v>
      </c>
      <c r="B80" s="16">
        <v>1</v>
      </c>
      <c r="C80" s="16">
        <v>10</v>
      </c>
      <c r="D80" s="16">
        <v>1</v>
      </c>
      <c r="E80" s="23">
        <v>43412</v>
      </c>
      <c r="F80" s="16">
        <v>23.9</v>
      </c>
      <c r="G80" s="16">
        <v>22.6</v>
      </c>
      <c r="H80" s="34">
        <v>6.31</v>
      </c>
    </row>
    <row r="81" spans="1:8" x14ac:dyDescent="0.25">
      <c r="A81" s="16">
        <v>32</v>
      </c>
      <c r="B81" s="16">
        <v>1</v>
      </c>
      <c r="C81" s="16">
        <v>10</v>
      </c>
      <c r="D81" s="16">
        <v>2</v>
      </c>
      <c r="E81" s="23">
        <v>43412</v>
      </c>
      <c r="F81" s="16">
        <v>23</v>
      </c>
      <c r="G81" s="16">
        <v>25</v>
      </c>
      <c r="H81" s="34">
        <v>8.31</v>
      </c>
    </row>
    <row r="82" spans="1:8" x14ac:dyDescent="0.25">
      <c r="A82" s="16">
        <v>32</v>
      </c>
      <c r="B82" s="16">
        <v>1</v>
      </c>
      <c r="C82" s="16">
        <v>10</v>
      </c>
      <c r="D82" s="16">
        <v>3</v>
      </c>
      <c r="E82" s="23">
        <v>43412</v>
      </c>
      <c r="F82" s="16">
        <v>23.8</v>
      </c>
      <c r="G82" s="16">
        <v>22.6</v>
      </c>
      <c r="H82" s="34">
        <v>2.13</v>
      </c>
    </row>
    <row r="83" spans="1:8" x14ac:dyDescent="0.25">
      <c r="A83" s="15">
        <v>12</v>
      </c>
      <c r="B83" s="15">
        <v>1</v>
      </c>
      <c r="C83" s="15" t="s">
        <v>1</v>
      </c>
      <c r="D83" s="15">
        <v>1</v>
      </c>
      <c r="E83" s="24">
        <v>43412</v>
      </c>
      <c r="F83" s="15">
        <v>22.7</v>
      </c>
      <c r="G83" s="15">
        <v>23.8</v>
      </c>
      <c r="H83" s="35">
        <v>0.32</v>
      </c>
    </row>
    <row r="84" spans="1:8" x14ac:dyDescent="0.25">
      <c r="A84" s="15">
        <v>12</v>
      </c>
      <c r="B84" s="15">
        <v>1</v>
      </c>
      <c r="C84" s="15" t="s">
        <v>1</v>
      </c>
      <c r="D84" s="15">
        <v>2</v>
      </c>
      <c r="E84" s="24">
        <v>43412</v>
      </c>
      <c r="F84" s="15">
        <v>23.1</v>
      </c>
      <c r="G84" s="15">
        <v>26.6</v>
      </c>
      <c r="H84" s="35">
        <v>1.64</v>
      </c>
    </row>
    <row r="85" spans="1:8" x14ac:dyDescent="0.25">
      <c r="A85" s="15">
        <v>12</v>
      </c>
      <c r="B85" s="15">
        <v>1</v>
      </c>
      <c r="C85" s="15" t="s">
        <v>1</v>
      </c>
      <c r="D85" s="15">
        <v>3</v>
      </c>
      <c r="E85" s="24">
        <v>43412</v>
      </c>
      <c r="F85" s="15">
        <v>23.1</v>
      </c>
      <c r="G85" s="15">
        <v>22.7</v>
      </c>
      <c r="H85" s="35">
        <v>3.55</v>
      </c>
    </row>
    <row r="86" spans="1:8" x14ac:dyDescent="0.25">
      <c r="A86" s="16">
        <v>2</v>
      </c>
      <c r="B86" s="16">
        <v>2</v>
      </c>
      <c r="C86" s="16">
        <v>10</v>
      </c>
      <c r="D86" s="16">
        <v>1</v>
      </c>
      <c r="E86" s="23">
        <v>43412</v>
      </c>
      <c r="F86" s="16">
        <v>23.1</v>
      </c>
      <c r="G86" s="16">
        <v>28.9</v>
      </c>
      <c r="H86" s="34">
        <v>0.81</v>
      </c>
    </row>
    <row r="87" spans="1:8" x14ac:dyDescent="0.25">
      <c r="A87" s="16">
        <v>2</v>
      </c>
      <c r="B87" s="16">
        <v>2</v>
      </c>
      <c r="C87" s="16">
        <v>10</v>
      </c>
      <c r="D87" s="16">
        <v>2</v>
      </c>
      <c r="E87" s="23">
        <v>43412</v>
      </c>
      <c r="F87" s="16">
        <v>23.2</v>
      </c>
      <c r="G87" s="16">
        <v>30.2</v>
      </c>
      <c r="H87" s="34">
        <v>2.02</v>
      </c>
    </row>
    <row r="88" spans="1:8" x14ac:dyDescent="0.25">
      <c r="A88" s="16">
        <v>2</v>
      </c>
      <c r="B88" s="16">
        <v>2</v>
      </c>
      <c r="C88" s="16">
        <v>10</v>
      </c>
      <c r="D88" s="16">
        <v>3</v>
      </c>
      <c r="E88" s="23">
        <v>43412</v>
      </c>
      <c r="F88" s="16">
        <v>23.6</v>
      </c>
      <c r="G88" s="16">
        <v>23.5</v>
      </c>
      <c r="H88" s="34">
        <v>2.5</v>
      </c>
    </row>
    <row r="89" spans="1:8" x14ac:dyDescent="0.25">
      <c r="A89" s="11">
        <v>3</v>
      </c>
      <c r="B89" s="11">
        <v>1</v>
      </c>
      <c r="C89" s="11">
        <v>5</v>
      </c>
      <c r="D89" s="11">
        <v>1</v>
      </c>
      <c r="E89" s="25">
        <v>43412</v>
      </c>
      <c r="F89" s="11">
        <v>22.8</v>
      </c>
      <c r="G89" s="11">
        <v>29.7</v>
      </c>
      <c r="H89" s="36">
        <v>33.200000000000003</v>
      </c>
    </row>
    <row r="90" spans="1:8" x14ac:dyDescent="0.25">
      <c r="A90" s="11">
        <v>3</v>
      </c>
      <c r="B90" s="11">
        <v>1</v>
      </c>
      <c r="C90" s="11">
        <v>5</v>
      </c>
      <c r="D90" s="11">
        <v>2</v>
      </c>
      <c r="E90" s="25">
        <v>43412</v>
      </c>
      <c r="F90" s="11">
        <v>23.3</v>
      </c>
      <c r="G90" s="11">
        <v>24.8</v>
      </c>
      <c r="H90" s="36">
        <v>39.57</v>
      </c>
    </row>
    <row r="91" spans="1:8" x14ac:dyDescent="0.25">
      <c r="A91" s="11">
        <v>3</v>
      </c>
      <c r="B91" s="11">
        <v>1</v>
      </c>
      <c r="C91" s="11">
        <v>5</v>
      </c>
      <c r="D91" s="11">
        <v>3</v>
      </c>
      <c r="E91" s="25">
        <v>43412</v>
      </c>
      <c r="F91" s="11">
        <v>23.2</v>
      </c>
      <c r="G91" s="11">
        <v>25.9</v>
      </c>
      <c r="H91" s="36">
        <v>0.45</v>
      </c>
    </row>
    <row r="92" spans="1:8" x14ac:dyDescent="0.25">
      <c r="A92" s="16">
        <v>13</v>
      </c>
      <c r="B92" s="16">
        <v>3</v>
      </c>
      <c r="C92" s="16">
        <v>10</v>
      </c>
      <c r="D92" s="16">
        <v>1</v>
      </c>
      <c r="E92" s="23">
        <v>43412</v>
      </c>
      <c r="F92" s="16">
        <v>22.9</v>
      </c>
      <c r="G92" s="16">
        <v>29.3</v>
      </c>
      <c r="H92" s="34">
        <v>2.5499999999999998</v>
      </c>
    </row>
    <row r="93" spans="1:8" x14ac:dyDescent="0.25">
      <c r="A93" s="16">
        <v>13</v>
      </c>
      <c r="B93" s="16">
        <v>3</v>
      </c>
      <c r="C93" s="16">
        <v>10</v>
      </c>
      <c r="D93" s="16">
        <v>2</v>
      </c>
      <c r="E93" s="23">
        <v>43412</v>
      </c>
      <c r="F93" s="16">
        <v>23</v>
      </c>
      <c r="G93" s="16">
        <v>29.1</v>
      </c>
      <c r="H93" s="34">
        <v>1.57</v>
      </c>
    </row>
    <row r="94" spans="1:8" x14ac:dyDescent="0.25">
      <c r="A94" s="16">
        <v>13</v>
      </c>
      <c r="B94" s="16">
        <v>3</v>
      </c>
      <c r="C94" s="16">
        <v>10</v>
      </c>
      <c r="D94" s="16">
        <v>3</v>
      </c>
      <c r="E94" s="23">
        <v>43412</v>
      </c>
      <c r="F94" s="16">
        <v>23.3</v>
      </c>
      <c r="G94" s="16">
        <v>33.1</v>
      </c>
      <c r="H94" s="34">
        <v>0.69</v>
      </c>
    </row>
    <row r="95" spans="1:8" x14ac:dyDescent="0.25">
      <c r="A95" s="15">
        <v>23</v>
      </c>
      <c r="B95" s="15">
        <v>2</v>
      </c>
      <c r="C95" s="15" t="s">
        <v>1</v>
      </c>
      <c r="D95" s="15">
        <v>1</v>
      </c>
      <c r="E95" s="24">
        <v>43412</v>
      </c>
      <c r="F95" s="15">
        <v>22.8</v>
      </c>
      <c r="G95" s="15">
        <v>27.5</v>
      </c>
      <c r="H95" s="35">
        <v>2.2599999999999998</v>
      </c>
    </row>
    <row r="96" spans="1:8" x14ac:dyDescent="0.25">
      <c r="A96" s="15">
        <v>23</v>
      </c>
      <c r="B96" s="15">
        <v>2</v>
      </c>
      <c r="C96" s="15" t="s">
        <v>1</v>
      </c>
      <c r="D96" s="15">
        <v>2</v>
      </c>
      <c r="E96" s="24">
        <v>43412</v>
      </c>
      <c r="F96" s="15">
        <v>23.2</v>
      </c>
      <c r="G96" s="15">
        <v>28.3</v>
      </c>
      <c r="H96" s="35">
        <v>1.18</v>
      </c>
    </row>
    <row r="97" spans="1:8" x14ac:dyDescent="0.25">
      <c r="A97" s="15">
        <v>23</v>
      </c>
      <c r="B97" s="15">
        <v>2</v>
      </c>
      <c r="C97" s="15" t="s">
        <v>1</v>
      </c>
      <c r="D97" s="15">
        <v>3</v>
      </c>
      <c r="E97" s="24">
        <v>43412</v>
      </c>
      <c r="F97" s="15">
        <v>23.2</v>
      </c>
      <c r="G97" s="15">
        <v>27.2</v>
      </c>
      <c r="H97" s="35">
        <v>4.38</v>
      </c>
    </row>
    <row r="98" spans="1:8" x14ac:dyDescent="0.25">
      <c r="A98" s="17">
        <v>24</v>
      </c>
      <c r="B98" s="17">
        <v>1</v>
      </c>
      <c r="C98" s="17">
        <v>12.5</v>
      </c>
      <c r="D98" s="17">
        <v>1</v>
      </c>
      <c r="E98" s="26">
        <v>43412</v>
      </c>
      <c r="F98" s="17">
        <v>22.8</v>
      </c>
      <c r="G98" s="17">
        <v>29.6</v>
      </c>
      <c r="H98" s="37">
        <v>0.78</v>
      </c>
    </row>
    <row r="99" spans="1:8" x14ac:dyDescent="0.25">
      <c r="A99" s="17">
        <v>24</v>
      </c>
      <c r="B99" s="17">
        <v>1</v>
      </c>
      <c r="C99" s="17">
        <v>12.5</v>
      </c>
      <c r="D99" s="17">
        <v>2</v>
      </c>
      <c r="E99" s="26">
        <v>43412</v>
      </c>
      <c r="F99" s="17">
        <v>23.1</v>
      </c>
      <c r="G99" s="17">
        <v>27.7</v>
      </c>
      <c r="H99" s="37">
        <v>0.83</v>
      </c>
    </row>
    <row r="100" spans="1:8" x14ac:dyDescent="0.25">
      <c r="A100" s="17">
        <v>24</v>
      </c>
      <c r="B100" s="17">
        <v>1</v>
      </c>
      <c r="C100" s="17">
        <v>12.5</v>
      </c>
      <c r="D100" s="17">
        <v>3</v>
      </c>
      <c r="E100" s="26">
        <v>43412</v>
      </c>
      <c r="F100" s="17">
        <v>23.3</v>
      </c>
      <c r="G100" s="17">
        <v>28.3</v>
      </c>
      <c r="H100" s="37">
        <v>27.32</v>
      </c>
    </row>
    <row r="101" spans="1:8" x14ac:dyDescent="0.25">
      <c r="A101" s="11">
        <v>14</v>
      </c>
      <c r="B101" s="11">
        <v>2</v>
      </c>
      <c r="C101" s="11">
        <v>5</v>
      </c>
      <c r="D101" s="11">
        <v>1</v>
      </c>
      <c r="E101" s="25">
        <v>43412</v>
      </c>
      <c r="F101" s="11">
        <v>22.9</v>
      </c>
      <c r="G101" s="11">
        <v>29.9</v>
      </c>
      <c r="H101" s="36">
        <v>10.130000000000001</v>
      </c>
    </row>
    <row r="102" spans="1:8" x14ac:dyDescent="0.25">
      <c r="A102" s="11">
        <v>14</v>
      </c>
      <c r="B102" s="11">
        <v>2</v>
      </c>
      <c r="C102" s="11">
        <v>5</v>
      </c>
      <c r="D102" s="11">
        <v>2</v>
      </c>
      <c r="E102" s="25">
        <v>43412</v>
      </c>
      <c r="F102" s="11">
        <v>22.8</v>
      </c>
      <c r="G102" s="11">
        <v>28.3</v>
      </c>
      <c r="H102" s="36">
        <v>4.0199999999999996</v>
      </c>
    </row>
    <row r="103" spans="1:8" x14ac:dyDescent="0.25">
      <c r="A103" s="11">
        <v>14</v>
      </c>
      <c r="B103" s="11">
        <v>2</v>
      </c>
      <c r="C103" s="11">
        <v>5</v>
      </c>
      <c r="D103" s="11">
        <v>3</v>
      </c>
      <c r="E103" s="25">
        <v>43412</v>
      </c>
      <c r="F103" s="11">
        <v>23.2</v>
      </c>
      <c r="G103" s="11">
        <v>24.8</v>
      </c>
      <c r="H103" s="36">
        <v>9.61</v>
      </c>
    </row>
    <row r="104" spans="1:8" x14ac:dyDescent="0.25">
      <c r="A104" s="17">
        <v>15</v>
      </c>
      <c r="B104" s="17">
        <v>2</v>
      </c>
      <c r="C104" s="17">
        <v>12.5</v>
      </c>
      <c r="D104" s="17">
        <v>1</v>
      </c>
      <c r="E104" s="26">
        <v>43412</v>
      </c>
      <c r="F104" s="17">
        <v>23.7</v>
      </c>
      <c r="G104" s="17">
        <v>26.3</v>
      </c>
      <c r="H104" s="37">
        <v>0.49</v>
      </c>
    </row>
    <row r="105" spans="1:8" x14ac:dyDescent="0.25">
      <c r="A105" s="17">
        <v>15</v>
      </c>
      <c r="B105" s="17">
        <v>2</v>
      </c>
      <c r="C105" s="17">
        <v>12.5</v>
      </c>
      <c r="D105" s="17">
        <v>2</v>
      </c>
      <c r="E105" s="26">
        <v>43412</v>
      </c>
      <c r="F105" s="17">
        <v>23.3</v>
      </c>
      <c r="G105" s="17">
        <v>27.6</v>
      </c>
      <c r="H105" s="37">
        <v>7.42</v>
      </c>
    </row>
    <row r="106" spans="1:8" x14ac:dyDescent="0.25">
      <c r="A106" s="17">
        <v>15</v>
      </c>
      <c r="B106" s="17">
        <v>2</v>
      </c>
      <c r="C106" s="17">
        <v>12.5</v>
      </c>
      <c r="D106" s="17">
        <v>3</v>
      </c>
      <c r="E106" s="26">
        <v>43412</v>
      </c>
      <c r="F106" s="17">
        <v>23.6</v>
      </c>
      <c r="G106" s="17">
        <v>23.8</v>
      </c>
      <c r="H106" s="37">
        <v>10.34</v>
      </c>
    </row>
    <row r="107" spans="1:8" x14ac:dyDescent="0.25">
      <c r="A107" s="15">
        <v>36</v>
      </c>
      <c r="B107" s="15">
        <v>3</v>
      </c>
      <c r="C107" s="15" t="s">
        <v>1</v>
      </c>
      <c r="D107" s="15">
        <v>1</v>
      </c>
      <c r="E107" s="24">
        <v>43412</v>
      </c>
      <c r="F107" s="15">
        <v>22.8</v>
      </c>
      <c r="G107" s="15">
        <v>30.5</v>
      </c>
      <c r="H107" s="35">
        <v>2</v>
      </c>
    </row>
    <row r="108" spans="1:8" x14ac:dyDescent="0.25">
      <c r="A108" s="15">
        <v>36</v>
      </c>
      <c r="B108" s="15">
        <v>3</v>
      </c>
      <c r="C108" s="15" t="s">
        <v>1</v>
      </c>
      <c r="D108" s="15">
        <v>2</v>
      </c>
      <c r="E108" s="24">
        <v>43412</v>
      </c>
      <c r="F108" s="15">
        <v>23.3</v>
      </c>
      <c r="G108" s="15">
        <v>28.9</v>
      </c>
      <c r="H108" s="35">
        <v>10.06</v>
      </c>
    </row>
    <row r="109" spans="1:8" x14ac:dyDescent="0.25">
      <c r="A109" s="15">
        <v>36</v>
      </c>
      <c r="B109" s="15">
        <v>3</v>
      </c>
      <c r="C109" s="15" t="s">
        <v>1</v>
      </c>
      <c r="D109" s="15">
        <v>3</v>
      </c>
      <c r="E109" s="24">
        <v>43412</v>
      </c>
      <c r="F109" s="15">
        <v>23.5</v>
      </c>
      <c r="G109" s="15">
        <v>28.1</v>
      </c>
      <c r="H109" s="35">
        <v>1.77</v>
      </c>
    </row>
    <row r="110" spans="1:8" x14ac:dyDescent="0.25">
      <c r="A110" s="19">
        <v>16</v>
      </c>
      <c r="B110" s="19">
        <v>1</v>
      </c>
      <c r="C110" s="19">
        <v>7.5</v>
      </c>
      <c r="D110" s="19">
        <v>1</v>
      </c>
      <c r="E110" s="27">
        <v>43412</v>
      </c>
      <c r="F110" s="19">
        <v>23.4</v>
      </c>
      <c r="G110" s="19">
        <v>24.7</v>
      </c>
      <c r="H110" s="38">
        <v>-0.05</v>
      </c>
    </row>
    <row r="111" spans="1:8" x14ac:dyDescent="0.25">
      <c r="A111" s="19">
        <v>16</v>
      </c>
      <c r="B111" s="19">
        <v>1</v>
      </c>
      <c r="C111" s="19">
        <v>7.5</v>
      </c>
      <c r="D111" s="19">
        <v>2</v>
      </c>
      <c r="E111" s="27">
        <v>43412</v>
      </c>
      <c r="F111" s="19">
        <v>23.6</v>
      </c>
      <c r="G111" s="19">
        <v>25</v>
      </c>
      <c r="H111" s="38">
        <v>46.67</v>
      </c>
    </row>
    <row r="112" spans="1:8" x14ac:dyDescent="0.25">
      <c r="A112" s="19">
        <v>16</v>
      </c>
      <c r="B112" s="19">
        <v>1</v>
      </c>
      <c r="C112" s="19">
        <v>7.5</v>
      </c>
      <c r="D112" s="19">
        <v>3</v>
      </c>
      <c r="E112" s="27">
        <v>43412</v>
      </c>
      <c r="F112" s="19">
        <v>23.5</v>
      </c>
      <c r="G112" s="19">
        <v>27</v>
      </c>
      <c r="H112" s="38">
        <v>1.18</v>
      </c>
    </row>
    <row r="113" spans="1:8" x14ac:dyDescent="0.25">
      <c r="A113" s="14">
        <v>27</v>
      </c>
      <c r="B113" s="14">
        <v>2</v>
      </c>
      <c r="C113" s="14">
        <v>7.5</v>
      </c>
      <c r="D113" s="14">
        <v>1</v>
      </c>
      <c r="E113" s="28">
        <v>43412</v>
      </c>
      <c r="F113" s="14">
        <v>22.8</v>
      </c>
      <c r="G113" s="14">
        <v>27</v>
      </c>
      <c r="H113" s="39">
        <v>5.55</v>
      </c>
    </row>
    <row r="114" spans="1:8" x14ac:dyDescent="0.25">
      <c r="A114" s="19">
        <v>27</v>
      </c>
      <c r="B114" s="19">
        <v>2</v>
      </c>
      <c r="C114" s="19">
        <v>7.5</v>
      </c>
      <c r="D114" s="19">
        <v>2</v>
      </c>
      <c r="E114" s="27">
        <v>43412</v>
      </c>
      <c r="F114" s="19">
        <v>22.9</v>
      </c>
      <c r="G114" s="19">
        <v>30.5</v>
      </c>
      <c r="H114" s="38">
        <v>0.55000000000000004</v>
      </c>
    </row>
    <row r="115" spans="1:8" x14ac:dyDescent="0.25">
      <c r="A115" s="19">
        <v>27</v>
      </c>
      <c r="B115" s="19">
        <v>2</v>
      </c>
      <c r="C115" s="19">
        <v>7.5</v>
      </c>
      <c r="D115" s="19">
        <v>3</v>
      </c>
      <c r="E115" s="27">
        <v>43412</v>
      </c>
      <c r="F115" s="19">
        <v>23.7</v>
      </c>
      <c r="G115" s="19">
        <v>26.4</v>
      </c>
      <c r="H115" s="38">
        <v>1.18</v>
      </c>
    </row>
    <row r="116" spans="1:8" x14ac:dyDescent="0.25">
      <c r="A116" s="17">
        <v>37</v>
      </c>
      <c r="B116" s="17">
        <v>3</v>
      </c>
      <c r="C116" s="17">
        <v>12.5</v>
      </c>
      <c r="D116" s="17">
        <v>1</v>
      </c>
      <c r="E116" s="26">
        <v>43412</v>
      </c>
      <c r="F116" s="17">
        <v>22.8</v>
      </c>
      <c r="G116" s="17">
        <v>28.4</v>
      </c>
      <c r="H116" s="37">
        <v>8.08</v>
      </c>
    </row>
    <row r="117" spans="1:8" x14ac:dyDescent="0.25">
      <c r="A117" s="17">
        <v>37</v>
      </c>
      <c r="B117" s="17">
        <v>3</v>
      </c>
      <c r="C117" s="17">
        <v>12.5</v>
      </c>
      <c r="D117" s="17">
        <v>2</v>
      </c>
      <c r="E117" s="26">
        <v>43412</v>
      </c>
      <c r="F117" s="17">
        <v>23.5</v>
      </c>
      <c r="G117" s="17">
        <v>29.5</v>
      </c>
      <c r="H117" s="37">
        <v>0.51</v>
      </c>
    </row>
    <row r="118" spans="1:8" x14ac:dyDescent="0.25">
      <c r="A118" s="17">
        <v>37</v>
      </c>
      <c r="B118" s="17">
        <v>3</v>
      </c>
      <c r="C118" s="17">
        <v>12.5</v>
      </c>
      <c r="D118" s="17">
        <v>3</v>
      </c>
      <c r="E118" s="26">
        <v>43412</v>
      </c>
      <c r="F118" s="17">
        <v>23.6</v>
      </c>
      <c r="G118" s="17">
        <v>27.4</v>
      </c>
      <c r="H118" s="37">
        <v>4.38</v>
      </c>
    </row>
    <row r="119" spans="1:8" x14ac:dyDescent="0.25">
      <c r="A119" s="11">
        <v>38</v>
      </c>
      <c r="B119" s="11">
        <v>3</v>
      </c>
      <c r="C119" s="11">
        <v>5</v>
      </c>
      <c r="D119" s="11">
        <v>1</v>
      </c>
      <c r="E119" s="25">
        <v>43412</v>
      </c>
      <c r="F119" s="11">
        <v>22.6</v>
      </c>
      <c r="G119" s="11">
        <v>29.3</v>
      </c>
      <c r="H119" s="36">
        <v>1.72</v>
      </c>
    </row>
    <row r="120" spans="1:8" x14ac:dyDescent="0.25">
      <c r="A120" s="11">
        <v>38</v>
      </c>
      <c r="B120" s="11">
        <v>3</v>
      </c>
      <c r="C120" s="11">
        <v>5</v>
      </c>
      <c r="D120" s="11">
        <v>2</v>
      </c>
      <c r="E120" s="25">
        <v>43412</v>
      </c>
      <c r="F120" s="11">
        <v>23.1</v>
      </c>
      <c r="G120" s="11">
        <v>25.7</v>
      </c>
      <c r="H120" s="36">
        <v>0.94</v>
      </c>
    </row>
    <row r="121" spans="1:8" x14ac:dyDescent="0.25">
      <c r="A121" s="11">
        <v>38</v>
      </c>
      <c r="B121" s="11">
        <v>3</v>
      </c>
      <c r="C121" s="11">
        <v>5</v>
      </c>
      <c r="D121" s="11">
        <v>3</v>
      </c>
      <c r="E121" s="25">
        <v>43412</v>
      </c>
      <c r="F121" s="11">
        <v>23.8</v>
      </c>
      <c r="G121" s="11">
        <v>27.8</v>
      </c>
      <c r="H121" s="36">
        <v>2.98</v>
      </c>
    </row>
    <row r="122" spans="1:8" x14ac:dyDescent="0.25">
      <c r="A122" s="16">
        <v>28</v>
      </c>
      <c r="B122" s="16">
        <v>4</v>
      </c>
      <c r="C122" s="16">
        <v>10</v>
      </c>
      <c r="D122" s="16">
        <v>1</v>
      </c>
      <c r="E122" s="23">
        <v>43412</v>
      </c>
      <c r="F122" s="16">
        <v>23.1</v>
      </c>
      <c r="G122" s="16">
        <v>29.9</v>
      </c>
      <c r="H122" s="34">
        <v>2.93</v>
      </c>
    </row>
    <row r="123" spans="1:8" x14ac:dyDescent="0.25">
      <c r="A123" s="16">
        <v>28</v>
      </c>
      <c r="B123" s="16">
        <v>4</v>
      </c>
      <c r="C123" s="16">
        <v>10</v>
      </c>
      <c r="D123" s="16">
        <v>2</v>
      </c>
      <c r="E123" s="23">
        <v>43412</v>
      </c>
      <c r="F123" s="16">
        <v>23.6</v>
      </c>
      <c r="G123" s="16">
        <v>25</v>
      </c>
      <c r="H123" s="34">
        <v>7.52</v>
      </c>
    </row>
    <row r="124" spans="1:8" x14ac:dyDescent="0.25">
      <c r="A124" s="16">
        <v>28</v>
      </c>
      <c r="B124" s="16">
        <v>4</v>
      </c>
      <c r="C124" s="16">
        <v>10</v>
      </c>
      <c r="D124" s="16">
        <v>3</v>
      </c>
      <c r="E124" s="23">
        <v>43412</v>
      </c>
      <c r="F124" s="16">
        <v>23.7</v>
      </c>
      <c r="G124" s="16">
        <v>25.4</v>
      </c>
      <c r="H124" s="34">
        <v>1.38</v>
      </c>
    </row>
    <row r="125" spans="1:8" x14ac:dyDescent="0.25">
      <c r="A125" s="15">
        <v>8</v>
      </c>
      <c r="B125" s="15">
        <v>4</v>
      </c>
      <c r="C125" s="15" t="s">
        <v>1</v>
      </c>
      <c r="D125" s="15">
        <v>1</v>
      </c>
      <c r="E125" s="24">
        <v>43412</v>
      </c>
      <c r="F125" s="15">
        <v>22.6</v>
      </c>
      <c r="G125" s="15">
        <v>29.9</v>
      </c>
      <c r="H125" s="35">
        <v>1.08</v>
      </c>
    </row>
    <row r="126" spans="1:8" x14ac:dyDescent="0.25">
      <c r="A126" s="15">
        <v>8</v>
      </c>
      <c r="B126" s="15">
        <v>4</v>
      </c>
      <c r="C126" s="15" t="s">
        <v>1</v>
      </c>
      <c r="D126" s="15">
        <v>2</v>
      </c>
      <c r="E126" s="24">
        <v>43412</v>
      </c>
      <c r="F126" s="15">
        <v>23.1</v>
      </c>
      <c r="G126" s="15">
        <v>28.4</v>
      </c>
      <c r="H126" s="35">
        <v>6.68</v>
      </c>
    </row>
    <row r="127" spans="1:8" x14ac:dyDescent="0.25">
      <c r="A127" s="15">
        <v>8</v>
      </c>
      <c r="B127" s="15">
        <v>4</v>
      </c>
      <c r="C127" s="15" t="s">
        <v>1</v>
      </c>
      <c r="D127" s="15">
        <v>3</v>
      </c>
      <c r="E127" s="24">
        <v>43412</v>
      </c>
      <c r="F127" s="15">
        <v>23.8</v>
      </c>
      <c r="G127" s="15">
        <v>23.6</v>
      </c>
      <c r="H127" s="35">
        <v>3.55</v>
      </c>
    </row>
    <row r="128" spans="1:8" x14ac:dyDescent="0.25">
      <c r="A128" s="19">
        <v>9</v>
      </c>
      <c r="B128" s="19">
        <v>3</v>
      </c>
      <c r="C128" s="19">
        <v>7.5</v>
      </c>
      <c r="D128" s="19">
        <v>1</v>
      </c>
      <c r="E128" s="27">
        <v>43412</v>
      </c>
      <c r="F128" s="19">
        <v>23.5</v>
      </c>
      <c r="G128" s="19">
        <v>31.4</v>
      </c>
      <c r="H128" s="38">
        <v>1.05</v>
      </c>
    </row>
    <row r="129" spans="1:8" x14ac:dyDescent="0.25">
      <c r="A129" s="19">
        <v>9</v>
      </c>
      <c r="B129" s="19">
        <v>3</v>
      </c>
      <c r="C129" s="19">
        <v>7.5</v>
      </c>
      <c r="D129" s="19">
        <v>2</v>
      </c>
      <c r="E129" s="27">
        <v>43412</v>
      </c>
      <c r="F129" s="19">
        <v>23.1</v>
      </c>
      <c r="G129" s="19">
        <v>28.7</v>
      </c>
      <c r="H129" s="38">
        <v>1.56</v>
      </c>
    </row>
    <row r="130" spans="1:8" x14ac:dyDescent="0.25">
      <c r="A130" s="19">
        <v>9</v>
      </c>
      <c r="B130" s="19">
        <v>3</v>
      </c>
      <c r="C130" s="19">
        <v>7.5</v>
      </c>
      <c r="D130" s="19">
        <v>3</v>
      </c>
      <c r="E130" s="27">
        <v>43412</v>
      </c>
      <c r="F130" s="19">
        <v>23.8</v>
      </c>
      <c r="G130" s="19">
        <v>28</v>
      </c>
      <c r="H130" s="38">
        <v>1.24</v>
      </c>
    </row>
    <row r="131" spans="1:8" x14ac:dyDescent="0.25">
      <c r="A131" s="11">
        <v>29</v>
      </c>
      <c r="B131" s="11">
        <v>4</v>
      </c>
      <c r="C131" s="11">
        <v>5</v>
      </c>
      <c r="D131" s="11">
        <v>1</v>
      </c>
      <c r="E131" s="25">
        <v>43412</v>
      </c>
      <c r="F131" s="11">
        <v>23</v>
      </c>
      <c r="G131" s="11">
        <v>25</v>
      </c>
      <c r="H131" s="36">
        <v>-2.6</v>
      </c>
    </row>
    <row r="132" spans="1:8" x14ac:dyDescent="0.25">
      <c r="A132" s="11">
        <v>29</v>
      </c>
      <c r="B132" s="11">
        <v>4</v>
      </c>
      <c r="C132" s="11">
        <v>5</v>
      </c>
      <c r="D132" s="11">
        <v>2</v>
      </c>
      <c r="E132" s="25">
        <v>43412</v>
      </c>
      <c r="F132" s="11">
        <v>23.5</v>
      </c>
      <c r="G132" s="11">
        <v>25.2</v>
      </c>
      <c r="H132" s="36">
        <v>3.78</v>
      </c>
    </row>
    <row r="133" spans="1:8" x14ac:dyDescent="0.25">
      <c r="A133" s="11">
        <v>29</v>
      </c>
      <c r="B133" s="11">
        <v>4</v>
      </c>
      <c r="C133" s="11">
        <v>5</v>
      </c>
      <c r="D133" s="11">
        <v>3</v>
      </c>
      <c r="E133" s="25">
        <v>43412</v>
      </c>
      <c r="F133" s="11">
        <v>23.6</v>
      </c>
      <c r="G133" s="11">
        <v>30.8</v>
      </c>
      <c r="H133" s="36">
        <v>13.53</v>
      </c>
    </row>
    <row r="134" spans="1:8" x14ac:dyDescent="0.25">
      <c r="A134" s="19">
        <v>39</v>
      </c>
      <c r="B134" s="19">
        <v>4</v>
      </c>
      <c r="C134" s="19">
        <v>7.5</v>
      </c>
      <c r="D134" s="19">
        <v>1</v>
      </c>
      <c r="E134" s="27">
        <v>43412</v>
      </c>
      <c r="F134" s="19">
        <v>23.6</v>
      </c>
      <c r="G134" s="19">
        <v>23.7</v>
      </c>
      <c r="H134" s="38">
        <v>3.84</v>
      </c>
    </row>
    <row r="135" spans="1:8" x14ac:dyDescent="0.25">
      <c r="A135" s="19">
        <v>39</v>
      </c>
      <c r="B135" s="19">
        <v>4</v>
      </c>
      <c r="C135" s="19">
        <v>7.5</v>
      </c>
      <c r="D135" s="19">
        <v>2</v>
      </c>
      <c r="E135" s="27">
        <v>43412</v>
      </c>
      <c r="F135" s="19">
        <v>23.4</v>
      </c>
      <c r="G135" s="19">
        <v>25.8</v>
      </c>
      <c r="H135" s="38">
        <v>5.13</v>
      </c>
    </row>
    <row r="136" spans="1:8" x14ac:dyDescent="0.25">
      <c r="A136" s="19">
        <v>39</v>
      </c>
      <c r="B136" s="19">
        <v>4</v>
      </c>
      <c r="C136" s="19">
        <v>7.5</v>
      </c>
      <c r="D136" s="19">
        <v>3</v>
      </c>
      <c r="E136" s="27">
        <v>43412</v>
      </c>
      <c r="F136" s="19">
        <v>23.8</v>
      </c>
      <c r="G136" s="19">
        <v>26.7</v>
      </c>
      <c r="H136" s="38">
        <v>5.35</v>
      </c>
    </row>
    <row r="137" spans="1:8" x14ac:dyDescent="0.25">
      <c r="A137" s="12">
        <v>40</v>
      </c>
      <c r="B137" s="12">
        <v>3</v>
      </c>
      <c r="C137" s="12">
        <v>0</v>
      </c>
      <c r="D137" s="12">
        <v>1</v>
      </c>
      <c r="E137" s="21">
        <v>43412</v>
      </c>
      <c r="F137" s="12">
        <v>23.1</v>
      </c>
      <c r="G137" s="12">
        <v>28.3</v>
      </c>
      <c r="H137" s="32">
        <v>0.5</v>
      </c>
    </row>
    <row r="138" spans="1:8" x14ac:dyDescent="0.25">
      <c r="A138" s="12">
        <v>40</v>
      </c>
      <c r="B138" s="12">
        <v>3</v>
      </c>
      <c r="C138" s="12">
        <v>0</v>
      </c>
      <c r="D138" s="12">
        <v>2</v>
      </c>
      <c r="E138" s="21">
        <v>43412</v>
      </c>
      <c r="F138" s="12">
        <v>23.3</v>
      </c>
      <c r="G138" s="12">
        <v>24.6</v>
      </c>
      <c r="H138" s="32">
        <v>2.11</v>
      </c>
    </row>
    <row r="139" spans="1:8" x14ac:dyDescent="0.25">
      <c r="A139" s="12">
        <v>40</v>
      </c>
      <c r="B139" s="12">
        <v>3</v>
      </c>
      <c r="C139" s="12">
        <v>0</v>
      </c>
      <c r="D139" s="12">
        <v>3</v>
      </c>
      <c r="E139" s="21">
        <v>43412</v>
      </c>
      <c r="F139" s="12">
        <v>23.6</v>
      </c>
      <c r="G139" s="12">
        <v>25.9</v>
      </c>
      <c r="H139" s="32">
        <v>2.3199999999999998</v>
      </c>
    </row>
    <row r="140" spans="1:8" x14ac:dyDescent="0.25">
      <c r="A140" s="13">
        <v>30</v>
      </c>
      <c r="B140" s="13">
        <v>4</v>
      </c>
      <c r="C140" s="13">
        <v>0</v>
      </c>
      <c r="D140" s="13">
        <v>1</v>
      </c>
      <c r="E140" s="22">
        <v>43412</v>
      </c>
      <c r="F140" s="13">
        <v>23.2</v>
      </c>
      <c r="G140" s="13">
        <v>31.9</v>
      </c>
      <c r="H140" s="33">
        <v>2.46</v>
      </c>
    </row>
    <row r="141" spans="1:8" x14ac:dyDescent="0.25">
      <c r="A141" s="12">
        <v>30</v>
      </c>
      <c r="B141" s="12">
        <v>4</v>
      </c>
      <c r="C141" s="12">
        <v>0</v>
      </c>
      <c r="D141" s="12">
        <v>2</v>
      </c>
      <c r="E141" s="21">
        <v>43412</v>
      </c>
      <c r="F141" s="12">
        <v>23.1</v>
      </c>
      <c r="G141" s="12">
        <v>31</v>
      </c>
      <c r="H141" s="32">
        <v>1.75</v>
      </c>
    </row>
    <row r="142" spans="1:8" x14ac:dyDescent="0.25">
      <c r="A142" s="12">
        <v>30</v>
      </c>
      <c r="B142" s="12">
        <v>4</v>
      </c>
      <c r="C142" s="12">
        <v>0</v>
      </c>
      <c r="D142" s="12">
        <v>3</v>
      </c>
      <c r="E142" s="21">
        <v>43412</v>
      </c>
      <c r="F142" s="12">
        <v>23.8</v>
      </c>
      <c r="G142" s="12">
        <v>26.7</v>
      </c>
      <c r="H142" s="32">
        <v>1.41</v>
      </c>
    </row>
    <row r="143" spans="1:8" x14ac:dyDescent="0.25">
      <c r="A143" s="17">
        <v>10</v>
      </c>
      <c r="B143" s="17">
        <v>4</v>
      </c>
      <c r="C143" s="17">
        <v>12.5</v>
      </c>
      <c r="D143" s="17">
        <v>1</v>
      </c>
      <c r="E143" s="26">
        <v>43412</v>
      </c>
      <c r="F143" s="17">
        <v>23.3</v>
      </c>
      <c r="G143" s="17">
        <v>24.1</v>
      </c>
      <c r="H143" s="37">
        <v>2.5499999999999998</v>
      </c>
    </row>
    <row r="144" spans="1:8" x14ac:dyDescent="0.25">
      <c r="A144" s="17">
        <v>10</v>
      </c>
      <c r="B144" s="17">
        <v>4</v>
      </c>
      <c r="C144" s="17">
        <v>12.5</v>
      </c>
      <c r="D144" s="17">
        <v>2</v>
      </c>
      <c r="E144" s="26">
        <v>43412</v>
      </c>
      <c r="F144" s="17">
        <v>23.2</v>
      </c>
      <c r="G144" s="17">
        <v>28.4</v>
      </c>
      <c r="H144" s="37">
        <v>-0.04</v>
      </c>
    </row>
    <row r="145" spans="1:8" x14ac:dyDescent="0.25">
      <c r="A145" s="17">
        <v>10</v>
      </c>
      <c r="B145" s="17">
        <v>4</v>
      </c>
      <c r="C145" s="17">
        <v>12.5</v>
      </c>
      <c r="D145" s="17">
        <v>3</v>
      </c>
      <c r="E145" s="26">
        <v>43412</v>
      </c>
      <c r="F145" s="17">
        <v>23.9</v>
      </c>
      <c r="G145" s="17">
        <v>22.2</v>
      </c>
      <c r="H145" s="37">
        <v>0.82</v>
      </c>
    </row>
    <row r="146" spans="1:8" x14ac:dyDescent="0.25">
      <c r="A146" s="12">
        <v>1</v>
      </c>
      <c r="B146" s="12">
        <v>1</v>
      </c>
      <c r="C146" s="12">
        <v>0</v>
      </c>
      <c r="D146" s="12">
        <v>1</v>
      </c>
      <c r="E146" s="21">
        <v>43417</v>
      </c>
      <c r="F146" s="12">
        <v>29.7</v>
      </c>
      <c r="G146" s="12">
        <v>23.7</v>
      </c>
      <c r="H146" s="32">
        <v>1.22</v>
      </c>
    </row>
    <row r="147" spans="1:8" x14ac:dyDescent="0.25">
      <c r="A147" s="12">
        <v>1</v>
      </c>
      <c r="B147" s="12">
        <v>1</v>
      </c>
      <c r="C147" s="12">
        <v>0</v>
      </c>
      <c r="D147" s="12">
        <v>2</v>
      </c>
      <c r="E147" s="21">
        <v>43417</v>
      </c>
      <c r="F147" s="12">
        <v>29.9</v>
      </c>
      <c r="G147" s="12">
        <v>20.8</v>
      </c>
      <c r="H147" s="32">
        <v>1.43</v>
      </c>
    </row>
    <row r="148" spans="1:8" x14ac:dyDescent="0.25">
      <c r="A148" s="18">
        <v>1</v>
      </c>
      <c r="B148" s="12">
        <v>1</v>
      </c>
      <c r="C148" s="12">
        <v>0</v>
      </c>
      <c r="D148" s="12">
        <v>3</v>
      </c>
      <c r="E148" s="21">
        <v>43417</v>
      </c>
      <c r="F148" s="12">
        <v>30</v>
      </c>
      <c r="G148" s="12">
        <v>17.899999999999999</v>
      </c>
      <c r="H148" s="32">
        <v>1.1000000000000001</v>
      </c>
    </row>
    <row r="149" spans="1:8" x14ac:dyDescent="0.25">
      <c r="A149" s="12">
        <v>11</v>
      </c>
      <c r="B149" s="13">
        <v>2</v>
      </c>
      <c r="C149" s="13">
        <v>0</v>
      </c>
      <c r="D149" s="13">
        <v>1</v>
      </c>
      <c r="E149" s="22">
        <v>43417</v>
      </c>
      <c r="F149" s="13">
        <v>30.5</v>
      </c>
      <c r="G149" s="13">
        <v>24.3</v>
      </c>
      <c r="H149" s="33">
        <v>2.8</v>
      </c>
    </row>
    <row r="150" spans="1:8" x14ac:dyDescent="0.25">
      <c r="A150" s="12">
        <v>11</v>
      </c>
      <c r="B150" s="12">
        <v>2</v>
      </c>
      <c r="C150" s="12">
        <v>0</v>
      </c>
      <c r="D150" s="12">
        <v>2</v>
      </c>
      <c r="E150" s="21">
        <v>43417</v>
      </c>
      <c r="F150" s="12">
        <v>28.3</v>
      </c>
      <c r="G150" s="12">
        <v>21.4</v>
      </c>
      <c r="H150" s="32">
        <v>1.79</v>
      </c>
    </row>
    <row r="151" spans="1:8" x14ac:dyDescent="0.25">
      <c r="A151" s="12">
        <v>11</v>
      </c>
      <c r="B151" s="12">
        <v>2</v>
      </c>
      <c r="C151" s="12">
        <v>0</v>
      </c>
      <c r="D151" s="12">
        <v>3</v>
      </c>
      <c r="E151" s="21">
        <v>43417</v>
      </c>
      <c r="F151" s="12">
        <v>29</v>
      </c>
      <c r="G151" s="12">
        <v>29.9</v>
      </c>
      <c r="H151" s="32">
        <v>2.15</v>
      </c>
    </row>
    <row r="152" spans="1:8" x14ac:dyDescent="0.25">
      <c r="A152" s="16">
        <v>32</v>
      </c>
      <c r="B152" s="16">
        <v>1</v>
      </c>
      <c r="C152" s="16">
        <v>10</v>
      </c>
      <c r="D152" s="16">
        <v>1</v>
      </c>
      <c r="E152" s="23">
        <v>43417</v>
      </c>
      <c r="F152" s="16">
        <v>29.9</v>
      </c>
      <c r="G152" s="16">
        <v>16.5</v>
      </c>
      <c r="H152" s="34">
        <v>1.21</v>
      </c>
    </row>
    <row r="153" spans="1:8" x14ac:dyDescent="0.25">
      <c r="A153" s="16">
        <v>32</v>
      </c>
      <c r="B153" s="16">
        <v>1</v>
      </c>
      <c r="C153" s="16">
        <v>10</v>
      </c>
      <c r="D153" s="16">
        <v>2</v>
      </c>
      <c r="E153" s="23">
        <v>43417</v>
      </c>
      <c r="F153" s="16">
        <v>30.1</v>
      </c>
      <c r="G153" s="16">
        <v>14.7</v>
      </c>
      <c r="H153" s="34">
        <v>2.91</v>
      </c>
    </row>
    <row r="154" spans="1:8" x14ac:dyDescent="0.25">
      <c r="A154" s="16">
        <v>32</v>
      </c>
      <c r="B154" s="16">
        <v>1</v>
      </c>
      <c r="C154" s="16">
        <v>10</v>
      </c>
      <c r="D154" s="16">
        <v>3</v>
      </c>
      <c r="E154" s="23">
        <v>43417</v>
      </c>
      <c r="F154" s="16">
        <v>30.2</v>
      </c>
      <c r="G154" s="16">
        <v>27.7</v>
      </c>
      <c r="H154" s="34">
        <v>2.4900000000000002</v>
      </c>
    </row>
    <row r="155" spans="1:8" x14ac:dyDescent="0.25">
      <c r="A155" s="15">
        <v>12</v>
      </c>
      <c r="B155" s="15">
        <v>1</v>
      </c>
      <c r="C155" s="15" t="s">
        <v>1</v>
      </c>
      <c r="D155" s="15">
        <v>1</v>
      </c>
      <c r="E155" s="24">
        <v>43417</v>
      </c>
      <c r="F155" s="15">
        <v>28.4</v>
      </c>
      <c r="G155" s="15">
        <v>18.100000000000001</v>
      </c>
      <c r="H155" s="35">
        <v>2.4500000000000002</v>
      </c>
    </row>
    <row r="156" spans="1:8" x14ac:dyDescent="0.25">
      <c r="A156" s="15">
        <v>12</v>
      </c>
      <c r="B156" s="15">
        <v>1</v>
      </c>
      <c r="C156" s="15" t="s">
        <v>1</v>
      </c>
      <c r="D156" s="15">
        <v>2</v>
      </c>
      <c r="E156" s="24">
        <v>43417</v>
      </c>
      <c r="F156" s="15">
        <v>29.2</v>
      </c>
      <c r="G156" s="15">
        <v>21.9</v>
      </c>
      <c r="H156" s="35">
        <v>1.08</v>
      </c>
    </row>
    <row r="157" spans="1:8" x14ac:dyDescent="0.25">
      <c r="A157" s="15">
        <v>12</v>
      </c>
      <c r="B157" s="15">
        <v>1</v>
      </c>
      <c r="C157" s="15" t="s">
        <v>1</v>
      </c>
      <c r="D157" s="15">
        <v>3</v>
      </c>
      <c r="E157" s="24">
        <v>43417</v>
      </c>
      <c r="F157" s="15">
        <v>29.4</v>
      </c>
      <c r="G157" s="15">
        <v>22.4</v>
      </c>
      <c r="H157" s="35">
        <v>1.81</v>
      </c>
    </row>
    <row r="158" spans="1:8" x14ac:dyDescent="0.25">
      <c r="A158" s="16">
        <v>2</v>
      </c>
      <c r="B158" s="16">
        <v>2</v>
      </c>
      <c r="C158" s="16">
        <v>10</v>
      </c>
      <c r="D158" s="16">
        <v>1</v>
      </c>
      <c r="E158" s="23">
        <v>43417</v>
      </c>
      <c r="F158" s="16">
        <v>29.1</v>
      </c>
      <c r="G158" s="16">
        <v>17.899999999999999</v>
      </c>
      <c r="H158" s="34">
        <v>1.21</v>
      </c>
    </row>
    <row r="159" spans="1:8" x14ac:dyDescent="0.25">
      <c r="A159" s="16">
        <v>2</v>
      </c>
      <c r="B159" s="16">
        <v>2</v>
      </c>
      <c r="C159" s="16">
        <v>10</v>
      </c>
      <c r="D159" s="16">
        <v>2</v>
      </c>
      <c r="E159" s="23">
        <v>43417</v>
      </c>
      <c r="F159" s="16">
        <v>29.2</v>
      </c>
      <c r="G159" s="16">
        <v>18.399999999999999</v>
      </c>
      <c r="H159" s="34">
        <v>1.07</v>
      </c>
    </row>
    <row r="160" spans="1:8" x14ac:dyDescent="0.25">
      <c r="A160" s="16">
        <v>2</v>
      </c>
      <c r="B160" s="16">
        <v>2</v>
      </c>
      <c r="C160" s="16">
        <v>10</v>
      </c>
      <c r="D160" s="16">
        <v>3</v>
      </c>
      <c r="E160" s="23">
        <v>43417</v>
      </c>
      <c r="F160" s="16">
        <v>28.5</v>
      </c>
      <c r="G160" s="16">
        <v>14.4</v>
      </c>
      <c r="H160" s="34">
        <v>1.1499999999999999</v>
      </c>
    </row>
    <row r="161" spans="1:8" x14ac:dyDescent="0.25">
      <c r="A161" s="11">
        <v>3</v>
      </c>
      <c r="B161" s="11">
        <v>1</v>
      </c>
      <c r="C161" s="11">
        <v>5</v>
      </c>
      <c r="D161" s="11">
        <v>1</v>
      </c>
      <c r="E161" s="25">
        <v>43417</v>
      </c>
      <c r="F161" s="11">
        <v>28.6</v>
      </c>
      <c r="G161" s="11">
        <v>19</v>
      </c>
      <c r="H161" s="36">
        <v>0.93</v>
      </c>
    </row>
    <row r="162" spans="1:8" x14ac:dyDescent="0.25">
      <c r="A162" s="11">
        <v>3</v>
      </c>
      <c r="B162" s="11">
        <v>1</v>
      </c>
      <c r="C162" s="11">
        <v>5</v>
      </c>
      <c r="D162" s="11">
        <v>2</v>
      </c>
      <c r="E162" s="25">
        <v>43417</v>
      </c>
      <c r="F162" s="11">
        <v>28.8</v>
      </c>
      <c r="G162" s="11">
        <v>19.2</v>
      </c>
      <c r="H162" s="36">
        <v>5.37</v>
      </c>
    </row>
    <row r="163" spans="1:8" x14ac:dyDescent="0.25">
      <c r="A163" s="11">
        <v>3</v>
      </c>
      <c r="B163" s="11">
        <v>1</v>
      </c>
      <c r="C163" s="11">
        <v>5</v>
      </c>
      <c r="D163" s="11">
        <v>3</v>
      </c>
      <c r="E163" s="25">
        <v>43417</v>
      </c>
      <c r="F163" s="11">
        <v>28.3</v>
      </c>
      <c r="G163" s="11">
        <v>16.2</v>
      </c>
      <c r="H163" s="36">
        <v>20.94</v>
      </c>
    </row>
    <row r="164" spans="1:8" x14ac:dyDescent="0.25">
      <c r="A164" s="16">
        <v>13</v>
      </c>
      <c r="B164" s="16">
        <v>3</v>
      </c>
      <c r="C164" s="16">
        <v>10</v>
      </c>
      <c r="D164" s="16">
        <v>1</v>
      </c>
      <c r="E164" s="23">
        <v>43417</v>
      </c>
      <c r="F164" s="16">
        <v>27.8</v>
      </c>
      <c r="G164" s="16">
        <v>21.3</v>
      </c>
      <c r="H164" s="34">
        <v>1.62</v>
      </c>
    </row>
    <row r="165" spans="1:8" x14ac:dyDescent="0.25">
      <c r="A165" s="16">
        <v>13</v>
      </c>
      <c r="B165" s="16">
        <v>3</v>
      </c>
      <c r="C165" s="16">
        <v>10</v>
      </c>
      <c r="D165" s="16">
        <v>2</v>
      </c>
      <c r="E165" s="23">
        <v>43417</v>
      </c>
      <c r="F165" s="16">
        <v>27.9</v>
      </c>
      <c r="G165" s="16">
        <v>25.8</v>
      </c>
      <c r="H165" s="34">
        <v>0.67</v>
      </c>
    </row>
    <row r="166" spans="1:8" x14ac:dyDescent="0.25">
      <c r="A166" s="16">
        <v>13</v>
      </c>
      <c r="B166" s="16">
        <v>3</v>
      </c>
      <c r="C166" s="16">
        <v>10</v>
      </c>
      <c r="D166" s="16">
        <v>3</v>
      </c>
      <c r="E166" s="23">
        <v>43417</v>
      </c>
      <c r="F166" s="16">
        <v>27.8</v>
      </c>
      <c r="G166" s="16">
        <v>22.6</v>
      </c>
      <c r="H166" s="34">
        <v>0.74</v>
      </c>
    </row>
    <row r="167" spans="1:8" x14ac:dyDescent="0.25">
      <c r="A167" s="15">
        <v>23</v>
      </c>
      <c r="B167" s="15">
        <v>2</v>
      </c>
      <c r="C167" s="15" t="s">
        <v>1</v>
      </c>
      <c r="D167" s="15">
        <v>1</v>
      </c>
      <c r="E167" s="24">
        <v>43417</v>
      </c>
      <c r="F167" s="15">
        <v>28.6</v>
      </c>
      <c r="G167" s="15">
        <v>22.8</v>
      </c>
      <c r="H167" s="35">
        <v>0.64</v>
      </c>
    </row>
    <row r="168" spans="1:8" x14ac:dyDescent="0.25">
      <c r="A168" s="15">
        <v>23</v>
      </c>
      <c r="B168" s="15">
        <v>2</v>
      </c>
      <c r="C168" s="15" t="s">
        <v>1</v>
      </c>
      <c r="D168" s="15">
        <v>2</v>
      </c>
      <c r="E168" s="24">
        <v>43417</v>
      </c>
      <c r="F168" s="15">
        <v>28</v>
      </c>
      <c r="G168" s="15">
        <v>21.1</v>
      </c>
      <c r="H168" s="35">
        <v>2.14</v>
      </c>
    </row>
    <row r="169" spans="1:8" x14ac:dyDescent="0.25">
      <c r="A169" s="15">
        <v>23</v>
      </c>
      <c r="B169" s="15">
        <v>2</v>
      </c>
      <c r="C169" s="15" t="s">
        <v>1</v>
      </c>
      <c r="D169" s="15">
        <v>3</v>
      </c>
      <c r="E169" s="24">
        <v>43417</v>
      </c>
      <c r="F169" s="15">
        <v>28</v>
      </c>
      <c r="G169" s="15">
        <v>17.5</v>
      </c>
      <c r="H169" s="35">
        <v>2.14</v>
      </c>
    </row>
    <row r="170" spans="1:8" x14ac:dyDescent="0.25">
      <c r="A170" s="17">
        <v>24</v>
      </c>
      <c r="B170" s="17">
        <v>1</v>
      </c>
      <c r="C170" s="17">
        <v>12.5</v>
      </c>
      <c r="D170" s="17">
        <v>1</v>
      </c>
      <c r="E170" s="26">
        <v>43417</v>
      </c>
      <c r="F170" s="17">
        <v>27.8</v>
      </c>
      <c r="G170" s="17">
        <v>19.8</v>
      </c>
      <c r="H170" s="37">
        <v>3.15</v>
      </c>
    </row>
    <row r="171" spans="1:8" x14ac:dyDescent="0.25">
      <c r="A171" s="17">
        <v>24</v>
      </c>
      <c r="B171" s="17">
        <v>1</v>
      </c>
      <c r="C171" s="17">
        <v>12.5</v>
      </c>
      <c r="D171" s="17">
        <v>2</v>
      </c>
      <c r="E171" s="26">
        <v>43417</v>
      </c>
      <c r="F171" s="17">
        <v>27.8</v>
      </c>
      <c r="G171" s="17">
        <v>20.9</v>
      </c>
      <c r="H171" s="37">
        <v>2.36</v>
      </c>
    </row>
    <row r="172" spans="1:8" x14ac:dyDescent="0.25">
      <c r="A172" s="17">
        <v>24</v>
      </c>
      <c r="B172" s="17">
        <v>1</v>
      </c>
      <c r="C172" s="17">
        <v>12.5</v>
      </c>
      <c r="D172" s="17">
        <v>3</v>
      </c>
      <c r="E172" s="26">
        <v>43417</v>
      </c>
      <c r="F172" s="17">
        <v>27.2</v>
      </c>
      <c r="G172" s="17">
        <v>22.2</v>
      </c>
      <c r="H172" s="37">
        <v>1.92</v>
      </c>
    </row>
    <row r="173" spans="1:8" x14ac:dyDescent="0.25">
      <c r="A173" s="11">
        <v>14</v>
      </c>
      <c r="B173" s="11">
        <v>2</v>
      </c>
      <c r="C173" s="11">
        <v>5</v>
      </c>
      <c r="D173" s="11">
        <v>1</v>
      </c>
      <c r="E173" s="25">
        <v>43417</v>
      </c>
      <c r="F173" s="11">
        <v>27.4</v>
      </c>
      <c r="G173" s="11">
        <v>21.6</v>
      </c>
      <c r="H173" s="36">
        <v>2.89</v>
      </c>
    </row>
    <row r="174" spans="1:8" x14ac:dyDescent="0.25">
      <c r="A174" s="11">
        <v>14</v>
      </c>
      <c r="B174" s="11">
        <v>2</v>
      </c>
      <c r="C174" s="11">
        <v>5</v>
      </c>
      <c r="D174" s="11">
        <v>2</v>
      </c>
      <c r="E174" s="25">
        <v>43417</v>
      </c>
      <c r="F174" s="11">
        <v>27.8</v>
      </c>
      <c r="G174" s="11">
        <v>24.5</v>
      </c>
      <c r="H174" s="36">
        <v>1.36</v>
      </c>
    </row>
    <row r="175" spans="1:8" x14ac:dyDescent="0.25">
      <c r="A175" s="11">
        <v>14</v>
      </c>
      <c r="B175" s="11">
        <v>2</v>
      </c>
      <c r="C175" s="11">
        <v>5</v>
      </c>
      <c r="D175" s="11">
        <v>3</v>
      </c>
      <c r="E175" s="25">
        <v>43417</v>
      </c>
      <c r="F175" s="11">
        <v>28.4</v>
      </c>
      <c r="G175" s="11">
        <v>22.1</v>
      </c>
      <c r="H175" s="36">
        <v>0.73</v>
      </c>
    </row>
    <row r="176" spans="1:8" x14ac:dyDescent="0.25">
      <c r="A176" s="17">
        <v>15</v>
      </c>
      <c r="B176" s="17">
        <v>2</v>
      </c>
      <c r="C176" s="17">
        <v>12.5</v>
      </c>
      <c r="D176" s="17">
        <v>1</v>
      </c>
      <c r="E176" s="26">
        <v>43417</v>
      </c>
      <c r="F176" s="17">
        <v>27.9</v>
      </c>
      <c r="G176" s="17">
        <v>20.9</v>
      </c>
      <c r="H176" s="37">
        <v>1.19</v>
      </c>
    </row>
    <row r="177" spans="1:8" x14ac:dyDescent="0.25">
      <c r="A177" s="17">
        <v>15</v>
      </c>
      <c r="B177" s="17">
        <v>2</v>
      </c>
      <c r="C177" s="17">
        <v>12.5</v>
      </c>
      <c r="D177" s="17">
        <v>2</v>
      </c>
      <c r="E177" s="26">
        <v>43417</v>
      </c>
      <c r="F177" s="17">
        <v>27.9</v>
      </c>
      <c r="G177" s="17">
        <v>25.1</v>
      </c>
      <c r="H177" s="37">
        <v>3.16</v>
      </c>
    </row>
    <row r="178" spans="1:8" x14ac:dyDescent="0.25">
      <c r="A178" s="17">
        <v>15</v>
      </c>
      <c r="B178" s="17">
        <v>2</v>
      </c>
      <c r="C178" s="17">
        <v>12.5</v>
      </c>
      <c r="D178" s="17">
        <v>3</v>
      </c>
      <c r="E178" s="26">
        <v>43417</v>
      </c>
      <c r="F178" s="17">
        <v>27.8</v>
      </c>
      <c r="G178" s="17">
        <v>19.399999999999999</v>
      </c>
      <c r="H178" s="37">
        <v>1.85</v>
      </c>
    </row>
    <row r="179" spans="1:8" x14ac:dyDescent="0.25">
      <c r="A179" s="15">
        <v>36</v>
      </c>
      <c r="B179" s="15">
        <v>3</v>
      </c>
      <c r="C179" s="15" t="s">
        <v>1</v>
      </c>
      <c r="D179" s="15">
        <v>1</v>
      </c>
      <c r="E179" s="24">
        <v>43417</v>
      </c>
      <c r="F179" s="15">
        <v>27.9</v>
      </c>
      <c r="G179" s="15">
        <v>24.6</v>
      </c>
      <c r="H179" s="35">
        <v>1.01</v>
      </c>
    </row>
    <row r="180" spans="1:8" x14ac:dyDescent="0.25">
      <c r="A180" s="15">
        <v>36</v>
      </c>
      <c r="B180" s="15">
        <v>3</v>
      </c>
      <c r="C180" s="15" t="s">
        <v>1</v>
      </c>
      <c r="D180" s="15">
        <v>2</v>
      </c>
      <c r="E180" s="24">
        <v>43417</v>
      </c>
      <c r="F180" s="15">
        <v>27.7</v>
      </c>
      <c r="G180" s="15">
        <v>21.3</v>
      </c>
      <c r="H180" s="35">
        <v>1.01</v>
      </c>
    </row>
    <row r="181" spans="1:8" x14ac:dyDescent="0.25">
      <c r="A181" s="15">
        <v>36</v>
      </c>
      <c r="B181" s="15">
        <v>3</v>
      </c>
      <c r="C181" s="15" t="s">
        <v>1</v>
      </c>
      <c r="D181" s="15">
        <v>3</v>
      </c>
      <c r="E181" s="24">
        <v>43417</v>
      </c>
      <c r="F181" s="15">
        <v>27.6</v>
      </c>
      <c r="G181" s="15">
        <v>24.8</v>
      </c>
      <c r="H181" s="35">
        <v>2.11</v>
      </c>
    </row>
    <row r="182" spans="1:8" x14ac:dyDescent="0.25">
      <c r="A182" s="19">
        <v>16</v>
      </c>
      <c r="B182" s="19">
        <v>1</v>
      </c>
      <c r="C182" s="19">
        <v>7.5</v>
      </c>
      <c r="D182" s="19">
        <v>1</v>
      </c>
      <c r="E182" s="27">
        <v>43417</v>
      </c>
      <c r="F182" s="19">
        <v>27.6</v>
      </c>
      <c r="G182" s="19">
        <v>17.100000000000001</v>
      </c>
      <c r="H182" s="38">
        <v>2.3199999999999998</v>
      </c>
    </row>
    <row r="183" spans="1:8" x14ac:dyDescent="0.25">
      <c r="A183" s="19">
        <v>16</v>
      </c>
      <c r="B183" s="19">
        <v>1</v>
      </c>
      <c r="C183" s="19">
        <v>7.5</v>
      </c>
      <c r="D183" s="19">
        <v>2</v>
      </c>
      <c r="E183" s="27">
        <v>43417</v>
      </c>
      <c r="F183" s="19">
        <v>28.3</v>
      </c>
      <c r="G183" s="19">
        <v>16.2</v>
      </c>
      <c r="H183" s="38">
        <v>2.61</v>
      </c>
    </row>
    <row r="184" spans="1:8" x14ac:dyDescent="0.25">
      <c r="A184" s="19">
        <v>16</v>
      </c>
      <c r="B184" s="19">
        <v>1</v>
      </c>
      <c r="C184" s="19">
        <v>7.5</v>
      </c>
      <c r="D184" s="19">
        <v>3</v>
      </c>
      <c r="E184" s="27">
        <v>43417</v>
      </c>
      <c r="F184" s="19">
        <v>27.8</v>
      </c>
      <c r="G184" s="19">
        <v>16.399999999999999</v>
      </c>
      <c r="H184" s="38">
        <v>11.21</v>
      </c>
    </row>
    <row r="185" spans="1:8" x14ac:dyDescent="0.25">
      <c r="A185" s="14">
        <v>27</v>
      </c>
      <c r="B185" s="14">
        <v>2</v>
      </c>
      <c r="C185" s="14">
        <v>7.5</v>
      </c>
      <c r="D185" s="14">
        <v>1</v>
      </c>
      <c r="E185" s="28">
        <v>43417</v>
      </c>
      <c r="F185" s="14">
        <v>27.3</v>
      </c>
      <c r="G185" s="14">
        <v>20.100000000000001</v>
      </c>
      <c r="H185" s="39">
        <v>1.1100000000000001</v>
      </c>
    </row>
    <row r="186" spans="1:8" x14ac:dyDescent="0.25">
      <c r="A186" s="19">
        <v>27</v>
      </c>
      <c r="B186" s="19">
        <v>2</v>
      </c>
      <c r="C186" s="19">
        <v>7.5</v>
      </c>
      <c r="D186" s="19">
        <v>2</v>
      </c>
      <c r="E186" s="27">
        <v>43417</v>
      </c>
      <c r="F186" s="19">
        <v>27.3</v>
      </c>
      <c r="G186" s="19">
        <v>19.3</v>
      </c>
      <c r="H186" s="38">
        <v>1.51</v>
      </c>
    </row>
    <row r="187" spans="1:8" x14ac:dyDescent="0.25">
      <c r="A187" s="19">
        <v>27</v>
      </c>
      <c r="B187" s="19">
        <v>2</v>
      </c>
      <c r="C187" s="19">
        <v>7.5</v>
      </c>
      <c r="D187" s="19">
        <v>3</v>
      </c>
      <c r="E187" s="27">
        <v>43417</v>
      </c>
      <c r="F187" s="19">
        <v>27.2</v>
      </c>
      <c r="G187" s="19">
        <v>20.399999999999999</v>
      </c>
      <c r="H187" s="38">
        <v>1.31</v>
      </c>
    </row>
    <row r="188" spans="1:8" x14ac:dyDescent="0.25">
      <c r="A188" s="17">
        <v>37</v>
      </c>
      <c r="B188" s="17">
        <v>3</v>
      </c>
      <c r="C188" s="17">
        <v>12.5</v>
      </c>
      <c r="D188" s="17">
        <v>1</v>
      </c>
      <c r="E188" s="26">
        <v>43417</v>
      </c>
      <c r="F188" s="17">
        <v>27.6</v>
      </c>
      <c r="G188" s="17">
        <v>22.4</v>
      </c>
      <c r="H188" s="37">
        <v>1.24</v>
      </c>
    </row>
    <row r="189" spans="1:8" x14ac:dyDescent="0.25">
      <c r="A189" s="17">
        <v>37</v>
      </c>
      <c r="B189" s="17">
        <v>3</v>
      </c>
      <c r="C189" s="17">
        <v>12.5</v>
      </c>
      <c r="D189" s="17">
        <v>2</v>
      </c>
      <c r="E189" s="26">
        <v>43417</v>
      </c>
      <c r="F189" s="17">
        <v>27.7</v>
      </c>
      <c r="G189" s="17">
        <v>18.5</v>
      </c>
      <c r="H189" s="37">
        <v>1.76</v>
      </c>
    </row>
    <row r="190" spans="1:8" x14ac:dyDescent="0.25">
      <c r="A190" s="17">
        <v>37</v>
      </c>
      <c r="B190" s="17">
        <v>3</v>
      </c>
      <c r="C190" s="17">
        <v>12.5</v>
      </c>
      <c r="D190" s="17">
        <v>3</v>
      </c>
      <c r="E190" s="26">
        <v>43417</v>
      </c>
      <c r="F190" s="17">
        <v>27.3</v>
      </c>
      <c r="G190" s="17">
        <v>16.3</v>
      </c>
      <c r="H190" s="37">
        <v>1.51</v>
      </c>
    </row>
    <row r="191" spans="1:8" x14ac:dyDescent="0.25">
      <c r="A191" s="11">
        <v>38</v>
      </c>
      <c r="B191" s="11">
        <v>3</v>
      </c>
      <c r="C191" s="11">
        <v>5</v>
      </c>
      <c r="D191" s="11">
        <v>1</v>
      </c>
      <c r="E191" s="25">
        <v>43417</v>
      </c>
      <c r="F191" s="11">
        <v>27.3</v>
      </c>
      <c r="G191" s="11">
        <v>23.4</v>
      </c>
      <c r="H191" s="36">
        <v>2.4300000000000002</v>
      </c>
    </row>
    <row r="192" spans="1:8" x14ac:dyDescent="0.25">
      <c r="A192" s="11">
        <v>38</v>
      </c>
      <c r="B192" s="11">
        <v>3</v>
      </c>
      <c r="C192" s="11">
        <v>5</v>
      </c>
      <c r="D192" s="11">
        <v>2</v>
      </c>
      <c r="E192" s="25">
        <v>43417</v>
      </c>
      <c r="F192" s="11">
        <v>27.8</v>
      </c>
      <c r="G192" s="11">
        <v>28.9</v>
      </c>
      <c r="H192" s="36">
        <v>1.22</v>
      </c>
    </row>
    <row r="193" spans="1:8" x14ac:dyDescent="0.25">
      <c r="A193" s="11">
        <v>38</v>
      </c>
      <c r="B193" s="11">
        <v>3</v>
      </c>
      <c r="C193" s="11">
        <v>5</v>
      </c>
      <c r="D193" s="11">
        <v>3</v>
      </c>
      <c r="E193" s="25">
        <v>43417</v>
      </c>
      <c r="F193" s="11">
        <v>27.4</v>
      </c>
      <c r="G193" s="11">
        <v>25.4</v>
      </c>
      <c r="H193" s="36">
        <v>1.19</v>
      </c>
    </row>
    <row r="194" spans="1:8" x14ac:dyDescent="0.25">
      <c r="A194" s="16">
        <v>28</v>
      </c>
      <c r="B194" s="16">
        <v>4</v>
      </c>
      <c r="C194" s="16">
        <v>10</v>
      </c>
      <c r="D194" s="16">
        <v>1</v>
      </c>
      <c r="E194" s="23">
        <v>43417</v>
      </c>
      <c r="F194" s="16">
        <v>27.6</v>
      </c>
      <c r="G194" s="16">
        <v>20.8</v>
      </c>
      <c r="H194" s="34">
        <v>2.04</v>
      </c>
    </row>
    <row r="195" spans="1:8" x14ac:dyDescent="0.25">
      <c r="A195" s="16">
        <v>28</v>
      </c>
      <c r="B195" s="16">
        <v>4</v>
      </c>
      <c r="C195" s="16">
        <v>10</v>
      </c>
      <c r="D195" s="16">
        <v>2</v>
      </c>
      <c r="E195" s="23">
        <v>43417</v>
      </c>
      <c r="F195" s="16">
        <v>27.2</v>
      </c>
      <c r="G195" s="16">
        <v>21.8</v>
      </c>
      <c r="H195" s="34">
        <v>0.69</v>
      </c>
    </row>
    <row r="196" spans="1:8" x14ac:dyDescent="0.25">
      <c r="A196" s="16">
        <v>28</v>
      </c>
      <c r="B196" s="16">
        <v>4</v>
      </c>
      <c r="C196" s="16">
        <v>10</v>
      </c>
      <c r="D196" s="16">
        <v>3</v>
      </c>
      <c r="E196" s="23">
        <v>43417</v>
      </c>
      <c r="F196" s="16">
        <v>27.3</v>
      </c>
      <c r="G196" s="16">
        <v>23.2</v>
      </c>
      <c r="H196" s="34">
        <v>1.87</v>
      </c>
    </row>
    <row r="197" spans="1:8" x14ac:dyDescent="0.25">
      <c r="A197" s="15">
        <v>8</v>
      </c>
      <c r="B197" s="15">
        <v>4</v>
      </c>
      <c r="C197" s="15" t="s">
        <v>1</v>
      </c>
      <c r="D197" s="15">
        <v>1</v>
      </c>
      <c r="E197" s="24">
        <v>43417</v>
      </c>
      <c r="F197" s="15">
        <v>27.6</v>
      </c>
      <c r="G197" s="15">
        <v>19.7</v>
      </c>
      <c r="H197" s="35">
        <v>0.55000000000000004</v>
      </c>
    </row>
    <row r="198" spans="1:8" x14ac:dyDescent="0.25">
      <c r="A198" s="15">
        <v>8</v>
      </c>
      <c r="B198" s="15">
        <v>4</v>
      </c>
      <c r="C198" s="15" t="s">
        <v>1</v>
      </c>
      <c r="D198" s="15">
        <v>2</v>
      </c>
      <c r="E198" s="24">
        <v>43417</v>
      </c>
      <c r="F198" s="15">
        <v>27.1</v>
      </c>
      <c r="G198" s="15">
        <v>26.6</v>
      </c>
      <c r="H198" s="35">
        <v>0.91</v>
      </c>
    </row>
    <row r="199" spans="1:8" x14ac:dyDescent="0.25">
      <c r="A199" s="15">
        <v>8</v>
      </c>
      <c r="B199" s="15">
        <v>4</v>
      </c>
      <c r="C199" s="15" t="s">
        <v>1</v>
      </c>
      <c r="D199" s="15">
        <v>3</v>
      </c>
      <c r="E199" s="24">
        <v>43417</v>
      </c>
      <c r="F199" s="15">
        <v>26.9</v>
      </c>
      <c r="G199" s="15">
        <v>25.2</v>
      </c>
      <c r="H199" s="35">
        <v>1.06</v>
      </c>
    </row>
    <row r="200" spans="1:8" x14ac:dyDescent="0.25">
      <c r="A200" s="19">
        <v>9</v>
      </c>
      <c r="B200" s="19">
        <v>3</v>
      </c>
      <c r="C200" s="19">
        <v>7.5</v>
      </c>
      <c r="D200" s="19">
        <v>1</v>
      </c>
      <c r="E200" s="27">
        <v>43417</v>
      </c>
      <c r="F200" s="19">
        <v>27.3</v>
      </c>
      <c r="G200" s="19">
        <v>23.3</v>
      </c>
      <c r="H200" s="38">
        <v>1.04</v>
      </c>
    </row>
    <row r="201" spans="1:8" x14ac:dyDescent="0.25">
      <c r="A201" s="19">
        <v>9</v>
      </c>
      <c r="B201" s="19">
        <v>3</v>
      </c>
      <c r="C201" s="19">
        <v>7.5</v>
      </c>
      <c r="D201" s="19">
        <v>2</v>
      </c>
      <c r="E201" s="27">
        <v>43417</v>
      </c>
      <c r="F201" s="19">
        <v>27.5</v>
      </c>
      <c r="G201" s="19">
        <v>16.899999999999999</v>
      </c>
      <c r="H201" s="38">
        <v>0.94</v>
      </c>
    </row>
    <row r="202" spans="1:8" x14ac:dyDescent="0.25">
      <c r="A202" s="19">
        <v>9</v>
      </c>
      <c r="B202" s="19">
        <v>3</v>
      </c>
      <c r="C202" s="19">
        <v>7.5</v>
      </c>
      <c r="D202" s="19">
        <v>3</v>
      </c>
      <c r="E202" s="27">
        <v>43417</v>
      </c>
      <c r="F202" s="19">
        <v>27.3</v>
      </c>
      <c r="G202" s="19">
        <v>20.2</v>
      </c>
      <c r="H202" s="38">
        <v>1.55</v>
      </c>
    </row>
    <row r="203" spans="1:8" x14ac:dyDescent="0.25">
      <c r="A203" s="11">
        <v>29</v>
      </c>
      <c r="B203" s="11">
        <v>4</v>
      </c>
      <c r="C203" s="11">
        <v>5</v>
      </c>
      <c r="D203" s="11">
        <v>1</v>
      </c>
      <c r="E203" s="25">
        <v>43417</v>
      </c>
      <c r="F203" s="11">
        <v>27.1</v>
      </c>
      <c r="G203" s="11">
        <v>17.100000000000001</v>
      </c>
      <c r="H203" s="36">
        <v>1.56</v>
      </c>
    </row>
    <row r="204" spans="1:8" x14ac:dyDescent="0.25">
      <c r="A204" s="11">
        <v>29</v>
      </c>
      <c r="B204" s="11">
        <v>4</v>
      </c>
      <c r="C204" s="11">
        <v>5</v>
      </c>
      <c r="D204" s="11">
        <v>2</v>
      </c>
      <c r="E204" s="25">
        <v>43417</v>
      </c>
      <c r="F204" s="11">
        <v>27.3</v>
      </c>
      <c r="G204" s="11">
        <v>24.4</v>
      </c>
      <c r="H204" s="36">
        <v>1.83</v>
      </c>
    </row>
    <row r="205" spans="1:8" x14ac:dyDescent="0.25">
      <c r="A205" s="11">
        <v>29</v>
      </c>
      <c r="B205" s="11">
        <v>4</v>
      </c>
      <c r="C205" s="11">
        <v>5</v>
      </c>
      <c r="D205" s="11">
        <v>3</v>
      </c>
      <c r="E205" s="25">
        <v>43417</v>
      </c>
      <c r="F205" s="11">
        <v>27.4</v>
      </c>
      <c r="G205" s="11">
        <v>23.1</v>
      </c>
      <c r="H205" s="36">
        <v>0.88</v>
      </c>
    </row>
    <row r="206" spans="1:8" x14ac:dyDescent="0.25">
      <c r="A206" s="19">
        <v>39</v>
      </c>
      <c r="B206" s="19">
        <v>4</v>
      </c>
      <c r="C206" s="19">
        <v>7.5</v>
      </c>
      <c r="D206" s="19">
        <v>1</v>
      </c>
      <c r="E206" s="27">
        <v>43417</v>
      </c>
      <c r="F206" s="19">
        <v>27.1</v>
      </c>
      <c r="G206" s="19">
        <v>18</v>
      </c>
      <c r="H206" s="38">
        <v>1.38</v>
      </c>
    </row>
    <row r="207" spans="1:8" x14ac:dyDescent="0.25">
      <c r="A207" s="19">
        <v>39</v>
      </c>
      <c r="B207" s="19">
        <v>4</v>
      </c>
      <c r="C207" s="19">
        <v>7.5</v>
      </c>
      <c r="D207" s="19">
        <v>2</v>
      </c>
      <c r="E207" s="27">
        <v>43417</v>
      </c>
      <c r="F207" s="19">
        <v>27.1</v>
      </c>
      <c r="G207" s="19">
        <v>19.399999999999999</v>
      </c>
      <c r="H207" s="38">
        <v>1.77</v>
      </c>
    </row>
    <row r="208" spans="1:8" x14ac:dyDescent="0.25">
      <c r="A208" s="19">
        <v>39</v>
      </c>
      <c r="B208" s="19">
        <v>4</v>
      </c>
      <c r="C208" s="19">
        <v>7.5</v>
      </c>
      <c r="D208" s="19">
        <v>3</v>
      </c>
      <c r="E208" s="27">
        <v>43417</v>
      </c>
      <c r="F208" s="19">
        <v>27.1</v>
      </c>
      <c r="G208" s="19">
        <v>23.4</v>
      </c>
      <c r="H208" s="38">
        <v>1.05</v>
      </c>
    </row>
    <row r="209" spans="1:8" x14ac:dyDescent="0.25">
      <c r="A209" s="12">
        <v>40</v>
      </c>
      <c r="B209" s="12">
        <v>3</v>
      </c>
      <c r="C209" s="12">
        <v>0</v>
      </c>
      <c r="D209" s="12">
        <v>1</v>
      </c>
      <c r="E209" s="21">
        <v>43417</v>
      </c>
      <c r="F209" s="12">
        <v>27</v>
      </c>
      <c r="G209" s="12">
        <v>22.1</v>
      </c>
      <c r="H209" s="32">
        <v>1.59</v>
      </c>
    </row>
    <row r="210" spans="1:8" x14ac:dyDescent="0.25">
      <c r="A210" s="12">
        <v>40</v>
      </c>
      <c r="B210" s="12">
        <v>3</v>
      </c>
      <c r="C210" s="12">
        <v>0</v>
      </c>
      <c r="D210" s="12">
        <v>2</v>
      </c>
      <c r="E210" s="21">
        <v>43417</v>
      </c>
      <c r="F210" s="12">
        <v>26.8</v>
      </c>
      <c r="G210" s="12">
        <v>15.1</v>
      </c>
      <c r="H210" s="32">
        <v>1.45</v>
      </c>
    </row>
    <row r="211" spans="1:8" x14ac:dyDescent="0.25">
      <c r="A211" s="12">
        <v>40</v>
      </c>
      <c r="B211" s="12">
        <v>3</v>
      </c>
      <c r="C211" s="12">
        <v>0</v>
      </c>
      <c r="D211" s="12">
        <v>3</v>
      </c>
      <c r="E211" s="21">
        <v>43417</v>
      </c>
      <c r="F211" s="12">
        <v>27</v>
      </c>
      <c r="G211" s="12">
        <v>22.8</v>
      </c>
      <c r="H211" s="32">
        <v>1.34</v>
      </c>
    </row>
    <row r="212" spans="1:8" x14ac:dyDescent="0.25">
      <c r="A212" s="13">
        <v>30</v>
      </c>
      <c r="B212" s="13">
        <v>4</v>
      </c>
      <c r="C212" s="13">
        <v>0</v>
      </c>
      <c r="D212" s="13">
        <v>1</v>
      </c>
      <c r="E212" s="22">
        <v>43417</v>
      </c>
      <c r="F212" s="13">
        <v>27.8</v>
      </c>
      <c r="G212" s="13">
        <v>29.3</v>
      </c>
      <c r="H212" s="33">
        <v>1.66</v>
      </c>
    </row>
    <row r="213" spans="1:8" x14ac:dyDescent="0.25">
      <c r="A213" s="12">
        <v>30</v>
      </c>
      <c r="B213" s="12">
        <v>4</v>
      </c>
      <c r="C213" s="12">
        <v>0</v>
      </c>
      <c r="D213" s="12">
        <v>2</v>
      </c>
      <c r="E213" s="21">
        <v>43417</v>
      </c>
      <c r="F213" s="12">
        <v>27.1</v>
      </c>
      <c r="G213" s="12">
        <v>18.399999999999999</v>
      </c>
      <c r="H213" s="32">
        <v>1.68</v>
      </c>
    </row>
    <row r="214" spans="1:8" x14ac:dyDescent="0.25">
      <c r="A214" s="12">
        <v>30</v>
      </c>
      <c r="B214" s="12">
        <v>4</v>
      </c>
      <c r="C214" s="12">
        <v>0</v>
      </c>
      <c r="D214" s="12">
        <v>3</v>
      </c>
      <c r="E214" s="21">
        <v>43417</v>
      </c>
      <c r="F214" s="12">
        <v>21.6</v>
      </c>
      <c r="G214" s="12">
        <v>33.700000000000003</v>
      </c>
      <c r="H214" s="32">
        <v>2.2599999999999998</v>
      </c>
    </row>
    <row r="215" spans="1:8" x14ac:dyDescent="0.25">
      <c r="A215" s="17">
        <v>10</v>
      </c>
      <c r="B215" s="17">
        <v>4</v>
      </c>
      <c r="C215" s="17">
        <v>12.5</v>
      </c>
      <c r="D215" s="17">
        <v>1</v>
      </c>
      <c r="E215" s="26">
        <v>43417</v>
      </c>
      <c r="F215" s="17">
        <v>27.1</v>
      </c>
      <c r="G215" s="17">
        <v>12.2</v>
      </c>
      <c r="H215" s="37">
        <v>1.3</v>
      </c>
    </row>
    <row r="216" spans="1:8" x14ac:dyDescent="0.25">
      <c r="A216" s="17">
        <v>10</v>
      </c>
      <c r="B216" s="17">
        <v>4</v>
      </c>
      <c r="C216" s="17">
        <v>12.5</v>
      </c>
      <c r="D216" s="17">
        <v>2</v>
      </c>
      <c r="E216" s="26">
        <v>43417</v>
      </c>
      <c r="F216" s="17">
        <v>26.9</v>
      </c>
      <c r="G216" s="17">
        <v>18.3</v>
      </c>
      <c r="H216" s="37">
        <v>1.02</v>
      </c>
    </row>
    <row r="217" spans="1:8" x14ac:dyDescent="0.25">
      <c r="A217" s="17">
        <v>10</v>
      </c>
      <c r="B217" s="17">
        <v>4</v>
      </c>
      <c r="C217" s="17">
        <v>12.5</v>
      </c>
      <c r="D217" s="17">
        <v>3</v>
      </c>
      <c r="E217" s="26">
        <v>43417</v>
      </c>
      <c r="F217" s="17">
        <v>26.6</v>
      </c>
      <c r="G217" s="17">
        <v>26.9</v>
      </c>
      <c r="H217" s="37">
        <v>2.13</v>
      </c>
    </row>
    <row r="218" spans="1:8" x14ac:dyDescent="0.25">
      <c r="A218" s="12">
        <v>1</v>
      </c>
      <c r="B218" s="12">
        <v>1</v>
      </c>
      <c r="C218" s="12">
        <v>0</v>
      </c>
      <c r="D218" s="12">
        <v>1</v>
      </c>
      <c r="E218" s="21">
        <v>43419</v>
      </c>
      <c r="F218" s="12">
        <v>26</v>
      </c>
      <c r="G218" s="12">
        <v>25.4</v>
      </c>
      <c r="H218" s="32">
        <v>1.77</v>
      </c>
    </row>
    <row r="219" spans="1:8" x14ac:dyDescent="0.25">
      <c r="A219" s="12">
        <v>1</v>
      </c>
      <c r="B219" s="12">
        <v>1</v>
      </c>
      <c r="C219" s="12">
        <v>0</v>
      </c>
      <c r="D219" s="12">
        <v>2</v>
      </c>
      <c r="E219" s="21">
        <v>43419</v>
      </c>
      <c r="F219" s="12">
        <v>26.2</v>
      </c>
      <c r="G219" s="12">
        <v>22.3</v>
      </c>
      <c r="H219" s="32">
        <v>2.37</v>
      </c>
    </row>
    <row r="220" spans="1:8" x14ac:dyDescent="0.25">
      <c r="A220" s="18">
        <v>1</v>
      </c>
      <c r="B220" s="12">
        <v>1</v>
      </c>
      <c r="C220" s="12">
        <v>0</v>
      </c>
      <c r="D220" s="12">
        <v>3</v>
      </c>
      <c r="E220" s="21">
        <v>43419</v>
      </c>
      <c r="F220" s="12">
        <v>26</v>
      </c>
      <c r="G220" s="12">
        <v>28.7</v>
      </c>
      <c r="H220" s="32">
        <v>1.7</v>
      </c>
    </row>
    <row r="221" spans="1:8" x14ac:dyDescent="0.25">
      <c r="A221" s="12">
        <v>11</v>
      </c>
      <c r="B221" s="13">
        <v>2</v>
      </c>
      <c r="C221" s="13">
        <v>0</v>
      </c>
      <c r="D221" s="13">
        <v>1</v>
      </c>
      <c r="E221" s="22">
        <v>43419</v>
      </c>
      <c r="F221" s="13">
        <v>26.2</v>
      </c>
      <c r="G221" s="13">
        <v>25</v>
      </c>
      <c r="H221" s="33">
        <v>2.38</v>
      </c>
    </row>
    <row r="222" spans="1:8" x14ac:dyDescent="0.25">
      <c r="A222" s="12">
        <v>11</v>
      </c>
      <c r="B222" s="12">
        <v>2</v>
      </c>
      <c r="C222" s="12">
        <v>0</v>
      </c>
      <c r="D222" s="12">
        <v>2</v>
      </c>
      <c r="E222" s="21">
        <v>43419</v>
      </c>
      <c r="F222" s="12">
        <v>26.1</v>
      </c>
      <c r="G222" s="12">
        <v>28.4</v>
      </c>
      <c r="H222" s="32">
        <v>1.65</v>
      </c>
    </row>
    <row r="223" spans="1:8" x14ac:dyDescent="0.25">
      <c r="A223" s="12">
        <v>11</v>
      </c>
      <c r="B223" s="12">
        <v>2</v>
      </c>
      <c r="C223" s="12">
        <v>0</v>
      </c>
      <c r="D223" s="12">
        <v>3</v>
      </c>
      <c r="E223" s="21">
        <v>43419</v>
      </c>
      <c r="F223" s="12">
        <v>25.9</v>
      </c>
      <c r="G223" s="12">
        <v>24.2</v>
      </c>
      <c r="H223" s="32">
        <v>1.61</v>
      </c>
    </row>
    <row r="224" spans="1:8" x14ac:dyDescent="0.25">
      <c r="A224" s="16">
        <v>32</v>
      </c>
      <c r="B224" s="16">
        <v>1</v>
      </c>
      <c r="C224" s="16">
        <v>10</v>
      </c>
      <c r="D224" s="16">
        <v>1</v>
      </c>
      <c r="E224" s="23">
        <v>43419</v>
      </c>
      <c r="F224" s="16">
        <v>26.4</v>
      </c>
      <c r="G224" s="16">
        <v>18.2</v>
      </c>
      <c r="H224" s="34">
        <v>1.3</v>
      </c>
    </row>
    <row r="225" spans="1:8" x14ac:dyDescent="0.25">
      <c r="A225" s="16">
        <v>32</v>
      </c>
      <c r="B225" s="16">
        <v>1</v>
      </c>
      <c r="C225" s="16">
        <v>10</v>
      </c>
      <c r="D225" s="16">
        <v>2</v>
      </c>
      <c r="E225" s="23">
        <v>43419</v>
      </c>
      <c r="F225" s="16">
        <v>26.2</v>
      </c>
      <c r="G225" s="16">
        <v>24.5</v>
      </c>
      <c r="H225" s="34">
        <v>2.67</v>
      </c>
    </row>
    <row r="226" spans="1:8" x14ac:dyDescent="0.25">
      <c r="A226" s="16">
        <v>32</v>
      </c>
      <c r="B226" s="16">
        <v>1</v>
      </c>
      <c r="C226" s="16">
        <v>10</v>
      </c>
      <c r="D226" s="16">
        <v>3</v>
      </c>
      <c r="E226" s="23">
        <v>43419</v>
      </c>
      <c r="F226" s="16">
        <v>26.2</v>
      </c>
      <c r="G226" s="16">
        <v>16.3</v>
      </c>
      <c r="H226" s="34">
        <v>6.37</v>
      </c>
    </row>
    <row r="227" spans="1:8" x14ac:dyDescent="0.25">
      <c r="A227" s="15">
        <v>12</v>
      </c>
      <c r="B227" s="15">
        <v>1</v>
      </c>
      <c r="C227" s="15" t="s">
        <v>1</v>
      </c>
      <c r="D227" s="15">
        <v>1</v>
      </c>
      <c r="E227" s="24">
        <v>43419</v>
      </c>
      <c r="F227" s="15">
        <v>26</v>
      </c>
      <c r="G227" s="15">
        <v>26.6</v>
      </c>
      <c r="H227" s="35">
        <v>2.57</v>
      </c>
    </row>
    <row r="228" spans="1:8" x14ac:dyDescent="0.25">
      <c r="A228" s="15">
        <v>12</v>
      </c>
      <c r="B228" s="15">
        <v>1</v>
      </c>
      <c r="C228" s="15" t="s">
        <v>1</v>
      </c>
      <c r="D228" s="15">
        <v>2</v>
      </c>
      <c r="E228" s="24">
        <v>43419</v>
      </c>
      <c r="F228" s="15">
        <v>26.1</v>
      </c>
      <c r="G228" s="15">
        <v>27.5</v>
      </c>
      <c r="H228" s="35">
        <v>1.79</v>
      </c>
    </row>
    <row r="229" spans="1:8" x14ac:dyDescent="0.25">
      <c r="A229" s="15">
        <v>12</v>
      </c>
      <c r="B229" s="15">
        <v>1</v>
      </c>
      <c r="C229" s="15" t="s">
        <v>1</v>
      </c>
      <c r="D229" s="15">
        <v>3</v>
      </c>
      <c r="E229" s="24">
        <v>43419</v>
      </c>
      <c r="F229" s="15">
        <v>25.9</v>
      </c>
      <c r="G229" s="15">
        <v>26.2</v>
      </c>
      <c r="H229" s="35">
        <v>1.35</v>
      </c>
    </row>
    <row r="230" spans="1:8" x14ac:dyDescent="0.25">
      <c r="A230" s="16">
        <v>2</v>
      </c>
      <c r="B230" s="16">
        <v>2</v>
      </c>
      <c r="C230" s="16">
        <v>10</v>
      </c>
      <c r="D230" s="16">
        <v>1</v>
      </c>
      <c r="E230" s="23">
        <v>43419</v>
      </c>
      <c r="F230" s="16">
        <v>26.2</v>
      </c>
      <c r="G230" s="16">
        <v>22</v>
      </c>
      <c r="H230" s="34">
        <v>1.94</v>
      </c>
    </row>
    <row r="231" spans="1:8" x14ac:dyDescent="0.25">
      <c r="A231" s="16">
        <v>2</v>
      </c>
      <c r="B231" s="16">
        <v>2</v>
      </c>
      <c r="C231" s="16">
        <v>10</v>
      </c>
      <c r="D231" s="16">
        <v>2</v>
      </c>
      <c r="E231" s="23">
        <v>43419</v>
      </c>
      <c r="F231" s="16">
        <v>26.2</v>
      </c>
      <c r="G231" s="16">
        <v>25.2</v>
      </c>
      <c r="H231" s="34">
        <v>0.93</v>
      </c>
    </row>
    <row r="232" spans="1:8" x14ac:dyDescent="0.25">
      <c r="A232" s="16">
        <v>2</v>
      </c>
      <c r="B232" s="16">
        <v>2</v>
      </c>
      <c r="C232" s="16">
        <v>10</v>
      </c>
      <c r="D232" s="16">
        <v>3</v>
      </c>
      <c r="E232" s="23">
        <v>43419</v>
      </c>
      <c r="F232" s="16">
        <v>26.3</v>
      </c>
      <c r="G232" s="16">
        <v>24</v>
      </c>
      <c r="H232" s="34">
        <v>0.75</v>
      </c>
    </row>
    <row r="233" spans="1:8" x14ac:dyDescent="0.25">
      <c r="A233" s="11">
        <v>3</v>
      </c>
      <c r="B233" s="11">
        <v>1</v>
      </c>
      <c r="C233" s="11">
        <v>5</v>
      </c>
      <c r="D233" s="11">
        <v>1</v>
      </c>
      <c r="E233" s="25">
        <v>43419</v>
      </c>
      <c r="F233" s="11">
        <v>26.4</v>
      </c>
      <c r="G233" s="11">
        <v>29.5</v>
      </c>
      <c r="H233" s="36">
        <v>0.59</v>
      </c>
    </row>
    <row r="234" spans="1:8" x14ac:dyDescent="0.25">
      <c r="A234" s="11">
        <v>3</v>
      </c>
      <c r="B234" s="11">
        <v>1</v>
      </c>
      <c r="C234" s="11">
        <v>5</v>
      </c>
      <c r="D234" s="11">
        <v>2</v>
      </c>
      <c r="E234" s="25">
        <v>43419</v>
      </c>
      <c r="F234" s="11">
        <v>26.5</v>
      </c>
      <c r="G234" s="11">
        <v>24.6</v>
      </c>
      <c r="H234" s="36">
        <v>6.16</v>
      </c>
    </row>
    <row r="235" spans="1:8" x14ac:dyDescent="0.25">
      <c r="A235" s="11">
        <v>3</v>
      </c>
      <c r="B235" s="11">
        <v>1</v>
      </c>
      <c r="C235" s="11">
        <v>5</v>
      </c>
      <c r="D235" s="11">
        <v>3</v>
      </c>
      <c r="E235" s="25">
        <v>43419</v>
      </c>
      <c r="F235" s="11">
        <v>26.3</v>
      </c>
      <c r="G235" s="11">
        <v>29.7</v>
      </c>
      <c r="H235" s="36">
        <v>4.41</v>
      </c>
    </row>
    <row r="236" spans="1:8" x14ac:dyDescent="0.25">
      <c r="A236" s="16">
        <v>13</v>
      </c>
      <c r="B236" s="16">
        <v>3</v>
      </c>
      <c r="C236" s="16">
        <v>10</v>
      </c>
      <c r="D236" s="16">
        <v>1</v>
      </c>
      <c r="E236" s="23">
        <v>43419</v>
      </c>
      <c r="F236" s="16">
        <v>26.5</v>
      </c>
      <c r="G236" s="16">
        <v>27.7</v>
      </c>
      <c r="H236" s="34">
        <v>1.67</v>
      </c>
    </row>
    <row r="237" spans="1:8" x14ac:dyDescent="0.25">
      <c r="A237" s="16">
        <v>13</v>
      </c>
      <c r="B237" s="16">
        <v>3</v>
      </c>
      <c r="C237" s="16">
        <v>10</v>
      </c>
      <c r="D237" s="16">
        <v>2</v>
      </c>
      <c r="E237" s="23">
        <v>43419</v>
      </c>
      <c r="F237" s="16">
        <v>26.2</v>
      </c>
      <c r="G237" s="16">
        <v>27.3</v>
      </c>
      <c r="H237" s="34">
        <v>0.99</v>
      </c>
    </row>
    <row r="238" spans="1:8" x14ac:dyDescent="0.25">
      <c r="A238" s="16">
        <v>13</v>
      </c>
      <c r="B238" s="16">
        <v>3</v>
      </c>
      <c r="C238" s="16">
        <v>10</v>
      </c>
      <c r="D238" s="16">
        <v>3</v>
      </c>
      <c r="E238" s="23">
        <v>43419</v>
      </c>
      <c r="F238" s="16">
        <v>26.4</v>
      </c>
      <c r="G238" s="16">
        <v>28.7</v>
      </c>
      <c r="H238" s="34">
        <v>1.01</v>
      </c>
    </row>
    <row r="239" spans="1:8" x14ac:dyDescent="0.25">
      <c r="A239" s="15">
        <v>23</v>
      </c>
      <c r="B239" s="15">
        <v>2</v>
      </c>
      <c r="C239" s="15" t="s">
        <v>1</v>
      </c>
      <c r="D239" s="15">
        <v>1</v>
      </c>
      <c r="E239" s="24">
        <v>43419</v>
      </c>
      <c r="F239" s="15">
        <v>26.3</v>
      </c>
      <c r="G239" s="15">
        <v>23</v>
      </c>
      <c r="H239" s="35">
        <v>1.74</v>
      </c>
    </row>
    <row r="240" spans="1:8" x14ac:dyDescent="0.25">
      <c r="A240" s="15">
        <v>23</v>
      </c>
      <c r="B240" s="15">
        <v>2</v>
      </c>
      <c r="C240" s="15" t="s">
        <v>1</v>
      </c>
      <c r="D240" s="15">
        <v>2</v>
      </c>
      <c r="E240" s="24">
        <v>43419</v>
      </c>
      <c r="F240" s="15">
        <v>26.3</v>
      </c>
      <c r="G240" s="15">
        <v>25.2</v>
      </c>
      <c r="H240" s="35">
        <v>2.82</v>
      </c>
    </row>
    <row r="241" spans="1:8" x14ac:dyDescent="0.25">
      <c r="A241" s="15">
        <v>23</v>
      </c>
      <c r="B241" s="15">
        <v>2</v>
      </c>
      <c r="C241" s="15" t="s">
        <v>1</v>
      </c>
      <c r="D241" s="15">
        <v>3</v>
      </c>
      <c r="E241" s="24">
        <v>43419</v>
      </c>
      <c r="F241" s="15">
        <v>26</v>
      </c>
      <c r="G241" s="15">
        <v>23.5</v>
      </c>
      <c r="H241" s="35">
        <v>1.73</v>
      </c>
    </row>
    <row r="242" spans="1:8" x14ac:dyDescent="0.25">
      <c r="A242" s="17">
        <v>24</v>
      </c>
      <c r="B242" s="17">
        <v>1</v>
      </c>
      <c r="C242" s="17">
        <v>12.5</v>
      </c>
      <c r="D242" s="17">
        <v>1</v>
      </c>
      <c r="E242" s="26">
        <v>43419</v>
      </c>
      <c r="F242" s="17">
        <v>26.2</v>
      </c>
      <c r="G242" s="17">
        <v>25</v>
      </c>
      <c r="H242" s="37">
        <v>1.39</v>
      </c>
    </row>
    <row r="243" spans="1:8" x14ac:dyDescent="0.25">
      <c r="A243" s="17">
        <v>24</v>
      </c>
      <c r="B243" s="17">
        <v>1</v>
      </c>
      <c r="C243" s="17">
        <v>12.5</v>
      </c>
      <c r="D243" s="17">
        <v>2</v>
      </c>
      <c r="E243" s="26">
        <v>43419</v>
      </c>
      <c r="F243" s="17">
        <v>26.3</v>
      </c>
      <c r="G243" s="17">
        <v>27.1</v>
      </c>
      <c r="H243" s="37">
        <v>1.94</v>
      </c>
    </row>
    <row r="244" spans="1:8" x14ac:dyDescent="0.25">
      <c r="A244" s="17">
        <v>24</v>
      </c>
      <c r="B244" s="17">
        <v>1</v>
      </c>
      <c r="C244" s="17">
        <v>12.5</v>
      </c>
      <c r="D244" s="17">
        <v>3</v>
      </c>
      <c r="E244" s="26">
        <v>43419</v>
      </c>
      <c r="F244" s="17">
        <v>26.6</v>
      </c>
      <c r="G244" s="17">
        <v>24.9</v>
      </c>
      <c r="H244" s="37">
        <v>1.1599999999999999</v>
      </c>
    </row>
    <row r="245" spans="1:8" x14ac:dyDescent="0.25">
      <c r="A245" s="11">
        <v>14</v>
      </c>
      <c r="B245" s="11">
        <v>2</v>
      </c>
      <c r="C245" s="11">
        <v>5</v>
      </c>
      <c r="D245" s="11">
        <v>1</v>
      </c>
      <c r="E245" s="25">
        <v>43419</v>
      </c>
      <c r="F245" s="11">
        <v>26.6</v>
      </c>
      <c r="G245" s="11">
        <v>29.3</v>
      </c>
      <c r="H245" s="36">
        <v>1.57</v>
      </c>
    </row>
    <row r="246" spans="1:8" x14ac:dyDescent="0.25">
      <c r="A246" s="11">
        <v>14</v>
      </c>
      <c r="B246" s="11">
        <v>2</v>
      </c>
      <c r="C246" s="11">
        <v>5</v>
      </c>
      <c r="D246" s="11">
        <v>2</v>
      </c>
      <c r="E246" s="25">
        <v>43419</v>
      </c>
      <c r="F246" s="11">
        <v>26.4</v>
      </c>
      <c r="G246" s="11">
        <v>28.4</v>
      </c>
      <c r="H246" s="36">
        <v>2.87</v>
      </c>
    </row>
    <row r="247" spans="1:8" x14ac:dyDescent="0.25">
      <c r="A247" s="11">
        <v>14</v>
      </c>
      <c r="B247" s="11">
        <v>2</v>
      </c>
      <c r="C247" s="11">
        <v>5</v>
      </c>
      <c r="D247" s="11">
        <v>3</v>
      </c>
      <c r="E247" s="25">
        <v>43419</v>
      </c>
      <c r="F247" s="11">
        <v>27</v>
      </c>
      <c r="G247" s="11">
        <v>25.3</v>
      </c>
      <c r="H247" s="36">
        <v>3.45</v>
      </c>
    </row>
    <row r="248" spans="1:8" x14ac:dyDescent="0.25">
      <c r="A248" s="17">
        <v>15</v>
      </c>
      <c r="B248" s="17">
        <v>2</v>
      </c>
      <c r="C248" s="17">
        <v>12.5</v>
      </c>
      <c r="D248" s="17">
        <v>1</v>
      </c>
      <c r="E248" s="26">
        <v>43419</v>
      </c>
      <c r="F248" s="17">
        <v>26.6</v>
      </c>
      <c r="G248" s="17">
        <v>24.5</v>
      </c>
      <c r="H248" s="37">
        <v>2.78</v>
      </c>
    </row>
    <row r="249" spans="1:8" x14ac:dyDescent="0.25">
      <c r="A249" s="17">
        <v>15</v>
      </c>
      <c r="B249" s="17">
        <v>2</v>
      </c>
      <c r="C249" s="17">
        <v>12.5</v>
      </c>
      <c r="D249" s="17">
        <v>2</v>
      </c>
      <c r="E249" s="26">
        <v>43419</v>
      </c>
      <c r="F249" s="17">
        <v>26.8</v>
      </c>
      <c r="G249" s="17">
        <v>29.6</v>
      </c>
      <c r="H249" s="37">
        <v>5.15</v>
      </c>
    </row>
    <row r="250" spans="1:8" x14ac:dyDescent="0.25">
      <c r="A250" s="17">
        <v>15</v>
      </c>
      <c r="B250" s="17">
        <v>2</v>
      </c>
      <c r="C250" s="17">
        <v>12.5</v>
      </c>
      <c r="D250" s="17">
        <v>3</v>
      </c>
      <c r="E250" s="26">
        <v>43419</v>
      </c>
      <c r="F250" s="17">
        <v>26.9</v>
      </c>
      <c r="G250" s="17">
        <v>24.9</v>
      </c>
      <c r="H250" s="37">
        <v>3.09</v>
      </c>
    </row>
    <row r="251" spans="1:8" x14ac:dyDescent="0.25">
      <c r="A251" s="15">
        <v>36</v>
      </c>
      <c r="B251" s="15">
        <v>3</v>
      </c>
      <c r="C251" s="15" t="s">
        <v>1</v>
      </c>
      <c r="D251" s="15">
        <v>1</v>
      </c>
      <c r="E251" s="24">
        <v>43419</v>
      </c>
      <c r="F251" s="15">
        <v>26.8</v>
      </c>
      <c r="G251" s="15">
        <v>26.1</v>
      </c>
      <c r="H251" s="35">
        <v>4.03</v>
      </c>
    </row>
    <row r="252" spans="1:8" x14ac:dyDescent="0.25">
      <c r="A252" s="15">
        <v>36</v>
      </c>
      <c r="B252" s="15">
        <v>3</v>
      </c>
      <c r="C252" s="15" t="s">
        <v>1</v>
      </c>
      <c r="D252" s="15">
        <v>2</v>
      </c>
      <c r="E252" s="24">
        <v>43419</v>
      </c>
      <c r="F252" s="15">
        <v>26.7</v>
      </c>
      <c r="G252" s="15">
        <v>24.7</v>
      </c>
      <c r="H252" s="35">
        <v>1.58</v>
      </c>
    </row>
    <row r="253" spans="1:8" x14ac:dyDescent="0.25">
      <c r="A253" s="15">
        <v>36</v>
      </c>
      <c r="B253" s="15">
        <v>3</v>
      </c>
      <c r="C253" s="15" t="s">
        <v>1</v>
      </c>
      <c r="D253" s="15">
        <v>3</v>
      </c>
      <c r="E253" s="24">
        <v>43419</v>
      </c>
      <c r="F253" s="15">
        <v>26.6</v>
      </c>
      <c r="G253" s="15">
        <v>25.8</v>
      </c>
      <c r="H253" s="35">
        <v>4.97</v>
      </c>
    </row>
    <row r="254" spans="1:8" x14ac:dyDescent="0.25">
      <c r="A254" s="19">
        <v>16</v>
      </c>
      <c r="B254" s="19">
        <v>1</v>
      </c>
      <c r="C254" s="19">
        <v>7.5</v>
      </c>
      <c r="D254" s="19">
        <v>1</v>
      </c>
      <c r="E254" s="27">
        <v>43419</v>
      </c>
      <c r="F254" s="19">
        <v>26.9</v>
      </c>
      <c r="G254" s="19">
        <v>20.6</v>
      </c>
      <c r="H254" s="38">
        <v>3.03</v>
      </c>
    </row>
    <row r="255" spans="1:8" x14ac:dyDescent="0.25">
      <c r="A255" s="19">
        <v>16</v>
      </c>
      <c r="B255" s="19">
        <v>1</v>
      </c>
      <c r="C255" s="19">
        <v>7.5</v>
      </c>
      <c r="D255" s="19">
        <v>2</v>
      </c>
      <c r="E255" s="27">
        <v>43419</v>
      </c>
      <c r="F255" s="19">
        <v>26.9</v>
      </c>
      <c r="G255" s="19">
        <v>26.9</v>
      </c>
      <c r="H255" s="38">
        <v>7.21</v>
      </c>
    </row>
    <row r="256" spans="1:8" x14ac:dyDescent="0.25">
      <c r="A256" s="19">
        <v>16</v>
      </c>
      <c r="B256" s="19">
        <v>1</v>
      </c>
      <c r="C256" s="19">
        <v>7.5</v>
      </c>
      <c r="D256" s="19">
        <v>3</v>
      </c>
      <c r="E256" s="27">
        <v>43419</v>
      </c>
      <c r="F256" s="19">
        <v>27.1</v>
      </c>
      <c r="G256" s="19">
        <v>23.6</v>
      </c>
      <c r="H256" s="38">
        <v>2.2200000000000002</v>
      </c>
    </row>
    <row r="257" spans="1:8" x14ac:dyDescent="0.25">
      <c r="A257" s="14">
        <v>27</v>
      </c>
      <c r="B257" s="14">
        <v>2</v>
      </c>
      <c r="C257" s="14">
        <v>7.5</v>
      </c>
      <c r="D257" s="14">
        <v>1</v>
      </c>
      <c r="E257" s="28">
        <v>43419</v>
      </c>
      <c r="F257" s="14">
        <v>26.9</v>
      </c>
      <c r="G257" s="14">
        <v>28.1</v>
      </c>
      <c r="H257" s="39">
        <v>2.0099999999999998</v>
      </c>
    </row>
    <row r="258" spans="1:8" x14ac:dyDescent="0.25">
      <c r="A258" s="19">
        <v>27</v>
      </c>
      <c r="B258" s="19">
        <v>2</v>
      </c>
      <c r="C258" s="19">
        <v>7.5</v>
      </c>
      <c r="D258" s="19">
        <v>2</v>
      </c>
      <c r="E258" s="27">
        <v>43419</v>
      </c>
      <c r="F258" s="19">
        <v>26.9</v>
      </c>
      <c r="G258" s="19">
        <v>25.7</v>
      </c>
      <c r="H258" s="38">
        <v>1.54</v>
      </c>
    </row>
    <row r="259" spans="1:8" x14ac:dyDescent="0.25">
      <c r="A259" s="19">
        <v>27</v>
      </c>
      <c r="B259" s="19">
        <v>2</v>
      </c>
      <c r="C259" s="19">
        <v>7.5</v>
      </c>
      <c r="D259" s="19">
        <v>3</v>
      </c>
      <c r="E259" s="27">
        <v>43419</v>
      </c>
      <c r="F259" s="19">
        <v>27.2</v>
      </c>
      <c r="G259" s="19">
        <v>22.6</v>
      </c>
      <c r="H259" s="38">
        <v>3.07</v>
      </c>
    </row>
    <row r="260" spans="1:8" x14ac:dyDescent="0.25">
      <c r="A260" s="17">
        <v>37</v>
      </c>
      <c r="B260" s="17">
        <v>3</v>
      </c>
      <c r="C260" s="17">
        <v>12.5</v>
      </c>
      <c r="D260" s="17">
        <v>1</v>
      </c>
      <c r="E260" s="26">
        <v>43419</v>
      </c>
      <c r="F260" s="17">
        <v>26.4</v>
      </c>
      <c r="G260" s="17">
        <v>26.5</v>
      </c>
      <c r="H260" s="37">
        <v>1.72</v>
      </c>
    </row>
    <row r="261" spans="1:8" x14ac:dyDescent="0.25">
      <c r="A261" s="17">
        <v>37</v>
      </c>
      <c r="B261" s="17">
        <v>3</v>
      </c>
      <c r="C261" s="17">
        <v>12.5</v>
      </c>
      <c r="D261" s="17">
        <v>2</v>
      </c>
      <c r="E261" s="26">
        <v>43419</v>
      </c>
      <c r="F261" s="17">
        <v>27.3</v>
      </c>
      <c r="G261" s="17">
        <v>27.4</v>
      </c>
      <c r="H261" s="37">
        <v>2.93</v>
      </c>
    </row>
    <row r="262" spans="1:8" x14ac:dyDescent="0.25">
      <c r="A262" s="17">
        <v>37</v>
      </c>
      <c r="B262" s="17">
        <v>3</v>
      </c>
      <c r="C262" s="17">
        <v>12.5</v>
      </c>
      <c r="D262" s="17">
        <v>3</v>
      </c>
      <c r="E262" s="26">
        <v>43419</v>
      </c>
      <c r="F262" s="17">
        <v>27.3</v>
      </c>
      <c r="G262" s="17">
        <v>26.2</v>
      </c>
      <c r="H262" s="37">
        <v>2.4500000000000002</v>
      </c>
    </row>
    <row r="263" spans="1:8" x14ac:dyDescent="0.25">
      <c r="A263" s="11">
        <v>38</v>
      </c>
      <c r="B263" s="11">
        <v>3</v>
      </c>
      <c r="C263" s="11">
        <v>5</v>
      </c>
      <c r="D263" s="11">
        <v>1</v>
      </c>
      <c r="E263" s="25">
        <v>43419</v>
      </c>
      <c r="F263" s="11">
        <v>27.2</v>
      </c>
      <c r="G263" s="11">
        <v>23.7</v>
      </c>
      <c r="H263" s="36">
        <v>2.89</v>
      </c>
    </row>
    <row r="264" spans="1:8" x14ac:dyDescent="0.25">
      <c r="A264" s="11">
        <v>38</v>
      </c>
      <c r="B264" s="11">
        <v>3</v>
      </c>
      <c r="C264" s="11">
        <v>5</v>
      </c>
      <c r="D264" s="11">
        <v>2</v>
      </c>
      <c r="E264" s="25">
        <v>43419</v>
      </c>
      <c r="F264" s="11">
        <v>27.3</v>
      </c>
      <c r="G264" s="11">
        <v>27.1</v>
      </c>
      <c r="H264" s="36">
        <v>1.51</v>
      </c>
    </row>
    <row r="265" spans="1:8" x14ac:dyDescent="0.25">
      <c r="A265" s="11">
        <v>38</v>
      </c>
      <c r="B265" s="11">
        <v>3</v>
      </c>
      <c r="C265" s="11">
        <v>5</v>
      </c>
      <c r="D265" s="11">
        <v>3</v>
      </c>
      <c r="E265" s="25">
        <v>43419</v>
      </c>
      <c r="F265" s="11">
        <v>27.3</v>
      </c>
      <c r="G265" s="11">
        <v>24.9</v>
      </c>
      <c r="H265" s="36">
        <v>1.24</v>
      </c>
    </row>
    <row r="266" spans="1:8" x14ac:dyDescent="0.25">
      <c r="A266" s="16">
        <v>28</v>
      </c>
      <c r="B266" s="16">
        <v>4</v>
      </c>
      <c r="C266" s="16">
        <v>10</v>
      </c>
      <c r="D266" s="16">
        <v>1</v>
      </c>
      <c r="E266" s="23">
        <v>43419</v>
      </c>
      <c r="F266" s="16">
        <v>27.3</v>
      </c>
      <c r="G266" s="16">
        <v>28.1</v>
      </c>
      <c r="H266" s="34">
        <v>2.21</v>
      </c>
    </row>
    <row r="267" spans="1:8" x14ac:dyDescent="0.25">
      <c r="A267" s="16">
        <v>28</v>
      </c>
      <c r="B267" s="16">
        <v>4</v>
      </c>
      <c r="C267" s="16">
        <v>10</v>
      </c>
      <c r="D267" s="16">
        <v>2</v>
      </c>
      <c r="E267" s="23">
        <v>43419</v>
      </c>
      <c r="F267" s="16">
        <v>27.4</v>
      </c>
      <c r="G267" s="16">
        <v>26</v>
      </c>
      <c r="H267" s="34">
        <v>9.16</v>
      </c>
    </row>
    <row r="268" spans="1:8" x14ac:dyDescent="0.25">
      <c r="A268" s="16">
        <v>28</v>
      </c>
      <c r="B268" s="16">
        <v>4</v>
      </c>
      <c r="C268" s="16">
        <v>10</v>
      </c>
      <c r="D268" s="16">
        <v>3</v>
      </c>
      <c r="E268" s="23">
        <v>43419</v>
      </c>
      <c r="F268" s="16">
        <v>27.2</v>
      </c>
      <c r="G268" s="16">
        <v>28.7</v>
      </c>
      <c r="H268" s="34">
        <v>5.17</v>
      </c>
    </row>
    <row r="269" spans="1:8" x14ac:dyDescent="0.25">
      <c r="A269" s="15">
        <v>8</v>
      </c>
      <c r="B269" s="15">
        <v>4</v>
      </c>
      <c r="C269" s="15" t="s">
        <v>1</v>
      </c>
      <c r="D269" s="15">
        <v>1</v>
      </c>
      <c r="E269" s="24">
        <v>43419</v>
      </c>
      <c r="F269" s="15">
        <v>27.5</v>
      </c>
      <c r="G269" s="15">
        <v>27.9</v>
      </c>
      <c r="H269" s="35">
        <v>1.19</v>
      </c>
    </row>
    <row r="270" spans="1:8" x14ac:dyDescent="0.25">
      <c r="A270" s="15">
        <v>8</v>
      </c>
      <c r="B270" s="15">
        <v>4</v>
      </c>
      <c r="C270" s="15" t="s">
        <v>1</v>
      </c>
      <c r="D270" s="15">
        <v>2</v>
      </c>
      <c r="E270" s="24">
        <v>43419</v>
      </c>
      <c r="F270" s="15">
        <v>27.8</v>
      </c>
      <c r="G270" s="15">
        <v>26.1</v>
      </c>
      <c r="H270" s="35">
        <v>1.4</v>
      </c>
    </row>
    <row r="271" spans="1:8" x14ac:dyDescent="0.25">
      <c r="A271" s="15">
        <v>8</v>
      </c>
      <c r="B271" s="15">
        <v>4</v>
      </c>
      <c r="C271" s="15" t="s">
        <v>1</v>
      </c>
      <c r="D271" s="15">
        <v>3</v>
      </c>
      <c r="E271" s="24">
        <v>43419</v>
      </c>
      <c r="F271" s="15">
        <v>27.8</v>
      </c>
      <c r="G271" s="15">
        <v>22.3</v>
      </c>
      <c r="H271" s="35">
        <v>5.31</v>
      </c>
    </row>
    <row r="272" spans="1:8" x14ac:dyDescent="0.25">
      <c r="A272" s="19">
        <v>9</v>
      </c>
      <c r="B272" s="19">
        <v>3</v>
      </c>
      <c r="C272" s="19">
        <v>7.5</v>
      </c>
      <c r="D272" s="19">
        <v>1</v>
      </c>
      <c r="E272" s="27">
        <v>43419</v>
      </c>
      <c r="F272" s="19">
        <v>27.9</v>
      </c>
      <c r="G272" s="19">
        <v>28.3</v>
      </c>
      <c r="H272" s="38">
        <v>2.2200000000000002</v>
      </c>
    </row>
    <row r="273" spans="1:8" x14ac:dyDescent="0.25">
      <c r="A273" s="19">
        <v>9</v>
      </c>
      <c r="B273" s="19">
        <v>3</v>
      </c>
      <c r="C273" s="19">
        <v>7.5</v>
      </c>
      <c r="D273" s="19">
        <v>2</v>
      </c>
      <c r="E273" s="27">
        <v>43419</v>
      </c>
      <c r="F273" s="19">
        <v>27.9</v>
      </c>
      <c r="G273" s="19">
        <v>24.4</v>
      </c>
      <c r="H273" s="38">
        <v>1.6</v>
      </c>
    </row>
    <row r="274" spans="1:8" x14ac:dyDescent="0.25">
      <c r="A274" s="19">
        <v>9</v>
      </c>
      <c r="B274" s="19">
        <v>3</v>
      </c>
      <c r="C274" s="19">
        <v>7.5</v>
      </c>
      <c r="D274" s="19">
        <v>3</v>
      </c>
      <c r="E274" s="27">
        <v>43419</v>
      </c>
      <c r="F274" s="19">
        <v>28.1</v>
      </c>
      <c r="G274" s="19">
        <v>26.5</v>
      </c>
      <c r="H274" s="38">
        <v>7.52</v>
      </c>
    </row>
    <row r="275" spans="1:8" x14ac:dyDescent="0.25">
      <c r="A275" s="11">
        <v>29</v>
      </c>
      <c r="B275" s="11">
        <v>4</v>
      </c>
      <c r="C275" s="11">
        <v>5</v>
      </c>
      <c r="D275" s="11">
        <v>1</v>
      </c>
      <c r="E275" s="25">
        <v>43419</v>
      </c>
      <c r="F275" s="11">
        <v>28.1</v>
      </c>
      <c r="G275" s="11">
        <v>21.5</v>
      </c>
      <c r="H275" s="36">
        <v>4.99</v>
      </c>
    </row>
    <row r="276" spans="1:8" x14ac:dyDescent="0.25">
      <c r="A276" s="11">
        <v>29</v>
      </c>
      <c r="B276" s="11">
        <v>4</v>
      </c>
      <c r="C276" s="11">
        <v>5</v>
      </c>
      <c r="D276" s="11">
        <v>2</v>
      </c>
      <c r="E276" s="25">
        <v>43419</v>
      </c>
      <c r="F276" s="11">
        <v>28.1</v>
      </c>
      <c r="G276" s="11">
        <v>25.2</v>
      </c>
      <c r="H276" s="36">
        <v>3.79</v>
      </c>
    </row>
    <row r="277" spans="1:8" x14ac:dyDescent="0.25">
      <c r="A277" s="11">
        <v>29</v>
      </c>
      <c r="B277" s="11">
        <v>4</v>
      </c>
      <c r="C277" s="11">
        <v>5</v>
      </c>
      <c r="D277" s="11">
        <v>3</v>
      </c>
      <c r="E277" s="25">
        <v>43419</v>
      </c>
      <c r="F277" s="11">
        <v>27.9</v>
      </c>
      <c r="G277" s="11">
        <v>28.3</v>
      </c>
      <c r="H277" s="36">
        <v>3.49</v>
      </c>
    </row>
    <row r="278" spans="1:8" x14ac:dyDescent="0.25">
      <c r="A278" s="19">
        <v>39</v>
      </c>
      <c r="B278" s="19">
        <v>4</v>
      </c>
      <c r="C278" s="19">
        <v>7.5</v>
      </c>
      <c r="D278" s="19">
        <v>1</v>
      </c>
      <c r="E278" s="27">
        <v>43419</v>
      </c>
      <c r="F278" s="19">
        <v>27.8</v>
      </c>
      <c r="G278" s="19">
        <v>20.399999999999999</v>
      </c>
      <c r="H278" s="38">
        <v>2.74</v>
      </c>
    </row>
    <row r="279" spans="1:8" x14ac:dyDescent="0.25">
      <c r="A279" s="19">
        <v>39</v>
      </c>
      <c r="B279" s="19">
        <v>4</v>
      </c>
      <c r="C279" s="19">
        <v>7.5</v>
      </c>
      <c r="D279" s="19">
        <v>2</v>
      </c>
      <c r="E279" s="27">
        <v>43419</v>
      </c>
      <c r="F279" s="19">
        <v>28.1</v>
      </c>
      <c r="G279" s="19">
        <v>21.6</v>
      </c>
      <c r="H279" s="38">
        <v>5.58</v>
      </c>
    </row>
    <row r="280" spans="1:8" x14ac:dyDescent="0.25">
      <c r="A280" s="19">
        <v>39</v>
      </c>
      <c r="B280" s="19">
        <v>4</v>
      </c>
      <c r="C280" s="19">
        <v>7.5</v>
      </c>
      <c r="D280" s="19">
        <v>3</v>
      </c>
      <c r="E280" s="27">
        <v>43419</v>
      </c>
      <c r="F280" s="19">
        <v>28.8</v>
      </c>
      <c r="G280" s="19">
        <v>26.1</v>
      </c>
      <c r="H280" s="38">
        <v>3.01</v>
      </c>
    </row>
    <row r="281" spans="1:8" x14ac:dyDescent="0.25">
      <c r="A281" s="12">
        <v>40</v>
      </c>
      <c r="B281" s="12">
        <v>3</v>
      </c>
      <c r="C281" s="12">
        <v>0</v>
      </c>
      <c r="D281" s="12">
        <v>1</v>
      </c>
      <c r="E281" s="21">
        <v>43419</v>
      </c>
      <c r="F281" s="12">
        <v>29.2</v>
      </c>
      <c r="G281" s="12">
        <v>21.7</v>
      </c>
      <c r="H281" s="32">
        <v>2.78</v>
      </c>
    </row>
    <row r="282" spans="1:8" x14ac:dyDescent="0.25">
      <c r="A282" s="12">
        <v>40</v>
      </c>
      <c r="B282" s="12">
        <v>3</v>
      </c>
      <c r="C282" s="12">
        <v>0</v>
      </c>
      <c r="D282" s="12">
        <v>2</v>
      </c>
      <c r="E282" s="21">
        <v>43419</v>
      </c>
      <c r="F282" s="12">
        <v>28.1</v>
      </c>
      <c r="G282" s="12">
        <v>21.5</v>
      </c>
      <c r="H282" s="32">
        <v>1.82</v>
      </c>
    </row>
    <row r="283" spans="1:8" x14ac:dyDescent="0.25">
      <c r="A283" s="12">
        <v>40</v>
      </c>
      <c r="B283" s="12">
        <v>3</v>
      </c>
      <c r="C283" s="12">
        <v>0</v>
      </c>
      <c r="D283" s="12">
        <v>3</v>
      </c>
      <c r="E283" s="21">
        <v>43419</v>
      </c>
      <c r="F283" s="12">
        <v>27.9</v>
      </c>
      <c r="G283" s="12">
        <v>23.6</v>
      </c>
      <c r="H283" s="32">
        <v>2.2599999999999998</v>
      </c>
    </row>
    <row r="284" spans="1:8" x14ac:dyDescent="0.25">
      <c r="A284" s="13">
        <v>30</v>
      </c>
      <c r="B284" s="13">
        <v>4</v>
      </c>
      <c r="C284" s="13">
        <v>0</v>
      </c>
      <c r="D284" s="13">
        <v>1</v>
      </c>
      <c r="E284" s="22">
        <v>43419</v>
      </c>
      <c r="F284" s="13">
        <v>28.1</v>
      </c>
      <c r="G284" s="13">
        <v>28.9</v>
      </c>
      <c r="H284" s="33">
        <v>3.3</v>
      </c>
    </row>
    <row r="285" spans="1:8" x14ac:dyDescent="0.25">
      <c r="A285" s="12">
        <v>30</v>
      </c>
      <c r="B285" s="12">
        <v>4</v>
      </c>
      <c r="C285" s="12">
        <v>0</v>
      </c>
      <c r="D285" s="12">
        <v>2</v>
      </c>
      <c r="E285" s="21">
        <v>43419</v>
      </c>
      <c r="F285" s="12">
        <v>28.6</v>
      </c>
      <c r="G285" s="12">
        <v>26.2</v>
      </c>
      <c r="H285" s="32">
        <v>3.48</v>
      </c>
    </row>
    <row r="286" spans="1:8" x14ac:dyDescent="0.25">
      <c r="A286" s="12">
        <v>30</v>
      </c>
      <c r="B286" s="12">
        <v>4</v>
      </c>
      <c r="C286" s="12">
        <v>0</v>
      </c>
      <c r="D286" s="12">
        <v>3</v>
      </c>
      <c r="E286" s="21">
        <v>43419</v>
      </c>
      <c r="F286" s="12">
        <v>27.8</v>
      </c>
      <c r="G286" s="12">
        <v>27</v>
      </c>
      <c r="H286" s="32">
        <v>3.11</v>
      </c>
    </row>
    <row r="287" spans="1:8" x14ac:dyDescent="0.25">
      <c r="A287" s="17">
        <v>10</v>
      </c>
      <c r="B287" s="17">
        <v>4</v>
      </c>
      <c r="C287" s="17">
        <v>12.5</v>
      </c>
      <c r="D287" s="17">
        <v>1</v>
      </c>
      <c r="E287" s="26">
        <v>43419</v>
      </c>
      <c r="F287" s="17">
        <v>28.7</v>
      </c>
      <c r="G287" s="17">
        <v>22.8</v>
      </c>
      <c r="H287" s="37">
        <v>4.49</v>
      </c>
    </row>
    <row r="288" spans="1:8" x14ac:dyDescent="0.25">
      <c r="A288" s="17">
        <v>10</v>
      </c>
      <c r="B288" s="17">
        <v>4</v>
      </c>
      <c r="C288" s="17">
        <v>12.5</v>
      </c>
      <c r="D288" s="17">
        <v>2</v>
      </c>
      <c r="E288" s="26">
        <v>43419</v>
      </c>
      <c r="F288" s="17">
        <v>28.1</v>
      </c>
      <c r="G288" s="17">
        <v>21.5</v>
      </c>
      <c r="H288" s="37">
        <v>2.79</v>
      </c>
    </row>
    <row r="289" spans="1:8" x14ac:dyDescent="0.25">
      <c r="A289" s="17">
        <v>10</v>
      </c>
      <c r="B289" s="17">
        <v>4</v>
      </c>
      <c r="C289" s="17">
        <v>12.5</v>
      </c>
      <c r="D289" s="17">
        <v>3</v>
      </c>
      <c r="E289" s="26">
        <v>43419</v>
      </c>
      <c r="F289" s="17">
        <v>28.3</v>
      </c>
      <c r="G289" s="17">
        <v>21.7</v>
      </c>
      <c r="H289" s="37">
        <v>2.66</v>
      </c>
    </row>
    <row r="290" spans="1:8" x14ac:dyDescent="0.25">
      <c r="A290" s="12">
        <v>1</v>
      </c>
      <c r="B290" s="12">
        <v>1</v>
      </c>
      <c r="C290" s="12">
        <v>0</v>
      </c>
      <c r="D290" s="12">
        <v>1</v>
      </c>
      <c r="E290" s="21">
        <v>43425</v>
      </c>
      <c r="F290" s="12">
        <v>23.9</v>
      </c>
      <c r="G290" s="12">
        <v>22.3</v>
      </c>
      <c r="H290" s="32">
        <v>1.79</v>
      </c>
    </row>
    <row r="291" spans="1:8" x14ac:dyDescent="0.25">
      <c r="A291" s="12">
        <v>1</v>
      </c>
      <c r="B291" s="12">
        <v>1</v>
      </c>
      <c r="C291" s="12">
        <v>0</v>
      </c>
      <c r="D291" s="12">
        <v>2</v>
      </c>
      <c r="E291" s="21">
        <v>43425</v>
      </c>
      <c r="F291" s="12">
        <v>24.1</v>
      </c>
      <c r="G291" s="12">
        <v>18.7</v>
      </c>
      <c r="H291" s="32">
        <v>1.01</v>
      </c>
    </row>
    <row r="292" spans="1:8" x14ac:dyDescent="0.25">
      <c r="A292" s="18">
        <v>1</v>
      </c>
      <c r="B292" s="12">
        <v>1</v>
      </c>
      <c r="C292" s="12">
        <v>0</v>
      </c>
      <c r="D292" s="12">
        <v>3</v>
      </c>
      <c r="E292" s="21">
        <v>43425</v>
      </c>
      <c r="F292" s="12">
        <v>24.1</v>
      </c>
      <c r="G292" s="12">
        <v>23.7</v>
      </c>
      <c r="H292" s="32">
        <v>0.76</v>
      </c>
    </row>
    <row r="293" spans="1:8" x14ac:dyDescent="0.25">
      <c r="A293" s="12">
        <v>11</v>
      </c>
      <c r="B293" s="13">
        <v>2</v>
      </c>
      <c r="C293" s="13">
        <v>0</v>
      </c>
      <c r="D293" s="13">
        <v>1</v>
      </c>
      <c r="E293" s="22">
        <v>43425</v>
      </c>
      <c r="F293" s="13">
        <v>23.9</v>
      </c>
      <c r="G293" s="13">
        <v>25.2</v>
      </c>
      <c r="H293" s="33">
        <v>1.41</v>
      </c>
    </row>
    <row r="294" spans="1:8" x14ac:dyDescent="0.25">
      <c r="A294" s="12">
        <v>11</v>
      </c>
      <c r="B294" s="12">
        <v>2</v>
      </c>
      <c r="C294" s="12">
        <v>0</v>
      </c>
      <c r="D294" s="12">
        <v>2</v>
      </c>
      <c r="E294" s="21">
        <v>43425</v>
      </c>
      <c r="F294" s="12">
        <v>23.8</v>
      </c>
      <c r="G294" s="12">
        <v>23.8</v>
      </c>
      <c r="H294" s="32">
        <v>1.1399999999999999</v>
      </c>
    </row>
    <row r="295" spans="1:8" x14ac:dyDescent="0.25">
      <c r="A295" s="12">
        <v>11</v>
      </c>
      <c r="B295" s="12">
        <v>2</v>
      </c>
      <c r="C295" s="12">
        <v>0</v>
      </c>
      <c r="D295" s="12">
        <v>3</v>
      </c>
      <c r="E295" s="21">
        <v>43425</v>
      </c>
      <c r="F295" s="12">
        <v>23.4</v>
      </c>
      <c r="G295" s="12">
        <v>25.8</v>
      </c>
      <c r="H295" s="32">
        <v>1.36</v>
      </c>
    </row>
    <row r="296" spans="1:8" x14ac:dyDescent="0.25">
      <c r="A296" s="16">
        <v>32</v>
      </c>
      <c r="B296" s="16">
        <v>1</v>
      </c>
      <c r="C296" s="16">
        <v>10</v>
      </c>
      <c r="D296" s="16">
        <v>1</v>
      </c>
      <c r="E296" s="23">
        <v>43425</v>
      </c>
      <c r="F296" s="16">
        <v>24</v>
      </c>
      <c r="G296" s="16">
        <v>20.9</v>
      </c>
      <c r="H296" s="34">
        <v>0.97</v>
      </c>
    </row>
    <row r="297" spans="1:8" x14ac:dyDescent="0.25">
      <c r="A297" s="16">
        <v>32</v>
      </c>
      <c r="B297" s="16">
        <v>1</v>
      </c>
      <c r="C297" s="16">
        <v>10</v>
      </c>
      <c r="D297" s="16">
        <v>2</v>
      </c>
      <c r="E297" s="23">
        <v>43425</v>
      </c>
      <c r="F297" s="16">
        <v>23.8</v>
      </c>
      <c r="G297" s="16">
        <v>18.899999999999999</v>
      </c>
      <c r="H297" s="34">
        <v>1.98</v>
      </c>
    </row>
    <row r="298" spans="1:8" x14ac:dyDescent="0.25">
      <c r="A298" s="16">
        <v>32</v>
      </c>
      <c r="B298" s="16">
        <v>1</v>
      </c>
      <c r="C298" s="16">
        <v>10</v>
      </c>
      <c r="D298" s="16">
        <v>3</v>
      </c>
      <c r="E298" s="23">
        <v>43425</v>
      </c>
      <c r="F298" s="16">
        <v>24.2</v>
      </c>
      <c r="G298" s="16">
        <v>23.3</v>
      </c>
      <c r="H298" s="34">
        <v>2.52</v>
      </c>
    </row>
    <row r="299" spans="1:8" x14ac:dyDescent="0.25">
      <c r="A299" s="15">
        <v>12</v>
      </c>
      <c r="B299" s="15">
        <v>1</v>
      </c>
      <c r="C299" s="15" t="s">
        <v>1</v>
      </c>
      <c r="D299" s="15">
        <v>1</v>
      </c>
      <c r="E299" s="24">
        <v>43425</v>
      </c>
      <c r="F299" s="15">
        <v>23.8</v>
      </c>
      <c r="G299" s="15">
        <v>21.9</v>
      </c>
      <c r="H299" s="35">
        <v>1.97</v>
      </c>
    </row>
    <row r="300" spans="1:8" x14ac:dyDescent="0.25">
      <c r="A300" s="15">
        <v>12</v>
      </c>
      <c r="B300" s="15">
        <v>1</v>
      </c>
      <c r="C300" s="15" t="s">
        <v>1</v>
      </c>
      <c r="D300" s="15">
        <v>2</v>
      </c>
      <c r="E300" s="24">
        <v>43425</v>
      </c>
      <c r="F300" s="15">
        <v>23.9</v>
      </c>
      <c r="G300" s="15">
        <v>24.1</v>
      </c>
      <c r="H300" s="35">
        <v>1.03</v>
      </c>
    </row>
    <row r="301" spans="1:8" x14ac:dyDescent="0.25">
      <c r="A301" s="15">
        <v>12</v>
      </c>
      <c r="B301" s="15">
        <v>1</v>
      </c>
      <c r="C301" s="15" t="s">
        <v>1</v>
      </c>
      <c r="D301" s="15">
        <v>3</v>
      </c>
      <c r="E301" s="24">
        <v>43425</v>
      </c>
      <c r="F301" s="15">
        <v>23.6</v>
      </c>
      <c r="G301" s="15">
        <v>24.9</v>
      </c>
      <c r="H301" s="35">
        <v>1.6</v>
      </c>
    </row>
    <row r="302" spans="1:8" x14ac:dyDescent="0.25">
      <c r="A302" s="16">
        <v>2</v>
      </c>
      <c r="B302" s="16">
        <v>2</v>
      </c>
      <c r="C302" s="16">
        <v>10</v>
      </c>
      <c r="D302" s="16">
        <v>1</v>
      </c>
      <c r="E302" s="23">
        <v>43425</v>
      </c>
      <c r="F302" s="16">
        <v>23.9</v>
      </c>
      <c r="G302" s="16">
        <v>19.899999999999999</v>
      </c>
      <c r="H302" s="34">
        <v>1.57</v>
      </c>
    </row>
    <row r="303" spans="1:8" x14ac:dyDescent="0.25">
      <c r="A303" s="16">
        <v>2</v>
      </c>
      <c r="B303" s="16">
        <v>2</v>
      </c>
      <c r="C303" s="16">
        <v>10</v>
      </c>
      <c r="D303" s="16">
        <v>2</v>
      </c>
      <c r="E303" s="23">
        <v>43425</v>
      </c>
      <c r="F303" s="16">
        <v>24</v>
      </c>
      <c r="G303" s="16">
        <v>18.899999999999999</v>
      </c>
      <c r="H303" s="34">
        <v>1.07</v>
      </c>
    </row>
    <row r="304" spans="1:8" x14ac:dyDescent="0.25">
      <c r="A304" s="16">
        <v>2</v>
      </c>
      <c r="B304" s="16">
        <v>2</v>
      </c>
      <c r="C304" s="16">
        <v>10</v>
      </c>
      <c r="D304" s="16">
        <v>3</v>
      </c>
      <c r="E304" s="23">
        <v>43425</v>
      </c>
      <c r="F304" s="16">
        <v>24.2</v>
      </c>
      <c r="G304" s="16">
        <v>21.8</v>
      </c>
      <c r="H304" s="34">
        <v>0.77</v>
      </c>
    </row>
    <row r="305" spans="1:8" x14ac:dyDescent="0.25">
      <c r="A305" s="11">
        <v>3</v>
      </c>
      <c r="B305" s="11">
        <v>1</v>
      </c>
      <c r="C305" s="11">
        <v>5</v>
      </c>
      <c r="D305" s="11">
        <v>1</v>
      </c>
      <c r="E305" s="25">
        <v>43425</v>
      </c>
      <c r="F305" s="11">
        <v>24.1</v>
      </c>
      <c r="G305" s="11">
        <v>24.8</v>
      </c>
      <c r="H305" s="36">
        <v>1.44</v>
      </c>
    </row>
    <row r="306" spans="1:8" x14ac:dyDescent="0.25">
      <c r="A306" s="11">
        <v>3</v>
      </c>
      <c r="B306" s="11">
        <v>1</v>
      </c>
      <c r="C306" s="11">
        <v>5</v>
      </c>
      <c r="D306" s="11">
        <v>2</v>
      </c>
      <c r="E306" s="25">
        <v>43425</v>
      </c>
      <c r="F306" s="11">
        <v>24.2</v>
      </c>
      <c r="G306" s="11">
        <v>25.1</v>
      </c>
      <c r="H306" s="36">
        <v>5.77</v>
      </c>
    </row>
    <row r="307" spans="1:8" x14ac:dyDescent="0.25">
      <c r="A307" s="11">
        <v>3</v>
      </c>
      <c r="B307" s="11">
        <v>1</v>
      </c>
      <c r="C307" s="11">
        <v>5</v>
      </c>
      <c r="D307" s="11">
        <v>3</v>
      </c>
      <c r="E307" s="25">
        <v>43425</v>
      </c>
      <c r="F307" s="11">
        <v>23.8</v>
      </c>
      <c r="G307" s="11">
        <v>25.5</v>
      </c>
      <c r="H307" s="36">
        <v>3.52</v>
      </c>
    </row>
    <row r="308" spans="1:8" x14ac:dyDescent="0.25">
      <c r="A308" s="16">
        <v>13</v>
      </c>
      <c r="B308" s="16">
        <v>3</v>
      </c>
      <c r="C308" s="16">
        <v>10</v>
      </c>
      <c r="D308" s="16">
        <v>1</v>
      </c>
      <c r="E308" s="23">
        <v>43425</v>
      </c>
      <c r="F308" s="16">
        <v>24.2</v>
      </c>
      <c r="G308" s="16">
        <v>26.7</v>
      </c>
      <c r="H308" s="34">
        <v>2.06</v>
      </c>
    </row>
    <row r="309" spans="1:8" x14ac:dyDescent="0.25">
      <c r="A309" s="16">
        <v>13</v>
      </c>
      <c r="B309" s="16">
        <v>3</v>
      </c>
      <c r="C309" s="16">
        <v>10</v>
      </c>
      <c r="D309" s="16">
        <v>2</v>
      </c>
      <c r="E309" s="23">
        <v>43425</v>
      </c>
      <c r="F309" s="16">
        <v>23.7</v>
      </c>
      <c r="G309" s="16">
        <v>26</v>
      </c>
      <c r="H309" s="34">
        <v>0.9</v>
      </c>
    </row>
    <row r="310" spans="1:8" x14ac:dyDescent="0.25">
      <c r="A310" s="16">
        <v>13</v>
      </c>
      <c r="B310" s="16">
        <v>3</v>
      </c>
      <c r="C310" s="16">
        <v>10</v>
      </c>
      <c r="D310" s="16">
        <v>3</v>
      </c>
      <c r="E310" s="23">
        <v>43425</v>
      </c>
      <c r="F310" s="16">
        <v>23.9</v>
      </c>
      <c r="G310" s="16">
        <v>23.6</v>
      </c>
      <c r="H310" s="34">
        <v>0.75</v>
      </c>
    </row>
    <row r="311" spans="1:8" x14ac:dyDescent="0.25">
      <c r="A311" s="15">
        <v>23</v>
      </c>
      <c r="B311" s="15">
        <v>2</v>
      </c>
      <c r="C311" s="15" t="s">
        <v>1</v>
      </c>
      <c r="D311" s="15">
        <v>1</v>
      </c>
      <c r="E311" s="24">
        <v>43425</v>
      </c>
      <c r="F311" s="15">
        <v>23.8</v>
      </c>
      <c r="G311" s="15">
        <v>29.6</v>
      </c>
      <c r="H311" s="35">
        <v>1.33</v>
      </c>
    </row>
    <row r="312" spans="1:8" x14ac:dyDescent="0.25">
      <c r="A312" s="15">
        <v>23</v>
      </c>
      <c r="B312" s="15">
        <v>2</v>
      </c>
      <c r="C312" s="15" t="s">
        <v>1</v>
      </c>
      <c r="D312" s="15">
        <v>2</v>
      </c>
      <c r="E312" s="24">
        <v>43425</v>
      </c>
      <c r="F312" s="15">
        <v>24.1</v>
      </c>
      <c r="G312" s="15">
        <v>26.3</v>
      </c>
      <c r="H312" s="35">
        <v>0.89</v>
      </c>
    </row>
    <row r="313" spans="1:8" x14ac:dyDescent="0.25">
      <c r="A313" s="15">
        <v>23</v>
      </c>
      <c r="B313" s="15">
        <v>2</v>
      </c>
      <c r="C313" s="15" t="s">
        <v>1</v>
      </c>
      <c r="D313" s="15">
        <v>3</v>
      </c>
      <c r="E313" s="24">
        <v>43425</v>
      </c>
      <c r="F313" s="15">
        <v>23.9</v>
      </c>
      <c r="G313" s="15">
        <v>23.1</v>
      </c>
      <c r="H313" s="35">
        <v>1.47</v>
      </c>
    </row>
    <row r="314" spans="1:8" x14ac:dyDescent="0.25">
      <c r="A314" s="17">
        <v>24</v>
      </c>
      <c r="B314" s="17">
        <v>1</v>
      </c>
      <c r="C314" s="17">
        <v>12.5</v>
      </c>
      <c r="D314" s="17">
        <v>1</v>
      </c>
      <c r="E314" s="26">
        <v>43425</v>
      </c>
      <c r="F314" s="17">
        <v>24</v>
      </c>
      <c r="G314" s="17">
        <v>23.1</v>
      </c>
      <c r="H314" s="37">
        <v>2.4900000000000002</v>
      </c>
    </row>
    <row r="315" spans="1:8" x14ac:dyDescent="0.25">
      <c r="A315" s="17">
        <v>24</v>
      </c>
      <c r="B315" s="17">
        <v>1</v>
      </c>
      <c r="C315" s="17">
        <v>12.5</v>
      </c>
      <c r="D315" s="17">
        <v>2</v>
      </c>
      <c r="E315" s="26">
        <v>43425</v>
      </c>
      <c r="F315" s="17">
        <v>24</v>
      </c>
      <c r="G315" s="17">
        <v>23.3</v>
      </c>
      <c r="H315" s="37">
        <v>2.19</v>
      </c>
    </row>
    <row r="316" spans="1:8" x14ac:dyDescent="0.25">
      <c r="A316" s="17">
        <v>24</v>
      </c>
      <c r="B316" s="17">
        <v>1</v>
      </c>
      <c r="C316" s="17">
        <v>12.5</v>
      </c>
      <c r="D316" s="17">
        <v>3</v>
      </c>
      <c r="E316" s="26">
        <v>43425</v>
      </c>
      <c r="F316" s="17">
        <v>23.8</v>
      </c>
      <c r="G316" s="17">
        <v>21.5</v>
      </c>
      <c r="H316" s="37">
        <v>2.91</v>
      </c>
    </row>
    <row r="317" spans="1:8" x14ac:dyDescent="0.25">
      <c r="A317" s="11">
        <v>14</v>
      </c>
      <c r="B317" s="11">
        <v>2</v>
      </c>
      <c r="C317" s="11">
        <v>5</v>
      </c>
      <c r="D317" s="11">
        <v>1</v>
      </c>
      <c r="E317" s="25">
        <v>43425</v>
      </c>
      <c r="F317" s="11">
        <v>24.1</v>
      </c>
      <c r="G317" s="11">
        <v>24.7</v>
      </c>
      <c r="H317" s="36">
        <v>1.91</v>
      </c>
    </row>
    <row r="318" spans="1:8" x14ac:dyDescent="0.25">
      <c r="A318" s="11">
        <v>14</v>
      </c>
      <c r="B318" s="11">
        <v>2</v>
      </c>
      <c r="C318" s="11">
        <v>5</v>
      </c>
      <c r="D318" s="11">
        <v>2</v>
      </c>
      <c r="E318" s="25">
        <v>43425</v>
      </c>
      <c r="F318" s="11">
        <v>24</v>
      </c>
      <c r="G318" s="11">
        <v>23.7</v>
      </c>
      <c r="H318" s="36">
        <v>2.89</v>
      </c>
    </row>
    <row r="319" spans="1:8" x14ac:dyDescent="0.25">
      <c r="A319" s="11">
        <v>14</v>
      </c>
      <c r="B319" s="11">
        <v>2</v>
      </c>
      <c r="C319" s="11">
        <v>5</v>
      </c>
      <c r="D319" s="11">
        <v>3</v>
      </c>
      <c r="E319" s="25">
        <v>43425</v>
      </c>
      <c r="F319" s="11">
        <v>24.1</v>
      </c>
      <c r="G319" s="11">
        <v>24.1</v>
      </c>
      <c r="H319" s="36">
        <v>1.52</v>
      </c>
    </row>
    <row r="320" spans="1:8" x14ac:dyDescent="0.25">
      <c r="A320" s="17">
        <v>15</v>
      </c>
      <c r="B320" s="17">
        <v>2</v>
      </c>
      <c r="C320" s="17">
        <v>12.5</v>
      </c>
      <c r="D320" s="17">
        <v>1</v>
      </c>
      <c r="E320" s="26">
        <v>43425</v>
      </c>
      <c r="F320" s="17">
        <v>24.4</v>
      </c>
      <c r="G320" s="17">
        <v>21.2</v>
      </c>
      <c r="H320" s="37">
        <v>1.79</v>
      </c>
    </row>
    <row r="321" spans="1:8" x14ac:dyDescent="0.25">
      <c r="A321" s="17">
        <v>15</v>
      </c>
      <c r="B321" s="17">
        <v>2</v>
      </c>
      <c r="C321" s="17">
        <v>12.5</v>
      </c>
      <c r="D321" s="17">
        <v>2</v>
      </c>
      <c r="E321" s="26">
        <v>43425</v>
      </c>
      <c r="F321" s="17">
        <v>25</v>
      </c>
      <c r="G321" s="17">
        <v>25.2</v>
      </c>
      <c r="H321" s="37">
        <v>4.5999999999999996</v>
      </c>
    </row>
    <row r="322" spans="1:8" x14ac:dyDescent="0.25">
      <c r="A322" s="17">
        <v>15</v>
      </c>
      <c r="B322" s="17">
        <v>2</v>
      </c>
      <c r="C322" s="17">
        <v>12.5</v>
      </c>
      <c r="D322" s="17">
        <v>3</v>
      </c>
      <c r="E322" s="26">
        <v>43425</v>
      </c>
      <c r="F322" s="17">
        <v>24.6</v>
      </c>
      <c r="G322" s="17">
        <v>19.7</v>
      </c>
      <c r="H322" s="37">
        <v>1.28</v>
      </c>
    </row>
    <row r="323" spans="1:8" x14ac:dyDescent="0.25">
      <c r="A323" s="15">
        <v>36</v>
      </c>
      <c r="B323" s="15">
        <v>3</v>
      </c>
      <c r="C323" s="15" t="s">
        <v>1</v>
      </c>
      <c r="D323" s="15">
        <v>1</v>
      </c>
      <c r="E323" s="24">
        <v>43425</v>
      </c>
      <c r="F323" s="15">
        <v>24.6</v>
      </c>
      <c r="G323" s="15">
        <v>27.9</v>
      </c>
      <c r="H323" s="35">
        <v>1.19</v>
      </c>
    </row>
    <row r="324" spans="1:8" x14ac:dyDescent="0.25">
      <c r="A324" s="15">
        <v>36</v>
      </c>
      <c r="B324" s="15">
        <v>3</v>
      </c>
      <c r="C324" s="15" t="s">
        <v>1</v>
      </c>
      <c r="D324" s="15">
        <v>2</v>
      </c>
      <c r="E324" s="24">
        <v>43425</v>
      </c>
      <c r="F324" s="15">
        <v>24.3</v>
      </c>
      <c r="G324" s="15">
        <v>20.9</v>
      </c>
      <c r="H324" s="35">
        <v>2.13</v>
      </c>
    </row>
    <row r="325" spans="1:8" x14ac:dyDescent="0.25">
      <c r="A325" s="15">
        <v>36</v>
      </c>
      <c r="B325" s="15">
        <v>3</v>
      </c>
      <c r="C325" s="15" t="s">
        <v>1</v>
      </c>
      <c r="D325" s="15">
        <v>3</v>
      </c>
      <c r="E325" s="24">
        <v>43425</v>
      </c>
      <c r="F325" s="15">
        <v>24.3</v>
      </c>
      <c r="G325" s="15">
        <v>19.8</v>
      </c>
      <c r="H325" s="35">
        <v>2.2599999999999998</v>
      </c>
    </row>
    <row r="326" spans="1:8" x14ac:dyDescent="0.25">
      <c r="A326" s="19">
        <v>16</v>
      </c>
      <c r="B326" s="19">
        <v>1</v>
      </c>
      <c r="C326" s="19">
        <v>7.5</v>
      </c>
      <c r="D326" s="19">
        <v>1</v>
      </c>
      <c r="E326" s="27">
        <v>43425</v>
      </c>
      <c r="F326" s="19">
        <v>24.7</v>
      </c>
      <c r="G326" s="19">
        <v>25.5</v>
      </c>
      <c r="H326" s="38">
        <v>1.21</v>
      </c>
    </row>
    <row r="327" spans="1:8" x14ac:dyDescent="0.25">
      <c r="A327" s="19">
        <v>16</v>
      </c>
      <c r="B327" s="19">
        <v>1</v>
      </c>
      <c r="C327" s="19">
        <v>7.5</v>
      </c>
      <c r="D327" s="19">
        <v>2</v>
      </c>
      <c r="E327" s="27">
        <v>43425</v>
      </c>
      <c r="F327" s="19">
        <v>24.8</v>
      </c>
      <c r="G327" s="19">
        <v>20.7</v>
      </c>
      <c r="H327" s="38">
        <v>2.08</v>
      </c>
    </row>
    <row r="328" spans="1:8" x14ac:dyDescent="0.25">
      <c r="A328" s="19">
        <v>16</v>
      </c>
      <c r="B328" s="19">
        <v>1</v>
      </c>
      <c r="C328" s="19">
        <v>7.5</v>
      </c>
      <c r="D328" s="19">
        <v>3</v>
      </c>
      <c r="E328" s="27">
        <v>43425</v>
      </c>
      <c r="F328" s="19">
        <v>24.7</v>
      </c>
      <c r="G328" s="19">
        <v>22.1</v>
      </c>
      <c r="H328" s="38">
        <v>2.4</v>
      </c>
    </row>
    <row r="329" spans="1:8" x14ac:dyDescent="0.25">
      <c r="A329" s="14">
        <v>27</v>
      </c>
      <c r="B329" s="14">
        <v>2</v>
      </c>
      <c r="C329" s="14">
        <v>7.5</v>
      </c>
      <c r="D329" s="14">
        <v>1</v>
      </c>
      <c r="E329" s="28">
        <v>43425</v>
      </c>
      <c r="F329" s="14">
        <v>24.9</v>
      </c>
      <c r="G329" s="14">
        <v>24.7</v>
      </c>
      <c r="H329" s="39">
        <v>1.63</v>
      </c>
    </row>
    <row r="330" spans="1:8" x14ac:dyDescent="0.25">
      <c r="A330" s="19">
        <v>27</v>
      </c>
      <c r="B330" s="19">
        <v>2</v>
      </c>
      <c r="C330" s="19">
        <v>7.5</v>
      </c>
      <c r="D330" s="19">
        <v>2</v>
      </c>
      <c r="E330" s="27">
        <v>43425</v>
      </c>
      <c r="F330" s="19">
        <v>24.6</v>
      </c>
      <c r="G330" s="19">
        <v>24.6</v>
      </c>
      <c r="H330" s="38">
        <v>1.21</v>
      </c>
    </row>
    <row r="331" spans="1:8" x14ac:dyDescent="0.25">
      <c r="A331" s="19">
        <v>27</v>
      </c>
      <c r="B331" s="19">
        <v>2</v>
      </c>
      <c r="C331" s="19">
        <v>7.5</v>
      </c>
      <c r="D331" s="19">
        <v>3</v>
      </c>
      <c r="E331" s="27">
        <v>43425</v>
      </c>
      <c r="F331" s="19">
        <v>25.3</v>
      </c>
      <c r="G331" s="19">
        <v>22.9</v>
      </c>
      <c r="H331" s="38">
        <v>1.1100000000000001</v>
      </c>
    </row>
    <row r="332" spans="1:8" x14ac:dyDescent="0.25">
      <c r="A332" s="17">
        <v>37</v>
      </c>
      <c r="B332" s="17">
        <v>3</v>
      </c>
      <c r="C332" s="17">
        <v>12.5</v>
      </c>
      <c r="D332" s="17">
        <v>1</v>
      </c>
      <c r="E332" s="26">
        <v>43425</v>
      </c>
      <c r="F332" s="17">
        <v>24.7</v>
      </c>
      <c r="G332" s="17">
        <v>24.4</v>
      </c>
      <c r="H332" s="37">
        <v>0.68</v>
      </c>
    </row>
    <row r="333" spans="1:8" x14ac:dyDescent="0.25">
      <c r="A333" s="17">
        <v>37</v>
      </c>
      <c r="B333" s="17">
        <v>3</v>
      </c>
      <c r="C333" s="17">
        <v>12.5</v>
      </c>
      <c r="D333" s="17">
        <v>2</v>
      </c>
      <c r="E333" s="26">
        <v>43425</v>
      </c>
      <c r="F333" s="17">
        <v>25.2</v>
      </c>
      <c r="G333" s="17">
        <v>26.3</v>
      </c>
      <c r="H333" s="37">
        <v>2.41</v>
      </c>
    </row>
    <row r="334" spans="1:8" x14ac:dyDescent="0.25">
      <c r="A334" s="17">
        <v>37</v>
      </c>
      <c r="B334" s="17">
        <v>3</v>
      </c>
      <c r="C334" s="17">
        <v>12.5</v>
      </c>
      <c r="D334" s="17">
        <v>3</v>
      </c>
      <c r="E334" s="26">
        <v>43425</v>
      </c>
      <c r="F334" s="17">
        <v>24.9</v>
      </c>
      <c r="G334" s="17">
        <v>18.600000000000001</v>
      </c>
      <c r="H334" s="37">
        <v>1.39</v>
      </c>
    </row>
    <row r="335" spans="1:8" x14ac:dyDescent="0.25">
      <c r="A335" s="11">
        <v>38</v>
      </c>
      <c r="B335" s="11">
        <v>3</v>
      </c>
      <c r="C335" s="11">
        <v>5</v>
      </c>
      <c r="D335" s="11">
        <v>1</v>
      </c>
      <c r="E335" s="25">
        <v>43425</v>
      </c>
      <c r="F335" s="11">
        <v>24.9</v>
      </c>
      <c r="G335" s="11">
        <v>29</v>
      </c>
      <c r="H335" s="36">
        <v>1.65</v>
      </c>
    </row>
    <row r="336" spans="1:8" x14ac:dyDescent="0.25">
      <c r="A336" s="11">
        <v>38</v>
      </c>
      <c r="B336" s="11">
        <v>3</v>
      </c>
      <c r="C336" s="11">
        <v>5</v>
      </c>
      <c r="D336" s="11">
        <v>2</v>
      </c>
      <c r="E336" s="25">
        <v>43425</v>
      </c>
      <c r="F336" s="11">
        <v>24.4</v>
      </c>
      <c r="G336" s="11">
        <v>20.6</v>
      </c>
      <c r="H336" s="36">
        <v>1.45</v>
      </c>
    </row>
    <row r="337" spans="1:8" x14ac:dyDescent="0.25">
      <c r="A337" s="11">
        <v>38</v>
      </c>
      <c r="B337" s="11">
        <v>3</v>
      </c>
      <c r="C337" s="11">
        <v>5</v>
      </c>
      <c r="D337" s="11">
        <v>3</v>
      </c>
      <c r="E337" s="25">
        <v>43425</v>
      </c>
      <c r="F337" s="11">
        <v>24.8</v>
      </c>
      <c r="G337" s="11">
        <v>25</v>
      </c>
      <c r="H337" s="36">
        <v>1.61</v>
      </c>
    </row>
    <row r="338" spans="1:8" x14ac:dyDescent="0.25">
      <c r="A338" s="16">
        <v>28</v>
      </c>
      <c r="B338" s="16">
        <v>4</v>
      </c>
      <c r="C338" s="16">
        <v>10</v>
      </c>
      <c r="D338" s="16">
        <v>1</v>
      </c>
      <c r="E338" s="23">
        <v>43425</v>
      </c>
      <c r="F338" s="16">
        <v>25.1</v>
      </c>
      <c r="G338" s="16">
        <v>24.9</v>
      </c>
      <c r="H338" s="34">
        <v>0.93</v>
      </c>
    </row>
    <row r="339" spans="1:8" x14ac:dyDescent="0.25">
      <c r="A339" s="16">
        <v>28</v>
      </c>
      <c r="B339" s="16">
        <v>4</v>
      </c>
      <c r="C339" s="16">
        <v>10</v>
      </c>
      <c r="D339" s="16">
        <v>2</v>
      </c>
      <c r="E339" s="23">
        <v>43425</v>
      </c>
      <c r="F339" s="16">
        <v>25</v>
      </c>
      <c r="G339" s="16">
        <v>29.2</v>
      </c>
      <c r="H339" s="34">
        <v>3.08</v>
      </c>
    </row>
    <row r="340" spans="1:8" x14ac:dyDescent="0.25">
      <c r="A340" s="16">
        <v>28</v>
      </c>
      <c r="B340" s="16">
        <v>4</v>
      </c>
      <c r="C340" s="16">
        <v>10</v>
      </c>
      <c r="D340" s="16">
        <v>3</v>
      </c>
      <c r="E340" s="23">
        <v>43425</v>
      </c>
      <c r="F340" s="16">
        <v>24.8</v>
      </c>
      <c r="G340" s="16">
        <v>25.7</v>
      </c>
      <c r="H340" s="34">
        <v>2.44</v>
      </c>
    </row>
    <row r="341" spans="1:8" x14ac:dyDescent="0.25">
      <c r="A341" s="15">
        <v>8</v>
      </c>
      <c r="B341" s="15">
        <v>4</v>
      </c>
      <c r="C341" s="15" t="s">
        <v>1</v>
      </c>
      <c r="D341" s="15">
        <v>1</v>
      </c>
      <c r="E341" s="24">
        <v>43425</v>
      </c>
      <c r="F341" s="15">
        <v>24.8</v>
      </c>
      <c r="G341" s="15">
        <v>24.5</v>
      </c>
      <c r="H341" s="35">
        <v>0.9</v>
      </c>
    </row>
    <row r="342" spans="1:8" x14ac:dyDescent="0.25">
      <c r="A342" s="15">
        <v>8</v>
      </c>
      <c r="B342" s="15">
        <v>4</v>
      </c>
      <c r="C342" s="15" t="s">
        <v>1</v>
      </c>
      <c r="D342" s="15">
        <v>2</v>
      </c>
      <c r="E342" s="24">
        <v>43425</v>
      </c>
      <c r="F342" s="15">
        <v>24.8</v>
      </c>
      <c r="G342" s="15">
        <v>23.5</v>
      </c>
      <c r="H342" s="35">
        <v>1.23</v>
      </c>
    </row>
    <row r="343" spans="1:8" x14ac:dyDescent="0.25">
      <c r="A343" s="15">
        <v>8</v>
      </c>
      <c r="B343" s="15">
        <v>4</v>
      </c>
      <c r="C343" s="15" t="s">
        <v>1</v>
      </c>
      <c r="D343" s="15">
        <v>3</v>
      </c>
      <c r="E343" s="24">
        <v>43425</v>
      </c>
      <c r="F343" s="15">
        <v>24.9</v>
      </c>
      <c r="G343" s="15">
        <v>25.3</v>
      </c>
      <c r="H343" s="35">
        <v>2.35</v>
      </c>
    </row>
    <row r="344" spans="1:8" x14ac:dyDescent="0.25">
      <c r="A344" s="19">
        <v>9</v>
      </c>
      <c r="B344" s="19">
        <v>3</v>
      </c>
      <c r="C344" s="19">
        <v>7.5</v>
      </c>
      <c r="D344" s="19">
        <v>1</v>
      </c>
      <c r="E344" s="27">
        <v>43425</v>
      </c>
      <c r="F344" s="19">
        <v>24.8</v>
      </c>
      <c r="G344" s="19">
        <v>31.7</v>
      </c>
      <c r="H344" s="38">
        <v>1.48</v>
      </c>
    </row>
    <row r="345" spans="1:8" x14ac:dyDescent="0.25">
      <c r="A345" s="19">
        <v>9</v>
      </c>
      <c r="B345" s="19">
        <v>3</v>
      </c>
      <c r="C345" s="19">
        <v>7.5</v>
      </c>
      <c r="D345" s="19">
        <v>2</v>
      </c>
      <c r="E345" s="27">
        <v>43425</v>
      </c>
      <c r="F345" s="19">
        <v>25.3</v>
      </c>
      <c r="G345" s="19">
        <v>23.2</v>
      </c>
      <c r="H345" s="38">
        <v>1.2</v>
      </c>
    </row>
    <row r="346" spans="1:8" x14ac:dyDescent="0.25">
      <c r="A346" s="19">
        <v>9</v>
      </c>
      <c r="B346" s="19">
        <v>3</v>
      </c>
      <c r="C346" s="19">
        <v>7.5</v>
      </c>
      <c r="D346" s="19">
        <v>3</v>
      </c>
      <c r="E346" s="27">
        <v>43425</v>
      </c>
      <c r="F346" s="19">
        <v>24.9</v>
      </c>
      <c r="G346" s="19">
        <v>24.1</v>
      </c>
      <c r="H346" s="38">
        <v>1.73</v>
      </c>
    </row>
    <row r="347" spans="1:8" x14ac:dyDescent="0.25">
      <c r="A347" s="11">
        <v>29</v>
      </c>
      <c r="B347" s="11">
        <v>4</v>
      </c>
      <c r="C347" s="11">
        <v>5</v>
      </c>
      <c r="D347" s="11">
        <v>1</v>
      </c>
      <c r="E347" s="25">
        <v>43425</v>
      </c>
      <c r="F347" s="11">
        <v>25.4</v>
      </c>
      <c r="G347" s="11">
        <v>21.2</v>
      </c>
      <c r="H347" s="36">
        <v>2</v>
      </c>
    </row>
    <row r="348" spans="1:8" x14ac:dyDescent="0.25">
      <c r="A348" s="11">
        <v>29</v>
      </c>
      <c r="B348" s="11">
        <v>4</v>
      </c>
      <c r="C348" s="11">
        <v>5</v>
      </c>
      <c r="D348" s="11">
        <v>2</v>
      </c>
      <c r="E348" s="25">
        <v>43425</v>
      </c>
      <c r="F348" s="11">
        <v>25.1</v>
      </c>
      <c r="G348" s="11">
        <v>21.7</v>
      </c>
      <c r="H348" s="36">
        <v>2.2999999999999998</v>
      </c>
    </row>
    <row r="349" spans="1:8" x14ac:dyDescent="0.25">
      <c r="A349" s="11">
        <v>29</v>
      </c>
      <c r="B349" s="11">
        <v>4</v>
      </c>
      <c r="C349" s="11">
        <v>5</v>
      </c>
      <c r="D349" s="11">
        <v>3</v>
      </c>
      <c r="E349" s="25">
        <v>43425</v>
      </c>
      <c r="F349" s="11">
        <v>25.2</v>
      </c>
      <c r="G349" s="11">
        <v>29.2</v>
      </c>
      <c r="H349" s="36">
        <v>0.98</v>
      </c>
    </row>
    <row r="350" spans="1:8" x14ac:dyDescent="0.25">
      <c r="A350" s="19">
        <v>39</v>
      </c>
      <c r="B350" s="19">
        <v>4</v>
      </c>
      <c r="C350" s="19">
        <v>7.5</v>
      </c>
      <c r="D350" s="19">
        <v>1</v>
      </c>
      <c r="E350" s="27">
        <v>43425</v>
      </c>
      <c r="F350" s="19">
        <v>25.3</v>
      </c>
      <c r="G350" s="19">
        <v>21.8</v>
      </c>
      <c r="H350" s="38">
        <v>2.39</v>
      </c>
    </row>
    <row r="351" spans="1:8" x14ac:dyDescent="0.25">
      <c r="A351" s="19">
        <v>39</v>
      </c>
      <c r="B351" s="19">
        <v>4</v>
      </c>
      <c r="C351" s="19">
        <v>7.5</v>
      </c>
      <c r="D351" s="19">
        <v>2</v>
      </c>
      <c r="E351" s="27">
        <v>43425</v>
      </c>
      <c r="F351" s="19">
        <v>25.2</v>
      </c>
      <c r="G351" s="19">
        <v>22.2</v>
      </c>
      <c r="H351" s="38">
        <v>2.11</v>
      </c>
    </row>
    <row r="352" spans="1:8" x14ac:dyDescent="0.25">
      <c r="A352" s="19">
        <v>39</v>
      </c>
      <c r="B352" s="19">
        <v>4</v>
      </c>
      <c r="C352" s="19">
        <v>7.5</v>
      </c>
      <c r="D352" s="19">
        <v>3</v>
      </c>
      <c r="E352" s="27">
        <v>43425</v>
      </c>
      <c r="F352" s="19">
        <v>25.5</v>
      </c>
      <c r="G352" s="19">
        <v>22.3</v>
      </c>
      <c r="H352" s="38">
        <v>1.02</v>
      </c>
    </row>
    <row r="353" spans="1:8" x14ac:dyDescent="0.25">
      <c r="A353" s="12">
        <v>40</v>
      </c>
      <c r="B353" s="12">
        <v>3</v>
      </c>
      <c r="C353" s="12">
        <v>0</v>
      </c>
      <c r="D353" s="12">
        <v>1</v>
      </c>
      <c r="E353" s="21">
        <v>43425</v>
      </c>
      <c r="F353" s="12">
        <v>25.6</v>
      </c>
      <c r="G353" s="12">
        <v>18.399999999999999</v>
      </c>
      <c r="H353" s="32">
        <v>1.99</v>
      </c>
    </row>
    <row r="354" spans="1:8" x14ac:dyDescent="0.25">
      <c r="A354" s="12">
        <v>40</v>
      </c>
      <c r="B354" s="12">
        <v>3</v>
      </c>
      <c r="C354" s="12">
        <v>0</v>
      </c>
      <c r="D354" s="12">
        <v>2</v>
      </c>
      <c r="E354" s="21">
        <v>43425</v>
      </c>
      <c r="F354" s="12">
        <v>25.1</v>
      </c>
      <c r="G354" s="12">
        <v>19.3</v>
      </c>
      <c r="H354" s="32">
        <v>1.35</v>
      </c>
    </row>
    <row r="355" spans="1:8" x14ac:dyDescent="0.25">
      <c r="A355" s="12">
        <v>40</v>
      </c>
      <c r="B355" s="12">
        <v>3</v>
      </c>
      <c r="C355" s="12">
        <v>0</v>
      </c>
      <c r="D355" s="12">
        <v>3</v>
      </c>
      <c r="E355" s="21">
        <v>43425</v>
      </c>
      <c r="F355" s="12">
        <v>25.4</v>
      </c>
      <c r="G355" s="12">
        <v>23.8</v>
      </c>
      <c r="H355" s="32">
        <v>1.68</v>
      </c>
    </row>
    <row r="356" spans="1:8" x14ac:dyDescent="0.25">
      <c r="A356" s="13">
        <v>30</v>
      </c>
      <c r="B356" s="13">
        <v>4</v>
      </c>
      <c r="C356" s="13">
        <v>0</v>
      </c>
      <c r="D356" s="13">
        <v>1</v>
      </c>
      <c r="E356" s="22">
        <v>43425</v>
      </c>
      <c r="F356" s="13">
        <v>25.3</v>
      </c>
      <c r="G356" s="13">
        <v>27.8</v>
      </c>
      <c r="H356" s="33">
        <v>2.14</v>
      </c>
    </row>
    <row r="357" spans="1:8" x14ac:dyDescent="0.25">
      <c r="A357" s="12">
        <v>30</v>
      </c>
      <c r="B357" s="12">
        <v>4</v>
      </c>
      <c r="C357" s="12">
        <v>0</v>
      </c>
      <c r="D357" s="12">
        <v>2</v>
      </c>
      <c r="E357" s="21">
        <v>43425</v>
      </c>
      <c r="F357" s="12">
        <v>25.8</v>
      </c>
      <c r="G357" s="12">
        <v>23.2</v>
      </c>
      <c r="H357" s="32">
        <v>1.77</v>
      </c>
    </row>
    <row r="358" spans="1:8" x14ac:dyDescent="0.25">
      <c r="A358" s="12">
        <v>30</v>
      </c>
      <c r="B358" s="12">
        <v>4</v>
      </c>
      <c r="C358" s="12">
        <v>0</v>
      </c>
      <c r="D358" s="12">
        <v>3</v>
      </c>
      <c r="E358" s="21">
        <v>43425</v>
      </c>
      <c r="F358" s="12">
        <v>25.3</v>
      </c>
      <c r="G358" s="12">
        <v>24.4</v>
      </c>
      <c r="H358" s="32">
        <v>1.44</v>
      </c>
    </row>
    <row r="359" spans="1:8" x14ac:dyDescent="0.25">
      <c r="A359" s="17">
        <v>10</v>
      </c>
      <c r="B359" s="17">
        <v>4</v>
      </c>
      <c r="C359" s="17">
        <v>12.5</v>
      </c>
      <c r="D359" s="17">
        <v>1</v>
      </c>
      <c r="E359" s="26">
        <v>43425</v>
      </c>
      <c r="F359" s="17">
        <v>25.9</v>
      </c>
      <c r="G359" s="17">
        <v>20.3</v>
      </c>
      <c r="H359" s="37">
        <v>1.42</v>
      </c>
    </row>
    <row r="360" spans="1:8" x14ac:dyDescent="0.25">
      <c r="A360" s="17">
        <v>10</v>
      </c>
      <c r="B360" s="17">
        <v>4</v>
      </c>
      <c r="C360" s="17">
        <v>12.5</v>
      </c>
      <c r="D360" s="17">
        <v>2</v>
      </c>
      <c r="E360" s="26">
        <v>43425</v>
      </c>
      <c r="F360" s="17">
        <v>25.6</v>
      </c>
      <c r="G360" s="17">
        <v>23.2</v>
      </c>
      <c r="H360" s="37">
        <v>1.4</v>
      </c>
    </row>
    <row r="361" spans="1:8" x14ac:dyDescent="0.25">
      <c r="A361" s="17">
        <v>10</v>
      </c>
      <c r="B361" s="17">
        <v>4</v>
      </c>
      <c r="C361" s="17">
        <v>12.5</v>
      </c>
      <c r="D361" s="17">
        <v>3</v>
      </c>
      <c r="E361" s="26">
        <v>43425</v>
      </c>
      <c r="F361" s="17">
        <v>25.6</v>
      </c>
      <c r="G361" s="17">
        <v>21.9</v>
      </c>
      <c r="H361" s="37">
        <v>1.27</v>
      </c>
    </row>
    <row r="362" spans="1:8" x14ac:dyDescent="0.25">
      <c r="A362" s="12">
        <v>1</v>
      </c>
      <c r="B362" s="12">
        <v>1</v>
      </c>
      <c r="C362" s="12">
        <v>0</v>
      </c>
      <c r="D362" s="12">
        <v>1</v>
      </c>
      <c r="E362" s="21">
        <v>43430</v>
      </c>
      <c r="F362" s="12">
        <v>26.1</v>
      </c>
      <c r="G362" s="12">
        <v>26.4</v>
      </c>
      <c r="H362" s="32">
        <v>1.3</v>
      </c>
    </row>
    <row r="363" spans="1:8" x14ac:dyDescent="0.25">
      <c r="A363" s="12">
        <v>1</v>
      </c>
      <c r="B363" s="12">
        <v>1</v>
      </c>
      <c r="C363" s="12">
        <v>0</v>
      </c>
      <c r="D363" s="12">
        <v>2</v>
      </c>
      <c r="E363" s="21">
        <v>43430</v>
      </c>
      <c r="F363" s="12">
        <v>25.8</v>
      </c>
      <c r="G363" s="12">
        <v>20.100000000000001</v>
      </c>
      <c r="H363" s="32">
        <v>2.21</v>
      </c>
    </row>
    <row r="364" spans="1:8" x14ac:dyDescent="0.25">
      <c r="A364" s="18">
        <v>1</v>
      </c>
      <c r="B364" s="12">
        <v>1</v>
      </c>
      <c r="C364" s="12">
        <v>0</v>
      </c>
      <c r="D364" s="12">
        <v>3</v>
      </c>
      <c r="E364" s="21">
        <v>43430</v>
      </c>
      <c r="F364" s="12">
        <v>26.3</v>
      </c>
      <c r="G364" s="12">
        <v>22.2</v>
      </c>
      <c r="H364" s="32">
        <v>1.8</v>
      </c>
    </row>
    <row r="365" spans="1:8" x14ac:dyDescent="0.25">
      <c r="A365" s="12">
        <v>11</v>
      </c>
      <c r="B365" s="13">
        <v>2</v>
      </c>
      <c r="C365" s="13">
        <v>0</v>
      </c>
      <c r="D365" s="13">
        <v>1</v>
      </c>
      <c r="E365" s="22">
        <v>43430</v>
      </c>
      <c r="F365" s="13">
        <v>26.2</v>
      </c>
      <c r="G365" s="13">
        <v>27.1</v>
      </c>
      <c r="H365" s="33">
        <v>1.96</v>
      </c>
    </row>
    <row r="366" spans="1:8" x14ac:dyDescent="0.25">
      <c r="A366" s="12">
        <v>11</v>
      </c>
      <c r="B366" s="12">
        <v>2</v>
      </c>
      <c r="C366" s="12">
        <v>0</v>
      </c>
      <c r="D366" s="12">
        <v>2</v>
      </c>
      <c r="E366" s="21">
        <v>43430</v>
      </c>
      <c r="F366" s="12">
        <v>26.3</v>
      </c>
      <c r="G366" s="12">
        <v>24.2</v>
      </c>
      <c r="H366" s="32">
        <v>2.5299999999999998</v>
      </c>
    </row>
    <row r="367" spans="1:8" x14ac:dyDescent="0.25">
      <c r="A367" s="12">
        <v>11</v>
      </c>
      <c r="B367" s="12">
        <v>2</v>
      </c>
      <c r="C367" s="12">
        <v>0</v>
      </c>
      <c r="D367" s="12">
        <v>3</v>
      </c>
      <c r="E367" s="21">
        <v>43430</v>
      </c>
      <c r="F367" s="12">
        <v>26</v>
      </c>
      <c r="G367" s="12">
        <v>26.2</v>
      </c>
      <c r="H367" s="32">
        <v>1.7</v>
      </c>
    </row>
    <row r="368" spans="1:8" x14ac:dyDescent="0.25">
      <c r="A368" s="16">
        <v>32</v>
      </c>
      <c r="B368" s="16">
        <v>1</v>
      </c>
      <c r="C368" s="16">
        <v>10</v>
      </c>
      <c r="D368" s="16">
        <v>1</v>
      </c>
      <c r="E368" s="23">
        <v>43430</v>
      </c>
      <c r="F368" s="16">
        <v>26.1</v>
      </c>
      <c r="G368" s="16">
        <v>23.7</v>
      </c>
      <c r="H368" s="34">
        <v>1.71</v>
      </c>
    </row>
    <row r="369" spans="1:8" x14ac:dyDescent="0.25">
      <c r="A369" s="16">
        <v>32</v>
      </c>
      <c r="B369" s="16">
        <v>1</v>
      </c>
      <c r="C369" s="16">
        <v>10</v>
      </c>
      <c r="D369" s="16">
        <v>2</v>
      </c>
      <c r="E369" s="23">
        <v>43430</v>
      </c>
      <c r="F369" s="16">
        <v>26.1</v>
      </c>
      <c r="G369" s="16">
        <v>24.2</v>
      </c>
      <c r="H369" s="34">
        <v>3.03</v>
      </c>
    </row>
    <row r="370" spans="1:8" x14ac:dyDescent="0.25">
      <c r="A370" s="16">
        <v>32</v>
      </c>
      <c r="B370" s="16">
        <v>1</v>
      </c>
      <c r="C370" s="16">
        <v>10</v>
      </c>
      <c r="D370" s="16">
        <v>3</v>
      </c>
      <c r="E370" s="23">
        <v>43430</v>
      </c>
      <c r="F370" s="16">
        <v>26.5</v>
      </c>
      <c r="G370" s="16">
        <v>19</v>
      </c>
      <c r="H370" s="34">
        <v>3.58</v>
      </c>
    </row>
    <row r="371" spans="1:8" x14ac:dyDescent="0.25">
      <c r="A371" s="15">
        <v>12</v>
      </c>
      <c r="B371" s="15">
        <v>1</v>
      </c>
      <c r="C371" s="15" t="s">
        <v>1</v>
      </c>
      <c r="D371" s="15">
        <v>1</v>
      </c>
      <c r="E371" s="24">
        <v>43430</v>
      </c>
      <c r="F371" s="15">
        <v>26.2</v>
      </c>
      <c r="G371" s="15">
        <v>22.9</v>
      </c>
      <c r="H371" s="35">
        <v>2.65</v>
      </c>
    </row>
    <row r="372" spans="1:8" x14ac:dyDescent="0.25">
      <c r="A372" s="15">
        <v>12</v>
      </c>
      <c r="B372" s="15">
        <v>1</v>
      </c>
      <c r="C372" s="15" t="s">
        <v>1</v>
      </c>
      <c r="D372" s="15">
        <v>2</v>
      </c>
      <c r="E372" s="24">
        <v>43430</v>
      </c>
      <c r="F372" s="15">
        <v>26.2</v>
      </c>
      <c r="G372" s="15">
        <v>22.9</v>
      </c>
      <c r="H372" s="35">
        <v>1.98</v>
      </c>
    </row>
    <row r="373" spans="1:8" x14ac:dyDescent="0.25">
      <c r="A373" s="15">
        <v>12</v>
      </c>
      <c r="B373" s="15">
        <v>1</v>
      </c>
      <c r="C373" s="15" t="s">
        <v>1</v>
      </c>
      <c r="D373" s="15">
        <v>3</v>
      </c>
      <c r="E373" s="24">
        <v>43430</v>
      </c>
      <c r="F373" s="15">
        <v>26</v>
      </c>
      <c r="G373" s="15">
        <v>26.7</v>
      </c>
      <c r="H373" s="35">
        <v>1.62</v>
      </c>
    </row>
    <row r="374" spans="1:8" x14ac:dyDescent="0.25">
      <c r="A374" s="16">
        <v>2</v>
      </c>
      <c r="B374" s="16">
        <v>2</v>
      </c>
      <c r="C374" s="16">
        <v>10</v>
      </c>
      <c r="D374" s="16">
        <v>1</v>
      </c>
      <c r="E374" s="23">
        <v>43430</v>
      </c>
      <c r="F374" s="16">
        <v>26.2</v>
      </c>
      <c r="G374" s="16">
        <v>26.1</v>
      </c>
      <c r="H374" s="34">
        <v>2.56</v>
      </c>
    </row>
    <row r="375" spans="1:8" x14ac:dyDescent="0.25">
      <c r="A375" s="16">
        <v>2</v>
      </c>
      <c r="B375" s="16">
        <v>2</v>
      </c>
      <c r="C375" s="16">
        <v>10</v>
      </c>
      <c r="D375" s="16">
        <v>2</v>
      </c>
      <c r="E375" s="23">
        <v>43430</v>
      </c>
      <c r="F375" s="16">
        <v>26.3</v>
      </c>
      <c r="G375" s="16">
        <v>25.7</v>
      </c>
      <c r="H375" s="34">
        <v>-1.88</v>
      </c>
    </row>
    <row r="376" spans="1:8" x14ac:dyDescent="0.25">
      <c r="A376" s="16">
        <v>2</v>
      </c>
      <c r="B376" s="16">
        <v>2</v>
      </c>
      <c r="C376" s="16">
        <v>10</v>
      </c>
      <c r="D376" s="16">
        <v>3</v>
      </c>
      <c r="E376" s="23">
        <v>43430</v>
      </c>
      <c r="F376" s="16">
        <v>26.3</v>
      </c>
      <c r="G376" s="16">
        <v>20.5</v>
      </c>
      <c r="H376" s="34">
        <v>1.72</v>
      </c>
    </row>
    <row r="377" spans="1:8" x14ac:dyDescent="0.25">
      <c r="A377" s="11">
        <v>3</v>
      </c>
      <c r="B377" s="11">
        <v>1</v>
      </c>
      <c r="C377" s="11">
        <v>5</v>
      </c>
      <c r="D377" s="11">
        <v>1</v>
      </c>
      <c r="E377" s="25">
        <v>43430</v>
      </c>
      <c r="F377" s="11">
        <v>26.2</v>
      </c>
      <c r="G377" s="11">
        <v>24.6</v>
      </c>
      <c r="H377" s="36">
        <v>1.1599999999999999</v>
      </c>
    </row>
    <row r="378" spans="1:8" x14ac:dyDescent="0.25">
      <c r="A378" s="11">
        <v>3</v>
      </c>
      <c r="B378" s="11">
        <v>1</v>
      </c>
      <c r="C378" s="11">
        <v>5</v>
      </c>
      <c r="D378" s="11">
        <v>2</v>
      </c>
      <c r="E378" s="25">
        <v>43430</v>
      </c>
      <c r="F378" s="11">
        <v>26.6</v>
      </c>
      <c r="G378" s="11">
        <v>25.5</v>
      </c>
      <c r="H378" s="36">
        <v>5.78</v>
      </c>
    </row>
    <row r="379" spans="1:8" x14ac:dyDescent="0.25">
      <c r="A379" s="11">
        <v>3</v>
      </c>
      <c r="B379" s="11">
        <v>1</v>
      </c>
      <c r="C379" s="11">
        <v>5</v>
      </c>
      <c r="D379" s="11">
        <v>3</v>
      </c>
      <c r="E379" s="25">
        <v>43430</v>
      </c>
      <c r="F379" s="11">
        <v>26.3</v>
      </c>
      <c r="G379" s="11">
        <v>27.6</v>
      </c>
      <c r="H379" s="36">
        <v>6.95</v>
      </c>
    </row>
    <row r="380" spans="1:8" x14ac:dyDescent="0.25">
      <c r="A380" s="16">
        <v>13</v>
      </c>
      <c r="B380" s="16">
        <v>3</v>
      </c>
      <c r="C380" s="16">
        <v>10</v>
      </c>
      <c r="D380" s="16">
        <v>1</v>
      </c>
      <c r="E380" s="23">
        <v>43430</v>
      </c>
      <c r="F380" s="16">
        <v>26.3</v>
      </c>
      <c r="G380" s="16">
        <v>26.2</v>
      </c>
      <c r="H380" s="34">
        <v>2.4300000000000002</v>
      </c>
    </row>
    <row r="381" spans="1:8" x14ac:dyDescent="0.25">
      <c r="A381" s="16">
        <v>13</v>
      </c>
      <c r="B381" s="16">
        <v>3</v>
      </c>
      <c r="C381" s="16">
        <v>10</v>
      </c>
      <c r="D381" s="16">
        <v>2</v>
      </c>
      <c r="E381" s="23">
        <v>43430</v>
      </c>
      <c r="F381" s="16">
        <v>26.2</v>
      </c>
      <c r="G381" s="16">
        <v>25.6</v>
      </c>
      <c r="H381" s="34">
        <v>1.82</v>
      </c>
    </row>
    <row r="382" spans="1:8" x14ac:dyDescent="0.25">
      <c r="A382" s="16">
        <v>13</v>
      </c>
      <c r="B382" s="16">
        <v>3</v>
      </c>
      <c r="C382" s="16">
        <v>10</v>
      </c>
      <c r="D382" s="16">
        <v>3</v>
      </c>
      <c r="E382" s="23">
        <v>43430</v>
      </c>
      <c r="F382" s="16">
        <v>26.5</v>
      </c>
      <c r="G382" s="16">
        <v>24.8</v>
      </c>
      <c r="H382" s="34">
        <v>1.36</v>
      </c>
    </row>
    <row r="383" spans="1:8" x14ac:dyDescent="0.25">
      <c r="A383" s="15">
        <v>23</v>
      </c>
      <c r="B383" s="15">
        <v>2</v>
      </c>
      <c r="C383" s="15" t="s">
        <v>1</v>
      </c>
      <c r="D383" s="15">
        <v>1</v>
      </c>
      <c r="E383" s="24">
        <v>43430</v>
      </c>
      <c r="F383" s="15">
        <v>26.3</v>
      </c>
      <c r="G383" s="15">
        <v>25.1</v>
      </c>
      <c r="H383" s="35">
        <v>1.64</v>
      </c>
    </row>
    <row r="384" spans="1:8" x14ac:dyDescent="0.25">
      <c r="A384" s="15">
        <v>23</v>
      </c>
      <c r="B384" s="15">
        <v>2</v>
      </c>
      <c r="C384" s="15" t="s">
        <v>1</v>
      </c>
      <c r="D384" s="15">
        <v>2</v>
      </c>
      <c r="E384" s="24">
        <v>43430</v>
      </c>
      <c r="F384" s="15">
        <v>26.4</v>
      </c>
      <c r="G384" s="15">
        <v>24</v>
      </c>
      <c r="H384" s="35">
        <v>1.42</v>
      </c>
    </row>
    <row r="385" spans="1:8" x14ac:dyDescent="0.25">
      <c r="A385" s="15">
        <v>23</v>
      </c>
      <c r="B385" s="15">
        <v>2</v>
      </c>
      <c r="C385" s="15" t="s">
        <v>1</v>
      </c>
      <c r="D385" s="15">
        <v>3</v>
      </c>
      <c r="E385" s="24">
        <v>43430</v>
      </c>
      <c r="F385" s="15">
        <v>26.3</v>
      </c>
      <c r="G385" s="15">
        <v>24.3</v>
      </c>
      <c r="H385" s="35">
        <v>2.14</v>
      </c>
    </row>
    <row r="386" spans="1:8" x14ac:dyDescent="0.25">
      <c r="A386" s="17">
        <v>24</v>
      </c>
      <c r="B386" s="17">
        <v>1</v>
      </c>
      <c r="C386" s="17">
        <v>12.5</v>
      </c>
      <c r="D386" s="17">
        <v>1</v>
      </c>
      <c r="E386" s="26">
        <v>43430</v>
      </c>
      <c r="F386" s="17">
        <v>26.2</v>
      </c>
      <c r="G386" s="17">
        <v>26.9</v>
      </c>
      <c r="H386" s="37">
        <v>2.57</v>
      </c>
    </row>
    <row r="387" spans="1:8" x14ac:dyDescent="0.25">
      <c r="A387" s="17">
        <v>24</v>
      </c>
      <c r="B387" s="17">
        <v>1</v>
      </c>
      <c r="C387" s="17">
        <v>12.5</v>
      </c>
      <c r="D387" s="17">
        <v>2</v>
      </c>
      <c r="E387" s="26">
        <v>43430</v>
      </c>
      <c r="F387" s="17">
        <v>26.3</v>
      </c>
      <c r="G387" s="17">
        <v>27.3</v>
      </c>
      <c r="H387" s="37">
        <v>2.8</v>
      </c>
    </row>
    <row r="388" spans="1:8" x14ac:dyDescent="0.25">
      <c r="A388" s="17">
        <v>24</v>
      </c>
      <c r="B388" s="17">
        <v>1</v>
      </c>
      <c r="C388" s="17">
        <v>12.5</v>
      </c>
      <c r="D388" s="17">
        <v>3</v>
      </c>
      <c r="E388" s="26">
        <v>43430</v>
      </c>
      <c r="F388" s="17">
        <v>26.6</v>
      </c>
      <c r="G388" s="17">
        <v>29.6</v>
      </c>
      <c r="H388" s="37">
        <v>2.11</v>
      </c>
    </row>
    <row r="389" spans="1:8" x14ac:dyDescent="0.25">
      <c r="A389" s="11">
        <v>14</v>
      </c>
      <c r="B389" s="11">
        <v>2</v>
      </c>
      <c r="C389" s="11">
        <v>5</v>
      </c>
      <c r="D389" s="11">
        <v>1</v>
      </c>
      <c r="E389" s="25">
        <v>43430</v>
      </c>
      <c r="F389" s="11">
        <v>26.2</v>
      </c>
      <c r="G389" s="11">
        <v>26.7</v>
      </c>
      <c r="H389" s="36">
        <v>2.3199999999999998</v>
      </c>
    </row>
    <row r="390" spans="1:8" x14ac:dyDescent="0.25">
      <c r="A390" s="11">
        <v>14</v>
      </c>
      <c r="B390" s="11">
        <v>2</v>
      </c>
      <c r="C390" s="11">
        <v>5</v>
      </c>
      <c r="D390" s="11">
        <v>2</v>
      </c>
      <c r="E390" s="25">
        <v>43430</v>
      </c>
      <c r="F390" s="11">
        <v>26.2</v>
      </c>
      <c r="G390" s="11">
        <v>27.8</v>
      </c>
      <c r="H390" s="36">
        <v>2.4900000000000002</v>
      </c>
    </row>
    <row r="391" spans="1:8" x14ac:dyDescent="0.25">
      <c r="A391" s="11">
        <v>14</v>
      </c>
      <c r="B391" s="11">
        <v>2</v>
      </c>
      <c r="C391" s="11">
        <v>5</v>
      </c>
      <c r="D391" s="11">
        <v>3</v>
      </c>
      <c r="E391" s="25">
        <v>43430</v>
      </c>
      <c r="F391" s="11">
        <v>26.3</v>
      </c>
      <c r="G391" s="11">
        <v>20.100000000000001</v>
      </c>
      <c r="H391" s="36">
        <v>3.01</v>
      </c>
    </row>
    <row r="392" spans="1:8" x14ac:dyDescent="0.25">
      <c r="A392" s="17">
        <v>15</v>
      </c>
      <c r="B392" s="17">
        <v>2</v>
      </c>
      <c r="C392" s="17">
        <v>12.5</v>
      </c>
      <c r="D392" s="17">
        <v>1</v>
      </c>
      <c r="E392" s="26">
        <v>43430</v>
      </c>
      <c r="F392" s="17">
        <v>26.3</v>
      </c>
      <c r="G392" s="17">
        <v>25.2</v>
      </c>
      <c r="H392" s="37">
        <v>2.87</v>
      </c>
    </row>
    <row r="393" spans="1:8" x14ac:dyDescent="0.25">
      <c r="A393" s="17">
        <v>15</v>
      </c>
      <c r="B393" s="17">
        <v>2</v>
      </c>
      <c r="C393" s="17">
        <v>12.5</v>
      </c>
      <c r="D393" s="17">
        <v>2</v>
      </c>
      <c r="E393" s="26">
        <v>43430</v>
      </c>
      <c r="F393" s="17">
        <v>26.5</v>
      </c>
      <c r="G393" s="17">
        <v>30.1</v>
      </c>
      <c r="H393" s="37">
        <v>2.86</v>
      </c>
    </row>
    <row r="394" spans="1:8" x14ac:dyDescent="0.25">
      <c r="A394" s="17">
        <v>15</v>
      </c>
      <c r="B394" s="17">
        <v>2</v>
      </c>
      <c r="C394" s="17">
        <v>12.5</v>
      </c>
      <c r="D394" s="17">
        <v>3</v>
      </c>
      <c r="E394" s="26">
        <v>43430</v>
      </c>
      <c r="F394" s="17">
        <v>26.7</v>
      </c>
      <c r="G394" s="17">
        <v>28.4</v>
      </c>
      <c r="H394" s="37">
        <v>3.36</v>
      </c>
    </row>
    <row r="395" spans="1:8" x14ac:dyDescent="0.25">
      <c r="A395" s="15">
        <v>36</v>
      </c>
      <c r="B395" s="15">
        <v>3</v>
      </c>
      <c r="C395" s="15" t="s">
        <v>1</v>
      </c>
      <c r="D395" s="15">
        <v>1</v>
      </c>
      <c r="E395" s="24">
        <v>43430</v>
      </c>
      <c r="F395" s="15">
        <v>26.7</v>
      </c>
      <c r="G395" s="15">
        <v>28.1</v>
      </c>
      <c r="H395" s="35">
        <v>1.62</v>
      </c>
    </row>
    <row r="396" spans="1:8" x14ac:dyDescent="0.25">
      <c r="A396" s="15">
        <v>36</v>
      </c>
      <c r="B396" s="15">
        <v>3</v>
      </c>
      <c r="C396" s="15" t="s">
        <v>1</v>
      </c>
      <c r="D396" s="15">
        <v>2</v>
      </c>
      <c r="E396" s="24">
        <v>43430</v>
      </c>
      <c r="F396" s="15">
        <v>26.7</v>
      </c>
      <c r="G396" s="15">
        <v>25.2</v>
      </c>
      <c r="H396" s="35">
        <v>1.67</v>
      </c>
    </row>
    <row r="397" spans="1:8" x14ac:dyDescent="0.25">
      <c r="A397" s="15">
        <v>36</v>
      </c>
      <c r="B397" s="15">
        <v>3</v>
      </c>
      <c r="C397" s="15" t="s">
        <v>1</v>
      </c>
      <c r="D397" s="15">
        <v>3</v>
      </c>
      <c r="E397" s="24">
        <v>43430</v>
      </c>
      <c r="F397" s="15">
        <v>26.2</v>
      </c>
      <c r="G397" s="15">
        <v>25</v>
      </c>
      <c r="H397" s="35">
        <v>2.0499999999999998</v>
      </c>
    </row>
    <row r="398" spans="1:8" x14ac:dyDescent="0.25">
      <c r="A398" s="19">
        <v>16</v>
      </c>
      <c r="B398" s="19">
        <v>1</v>
      </c>
      <c r="C398" s="19">
        <v>7.5</v>
      </c>
      <c r="D398" s="19">
        <v>1</v>
      </c>
      <c r="E398" s="27">
        <v>43430</v>
      </c>
      <c r="F398" s="19">
        <v>26.6</v>
      </c>
      <c r="G398" s="19">
        <v>24.4</v>
      </c>
      <c r="H398" s="38">
        <v>2.0099999999999998</v>
      </c>
    </row>
    <row r="399" spans="1:8" x14ac:dyDescent="0.25">
      <c r="A399" s="19">
        <v>16</v>
      </c>
      <c r="B399" s="19">
        <v>1</v>
      </c>
      <c r="C399" s="19">
        <v>7.5</v>
      </c>
      <c r="D399" s="19">
        <v>2</v>
      </c>
      <c r="E399" s="27">
        <v>43430</v>
      </c>
      <c r="F399" s="19">
        <v>26.5</v>
      </c>
      <c r="G399" s="19">
        <v>21.7</v>
      </c>
      <c r="H399" s="38">
        <v>2.5099999999999998</v>
      </c>
    </row>
    <row r="400" spans="1:8" x14ac:dyDescent="0.25">
      <c r="A400" s="19">
        <v>16</v>
      </c>
      <c r="B400" s="19">
        <v>1</v>
      </c>
      <c r="C400" s="19">
        <v>7.5</v>
      </c>
      <c r="D400" s="19">
        <v>3</v>
      </c>
      <c r="E400" s="27">
        <v>43430</v>
      </c>
      <c r="F400" s="19">
        <v>26.8</v>
      </c>
      <c r="G400" s="19">
        <v>26.3</v>
      </c>
      <c r="H400" s="38">
        <v>4.3099999999999996</v>
      </c>
    </row>
    <row r="401" spans="1:8" x14ac:dyDescent="0.25">
      <c r="A401" s="14">
        <v>27</v>
      </c>
      <c r="B401" s="14">
        <v>2</v>
      </c>
      <c r="C401" s="14">
        <v>7.5</v>
      </c>
      <c r="D401" s="14">
        <v>1</v>
      </c>
      <c r="E401" s="28">
        <v>43430</v>
      </c>
      <c r="F401" s="14">
        <v>26.6</v>
      </c>
      <c r="G401" s="14">
        <v>24.5</v>
      </c>
      <c r="H401" s="39">
        <v>1.89</v>
      </c>
    </row>
    <row r="402" spans="1:8" x14ac:dyDescent="0.25">
      <c r="A402" s="19">
        <v>27</v>
      </c>
      <c r="B402" s="19">
        <v>2</v>
      </c>
      <c r="C402" s="19">
        <v>7.5</v>
      </c>
      <c r="D402" s="19">
        <v>2</v>
      </c>
      <c r="E402" s="27">
        <v>43430</v>
      </c>
      <c r="F402" s="19">
        <v>26.6</v>
      </c>
      <c r="G402" s="19">
        <v>26.3</v>
      </c>
      <c r="H402" s="38">
        <v>1</v>
      </c>
    </row>
    <row r="403" spans="1:8" x14ac:dyDescent="0.25">
      <c r="A403" s="19">
        <v>27</v>
      </c>
      <c r="B403" s="19">
        <v>2</v>
      </c>
      <c r="C403" s="19">
        <v>7.5</v>
      </c>
      <c r="D403" s="19">
        <v>3</v>
      </c>
      <c r="E403" s="27">
        <v>43430</v>
      </c>
      <c r="F403" s="19">
        <v>26.8</v>
      </c>
      <c r="G403" s="19">
        <v>24.1</v>
      </c>
      <c r="H403" s="38">
        <v>2.4</v>
      </c>
    </row>
    <row r="404" spans="1:8" x14ac:dyDescent="0.25">
      <c r="A404" s="17">
        <v>37</v>
      </c>
      <c r="B404" s="17">
        <v>3</v>
      </c>
      <c r="C404" s="17">
        <v>12.5</v>
      </c>
      <c r="D404" s="17">
        <v>1</v>
      </c>
      <c r="E404" s="26">
        <v>43430</v>
      </c>
      <c r="F404" s="17">
        <v>26.8</v>
      </c>
      <c r="G404" s="17">
        <v>24.6</v>
      </c>
      <c r="H404" s="37">
        <v>1.34</v>
      </c>
    </row>
    <row r="405" spans="1:8" x14ac:dyDescent="0.25">
      <c r="A405" s="17">
        <v>37</v>
      </c>
      <c r="B405" s="17">
        <v>3</v>
      </c>
      <c r="C405" s="17">
        <v>12.5</v>
      </c>
      <c r="D405" s="17">
        <v>2</v>
      </c>
      <c r="E405" s="26">
        <v>43430</v>
      </c>
      <c r="F405" s="17">
        <v>27</v>
      </c>
      <c r="G405" s="17">
        <v>29</v>
      </c>
      <c r="H405" s="37">
        <v>2.95</v>
      </c>
    </row>
    <row r="406" spans="1:8" x14ac:dyDescent="0.25">
      <c r="A406" s="17">
        <v>37</v>
      </c>
      <c r="B406" s="17">
        <v>3</v>
      </c>
      <c r="C406" s="17">
        <v>12.5</v>
      </c>
      <c r="D406" s="17">
        <v>3</v>
      </c>
      <c r="E406" s="26">
        <v>43430</v>
      </c>
      <c r="F406" s="17">
        <v>26.5</v>
      </c>
      <c r="G406" s="17">
        <v>19.8</v>
      </c>
      <c r="H406" s="37">
        <v>1.86</v>
      </c>
    </row>
    <row r="407" spans="1:8" x14ac:dyDescent="0.25">
      <c r="A407" s="11">
        <v>38</v>
      </c>
      <c r="B407" s="11">
        <v>3</v>
      </c>
      <c r="C407" s="11">
        <v>5</v>
      </c>
      <c r="D407" s="11">
        <v>1</v>
      </c>
      <c r="E407" s="25">
        <v>43430</v>
      </c>
      <c r="F407" s="11">
        <v>26.8</v>
      </c>
      <c r="G407" s="11">
        <v>26.6</v>
      </c>
      <c r="H407" s="36">
        <v>2.87</v>
      </c>
    </row>
    <row r="408" spans="1:8" x14ac:dyDescent="0.25">
      <c r="A408" s="11">
        <v>38</v>
      </c>
      <c r="B408" s="11">
        <v>3</v>
      </c>
      <c r="C408" s="11">
        <v>5</v>
      </c>
      <c r="D408" s="11">
        <v>2</v>
      </c>
      <c r="E408" s="25">
        <v>43430</v>
      </c>
      <c r="F408" s="11">
        <v>26.7</v>
      </c>
      <c r="G408" s="11">
        <v>26.7</v>
      </c>
      <c r="H408" s="36">
        <v>1.75</v>
      </c>
    </row>
    <row r="409" spans="1:8" x14ac:dyDescent="0.25">
      <c r="A409" s="11">
        <v>38</v>
      </c>
      <c r="B409" s="11">
        <v>3</v>
      </c>
      <c r="C409" s="11">
        <v>5</v>
      </c>
      <c r="D409" s="11">
        <v>3</v>
      </c>
      <c r="E409" s="25">
        <v>43430</v>
      </c>
      <c r="F409" s="11">
        <v>26.7</v>
      </c>
      <c r="G409" s="11">
        <v>27.7</v>
      </c>
      <c r="H409" s="36">
        <v>1.24</v>
      </c>
    </row>
    <row r="410" spans="1:8" x14ac:dyDescent="0.25">
      <c r="A410" s="16">
        <v>28</v>
      </c>
      <c r="B410" s="16">
        <v>4</v>
      </c>
      <c r="C410" s="16">
        <v>10</v>
      </c>
      <c r="D410" s="16">
        <v>1</v>
      </c>
      <c r="E410" s="23">
        <v>43430</v>
      </c>
      <c r="F410" s="16">
        <v>26.8</v>
      </c>
      <c r="G410" s="16">
        <v>23.5</v>
      </c>
      <c r="H410" s="34">
        <v>1.41</v>
      </c>
    </row>
    <row r="411" spans="1:8" x14ac:dyDescent="0.25">
      <c r="A411" s="16">
        <v>28</v>
      </c>
      <c r="B411" s="16">
        <v>4</v>
      </c>
      <c r="C411" s="16">
        <v>10</v>
      </c>
      <c r="D411" s="16">
        <v>2</v>
      </c>
      <c r="E411" s="23">
        <v>43430</v>
      </c>
      <c r="F411" s="16">
        <v>27.2</v>
      </c>
      <c r="G411" s="16">
        <v>27.1</v>
      </c>
      <c r="H411" s="34">
        <v>6</v>
      </c>
    </row>
    <row r="412" spans="1:8" x14ac:dyDescent="0.25">
      <c r="A412" s="16">
        <v>28</v>
      </c>
      <c r="B412" s="16">
        <v>4</v>
      </c>
      <c r="C412" s="16">
        <v>10</v>
      </c>
      <c r="D412" s="16">
        <v>3</v>
      </c>
      <c r="E412" s="23">
        <v>43430</v>
      </c>
      <c r="F412" s="16">
        <v>26.9</v>
      </c>
      <c r="G412" s="16">
        <v>29.2</v>
      </c>
      <c r="H412" s="34">
        <v>4.07</v>
      </c>
    </row>
    <row r="413" spans="1:8" x14ac:dyDescent="0.25">
      <c r="A413" s="15">
        <v>8</v>
      </c>
      <c r="B413" s="15">
        <v>4</v>
      </c>
      <c r="C413" s="15" t="s">
        <v>1</v>
      </c>
      <c r="D413" s="15">
        <v>1</v>
      </c>
      <c r="E413" s="24">
        <v>43430</v>
      </c>
      <c r="F413" s="15">
        <v>27.3</v>
      </c>
      <c r="G413" s="15">
        <v>25.2</v>
      </c>
      <c r="H413" s="35">
        <v>1.35</v>
      </c>
    </row>
    <row r="414" spans="1:8" x14ac:dyDescent="0.25">
      <c r="A414" s="15">
        <v>8</v>
      </c>
      <c r="B414" s="15">
        <v>4</v>
      </c>
      <c r="C414" s="15" t="s">
        <v>1</v>
      </c>
      <c r="D414" s="15">
        <v>2</v>
      </c>
      <c r="E414" s="24">
        <v>43430</v>
      </c>
      <c r="F414" s="15">
        <v>26.9</v>
      </c>
      <c r="G414" s="15">
        <v>25.1</v>
      </c>
      <c r="H414" s="35">
        <v>2.29</v>
      </c>
    </row>
    <row r="415" spans="1:8" x14ac:dyDescent="0.25">
      <c r="A415" s="15">
        <v>8</v>
      </c>
      <c r="B415" s="15">
        <v>4</v>
      </c>
      <c r="C415" s="15" t="s">
        <v>1</v>
      </c>
      <c r="D415" s="15">
        <v>3</v>
      </c>
      <c r="E415" s="24">
        <v>43430</v>
      </c>
      <c r="F415" s="15">
        <v>26.8</v>
      </c>
      <c r="G415" s="15">
        <v>27.6</v>
      </c>
      <c r="H415" s="35">
        <v>3.3</v>
      </c>
    </row>
    <row r="416" spans="1:8" x14ac:dyDescent="0.25">
      <c r="A416" s="19">
        <v>9</v>
      </c>
      <c r="B416" s="19">
        <v>3</v>
      </c>
      <c r="C416" s="19">
        <v>7.5</v>
      </c>
      <c r="D416" s="19">
        <v>1</v>
      </c>
      <c r="E416" s="27">
        <v>43430</v>
      </c>
      <c r="F416" s="19">
        <v>26.9</v>
      </c>
      <c r="G416" s="19">
        <v>28.2</v>
      </c>
      <c r="H416" s="38">
        <v>1.86</v>
      </c>
    </row>
    <row r="417" spans="1:8" x14ac:dyDescent="0.25">
      <c r="A417" s="19">
        <v>9</v>
      </c>
      <c r="B417" s="19">
        <v>3</v>
      </c>
      <c r="C417" s="19">
        <v>7.5</v>
      </c>
      <c r="D417" s="19">
        <v>2</v>
      </c>
      <c r="E417" s="27">
        <v>43430</v>
      </c>
      <c r="F417" s="19">
        <v>27</v>
      </c>
      <c r="G417" s="19">
        <v>24.9</v>
      </c>
      <c r="H417" s="38">
        <v>1.79</v>
      </c>
    </row>
    <row r="418" spans="1:8" x14ac:dyDescent="0.25">
      <c r="A418" s="19">
        <v>9</v>
      </c>
      <c r="B418" s="19">
        <v>3</v>
      </c>
      <c r="C418" s="19">
        <v>7.5</v>
      </c>
      <c r="D418" s="19">
        <v>3</v>
      </c>
      <c r="E418" s="27">
        <v>43430</v>
      </c>
      <c r="F418" s="19">
        <v>26.8</v>
      </c>
      <c r="G418" s="19">
        <v>23.5</v>
      </c>
      <c r="H418" s="38">
        <v>2.99</v>
      </c>
    </row>
    <row r="419" spans="1:8" x14ac:dyDescent="0.25">
      <c r="A419" s="11">
        <v>29</v>
      </c>
      <c r="B419" s="11">
        <v>4</v>
      </c>
      <c r="C419" s="11">
        <v>5</v>
      </c>
      <c r="D419" s="11">
        <v>1</v>
      </c>
      <c r="E419" s="25">
        <v>43430</v>
      </c>
      <c r="F419" s="11">
        <v>26.8</v>
      </c>
      <c r="G419" s="11">
        <v>23.9</v>
      </c>
      <c r="H419" s="36">
        <v>3.67</v>
      </c>
    </row>
    <row r="420" spans="1:8" x14ac:dyDescent="0.25">
      <c r="A420" s="11">
        <v>29</v>
      </c>
      <c r="B420" s="11">
        <v>4</v>
      </c>
      <c r="C420" s="11">
        <v>5</v>
      </c>
      <c r="D420" s="11">
        <v>2</v>
      </c>
      <c r="E420" s="25">
        <v>43430</v>
      </c>
      <c r="F420" s="11">
        <v>27</v>
      </c>
      <c r="G420" s="11">
        <v>27.3</v>
      </c>
      <c r="H420" s="36">
        <v>2.25</v>
      </c>
    </row>
    <row r="421" spans="1:8" x14ac:dyDescent="0.25">
      <c r="A421" s="11">
        <v>29</v>
      </c>
      <c r="B421" s="11">
        <v>4</v>
      </c>
      <c r="C421" s="11">
        <v>5</v>
      </c>
      <c r="D421" s="11">
        <v>3</v>
      </c>
      <c r="E421" s="25">
        <v>43430</v>
      </c>
      <c r="F421" s="11">
        <v>27.1</v>
      </c>
      <c r="G421" s="11">
        <v>26.5</v>
      </c>
      <c r="H421" s="36">
        <v>1.39</v>
      </c>
    </row>
    <row r="422" spans="1:8" x14ac:dyDescent="0.25">
      <c r="A422" s="19">
        <v>39</v>
      </c>
      <c r="B422" s="19">
        <v>4</v>
      </c>
      <c r="C422" s="19">
        <v>7.5</v>
      </c>
      <c r="D422" s="19">
        <v>1</v>
      </c>
      <c r="E422" s="27">
        <v>43430</v>
      </c>
      <c r="F422" s="19">
        <v>27.1</v>
      </c>
      <c r="G422" s="19">
        <v>23.1</v>
      </c>
      <c r="H422" s="38">
        <v>2.54</v>
      </c>
    </row>
    <row r="423" spans="1:8" x14ac:dyDescent="0.25">
      <c r="A423" s="19">
        <v>39</v>
      </c>
      <c r="B423" s="19">
        <v>4</v>
      </c>
      <c r="C423" s="19">
        <v>7.5</v>
      </c>
      <c r="D423" s="19">
        <v>2</v>
      </c>
      <c r="E423" s="27">
        <v>43430</v>
      </c>
      <c r="F423" s="19">
        <v>27.1</v>
      </c>
      <c r="G423" s="19">
        <v>22.8</v>
      </c>
      <c r="H423" s="38">
        <v>2.81</v>
      </c>
    </row>
    <row r="424" spans="1:8" x14ac:dyDescent="0.25">
      <c r="A424" s="19">
        <v>39</v>
      </c>
      <c r="B424" s="19">
        <v>4</v>
      </c>
      <c r="C424" s="19">
        <v>7.5</v>
      </c>
      <c r="D424" s="19">
        <v>3</v>
      </c>
      <c r="E424" s="27">
        <v>43430</v>
      </c>
      <c r="F424" s="19">
        <v>27</v>
      </c>
      <c r="G424" s="19">
        <v>25.2</v>
      </c>
      <c r="H424" s="38">
        <v>1.55</v>
      </c>
    </row>
    <row r="425" spans="1:8" x14ac:dyDescent="0.25">
      <c r="A425" s="12">
        <v>40</v>
      </c>
      <c r="B425" s="12">
        <v>3</v>
      </c>
      <c r="C425" s="12">
        <v>0</v>
      </c>
      <c r="D425" s="12">
        <v>1</v>
      </c>
      <c r="E425" s="21">
        <v>43430</v>
      </c>
      <c r="F425" s="12">
        <v>27.3</v>
      </c>
      <c r="G425" s="12">
        <v>23.1</v>
      </c>
      <c r="H425" s="32">
        <v>2.0299999999999998</v>
      </c>
    </row>
    <row r="426" spans="1:8" x14ac:dyDescent="0.25">
      <c r="A426" s="12">
        <v>40</v>
      </c>
      <c r="B426" s="12">
        <v>3</v>
      </c>
      <c r="C426" s="12">
        <v>0</v>
      </c>
      <c r="D426" s="12">
        <v>2</v>
      </c>
      <c r="E426" s="21">
        <v>43430</v>
      </c>
      <c r="F426" s="12">
        <v>27.1</v>
      </c>
      <c r="G426" s="12">
        <v>23.6</v>
      </c>
      <c r="H426" s="32">
        <v>1.4</v>
      </c>
    </row>
    <row r="427" spans="1:8" x14ac:dyDescent="0.25">
      <c r="A427" s="12">
        <v>40</v>
      </c>
      <c r="B427" s="12">
        <v>3</v>
      </c>
      <c r="C427" s="12">
        <v>0</v>
      </c>
      <c r="D427" s="12">
        <v>3</v>
      </c>
      <c r="E427" s="21">
        <v>43430</v>
      </c>
      <c r="F427" s="12">
        <v>27.1</v>
      </c>
      <c r="G427" s="12">
        <v>25.5</v>
      </c>
      <c r="H427" s="32">
        <v>1.32</v>
      </c>
    </row>
    <row r="428" spans="1:8" x14ac:dyDescent="0.25">
      <c r="A428" s="13">
        <v>30</v>
      </c>
      <c r="B428" s="13">
        <v>4</v>
      </c>
      <c r="C428" s="13">
        <v>0</v>
      </c>
      <c r="D428" s="13">
        <v>1</v>
      </c>
      <c r="E428" s="22">
        <v>43430</v>
      </c>
      <c r="F428" s="13">
        <v>27.1</v>
      </c>
      <c r="G428" s="13">
        <v>29.3</v>
      </c>
      <c r="H428" s="33">
        <v>2.89</v>
      </c>
    </row>
    <row r="429" spans="1:8" x14ac:dyDescent="0.25">
      <c r="A429" s="12">
        <v>30</v>
      </c>
      <c r="B429" s="12">
        <v>4</v>
      </c>
      <c r="C429" s="12">
        <v>0</v>
      </c>
      <c r="D429" s="12">
        <v>2</v>
      </c>
      <c r="E429" s="21">
        <v>43430</v>
      </c>
      <c r="F429" s="12">
        <v>27.2</v>
      </c>
      <c r="G429" s="12">
        <v>25.5</v>
      </c>
      <c r="H429" s="32">
        <v>2.13</v>
      </c>
    </row>
    <row r="430" spans="1:8" x14ac:dyDescent="0.25">
      <c r="A430" s="12">
        <v>30</v>
      </c>
      <c r="B430" s="12">
        <v>4</v>
      </c>
      <c r="C430" s="12">
        <v>0</v>
      </c>
      <c r="D430" s="12">
        <v>3</v>
      </c>
      <c r="E430" s="21">
        <v>43430</v>
      </c>
      <c r="F430" s="12">
        <v>27.3</v>
      </c>
      <c r="G430" s="12">
        <v>25.3</v>
      </c>
      <c r="H430" s="32">
        <v>2.12</v>
      </c>
    </row>
    <row r="431" spans="1:8" x14ac:dyDescent="0.25">
      <c r="A431" s="17">
        <v>10</v>
      </c>
      <c r="B431" s="17">
        <v>4</v>
      </c>
      <c r="C431" s="17">
        <v>12.5</v>
      </c>
      <c r="D431" s="17">
        <v>1</v>
      </c>
      <c r="E431" s="26">
        <v>43430</v>
      </c>
      <c r="F431" s="17">
        <v>27.2</v>
      </c>
      <c r="G431" s="17">
        <v>21.1</v>
      </c>
      <c r="H431" s="37">
        <v>1.78</v>
      </c>
    </row>
    <row r="432" spans="1:8" x14ac:dyDescent="0.25">
      <c r="A432" s="17">
        <v>10</v>
      </c>
      <c r="B432" s="17">
        <v>4</v>
      </c>
      <c r="C432" s="17">
        <v>12.5</v>
      </c>
      <c r="D432" s="17">
        <v>2</v>
      </c>
      <c r="E432" s="26">
        <v>43430</v>
      </c>
      <c r="F432" s="17">
        <v>27.3</v>
      </c>
      <c r="G432" s="17">
        <v>22.9</v>
      </c>
      <c r="H432" s="37">
        <v>2.0299999999999998</v>
      </c>
    </row>
    <row r="433" spans="1:8" x14ac:dyDescent="0.25">
      <c r="A433" s="17">
        <v>10</v>
      </c>
      <c r="B433" s="17">
        <v>4</v>
      </c>
      <c r="C433" s="17">
        <v>12.5</v>
      </c>
      <c r="D433" s="17">
        <v>3</v>
      </c>
      <c r="E433" s="26">
        <v>43430</v>
      </c>
      <c r="F433" s="17">
        <v>27.1</v>
      </c>
      <c r="G433" s="17">
        <v>25.7</v>
      </c>
      <c r="H433" s="37">
        <v>1.81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>
      <selection sqref="A1:A73"/>
    </sheetView>
  </sheetViews>
  <sheetFormatPr defaultRowHeight="15" x14ac:dyDescent="0.25"/>
  <cols>
    <col min="4" max="4" width="11.28515625" bestFit="1" customWidth="1"/>
    <col min="5" max="5" width="11.5703125" bestFit="1" customWidth="1"/>
    <col min="11" max="11" width="34.85546875" customWidth="1"/>
  </cols>
  <sheetData>
    <row r="1" spans="1:11" x14ac:dyDescent="0.25">
      <c r="A1" s="1" t="s">
        <v>66</v>
      </c>
      <c r="B1" s="6" t="s">
        <v>109</v>
      </c>
      <c r="C1" s="1" t="s">
        <v>67</v>
      </c>
      <c r="D1" s="1" t="s">
        <v>68</v>
      </c>
      <c r="E1" s="1" t="s">
        <v>69</v>
      </c>
    </row>
    <row r="2" spans="1:11" x14ac:dyDescent="0.25">
      <c r="A2" s="1">
        <v>1</v>
      </c>
      <c r="B2" s="1">
        <v>10</v>
      </c>
      <c r="C2" s="1" t="s">
        <v>59</v>
      </c>
      <c r="D2" s="1" t="s">
        <v>24</v>
      </c>
      <c r="E2" s="1" t="s">
        <v>12</v>
      </c>
      <c r="G2" s="45" t="s">
        <v>110</v>
      </c>
      <c r="H2" s="45"/>
      <c r="I2" s="45"/>
      <c r="J2" s="45"/>
      <c r="K2" s="45"/>
    </row>
    <row r="3" spans="1:11" x14ac:dyDescent="0.25">
      <c r="A3" s="1">
        <v>2</v>
      </c>
      <c r="B3" s="1">
        <v>10</v>
      </c>
      <c r="C3" s="1" t="s">
        <v>21</v>
      </c>
      <c r="D3" s="1" t="s">
        <v>10</v>
      </c>
      <c r="E3" s="1" t="s">
        <v>6</v>
      </c>
      <c r="G3" s="45"/>
      <c r="H3" s="45"/>
      <c r="I3" s="45"/>
      <c r="J3" s="45"/>
      <c r="K3" s="45"/>
    </row>
    <row r="4" spans="1:11" x14ac:dyDescent="0.25">
      <c r="A4" s="1">
        <v>3</v>
      </c>
      <c r="B4" s="1">
        <v>10</v>
      </c>
      <c r="C4" s="1" t="s">
        <v>7</v>
      </c>
      <c r="D4" s="1" t="s">
        <v>10</v>
      </c>
      <c r="E4" s="1" t="s">
        <v>12</v>
      </c>
      <c r="G4" s="45"/>
      <c r="H4" s="45"/>
      <c r="I4" s="45"/>
      <c r="J4" s="45"/>
      <c r="K4" s="45"/>
    </row>
    <row r="5" spans="1:11" x14ac:dyDescent="0.25">
      <c r="A5" s="1">
        <v>4</v>
      </c>
      <c r="B5" s="1">
        <v>30</v>
      </c>
      <c r="C5" s="1" t="s">
        <v>48</v>
      </c>
      <c r="D5" s="1" t="s">
        <v>10</v>
      </c>
      <c r="E5" s="1" t="s">
        <v>6</v>
      </c>
      <c r="G5" s="45"/>
      <c r="H5" s="45"/>
      <c r="I5" s="45"/>
      <c r="J5" s="45"/>
      <c r="K5" s="45"/>
    </row>
    <row r="6" spans="1:11" x14ac:dyDescent="0.25">
      <c r="A6" s="1">
        <v>5</v>
      </c>
      <c r="B6" s="1">
        <v>30</v>
      </c>
      <c r="C6" s="1" t="s">
        <v>25</v>
      </c>
      <c r="D6" s="1" t="s">
        <v>10</v>
      </c>
      <c r="E6" s="1" t="s">
        <v>6</v>
      </c>
      <c r="G6" s="45"/>
      <c r="H6" s="45"/>
      <c r="I6" s="45"/>
      <c r="J6" s="45"/>
      <c r="K6" s="45"/>
    </row>
    <row r="7" spans="1:11" x14ac:dyDescent="0.25">
      <c r="A7" s="1">
        <v>6</v>
      </c>
      <c r="B7" s="1">
        <v>30</v>
      </c>
      <c r="C7" s="1" t="s">
        <v>70</v>
      </c>
      <c r="D7" s="1" t="s">
        <v>10</v>
      </c>
      <c r="E7" s="1" t="s">
        <v>6</v>
      </c>
    </row>
    <row r="8" spans="1:11" x14ac:dyDescent="0.25">
      <c r="A8" s="1">
        <v>7</v>
      </c>
      <c r="B8" s="1">
        <v>40</v>
      </c>
      <c r="C8" s="1" t="s">
        <v>71</v>
      </c>
      <c r="D8" s="1" t="s">
        <v>10</v>
      </c>
      <c r="E8" s="1" t="s">
        <v>12</v>
      </c>
    </row>
    <row r="9" spans="1:11" x14ac:dyDescent="0.25">
      <c r="A9" s="1">
        <v>8</v>
      </c>
      <c r="B9" s="1">
        <v>40</v>
      </c>
      <c r="C9" s="1" t="s">
        <v>72</v>
      </c>
      <c r="D9" s="1" t="s">
        <v>10</v>
      </c>
      <c r="E9" s="1" t="s">
        <v>12</v>
      </c>
    </row>
    <row r="10" spans="1:11" x14ac:dyDescent="0.25">
      <c r="A10" s="1">
        <v>9</v>
      </c>
      <c r="B10" s="1">
        <v>40</v>
      </c>
      <c r="C10" s="1" t="s">
        <v>73</v>
      </c>
      <c r="D10" s="1" t="s">
        <v>10</v>
      </c>
      <c r="E10" s="1" t="s">
        <v>12</v>
      </c>
    </row>
    <row r="11" spans="1:11" x14ac:dyDescent="0.25">
      <c r="A11" s="1">
        <v>10</v>
      </c>
      <c r="B11" s="1">
        <v>39</v>
      </c>
      <c r="C11" s="1" t="s">
        <v>47</v>
      </c>
      <c r="D11" s="1" t="s">
        <v>7</v>
      </c>
      <c r="E11" s="1" t="s">
        <v>6</v>
      </c>
    </row>
    <row r="12" spans="1:11" x14ac:dyDescent="0.25">
      <c r="A12" s="1">
        <v>11</v>
      </c>
      <c r="B12" s="1">
        <v>39</v>
      </c>
      <c r="C12" s="1" t="s">
        <v>20</v>
      </c>
      <c r="D12" s="1" t="s">
        <v>10</v>
      </c>
      <c r="E12" s="1" t="s">
        <v>6</v>
      </c>
    </row>
    <row r="13" spans="1:11" x14ac:dyDescent="0.25">
      <c r="A13" s="1">
        <v>12</v>
      </c>
      <c r="B13" s="1">
        <v>39</v>
      </c>
      <c r="C13" s="1" t="s">
        <v>61</v>
      </c>
      <c r="D13" s="1" t="s">
        <v>7</v>
      </c>
      <c r="E13" s="1" t="s">
        <v>12</v>
      </c>
    </row>
    <row r="14" spans="1:11" x14ac:dyDescent="0.25">
      <c r="A14" s="1">
        <v>13</v>
      </c>
      <c r="B14" s="1">
        <v>29</v>
      </c>
      <c r="C14" s="1" t="s">
        <v>30</v>
      </c>
      <c r="D14" s="1" t="s">
        <v>7</v>
      </c>
      <c r="E14" s="1" t="s">
        <v>12</v>
      </c>
    </row>
    <row r="15" spans="1:11" x14ac:dyDescent="0.25">
      <c r="A15" s="1">
        <v>14</v>
      </c>
      <c r="B15" s="1">
        <v>29</v>
      </c>
      <c r="C15" s="1" t="s">
        <v>74</v>
      </c>
      <c r="D15" s="1" t="s">
        <v>10</v>
      </c>
      <c r="E15" s="1" t="s">
        <v>6</v>
      </c>
    </row>
    <row r="16" spans="1:11" x14ac:dyDescent="0.25">
      <c r="A16" s="1">
        <v>15</v>
      </c>
      <c r="B16" s="1">
        <v>29</v>
      </c>
      <c r="C16" s="1" t="s">
        <v>57</v>
      </c>
      <c r="D16" s="1" t="s">
        <v>10</v>
      </c>
      <c r="E16" s="1" t="s">
        <v>12</v>
      </c>
    </row>
    <row r="17" spans="1:5" x14ac:dyDescent="0.25">
      <c r="A17" s="1">
        <v>16</v>
      </c>
      <c r="B17" s="1">
        <v>9</v>
      </c>
      <c r="C17" s="1" t="s">
        <v>29</v>
      </c>
      <c r="D17" s="1" t="s">
        <v>7</v>
      </c>
      <c r="E17" s="1" t="s">
        <v>6</v>
      </c>
    </row>
    <row r="18" spans="1:5" x14ac:dyDescent="0.25">
      <c r="A18" s="1">
        <v>17</v>
      </c>
      <c r="B18" s="1">
        <v>9</v>
      </c>
      <c r="C18" s="1" t="s">
        <v>55</v>
      </c>
      <c r="D18" s="1" t="s">
        <v>5</v>
      </c>
      <c r="E18" s="1" t="s">
        <v>6</v>
      </c>
    </row>
    <row r="19" spans="1:5" x14ac:dyDescent="0.25">
      <c r="A19" s="1">
        <v>18</v>
      </c>
      <c r="B19" s="1">
        <v>9</v>
      </c>
      <c r="C19" s="1" t="s">
        <v>13</v>
      </c>
      <c r="D19" s="1" t="s">
        <v>7</v>
      </c>
      <c r="E19" s="1" t="s">
        <v>12</v>
      </c>
    </row>
    <row r="20" spans="1:5" x14ac:dyDescent="0.25">
      <c r="A20" s="1">
        <v>19</v>
      </c>
      <c r="B20" s="1">
        <v>8</v>
      </c>
      <c r="C20" s="1" t="s">
        <v>9</v>
      </c>
      <c r="D20" s="1" t="s">
        <v>10</v>
      </c>
      <c r="E20" s="1" t="s">
        <v>6</v>
      </c>
    </row>
    <row r="21" spans="1:5" x14ac:dyDescent="0.25">
      <c r="A21" s="1">
        <v>20</v>
      </c>
      <c r="B21" s="1">
        <v>8</v>
      </c>
      <c r="C21" s="1" t="s">
        <v>75</v>
      </c>
      <c r="D21" s="1" t="s">
        <v>10</v>
      </c>
      <c r="E21" s="1" t="s">
        <v>12</v>
      </c>
    </row>
    <row r="22" spans="1:5" x14ac:dyDescent="0.25">
      <c r="A22" s="1">
        <v>21</v>
      </c>
      <c r="B22" s="1">
        <v>8</v>
      </c>
      <c r="C22" s="1" t="s">
        <v>37</v>
      </c>
      <c r="D22" s="1" t="s">
        <v>7</v>
      </c>
      <c r="E22" s="1" t="s">
        <v>6</v>
      </c>
    </row>
    <row r="23" spans="1:5" x14ac:dyDescent="0.25">
      <c r="A23" s="1">
        <v>22</v>
      </c>
      <c r="B23" s="1">
        <v>28</v>
      </c>
      <c r="C23" s="1" t="s">
        <v>76</v>
      </c>
      <c r="D23" s="1" t="s">
        <v>10</v>
      </c>
      <c r="E23" s="1" t="s">
        <v>12</v>
      </c>
    </row>
    <row r="24" spans="1:5" x14ac:dyDescent="0.25">
      <c r="A24" s="1">
        <v>23</v>
      </c>
      <c r="B24" s="1">
        <v>28</v>
      </c>
      <c r="C24" s="1" t="s">
        <v>60</v>
      </c>
      <c r="D24" s="1" t="s">
        <v>10</v>
      </c>
      <c r="E24" s="1" t="s">
        <v>6</v>
      </c>
    </row>
    <row r="25" spans="1:5" x14ac:dyDescent="0.25">
      <c r="A25" s="1">
        <v>24</v>
      </c>
      <c r="B25" s="1">
        <v>28</v>
      </c>
      <c r="C25" s="1" t="s">
        <v>19</v>
      </c>
      <c r="D25" s="1" t="s">
        <v>5</v>
      </c>
      <c r="E25" s="1" t="s">
        <v>12</v>
      </c>
    </row>
    <row r="26" spans="1:5" x14ac:dyDescent="0.25">
      <c r="A26" s="1">
        <v>25</v>
      </c>
      <c r="B26" s="6">
        <v>27</v>
      </c>
      <c r="C26" s="1" t="s">
        <v>77</v>
      </c>
      <c r="D26" s="1" t="s">
        <v>10</v>
      </c>
      <c r="E26" s="1" t="s">
        <v>6</v>
      </c>
    </row>
    <row r="27" spans="1:5" x14ac:dyDescent="0.25">
      <c r="A27" s="1">
        <v>26</v>
      </c>
      <c r="B27" s="6">
        <v>27</v>
      </c>
      <c r="C27" s="1" t="s">
        <v>78</v>
      </c>
      <c r="D27" s="1" t="s">
        <v>7</v>
      </c>
      <c r="E27" s="1" t="s">
        <v>6</v>
      </c>
    </row>
    <row r="28" spans="1:5" x14ac:dyDescent="0.25">
      <c r="A28" s="1">
        <v>27</v>
      </c>
      <c r="B28" s="6">
        <v>27</v>
      </c>
      <c r="C28" s="1" t="s">
        <v>79</v>
      </c>
      <c r="D28" s="1" t="s">
        <v>7</v>
      </c>
      <c r="E28" s="1" t="s">
        <v>12</v>
      </c>
    </row>
    <row r="29" spans="1:5" x14ac:dyDescent="0.25">
      <c r="A29" s="1">
        <v>28</v>
      </c>
      <c r="B29" s="6">
        <v>38</v>
      </c>
      <c r="C29" s="1" t="s">
        <v>80</v>
      </c>
      <c r="D29" s="1" t="s">
        <v>45</v>
      </c>
      <c r="E29" s="1" t="s">
        <v>12</v>
      </c>
    </row>
    <row r="30" spans="1:5" x14ac:dyDescent="0.25">
      <c r="A30" s="1">
        <v>29</v>
      </c>
      <c r="B30" s="6">
        <v>38</v>
      </c>
      <c r="C30" s="1" t="s">
        <v>26</v>
      </c>
      <c r="D30" s="1" t="s">
        <v>10</v>
      </c>
      <c r="E30" s="1" t="s">
        <v>6</v>
      </c>
    </row>
    <row r="31" spans="1:5" x14ac:dyDescent="0.25">
      <c r="A31" s="1">
        <v>30</v>
      </c>
      <c r="B31" s="6">
        <v>38</v>
      </c>
      <c r="C31" s="1" t="s">
        <v>81</v>
      </c>
      <c r="D31" s="1" t="s">
        <v>10</v>
      </c>
      <c r="E31" s="1" t="s">
        <v>12</v>
      </c>
    </row>
    <row r="32" spans="1:5" x14ac:dyDescent="0.25">
      <c r="A32" s="1">
        <v>31</v>
      </c>
      <c r="B32" s="6">
        <v>37</v>
      </c>
      <c r="C32" s="1" t="s">
        <v>78</v>
      </c>
      <c r="D32" s="1" t="s">
        <v>10</v>
      </c>
      <c r="E32" s="1" t="s">
        <v>12</v>
      </c>
    </row>
    <row r="33" spans="1:5" x14ac:dyDescent="0.25">
      <c r="A33" s="1">
        <v>32</v>
      </c>
      <c r="B33" s="6">
        <v>37</v>
      </c>
      <c r="C33" s="1" t="s">
        <v>82</v>
      </c>
      <c r="D33" s="1" t="s">
        <v>45</v>
      </c>
      <c r="E33" s="1" t="s">
        <v>6</v>
      </c>
    </row>
    <row r="34" spans="1:5" x14ac:dyDescent="0.25">
      <c r="A34" s="1">
        <v>33</v>
      </c>
      <c r="B34" s="6">
        <v>37</v>
      </c>
      <c r="C34" s="1" t="s">
        <v>63</v>
      </c>
      <c r="D34" s="1" t="s">
        <v>7</v>
      </c>
      <c r="E34" s="1" t="s">
        <v>12</v>
      </c>
    </row>
    <row r="35" spans="1:5" x14ac:dyDescent="0.25">
      <c r="A35" s="1">
        <v>34</v>
      </c>
      <c r="B35" s="6">
        <v>16</v>
      </c>
      <c r="C35" s="7" t="s">
        <v>83</v>
      </c>
      <c r="D35" s="1" t="s">
        <v>24</v>
      </c>
      <c r="E35" s="1" t="s">
        <v>6</v>
      </c>
    </row>
    <row r="36" spans="1:5" x14ac:dyDescent="0.25">
      <c r="A36" s="1">
        <v>35</v>
      </c>
      <c r="B36" s="6">
        <v>16</v>
      </c>
      <c r="C36" s="1" t="s">
        <v>84</v>
      </c>
      <c r="D36" s="1" t="s">
        <v>10</v>
      </c>
      <c r="E36" s="1" t="s">
        <v>6</v>
      </c>
    </row>
    <row r="37" spans="1:5" x14ac:dyDescent="0.25">
      <c r="A37" s="1">
        <v>36</v>
      </c>
      <c r="B37" s="6">
        <v>16</v>
      </c>
      <c r="C37" s="1" t="s">
        <v>64</v>
      </c>
      <c r="D37" s="1" t="s">
        <v>10</v>
      </c>
      <c r="E37" s="1" t="s">
        <v>6</v>
      </c>
    </row>
    <row r="38" spans="1:5" x14ac:dyDescent="0.25">
      <c r="A38" s="1">
        <v>37</v>
      </c>
      <c r="B38" s="6">
        <v>36</v>
      </c>
      <c r="C38" s="1" t="s">
        <v>58</v>
      </c>
      <c r="D38" s="1" t="s">
        <v>10</v>
      </c>
      <c r="E38" s="1" t="s">
        <v>12</v>
      </c>
    </row>
    <row r="39" spans="1:5" x14ac:dyDescent="0.25">
      <c r="A39" s="1">
        <v>38</v>
      </c>
      <c r="B39" s="6">
        <v>36</v>
      </c>
      <c r="C39" s="1" t="s">
        <v>85</v>
      </c>
      <c r="D39" s="1" t="s">
        <v>5</v>
      </c>
      <c r="E39" s="1" t="s">
        <v>12</v>
      </c>
    </row>
    <row r="40" spans="1:5" x14ac:dyDescent="0.25">
      <c r="A40" s="1">
        <v>39</v>
      </c>
      <c r="B40" s="6">
        <v>36</v>
      </c>
      <c r="C40" s="1" t="s">
        <v>85</v>
      </c>
      <c r="D40" s="1" t="s">
        <v>7</v>
      </c>
      <c r="E40" s="1" t="s">
        <v>6</v>
      </c>
    </row>
    <row r="41" spans="1:5" x14ac:dyDescent="0.25">
      <c r="A41" s="1">
        <v>40</v>
      </c>
      <c r="B41" s="8">
        <v>15</v>
      </c>
      <c r="C41" s="1" t="s">
        <v>86</v>
      </c>
      <c r="D41" s="1" t="s">
        <v>10</v>
      </c>
      <c r="E41" s="1" t="s">
        <v>6</v>
      </c>
    </row>
    <row r="42" spans="1:5" x14ac:dyDescent="0.25">
      <c r="A42" s="1">
        <v>41</v>
      </c>
      <c r="B42" s="8">
        <v>15</v>
      </c>
      <c r="C42" s="1" t="s">
        <v>87</v>
      </c>
      <c r="D42" s="1" t="s">
        <v>27</v>
      </c>
      <c r="E42" s="1" t="s">
        <v>6</v>
      </c>
    </row>
    <row r="43" spans="1:5" x14ac:dyDescent="0.25">
      <c r="A43" s="1">
        <v>42</v>
      </c>
      <c r="B43" s="8">
        <v>15</v>
      </c>
      <c r="C43" s="1" t="s">
        <v>80</v>
      </c>
      <c r="D43" s="1" t="s">
        <v>10</v>
      </c>
      <c r="E43" s="1" t="s">
        <v>6</v>
      </c>
    </row>
    <row r="44" spans="1:5" x14ac:dyDescent="0.25">
      <c r="A44" s="1">
        <v>43</v>
      </c>
      <c r="B44" s="8">
        <v>14</v>
      </c>
      <c r="C44" s="1" t="s">
        <v>88</v>
      </c>
      <c r="D44" s="1" t="s">
        <v>10</v>
      </c>
      <c r="E44" s="1" t="s">
        <v>6</v>
      </c>
    </row>
    <row r="45" spans="1:5" x14ac:dyDescent="0.25">
      <c r="A45" s="1">
        <v>44</v>
      </c>
      <c r="B45" s="8">
        <v>14</v>
      </c>
      <c r="C45" s="1" t="s">
        <v>89</v>
      </c>
      <c r="D45" s="1" t="s">
        <v>10</v>
      </c>
      <c r="E45" s="1" t="s">
        <v>6</v>
      </c>
    </row>
    <row r="46" spans="1:5" x14ac:dyDescent="0.25">
      <c r="A46" s="1">
        <v>45</v>
      </c>
      <c r="B46" s="8">
        <v>14</v>
      </c>
      <c r="C46" s="1" t="s">
        <v>90</v>
      </c>
      <c r="D46" s="1" t="s">
        <v>45</v>
      </c>
      <c r="E46" s="1" t="s">
        <v>6</v>
      </c>
    </row>
    <row r="47" spans="1:5" x14ac:dyDescent="0.25">
      <c r="A47" s="1">
        <v>46</v>
      </c>
      <c r="B47" s="8">
        <v>24</v>
      </c>
      <c r="C47" s="1" t="s">
        <v>91</v>
      </c>
      <c r="D47" s="1" t="s">
        <v>10</v>
      </c>
      <c r="E47" s="1" t="s">
        <v>6</v>
      </c>
    </row>
    <row r="48" spans="1:5" x14ac:dyDescent="0.25">
      <c r="A48" s="1">
        <v>47</v>
      </c>
      <c r="B48" s="8">
        <v>24</v>
      </c>
      <c r="C48" s="1" t="s">
        <v>92</v>
      </c>
      <c r="D48" s="1" t="s">
        <v>45</v>
      </c>
      <c r="E48" s="1" t="s">
        <v>6</v>
      </c>
    </row>
    <row r="49" spans="1:5" x14ac:dyDescent="0.25">
      <c r="A49" s="1">
        <v>48</v>
      </c>
      <c r="B49" s="8">
        <v>24</v>
      </c>
      <c r="C49" s="1" t="s">
        <v>93</v>
      </c>
      <c r="D49" s="1" t="s">
        <v>10</v>
      </c>
      <c r="E49" s="1" t="s">
        <v>6</v>
      </c>
    </row>
    <row r="50" spans="1:5" x14ac:dyDescent="0.25">
      <c r="A50" s="1">
        <v>49</v>
      </c>
      <c r="B50" s="8">
        <v>23</v>
      </c>
      <c r="C50" s="1" t="s">
        <v>94</v>
      </c>
      <c r="D50" s="1" t="s">
        <v>45</v>
      </c>
      <c r="E50" s="1" t="s">
        <v>6</v>
      </c>
    </row>
    <row r="51" spans="1:5" x14ac:dyDescent="0.25">
      <c r="A51" s="1">
        <v>50</v>
      </c>
      <c r="B51" s="8">
        <v>23</v>
      </c>
      <c r="C51" s="1" t="s">
        <v>94</v>
      </c>
      <c r="D51" s="1" t="s">
        <v>10</v>
      </c>
      <c r="E51" s="1" t="s">
        <v>6</v>
      </c>
    </row>
    <row r="52" spans="1:5" x14ac:dyDescent="0.25">
      <c r="A52" s="1">
        <v>51</v>
      </c>
      <c r="B52" s="8">
        <v>23</v>
      </c>
      <c r="C52" s="1" t="s">
        <v>15</v>
      </c>
      <c r="D52" s="1" t="s">
        <v>5</v>
      </c>
      <c r="E52" s="1" t="s">
        <v>6</v>
      </c>
    </row>
    <row r="53" spans="1:5" x14ac:dyDescent="0.25">
      <c r="A53" s="1">
        <v>52</v>
      </c>
      <c r="B53" s="8">
        <v>13</v>
      </c>
      <c r="C53" s="1" t="s">
        <v>95</v>
      </c>
      <c r="D53" s="1" t="s">
        <v>18</v>
      </c>
      <c r="E53" s="1" t="s">
        <v>6</v>
      </c>
    </row>
    <row r="54" spans="1:5" x14ac:dyDescent="0.25">
      <c r="A54" s="1">
        <v>53</v>
      </c>
      <c r="B54" s="8">
        <v>13</v>
      </c>
      <c r="C54" s="1" t="s">
        <v>96</v>
      </c>
      <c r="D54" s="1" t="s">
        <v>7</v>
      </c>
      <c r="E54" s="1" t="s">
        <v>12</v>
      </c>
    </row>
    <row r="55" spans="1:5" x14ac:dyDescent="0.25">
      <c r="A55" s="1">
        <v>54</v>
      </c>
      <c r="B55" s="8">
        <v>13</v>
      </c>
      <c r="C55" s="1" t="s">
        <v>97</v>
      </c>
      <c r="D55" s="1" t="s">
        <v>7</v>
      </c>
      <c r="E55" s="1" t="s">
        <v>6</v>
      </c>
    </row>
    <row r="56" spans="1:5" x14ac:dyDescent="0.25">
      <c r="A56" s="1">
        <v>55</v>
      </c>
      <c r="B56" s="8">
        <v>3</v>
      </c>
      <c r="C56" s="7" t="s">
        <v>98</v>
      </c>
      <c r="D56" s="1" t="s">
        <v>10</v>
      </c>
      <c r="E56" s="1" t="s">
        <v>6</v>
      </c>
    </row>
    <row r="57" spans="1:5" x14ac:dyDescent="0.25">
      <c r="A57" s="1">
        <v>56</v>
      </c>
      <c r="B57" s="8">
        <v>3</v>
      </c>
      <c r="C57" s="1" t="s">
        <v>99</v>
      </c>
      <c r="D57" s="1" t="s">
        <v>7</v>
      </c>
      <c r="E57" s="1" t="s">
        <v>6</v>
      </c>
    </row>
    <row r="58" spans="1:5" x14ac:dyDescent="0.25">
      <c r="A58" s="1">
        <v>57</v>
      </c>
      <c r="B58" s="8">
        <v>3</v>
      </c>
      <c r="C58" s="1" t="s">
        <v>42</v>
      </c>
      <c r="D58" s="1" t="s">
        <v>7</v>
      </c>
      <c r="E58" s="1" t="s">
        <v>6</v>
      </c>
    </row>
    <row r="59" spans="1:5" x14ac:dyDescent="0.25">
      <c r="A59" s="1">
        <v>58</v>
      </c>
      <c r="B59" s="8">
        <v>2</v>
      </c>
      <c r="C59" s="1" t="s">
        <v>100</v>
      </c>
      <c r="D59" s="1" t="s">
        <v>10</v>
      </c>
      <c r="E59" s="1" t="s">
        <v>6</v>
      </c>
    </row>
    <row r="60" spans="1:5" x14ac:dyDescent="0.25">
      <c r="A60" s="1">
        <v>59</v>
      </c>
      <c r="B60" s="8">
        <v>2</v>
      </c>
      <c r="C60" s="1" t="s">
        <v>101</v>
      </c>
      <c r="D60" s="1" t="s">
        <v>7</v>
      </c>
      <c r="E60" s="1" t="s">
        <v>6</v>
      </c>
    </row>
    <row r="61" spans="1:5" x14ac:dyDescent="0.25">
      <c r="A61" s="1">
        <v>60</v>
      </c>
      <c r="B61" s="8">
        <v>2</v>
      </c>
      <c r="C61" s="1" t="s">
        <v>35</v>
      </c>
      <c r="D61" s="1" t="s">
        <v>10</v>
      </c>
      <c r="E61" s="1" t="s">
        <v>6</v>
      </c>
    </row>
    <row r="62" spans="1:5" x14ac:dyDescent="0.25">
      <c r="A62" s="1">
        <v>61</v>
      </c>
      <c r="B62" s="8">
        <v>12</v>
      </c>
      <c r="C62" s="1" t="s">
        <v>102</v>
      </c>
      <c r="D62" s="1" t="s">
        <v>7</v>
      </c>
      <c r="E62" s="1" t="s">
        <v>12</v>
      </c>
    </row>
    <row r="63" spans="1:5" x14ac:dyDescent="0.25">
      <c r="A63" s="1">
        <v>62</v>
      </c>
      <c r="B63" s="8">
        <v>12</v>
      </c>
      <c r="C63" s="1" t="s">
        <v>52</v>
      </c>
      <c r="D63" s="1" t="s">
        <v>5</v>
      </c>
      <c r="E63" s="1" t="s">
        <v>6</v>
      </c>
    </row>
    <row r="64" spans="1:5" x14ac:dyDescent="0.25">
      <c r="A64" s="1">
        <v>63</v>
      </c>
      <c r="B64" s="8">
        <v>12</v>
      </c>
      <c r="C64" s="1" t="s">
        <v>103</v>
      </c>
      <c r="D64" s="1" t="s">
        <v>45</v>
      </c>
      <c r="E64" s="1" t="s">
        <v>6</v>
      </c>
    </row>
    <row r="65" spans="1:5" x14ac:dyDescent="0.25">
      <c r="A65" s="1">
        <v>64</v>
      </c>
      <c r="B65" s="8">
        <v>32</v>
      </c>
      <c r="C65" s="1" t="s">
        <v>104</v>
      </c>
      <c r="D65" s="1" t="s">
        <v>10</v>
      </c>
      <c r="E65" s="1" t="s">
        <v>6</v>
      </c>
    </row>
    <row r="66" spans="1:5" x14ac:dyDescent="0.25">
      <c r="A66" s="1">
        <v>65</v>
      </c>
      <c r="B66" s="8">
        <v>32</v>
      </c>
      <c r="C66" s="1" t="s">
        <v>105</v>
      </c>
      <c r="D66" s="1" t="s">
        <v>45</v>
      </c>
      <c r="E66" s="1" t="s">
        <v>6</v>
      </c>
    </row>
    <row r="67" spans="1:5" x14ac:dyDescent="0.25">
      <c r="A67" s="1">
        <v>66</v>
      </c>
      <c r="B67" s="8">
        <v>32</v>
      </c>
      <c r="C67" s="1" t="s">
        <v>35</v>
      </c>
      <c r="D67" s="1" t="s">
        <v>10</v>
      </c>
      <c r="E67" s="1" t="s">
        <v>6</v>
      </c>
    </row>
    <row r="68" spans="1:5" x14ac:dyDescent="0.25">
      <c r="A68" s="1">
        <v>67</v>
      </c>
      <c r="B68" s="8">
        <v>11</v>
      </c>
      <c r="C68" s="1" t="s">
        <v>106</v>
      </c>
      <c r="D68" s="1" t="s">
        <v>45</v>
      </c>
      <c r="E68" s="1" t="s">
        <v>6</v>
      </c>
    </row>
    <row r="69" spans="1:5" x14ac:dyDescent="0.25">
      <c r="A69" s="1">
        <v>68</v>
      </c>
      <c r="B69" s="8">
        <v>11</v>
      </c>
      <c r="C69" s="1" t="s">
        <v>107</v>
      </c>
      <c r="D69" s="1" t="s">
        <v>10</v>
      </c>
      <c r="E69" s="1" t="s">
        <v>12</v>
      </c>
    </row>
    <row r="70" spans="1:5" x14ac:dyDescent="0.25">
      <c r="A70" s="1">
        <v>69</v>
      </c>
      <c r="B70" s="8">
        <v>11</v>
      </c>
      <c r="C70" s="1" t="s">
        <v>62</v>
      </c>
      <c r="D70" s="1" t="s">
        <v>45</v>
      </c>
      <c r="E70" s="1" t="s">
        <v>6</v>
      </c>
    </row>
    <row r="71" spans="1:5" x14ac:dyDescent="0.25">
      <c r="A71" s="1">
        <v>70</v>
      </c>
      <c r="B71" s="8">
        <v>1</v>
      </c>
      <c r="C71" s="1" t="s">
        <v>45</v>
      </c>
      <c r="D71" s="1" t="s">
        <v>10</v>
      </c>
      <c r="E71" s="1" t="s">
        <v>6</v>
      </c>
    </row>
    <row r="72" spans="1:5" x14ac:dyDescent="0.25">
      <c r="A72" s="1">
        <v>71</v>
      </c>
      <c r="B72" s="8">
        <v>1</v>
      </c>
      <c r="C72" s="1" t="s">
        <v>108</v>
      </c>
      <c r="D72" s="1" t="s">
        <v>10</v>
      </c>
      <c r="E72" s="1" t="s">
        <v>6</v>
      </c>
    </row>
    <row r="73" spans="1:5" x14ac:dyDescent="0.25">
      <c r="A73" s="1">
        <v>72</v>
      </c>
      <c r="B73" s="8">
        <v>1</v>
      </c>
      <c r="C73" s="1" t="s">
        <v>26</v>
      </c>
      <c r="D73" s="1" t="s">
        <v>7</v>
      </c>
      <c r="E73" s="1" t="s">
        <v>6</v>
      </c>
    </row>
  </sheetData>
  <mergeCells count="1">
    <mergeCell ref="G2:K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09AE-580D-44B5-B5E4-7F1936981CBA}">
  <dimension ref="A1:D73"/>
  <sheetViews>
    <sheetView workbookViewId="0">
      <selection activeCell="D12" sqref="A1:D73"/>
    </sheetView>
  </sheetViews>
  <sheetFormatPr defaultRowHeight="15" x14ac:dyDescent="0.25"/>
  <cols>
    <col min="2" max="2" width="8.85546875" bestFit="1" customWidth="1"/>
    <col min="3" max="3" width="11.28515625" bestFit="1" customWidth="1"/>
    <col min="4" max="4" width="11.5703125" bestFit="1" customWidth="1"/>
  </cols>
  <sheetData>
    <row r="1" spans="1:4" x14ac:dyDescent="0.25">
      <c r="A1" s="10" t="s">
        <v>66</v>
      </c>
      <c r="B1" s="10" t="s">
        <v>67</v>
      </c>
      <c r="C1" s="10" t="s">
        <v>68</v>
      </c>
      <c r="D1" s="10" t="s">
        <v>69</v>
      </c>
    </row>
    <row r="2" spans="1:4" x14ac:dyDescent="0.25">
      <c r="A2" s="10">
        <v>1</v>
      </c>
      <c r="B2" s="10" t="s">
        <v>20</v>
      </c>
      <c r="C2" s="10" t="s">
        <v>18</v>
      </c>
      <c r="D2" s="10" t="s">
        <v>6</v>
      </c>
    </row>
    <row r="3" spans="1:4" x14ac:dyDescent="0.25">
      <c r="A3" s="10">
        <v>2</v>
      </c>
      <c r="B3" s="10" t="s">
        <v>111</v>
      </c>
      <c r="C3" s="10" t="s">
        <v>11</v>
      </c>
      <c r="D3" s="10" t="s">
        <v>12</v>
      </c>
    </row>
    <row r="4" spans="1:4" x14ac:dyDescent="0.25">
      <c r="A4" s="10">
        <v>3</v>
      </c>
      <c r="B4" s="10" t="s">
        <v>24</v>
      </c>
      <c r="C4" s="10" t="s">
        <v>7</v>
      </c>
      <c r="D4" s="10" t="s">
        <v>6</v>
      </c>
    </row>
    <row r="5" spans="1:4" x14ac:dyDescent="0.25">
      <c r="A5" s="10">
        <v>4</v>
      </c>
      <c r="B5" s="10" t="s">
        <v>112</v>
      </c>
      <c r="C5" s="10" t="s">
        <v>10</v>
      </c>
      <c r="D5" s="10" t="s">
        <v>12</v>
      </c>
    </row>
    <row r="6" spans="1:4" x14ac:dyDescent="0.25">
      <c r="A6" s="10">
        <v>5</v>
      </c>
      <c r="B6" s="10" t="s">
        <v>113</v>
      </c>
      <c r="C6" s="10" t="s">
        <v>45</v>
      </c>
      <c r="D6" s="10" t="s">
        <v>6</v>
      </c>
    </row>
    <row r="7" spans="1:4" x14ac:dyDescent="0.25">
      <c r="A7" s="10">
        <v>6</v>
      </c>
      <c r="B7" s="10" t="s">
        <v>8</v>
      </c>
      <c r="C7" s="10" t="s">
        <v>7</v>
      </c>
      <c r="D7" s="10" t="s">
        <v>12</v>
      </c>
    </row>
    <row r="8" spans="1:4" x14ac:dyDescent="0.25">
      <c r="A8" s="10">
        <v>7</v>
      </c>
      <c r="B8" s="10" t="s">
        <v>7</v>
      </c>
      <c r="C8" s="10" t="s">
        <v>7</v>
      </c>
      <c r="D8" s="10" t="s">
        <v>12</v>
      </c>
    </row>
    <row r="9" spans="1:4" x14ac:dyDescent="0.25">
      <c r="A9" s="10">
        <v>8</v>
      </c>
      <c r="B9" s="10" t="s">
        <v>114</v>
      </c>
      <c r="C9" s="10" t="s">
        <v>10</v>
      </c>
      <c r="D9" s="10" t="s">
        <v>6</v>
      </c>
    </row>
    <row r="10" spans="1:4" x14ac:dyDescent="0.25">
      <c r="A10" s="10">
        <v>9</v>
      </c>
      <c r="B10" s="10" t="s">
        <v>115</v>
      </c>
      <c r="C10" s="10" t="s">
        <v>10</v>
      </c>
      <c r="D10" s="10" t="s">
        <v>12</v>
      </c>
    </row>
    <row r="11" spans="1:4" x14ac:dyDescent="0.25">
      <c r="A11" s="10">
        <v>10</v>
      </c>
      <c r="B11" s="10" t="s">
        <v>116</v>
      </c>
      <c r="C11" s="10" t="s">
        <v>45</v>
      </c>
      <c r="D11" s="10" t="s">
        <v>6</v>
      </c>
    </row>
    <row r="12" spans="1:4" x14ac:dyDescent="0.25">
      <c r="A12" s="10">
        <v>11</v>
      </c>
      <c r="B12" s="10" t="s">
        <v>107</v>
      </c>
      <c r="C12" s="10" t="s">
        <v>10</v>
      </c>
      <c r="D12" s="10" t="s">
        <v>12</v>
      </c>
    </row>
    <row r="13" spans="1:4" x14ac:dyDescent="0.25">
      <c r="A13" s="10">
        <v>12</v>
      </c>
      <c r="B13" s="10" t="s">
        <v>117</v>
      </c>
      <c r="C13" s="10" t="s">
        <v>7</v>
      </c>
      <c r="D13" s="10" t="s">
        <v>6</v>
      </c>
    </row>
    <row r="14" spans="1:4" x14ac:dyDescent="0.25">
      <c r="A14" s="10">
        <v>13</v>
      </c>
      <c r="B14" s="10" t="s">
        <v>118</v>
      </c>
      <c r="C14" s="10" t="s">
        <v>10</v>
      </c>
      <c r="D14" s="10" t="s">
        <v>6</v>
      </c>
    </row>
    <row r="15" spans="1:4" x14ac:dyDescent="0.25">
      <c r="A15" s="10">
        <v>14</v>
      </c>
      <c r="B15" s="10" t="s">
        <v>42</v>
      </c>
      <c r="C15" s="10" t="s">
        <v>7</v>
      </c>
      <c r="D15" s="10" t="s">
        <v>12</v>
      </c>
    </row>
    <row r="16" spans="1:4" x14ac:dyDescent="0.25">
      <c r="A16" s="10">
        <v>15</v>
      </c>
      <c r="B16" s="10" t="s">
        <v>119</v>
      </c>
      <c r="C16" s="10" t="s">
        <v>10</v>
      </c>
      <c r="D16" s="10" t="s">
        <v>6</v>
      </c>
    </row>
    <row r="17" spans="1:4" x14ac:dyDescent="0.25">
      <c r="A17" s="10">
        <v>16</v>
      </c>
      <c r="B17" s="10" t="s">
        <v>120</v>
      </c>
      <c r="C17" s="10" t="s">
        <v>5</v>
      </c>
      <c r="D17" s="10" t="s">
        <v>12</v>
      </c>
    </row>
    <row r="18" spans="1:4" x14ac:dyDescent="0.25">
      <c r="A18" s="10">
        <v>17</v>
      </c>
      <c r="B18" s="10" t="s">
        <v>121</v>
      </c>
      <c r="C18" s="10" t="s">
        <v>10</v>
      </c>
      <c r="D18" s="10" t="s">
        <v>12</v>
      </c>
    </row>
    <row r="19" spans="1:4" x14ac:dyDescent="0.25">
      <c r="A19" s="10">
        <v>18</v>
      </c>
      <c r="B19" s="10" t="s">
        <v>122</v>
      </c>
      <c r="C19" s="10" t="s">
        <v>45</v>
      </c>
      <c r="D19" s="10" t="s">
        <v>6</v>
      </c>
    </row>
    <row r="20" spans="1:4" x14ac:dyDescent="0.25">
      <c r="A20" s="10">
        <v>19</v>
      </c>
      <c r="B20" s="10" t="s">
        <v>123</v>
      </c>
      <c r="C20" s="10" t="s">
        <v>10</v>
      </c>
      <c r="D20" s="10" t="s">
        <v>12</v>
      </c>
    </row>
    <row r="21" spans="1:4" x14ac:dyDescent="0.25">
      <c r="A21" s="10">
        <v>20</v>
      </c>
      <c r="B21" s="10" t="s">
        <v>124</v>
      </c>
      <c r="C21" s="10" t="s">
        <v>10</v>
      </c>
      <c r="D21" s="10" t="s">
        <v>12</v>
      </c>
    </row>
    <row r="22" spans="1:4" x14ac:dyDescent="0.25">
      <c r="A22" s="10">
        <v>21</v>
      </c>
      <c r="B22" s="10" t="s">
        <v>85</v>
      </c>
      <c r="C22" s="10" t="s">
        <v>7</v>
      </c>
      <c r="D22" s="10" t="s">
        <v>12</v>
      </c>
    </row>
    <row r="23" spans="1:4" x14ac:dyDescent="0.25">
      <c r="A23" s="10">
        <v>22</v>
      </c>
      <c r="B23" s="10" t="s">
        <v>125</v>
      </c>
      <c r="C23" s="10" t="s">
        <v>10</v>
      </c>
      <c r="D23" s="10" t="s">
        <v>12</v>
      </c>
    </row>
    <row r="24" spans="1:4" x14ac:dyDescent="0.25">
      <c r="A24" s="10">
        <v>23</v>
      </c>
      <c r="B24" s="10" t="s">
        <v>126</v>
      </c>
      <c r="C24" s="10" t="s">
        <v>10</v>
      </c>
      <c r="D24" s="10" t="s">
        <v>12</v>
      </c>
    </row>
    <row r="25" spans="1:4" x14ac:dyDescent="0.25">
      <c r="A25" s="10">
        <v>24</v>
      </c>
      <c r="B25" s="10" t="s">
        <v>43</v>
      </c>
      <c r="C25" s="10" t="s">
        <v>7</v>
      </c>
      <c r="D25" s="10" t="s">
        <v>12</v>
      </c>
    </row>
    <row r="26" spans="1:4" x14ac:dyDescent="0.25">
      <c r="A26" s="10">
        <v>25</v>
      </c>
      <c r="B26" s="10" t="s">
        <v>127</v>
      </c>
      <c r="C26" s="10" t="s">
        <v>10</v>
      </c>
      <c r="D26" s="10" t="s">
        <v>6</v>
      </c>
    </row>
    <row r="27" spans="1:4" x14ac:dyDescent="0.25">
      <c r="A27" s="10">
        <v>26</v>
      </c>
      <c r="B27" s="10" t="s">
        <v>118</v>
      </c>
      <c r="C27" s="10" t="s">
        <v>45</v>
      </c>
      <c r="D27" s="10" t="s">
        <v>12</v>
      </c>
    </row>
    <row r="28" spans="1:4" x14ac:dyDescent="0.25">
      <c r="A28" s="10">
        <v>27</v>
      </c>
      <c r="B28" s="10" t="s">
        <v>128</v>
      </c>
      <c r="C28" s="10" t="s">
        <v>10</v>
      </c>
      <c r="D28" s="10" t="s">
        <v>6</v>
      </c>
    </row>
    <row r="29" spans="1:4" x14ac:dyDescent="0.25">
      <c r="A29" s="10">
        <v>28</v>
      </c>
      <c r="B29" s="10" t="s">
        <v>54</v>
      </c>
      <c r="C29" s="10" t="s">
        <v>10</v>
      </c>
      <c r="D29" s="10" t="s">
        <v>6</v>
      </c>
    </row>
    <row r="30" spans="1:4" x14ac:dyDescent="0.25">
      <c r="A30" s="10">
        <v>29</v>
      </c>
      <c r="B30" s="10" t="s">
        <v>129</v>
      </c>
      <c r="C30" s="10" t="s">
        <v>10</v>
      </c>
      <c r="D30" s="10" t="s">
        <v>12</v>
      </c>
    </row>
    <row r="31" spans="1:4" x14ac:dyDescent="0.25">
      <c r="A31" s="10">
        <v>30</v>
      </c>
      <c r="B31" s="10" t="s">
        <v>130</v>
      </c>
      <c r="C31" s="10" t="s">
        <v>45</v>
      </c>
      <c r="D31" s="10" t="s">
        <v>6</v>
      </c>
    </row>
    <row r="32" spans="1:4" x14ac:dyDescent="0.25">
      <c r="A32" s="10">
        <v>31</v>
      </c>
      <c r="B32" s="10" t="s">
        <v>131</v>
      </c>
      <c r="C32" s="10" t="s">
        <v>45</v>
      </c>
      <c r="D32" s="10" t="s">
        <v>6</v>
      </c>
    </row>
    <row r="33" spans="1:4" x14ac:dyDescent="0.25">
      <c r="A33" s="10">
        <v>32</v>
      </c>
      <c r="B33" s="10" t="s">
        <v>132</v>
      </c>
      <c r="C33" s="10" t="s">
        <v>10</v>
      </c>
      <c r="D33" s="10" t="s">
        <v>12</v>
      </c>
    </row>
    <row r="34" spans="1:4" x14ac:dyDescent="0.25">
      <c r="A34" s="10">
        <v>33</v>
      </c>
      <c r="B34" s="10" t="s">
        <v>133</v>
      </c>
      <c r="C34" s="10" t="s">
        <v>10</v>
      </c>
      <c r="D34" s="10" t="s">
        <v>6</v>
      </c>
    </row>
    <row r="35" spans="1:4" x14ac:dyDescent="0.25">
      <c r="A35" s="10">
        <v>34</v>
      </c>
      <c r="B35" s="10" t="s">
        <v>38</v>
      </c>
      <c r="C35" s="10" t="s">
        <v>18</v>
      </c>
      <c r="D35" s="10" t="s">
        <v>12</v>
      </c>
    </row>
    <row r="36" spans="1:4" x14ac:dyDescent="0.25">
      <c r="A36" s="10">
        <v>35</v>
      </c>
      <c r="B36" s="10" t="s">
        <v>134</v>
      </c>
      <c r="C36" s="10" t="s">
        <v>45</v>
      </c>
      <c r="D36" s="10" t="s">
        <v>12</v>
      </c>
    </row>
    <row r="37" spans="1:4" x14ac:dyDescent="0.25">
      <c r="A37" s="10">
        <v>36</v>
      </c>
      <c r="B37" s="10" t="s">
        <v>135</v>
      </c>
      <c r="C37" s="10" t="s">
        <v>45</v>
      </c>
      <c r="D37" s="10" t="s">
        <v>12</v>
      </c>
    </row>
    <row r="38" spans="1:4" x14ac:dyDescent="0.25">
      <c r="A38" s="10">
        <v>37</v>
      </c>
      <c r="B38" s="10" t="s">
        <v>136</v>
      </c>
      <c r="C38" s="10" t="s">
        <v>10</v>
      </c>
      <c r="D38" s="10" t="s">
        <v>6</v>
      </c>
    </row>
    <row r="39" spans="1:4" x14ac:dyDescent="0.25">
      <c r="A39" s="10">
        <v>38</v>
      </c>
      <c r="B39" s="10" t="s">
        <v>137</v>
      </c>
      <c r="C39" s="10" t="s">
        <v>45</v>
      </c>
      <c r="D39" s="10" t="s">
        <v>6</v>
      </c>
    </row>
    <row r="40" spans="1:4" x14ac:dyDescent="0.25">
      <c r="A40" s="10">
        <v>39</v>
      </c>
      <c r="B40" s="10" t="s">
        <v>138</v>
      </c>
      <c r="C40" s="10" t="s">
        <v>139</v>
      </c>
      <c r="D40" s="10" t="s">
        <v>12</v>
      </c>
    </row>
    <row r="41" spans="1:4" x14ac:dyDescent="0.25">
      <c r="A41" s="10">
        <v>40</v>
      </c>
      <c r="B41" s="10" t="s">
        <v>140</v>
      </c>
      <c r="C41" s="10" t="s">
        <v>45</v>
      </c>
      <c r="D41" s="10" t="s">
        <v>6</v>
      </c>
    </row>
    <row r="42" spans="1:4" x14ac:dyDescent="0.25">
      <c r="A42" s="10">
        <v>41</v>
      </c>
      <c r="B42" s="10" t="s">
        <v>141</v>
      </c>
      <c r="C42" s="10" t="s">
        <v>7</v>
      </c>
      <c r="D42" s="10" t="s">
        <v>6</v>
      </c>
    </row>
    <row r="43" spans="1:4" x14ac:dyDescent="0.25">
      <c r="A43" s="10">
        <v>42</v>
      </c>
      <c r="B43" s="10" t="s">
        <v>142</v>
      </c>
      <c r="C43" s="10" t="s">
        <v>45</v>
      </c>
      <c r="D43" s="10" t="s">
        <v>6</v>
      </c>
    </row>
    <row r="44" spans="1:4" x14ac:dyDescent="0.25">
      <c r="A44" s="10">
        <v>43</v>
      </c>
      <c r="B44" s="10" t="s">
        <v>50</v>
      </c>
      <c r="C44" s="10" t="s">
        <v>5</v>
      </c>
      <c r="D44" s="10" t="s">
        <v>12</v>
      </c>
    </row>
    <row r="45" spans="1:4" x14ac:dyDescent="0.25">
      <c r="A45" s="10">
        <v>44</v>
      </c>
      <c r="B45" s="10" t="s">
        <v>51</v>
      </c>
      <c r="C45" s="10" t="s">
        <v>10</v>
      </c>
      <c r="D45" s="10" t="s">
        <v>6</v>
      </c>
    </row>
    <row r="46" spans="1:4" x14ac:dyDescent="0.25">
      <c r="A46" s="10">
        <v>45</v>
      </c>
      <c r="B46" s="10" t="s">
        <v>103</v>
      </c>
      <c r="C46" s="10" t="s">
        <v>10</v>
      </c>
      <c r="D46" s="10" t="s">
        <v>6</v>
      </c>
    </row>
    <row r="47" spans="1:4" x14ac:dyDescent="0.25">
      <c r="A47" s="10">
        <v>46</v>
      </c>
      <c r="B47" s="10" t="s">
        <v>90</v>
      </c>
      <c r="C47" s="10" t="s">
        <v>10</v>
      </c>
      <c r="D47" s="10" t="s">
        <v>6</v>
      </c>
    </row>
    <row r="48" spans="1:4" x14ac:dyDescent="0.25">
      <c r="A48" s="10">
        <v>47</v>
      </c>
      <c r="B48" s="10" t="s">
        <v>78</v>
      </c>
      <c r="C48" s="10" t="s">
        <v>10</v>
      </c>
      <c r="D48" s="10" t="s">
        <v>6</v>
      </c>
    </row>
    <row r="49" spans="1:4" x14ac:dyDescent="0.25">
      <c r="A49" s="10">
        <v>48</v>
      </c>
      <c r="B49" s="10" t="s">
        <v>63</v>
      </c>
      <c r="C49" s="10" t="s">
        <v>10</v>
      </c>
      <c r="D49" s="10" t="s">
        <v>12</v>
      </c>
    </row>
    <row r="50" spans="1:4" x14ac:dyDescent="0.25">
      <c r="A50" s="10">
        <v>49</v>
      </c>
      <c r="B50" s="10" t="s">
        <v>143</v>
      </c>
      <c r="C50" s="10" t="s">
        <v>10</v>
      </c>
      <c r="D50" s="10" t="s">
        <v>6</v>
      </c>
    </row>
    <row r="51" spans="1:4" x14ac:dyDescent="0.25">
      <c r="A51" s="10">
        <v>50</v>
      </c>
      <c r="B51" s="10" t="s">
        <v>144</v>
      </c>
      <c r="C51" s="10" t="s">
        <v>10</v>
      </c>
      <c r="D51" s="10" t="s">
        <v>6</v>
      </c>
    </row>
    <row r="52" spans="1:4" x14ac:dyDescent="0.25">
      <c r="A52" s="10">
        <v>51</v>
      </c>
      <c r="B52" s="10" t="s">
        <v>145</v>
      </c>
      <c r="C52" s="10" t="s">
        <v>10</v>
      </c>
      <c r="D52" s="10" t="s">
        <v>6</v>
      </c>
    </row>
    <row r="53" spans="1:4" x14ac:dyDescent="0.25">
      <c r="A53" s="10">
        <v>52</v>
      </c>
      <c r="B53" s="10" t="s">
        <v>80</v>
      </c>
      <c r="C53" s="10" t="s">
        <v>10</v>
      </c>
      <c r="D53" s="10" t="s">
        <v>12</v>
      </c>
    </row>
    <row r="54" spans="1:4" x14ac:dyDescent="0.25">
      <c r="A54" s="10">
        <v>53</v>
      </c>
      <c r="B54" s="10" t="s">
        <v>5</v>
      </c>
      <c r="C54" s="10" t="s">
        <v>7</v>
      </c>
      <c r="D54" s="10" t="s">
        <v>6</v>
      </c>
    </row>
    <row r="55" spans="1:4" x14ac:dyDescent="0.25">
      <c r="A55" s="10">
        <v>54</v>
      </c>
      <c r="B55" s="10" t="s">
        <v>146</v>
      </c>
      <c r="C55" s="10" t="s">
        <v>45</v>
      </c>
      <c r="D55" s="10" t="s">
        <v>6</v>
      </c>
    </row>
    <row r="56" spans="1:4" x14ac:dyDescent="0.25">
      <c r="A56" s="10">
        <v>55</v>
      </c>
      <c r="B56" s="10" t="s">
        <v>138</v>
      </c>
      <c r="C56" s="10" t="s">
        <v>45</v>
      </c>
      <c r="D56" s="10" t="s">
        <v>6</v>
      </c>
    </row>
    <row r="57" spans="1:4" x14ac:dyDescent="0.25">
      <c r="A57" s="10">
        <v>56</v>
      </c>
      <c r="B57" s="10" t="s">
        <v>11</v>
      </c>
      <c r="C57" s="10" t="s">
        <v>18</v>
      </c>
      <c r="D57" s="10" t="s">
        <v>12</v>
      </c>
    </row>
    <row r="58" spans="1:4" x14ac:dyDescent="0.25">
      <c r="A58" s="10">
        <v>57</v>
      </c>
      <c r="B58" s="10" t="s">
        <v>56</v>
      </c>
      <c r="C58" s="10" t="s">
        <v>10</v>
      </c>
      <c r="D58" s="10" t="s">
        <v>6</v>
      </c>
    </row>
    <row r="59" spans="1:4" x14ac:dyDescent="0.25">
      <c r="A59" s="10">
        <v>58</v>
      </c>
      <c r="B59" s="10" t="s">
        <v>147</v>
      </c>
      <c r="C59" s="10" t="s">
        <v>45</v>
      </c>
      <c r="D59" s="10" t="s">
        <v>6</v>
      </c>
    </row>
    <row r="60" spans="1:4" x14ac:dyDescent="0.25">
      <c r="A60" s="10">
        <v>59</v>
      </c>
      <c r="B60" s="10" t="s">
        <v>148</v>
      </c>
      <c r="C60" s="10" t="s">
        <v>45</v>
      </c>
      <c r="D60" s="10" t="s">
        <v>6</v>
      </c>
    </row>
    <row r="61" spans="1:4" x14ac:dyDescent="0.25">
      <c r="A61" s="10">
        <v>60</v>
      </c>
      <c r="B61" s="10" t="s">
        <v>149</v>
      </c>
      <c r="C61" s="10" t="s">
        <v>10</v>
      </c>
      <c r="D61" s="10" t="s">
        <v>6</v>
      </c>
    </row>
    <row r="62" spans="1:4" x14ac:dyDescent="0.25">
      <c r="A62" s="10">
        <v>61</v>
      </c>
      <c r="B62" s="10" t="s">
        <v>150</v>
      </c>
      <c r="C62" s="10" t="s">
        <v>10</v>
      </c>
      <c r="D62" s="10" t="s">
        <v>6</v>
      </c>
    </row>
    <row r="63" spans="1:4" x14ac:dyDescent="0.25">
      <c r="A63" s="10">
        <v>62</v>
      </c>
      <c r="B63" s="10" t="s">
        <v>151</v>
      </c>
      <c r="C63" s="10" t="s">
        <v>45</v>
      </c>
      <c r="D63" s="10" t="s">
        <v>6</v>
      </c>
    </row>
    <row r="64" spans="1:4" x14ac:dyDescent="0.25">
      <c r="A64" s="10">
        <v>63</v>
      </c>
      <c r="B64" s="10" t="s">
        <v>152</v>
      </c>
      <c r="C64" s="10" t="s">
        <v>10</v>
      </c>
      <c r="D64" s="10" t="s">
        <v>12</v>
      </c>
    </row>
    <row r="65" spans="1:4" x14ac:dyDescent="0.25">
      <c r="A65" s="10">
        <v>64</v>
      </c>
      <c r="B65" s="10" t="s">
        <v>131</v>
      </c>
      <c r="C65" s="10" t="s">
        <v>10</v>
      </c>
      <c r="D65" s="10" t="s">
        <v>12</v>
      </c>
    </row>
    <row r="66" spans="1:4" x14ac:dyDescent="0.25">
      <c r="A66" s="10">
        <v>65</v>
      </c>
      <c r="B66" s="10" t="s">
        <v>153</v>
      </c>
      <c r="C66" s="10" t="s">
        <v>10</v>
      </c>
      <c r="D66" s="10" t="s">
        <v>12</v>
      </c>
    </row>
    <row r="67" spans="1:4" x14ac:dyDescent="0.25">
      <c r="A67" s="10">
        <v>66</v>
      </c>
      <c r="B67" s="10" t="s">
        <v>48</v>
      </c>
      <c r="C67" s="10" t="s">
        <v>45</v>
      </c>
      <c r="D67" s="10" t="s">
        <v>6</v>
      </c>
    </row>
    <row r="68" spans="1:4" x14ac:dyDescent="0.25">
      <c r="A68" s="10">
        <v>67</v>
      </c>
      <c r="B68" s="10" t="s">
        <v>139</v>
      </c>
      <c r="C68" s="10" t="s">
        <v>10</v>
      </c>
      <c r="D68" s="10" t="s">
        <v>6</v>
      </c>
    </row>
    <row r="69" spans="1:4" x14ac:dyDescent="0.25">
      <c r="A69" s="10">
        <v>68</v>
      </c>
      <c r="B69" s="10" t="s">
        <v>44</v>
      </c>
      <c r="C69" s="10" t="s">
        <v>45</v>
      </c>
      <c r="D69" s="10" t="s">
        <v>6</v>
      </c>
    </row>
    <row r="70" spans="1:4" x14ac:dyDescent="0.25">
      <c r="A70" s="10">
        <v>69</v>
      </c>
      <c r="B70" s="10" t="s">
        <v>154</v>
      </c>
      <c r="C70" s="10" t="s">
        <v>45</v>
      </c>
      <c r="D70" s="10" t="s">
        <v>6</v>
      </c>
    </row>
    <row r="71" spans="1:4" x14ac:dyDescent="0.25">
      <c r="A71" s="10">
        <v>70</v>
      </c>
      <c r="B71" s="10" t="s">
        <v>155</v>
      </c>
      <c r="C71" s="10" t="s">
        <v>10</v>
      </c>
      <c r="D71" s="10" t="s">
        <v>6</v>
      </c>
    </row>
    <row r="72" spans="1:4" x14ac:dyDescent="0.25">
      <c r="A72" s="10">
        <v>71</v>
      </c>
      <c r="B72" s="10" t="s">
        <v>39</v>
      </c>
      <c r="C72" s="10" t="s">
        <v>10</v>
      </c>
      <c r="D72" s="10" t="s">
        <v>6</v>
      </c>
    </row>
    <row r="73" spans="1:4" x14ac:dyDescent="0.25">
      <c r="A73" s="10">
        <v>72</v>
      </c>
      <c r="B73" s="10" t="s">
        <v>156</v>
      </c>
      <c r="C73" s="10" t="s">
        <v>10</v>
      </c>
      <c r="D73" s="10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Tratamentos</vt:lpstr>
      <vt:lpstr>Planilha1</vt:lpstr>
      <vt:lpstr>Planilha2</vt:lpstr>
      <vt:lpstr>Planilha3</vt:lpstr>
      <vt:lpstr>Planilha4</vt:lpstr>
      <vt:lpstr>EmissãoTotal</vt:lpstr>
      <vt:lpstr>FCO2,Us e Ts</vt:lpstr>
      <vt:lpstr>13_11_18</vt:lpstr>
      <vt:lpstr>15_11_18</vt:lpstr>
      <vt:lpstr>21_11_18</vt:lpstr>
      <vt:lpstr>26_11_18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arp04</cp:lastModifiedBy>
  <dcterms:created xsi:type="dcterms:W3CDTF">2018-11-09T16:20:28Z</dcterms:created>
  <dcterms:modified xsi:type="dcterms:W3CDTF">2019-08-16T19:10:47Z</dcterms:modified>
</cp:coreProperties>
</file>