
<file path=[Content_Types].xml><?xml version="1.0" encoding="utf-8"?>
<Types xmlns="http://schemas.openxmlformats.org/package/2006/content-types"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workbookProtection lockWindows="1"/>
  <bookViews>
    <workbookView xWindow="0" yWindow="0" windowWidth="16380" windowHeight="8190" tabRatio="985" activeTab="1"/>
  </bookViews>
  <sheets>
    <sheet name="Summary" sheetId="1" r:id="rId1"/>
    <sheet name="Program Wise Data" sheetId="2" r:id="rId2"/>
    <sheet name=" Site Wise Data" sheetId="3" r:id="rId3"/>
    <sheet name="MOB_TS" sheetId="4" state="hidden" r:id="rId4"/>
    <sheet name="FFH_CR1" sheetId="5" state="hidden" r:id="rId5"/>
    <sheet name="MOB_CR1" sheetId="6" state="hidden" r:id="rId6"/>
    <sheet name="FFH_CR2" sheetId="7" state="hidden" r:id="rId7"/>
    <sheet name="FFH_TS" sheetId="8" state="hidden" r:id="rId8"/>
    <sheet name="MOB_CR2" sheetId="9" state="hidden" r:id="rId9"/>
    <sheet name="Week" sheetId="10" state="hidden" r:id="rId10"/>
  </sheets>
  <calcPr calcId="124519" iterateDelta="1E-4"/>
</workbook>
</file>

<file path=xl/calcChain.xml><?xml version="1.0" encoding="utf-8"?>
<calcChain xmlns="http://schemas.openxmlformats.org/spreadsheetml/2006/main">
  <c r="X11" i="10"/>
  <c r="X10" s="1"/>
  <c r="W11"/>
  <c r="V11"/>
  <c r="V10" s="1"/>
  <c r="U11"/>
  <c r="T11"/>
  <c r="T10" s="1"/>
  <c r="W10"/>
  <c r="U10"/>
  <c r="BW9" i="9"/>
  <c r="BV9"/>
  <c r="BU9"/>
  <c r="BT9"/>
  <c r="BS9"/>
  <c r="BR9"/>
  <c r="BQ9"/>
  <c r="BP9"/>
  <c r="BO9"/>
  <c r="BN9"/>
  <c r="BW8"/>
  <c r="BV8"/>
  <c r="BU8"/>
  <c r="BT8"/>
  <c r="BS8"/>
  <c r="BR8"/>
  <c r="BQ8"/>
  <c r="BP8"/>
  <c r="BO8"/>
  <c r="BN8"/>
  <c r="BW7"/>
  <c r="BV7"/>
  <c r="BU7"/>
  <c r="BT7"/>
  <c r="BS7"/>
  <c r="BR7"/>
  <c r="BQ7"/>
  <c r="BP7"/>
  <c r="BO7"/>
  <c r="BN7"/>
  <c r="BR9" i="8"/>
  <c r="BQ9"/>
  <c r="BP9"/>
  <c r="BO9"/>
  <c r="BN9"/>
  <c r="BR8"/>
  <c r="BQ8"/>
  <c r="BP8"/>
  <c r="BO8"/>
  <c r="BN8"/>
  <c r="BR7"/>
  <c r="BQ7"/>
  <c r="BP7"/>
  <c r="BO7"/>
  <c r="BN7"/>
  <c r="BV42" i="7"/>
  <c r="BU42"/>
  <c r="BT42"/>
  <c r="BS42"/>
  <c r="AK42"/>
  <c r="AJ42"/>
  <c r="AI42"/>
  <c r="AH42"/>
  <c r="BV41"/>
  <c r="BU41"/>
  <c r="BT41"/>
  <c r="BS41"/>
  <c r="AK41"/>
  <c r="AJ41"/>
  <c r="AI41"/>
  <c r="AH41"/>
  <c r="BV40"/>
  <c r="BU40"/>
  <c r="BT40"/>
  <c r="BS40"/>
  <c r="AK40"/>
  <c r="AJ40"/>
  <c r="AI40"/>
  <c r="AH40"/>
  <c r="BV39"/>
  <c r="BU39"/>
  <c r="BT39"/>
  <c r="BS39"/>
  <c r="AK39"/>
  <c r="AJ39"/>
  <c r="AI39"/>
  <c r="AH39"/>
  <c r="BV38"/>
  <c r="BU38"/>
  <c r="BT38"/>
  <c r="BS38"/>
  <c r="AK38"/>
  <c r="AJ38"/>
  <c r="AI38"/>
  <c r="AH38"/>
  <c r="BV36"/>
  <c r="BU36"/>
  <c r="BT36"/>
  <c r="BS36"/>
  <c r="AK36"/>
  <c r="AJ36"/>
  <c r="AI36"/>
  <c r="AH36"/>
  <c r="BV35"/>
  <c r="BU35"/>
  <c r="BT35"/>
  <c r="BS35"/>
  <c r="AK35"/>
  <c r="AJ35"/>
  <c r="AI35"/>
  <c r="AH35"/>
  <c r="BV34"/>
  <c r="BU34"/>
  <c r="BT34"/>
  <c r="BS34"/>
  <c r="AK34"/>
  <c r="AJ34"/>
  <c r="AI34"/>
  <c r="AH34"/>
  <c r="BV33"/>
  <c r="BU33"/>
  <c r="BT33"/>
  <c r="BS33"/>
  <c r="AK33"/>
  <c r="AJ33"/>
  <c r="AI33"/>
  <c r="AH33"/>
  <c r="BV32"/>
  <c r="BU32"/>
  <c r="BT32"/>
  <c r="BS32"/>
  <c r="AK32"/>
  <c r="AJ32"/>
  <c r="AI32"/>
  <c r="AH32"/>
  <c r="BV31"/>
  <c r="BU31"/>
  <c r="BT31"/>
  <c r="BS31"/>
  <c r="AK31"/>
  <c r="AJ31"/>
  <c r="AI31"/>
  <c r="AH31"/>
  <c r="BV30"/>
  <c r="BU30"/>
  <c r="BT30"/>
  <c r="BS30"/>
  <c r="AK30"/>
  <c r="AJ30"/>
  <c r="AI30"/>
  <c r="AH30"/>
  <c r="BV29"/>
  <c r="BU29"/>
  <c r="BT29"/>
  <c r="BS29"/>
  <c r="AK29"/>
  <c r="AJ29"/>
  <c r="AI29"/>
  <c r="AH29"/>
  <c r="BV28"/>
  <c r="BU28"/>
  <c r="BT28"/>
  <c r="BS28"/>
  <c r="AK28"/>
  <c r="AJ28"/>
  <c r="AI28"/>
  <c r="AH28"/>
  <c r="BV27"/>
  <c r="BU27"/>
  <c r="BT27"/>
  <c r="BS27"/>
  <c r="AK27"/>
  <c r="AJ27"/>
  <c r="AI27"/>
  <c r="AH27"/>
  <c r="BV25"/>
  <c r="BU25"/>
  <c r="BT25"/>
  <c r="BS25"/>
  <c r="AK25"/>
  <c r="AJ25"/>
  <c r="AI25"/>
  <c r="AH25"/>
  <c r="BV24"/>
  <c r="BU24"/>
  <c r="BT24"/>
  <c r="BS24"/>
  <c r="AK24"/>
  <c r="AJ24"/>
  <c r="AI24"/>
  <c r="AH24"/>
  <c r="BV23"/>
  <c r="BU23"/>
  <c r="BT23"/>
  <c r="BS23"/>
  <c r="AK23"/>
  <c r="AJ23"/>
  <c r="AI23"/>
  <c r="AH23"/>
  <c r="BV22"/>
  <c r="BU22"/>
  <c r="BT22"/>
  <c r="BS22"/>
  <c r="AK22"/>
  <c r="AJ22"/>
  <c r="AI22"/>
  <c r="AH22"/>
  <c r="BV21"/>
  <c r="BU21"/>
  <c r="BT21"/>
  <c r="BS21"/>
  <c r="AK21"/>
  <c r="AJ21"/>
  <c r="AI21"/>
  <c r="AH21"/>
  <c r="BV20"/>
  <c r="BU20"/>
  <c r="BT20"/>
  <c r="BS20"/>
  <c r="AK20"/>
  <c r="AJ20"/>
  <c r="AI20"/>
  <c r="AH20"/>
  <c r="BV19"/>
  <c r="BU19"/>
  <c r="BT19"/>
  <c r="BS19"/>
  <c r="AK19"/>
  <c r="AJ19"/>
  <c r="AI19"/>
  <c r="AH19"/>
  <c r="BV18"/>
  <c r="BU18"/>
  <c r="BT18"/>
  <c r="BS18"/>
  <c r="AK18"/>
  <c r="AJ18"/>
  <c r="AI18"/>
  <c r="AH18"/>
  <c r="BV17"/>
  <c r="BU17"/>
  <c r="BT17"/>
  <c r="BS17"/>
  <c r="AK17"/>
  <c r="AJ17"/>
  <c r="AJ9" s="1"/>
  <c r="AI17"/>
  <c r="AH17"/>
  <c r="BV16"/>
  <c r="BU16"/>
  <c r="BU8" s="1"/>
  <c r="BT16"/>
  <c r="BT8" s="1"/>
  <c r="BS16"/>
  <c r="AK16"/>
  <c r="AJ16"/>
  <c r="AJ8" s="1"/>
  <c r="AI16"/>
  <c r="AI8" s="1"/>
  <c r="AH16"/>
  <c r="AH8" s="1"/>
  <c r="BV11"/>
  <c r="BU11"/>
  <c r="BT11"/>
  <c r="BS11"/>
  <c r="AK11"/>
  <c r="AJ11"/>
  <c r="AI11"/>
  <c r="AH11"/>
  <c r="BU10"/>
  <c r="BT10"/>
  <c r="AJ10"/>
  <c r="AI10"/>
  <c r="BU9"/>
  <c r="BT9"/>
  <c r="BR9"/>
  <c r="BQ9"/>
  <c r="BP9"/>
  <c r="BO9"/>
  <c r="BN9"/>
  <c r="BM9"/>
  <c r="BL9"/>
  <c r="BK9"/>
  <c r="BJ9"/>
  <c r="BI9"/>
  <c r="BH9"/>
  <c r="BG9"/>
  <c r="BF9"/>
  <c r="BE9"/>
  <c r="BD9"/>
  <c r="BC9"/>
  <c r="BB9"/>
  <c r="BA9"/>
  <c r="AZ9"/>
  <c r="AY9"/>
  <c r="AX9"/>
  <c r="AW9"/>
  <c r="AV9"/>
  <c r="AU9"/>
  <c r="AT9"/>
  <c r="AS9"/>
  <c r="AR9"/>
  <c r="AQ9"/>
  <c r="AP9"/>
  <c r="AO9"/>
  <c r="AN9"/>
  <c r="AI9"/>
  <c r="AF9"/>
  <c r="AE9"/>
  <c r="AD9"/>
  <c r="AC9"/>
  <c r="AB9"/>
  <c r="AA9"/>
  <c r="Z9"/>
  <c r="Y9"/>
  <c r="X9"/>
  <c r="W9"/>
  <c r="V9"/>
  <c r="U9"/>
  <c r="T9"/>
  <c r="S9"/>
  <c r="R9"/>
  <c r="Q9"/>
  <c r="P9"/>
  <c r="O9"/>
  <c r="N9"/>
  <c r="M9"/>
  <c r="L9"/>
  <c r="K9"/>
  <c r="J9"/>
  <c r="I9"/>
  <c r="H9"/>
  <c r="G9"/>
  <c r="F9"/>
  <c r="E9"/>
  <c r="D9"/>
  <c r="C9"/>
  <c r="B9"/>
  <c r="BR8"/>
  <c r="BQ8"/>
  <c r="BP8"/>
  <c r="BO8"/>
  <c r="BN8"/>
  <c r="BM8"/>
  <c r="BL8"/>
  <c r="BK8"/>
  <c r="BJ8"/>
  <c r="BI8"/>
  <c r="BH8"/>
  <c r="BG8"/>
  <c r="BF8"/>
  <c r="BE8"/>
  <c r="BD8"/>
  <c r="BC8"/>
  <c r="BB8"/>
  <c r="BA8"/>
  <c r="AZ8"/>
  <c r="AY8"/>
  <c r="AX8"/>
  <c r="AW8"/>
  <c r="AV8"/>
  <c r="AU8"/>
  <c r="AT8"/>
  <c r="AS8"/>
  <c r="AR8"/>
  <c r="AQ8"/>
  <c r="AP8"/>
  <c r="AO8"/>
  <c r="AN8"/>
  <c r="AK8"/>
  <c r="AF8"/>
  <c r="AE8"/>
  <c r="AD8"/>
  <c r="AC8"/>
  <c r="AB8"/>
  <c r="AA8"/>
  <c r="Z8"/>
  <c r="Y8"/>
  <c r="X8"/>
  <c r="W8"/>
  <c r="V8"/>
  <c r="U8"/>
  <c r="T8"/>
  <c r="S8"/>
  <c r="R8"/>
  <c r="Q8"/>
  <c r="P8"/>
  <c r="O8"/>
  <c r="N8"/>
  <c r="M8"/>
  <c r="L8"/>
  <c r="K8"/>
  <c r="J8"/>
  <c r="I8"/>
  <c r="H8"/>
  <c r="G8"/>
  <c r="F8"/>
  <c r="E8"/>
  <c r="D8"/>
  <c r="C8"/>
  <c r="B8"/>
  <c r="BU7"/>
  <c r="BT7"/>
  <c r="BR7"/>
  <c r="BQ7"/>
  <c r="BP7"/>
  <c r="BO7"/>
  <c r="BN7"/>
  <c r="BM7"/>
  <c r="BL7"/>
  <c r="BK7"/>
  <c r="BJ7"/>
  <c r="BI7"/>
  <c r="BH7"/>
  <c r="BG7"/>
  <c r="BF7"/>
  <c r="BE7"/>
  <c r="BD7"/>
  <c r="BC7"/>
  <c r="BB7"/>
  <c r="BA7"/>
  <c r="AZ7"/>
  <c r="AY7"/>
  <c r="AX7"/>
  <c r="AW7"/>
  <c r="AV7"/>
  <c r="AU7"/>
  <c r="AT7"/>
  <c r="AS7"/>
  <c r="AR7"/>
  <c r="AQ7"/>
  <c r="AP7"/>
  <c r="AO7"/>
  <c r="AN7"/>
  <c r="AI7"/>
  <c r="AF7"/>
  <c r="AE7"/>
  <c r="AD7"/>
  <c r="AC7"/>
  <c r="AB7"/>
  <c r="AA7"/>
  <c r="Z7"/>
  <c r="Y7"/>
  <c r="X7"/>
  <c r="W7"/>
  <c r="V7"/>
  <c r="U7"/>
  <c r="T7"/>
  <c r="S7"/>
  <c r="R7"/>
  <c r="Q7"/>
  <c r="P7"/>
  <c r="O7"/>
  <c r="N7"/>
  <c r="M7"/>
  <c r="L7"/>
  <c r="K7"/>
  <c r="J7"/>
  <c r="I7"/>
  <c r="H7"/>
  <c r="G7"/>
  <c r="F7"/>
  <c r="E7"/>
  <c r="D7"/>
  <c r="C7"/>
  <c r="B7"/>
  <c r="BV6"/>
  <c r="BV7" s="1"/>
  <c r="BU6"/>
  <c r="BT6"/>
  <c r="BS6"/>
  <c r="BS7" s="1"/>
  <c r="AK6"/>
  <c r="AK7" s="1"/>
  <c r="AJ6"/>
  <c r="AJ7" s="1"/>
  <c r="AI6"/>
  <c r="AH6"/>
  <c r="AH7" s="1"/>
  <c r="BV5"/>
  <c r="BU5"/>
  <c r="BT5"/>
  <c r="BS5"/>
  <c r="AK5"/>
  <c r="AJ5"/>
  <c r="AI5"/>
  <c r="AH5"/>
  <c r="BV4"/>
  <c r="BU4"/>
  <c r="BT4"/>
  <c r="BS4"/>
  <c r="AK4"/>
  <c r="AJ4"/>
  <c r="AI4"/>
  <c r="AH4"/>
  <c r="BV3"/>
  <c r="BV10" s="1"/>
  <c r="BU3"/>
  <c r="BT3"/>
  <c r="BS3"/>
  <c r="BS8" s="1"/>
  <c r="AK3"/>
  <c r="AK10" s="1"/>
  <c r="AJ3"/>
  <c r="AI3"/>
  <c r="AH3"/>
  <c r="AH9" s="1"/>
  <c r="AJ56" i="6"/>
  <c r="AJ55"/>
  <c r="AJ54"/>
  <c r="AJ53"/>
  <c r="AJ52"/>
  <c r="AJ51"/>
  <c r="AJ50"/>
  <c r="AJ49"/>
  <c r="AJ48"/>
  <c r="AJ47"/>
  <c r="AJ46"/>
  <c r="AJ45"/>
  <c r="AJ44"/>
  <c r="AJ43"/>
  <c r="BV42"/>
  <c r="BU42"/>
  <c r="BT42"/>
  <c r="BS42"/>
  <c r="AK42"/>
  <c r="AJ42"/>
  <c r="AI42"/>
  <c r="AH42"/>
  <c r="BV41"/>
  <c r="BU41"/>
  <c r="BT41"/>
  <c r="BS41"/>
  <c r="AK41"/>
  <c r="AJ41"/>
  <c r="AI41"/>
  <c r="AH41"/>
  <c r="BV40"/>
  <c r="BU40"/>
  <c r="BT40"/>
  <c r="BS40"/>
  <c r="AK40"/>
  <c r="AJ40"/>
  <c r="AI40"/>
  <c r="AH40"/>
  <c r="BV39"/>
  <c r="BU39"/>
  <c r="BT39"/>
  <c r="BS39"/>
  <c r="AK39"/>
  <c r="AJ39"/>
  <c r="AI39"/>
  <c r="AH39"/>
  <c r="BV38"/>
  <c r="BU38"/>
  <c r="BT38"/>
  <c r="BS38"/>
  <c r="AK38"/>
  <c r="AJ38"/>
  <c r="AI38"/>
  <c r="AH38"/>
  <c r="BV36"/>
  <c r="BU36"/>
  <c r="BT36"/>
  <c r="BS36"/>
  <c r="AK36"/>
  <c r="AJ36"/>
  <c r="AI36"/>
  <c r="AH36"/>
  <c r="BV35"/>
  <c r="BU35"/>
  <c r="BT35"/>
  <c r="BS35"/>
  <c r="AK35"/>
  <c r="AJ35"/>
  <c r="AI35"/>
  <c r="AH35"/>
  <c r="BV34"/>
  <c r="BU34"/>
  <c r="BT34"/>
  <c r="BS34"/>
  <c r="AK34"/>
  <c r="AJ34"/>
  <c r="AI34"/>
  <c r="AH34"/>
  <c r="BV33"/>
  <c r="BU33"/>
  <c r="BT33"/>
  <c r="BS33"/>
  <c r="AK33"/>
  <c r="AJ33"/>
  <c r="AI33"/>
  <c r="AH33"/>
  <c r="BV32"/>
  <c r="BU32"/>
  <c r="BT32"/>
  <c r="BS32"/>
  <c r="AK32"/>
  <c r="AJ32"/>
  <c r="AI32"/>
  <c r="AH32"/>
  <c r="BV31"/>
  <c r="BU31"/>
  <c r="BT31"/>
  <c r="BS31"/>
  <c r="AK31"/>
  <c r="AJ31"/>
  <c r="AI31"/>
  <c r="AH31"/>
  <c r="BV30"/>
  <c r="BU30"/>
  <c r="BT30"/>
  <c r="BS30"/>
  <c r="AK30"/>
  <c r="AJ30"/>
  <c r="AI30"/>
  <c r="AH30"/>
  <c r="BV29"/>
  <c r="BU29"/>
  <c r="BT29"/>
  <c r="BS29"/>
  <c r="AK29"/>
  <c r="AJ29"/>
  <c r="AI29"/>
  <c r="AH29"/>
  <c r="BV28"/>
  <c r="BU28"/>
  <c r="BT28"/>
  <c r="BS28"/>
  <c r="AK28"/>
  <c r="AJ28"/>
  <c r="AI28"/>
  <c r="AH28"/>
  <c r="BV27"/>
  <c r="BU27"/>
  <c r="BT27"/>
  <c r="BS27"/>
  <c r="AK27"/>
  <c r="AJ27"/>
  <c r="AI27"/>
  <c r="AH27"/>
  <c r="BV25"/>
  <c r="BU25"/>
  <c r="BT25"/>
  <c r="BS25"/>
  <c r="AK25"/>
  <c r="AJ25"/>
  <c r="AI25"/>
  <c r="AH25"/>
  <c r="BV24"/>
  <c r="BU24"/>
  <c r="BT24"/>
  <c r="BS24"/>
  <c r="AK24"/>
  <c r="AJ24"/>
  <c r="AI24"/>
  <c r="AH24"/>
  <c r="BV23"/>
  <c r="BU23"/>
  <c r="BT23"/>
  <c r="BS23"/>
  <c r="AK23"/>
  <c r="AJ23"/>
  <c r="AI23"/>
  <c r="AH23"/>
  <c r="BV22"/>
  <c r="BU22"/>
  <c r="BT22"/>
  <c r="BS22"/>
  <c r="AK22"/>
  <c r="AJ22"/>
  <c r="AI22"/>
  <c r="AH22"/>
  <c r="BV21"/>
  <c r="BU21"/>
  <c r="BT21"/>
  <c r="BS21"/>
  <c r="AK21"/>
  <c r="AJ21"/>
  <c r="AI21"/>
  <c r="AH21"/>
  <c r="BV20"/>
  <c r="BU20"/>
  <c r="BT20"/>
  <c r="BS20"/>
  <c r="AK20"/>
  <c r="AJ20"/>
  <c r="AI20"/>
  <c r="AH20"/>
  <c r="BV19"/>
  <c r="BU19"/>
  <c r="BT19"/>
  <c r="BS19"/>
  <c r="AK19"/>
  <c r="AJ19"/>
  <c r="AI19"/>
  <c r="AH19"/>
  <c r="BV18"/>
  <c r="BU18"/>
  <c r="BT18"/>
  <c r="BS18"/>
  <c r="AK18"/>
  <c r="AJ18"/>
  <c r="AI18"/>
  <c r="AH18"/>
  <c r="BV17"/>
  <c r="BU17"/>
  <c r="BT17"/>
  <c r="BS17"/>
  <c r="AK17"/>
  <c r="AJ17"/>
  <c r="AJ9" s="1"/>
  <c r="AI17"/>
  <c r="AH17"/>
  <c r="BV16"/>
  <c r="BU16"/>
  <c r="BU8" s="1"/>
  <c r="BT16"/>
  <c r="BT8" s="1"/>
  <c r="BS16"/>
  <c r="AK16"/>
  <c r="AJ16"/>
  <c r="AJ8" s="1"/>
  <c r="AI16"/>
  <c r="AI8" s="1"/>
  <c r="AH16"/>
  <c r="AH8" s="1"/>
  <c r="BV11"/>
  <c r="BU11"/>
  <c r="BT11"/>
  <c r="BS11"/>
  <c r="AK11"/>
  <c r="AJ11"/>
  <c r="AI11"/>
  <c r="AH11"/>
  <c r="BU10"/>
  <c r="BT10"/>
  <c r="AJ10"/>
  <c r="AI10"/>
  <c r="BU9"/>
  <c r="BT9"/>
  <c r="BR9"/>
  <c r="BQ9"/>
  <c r="BP9"/>
  <c r="BO9"/>
  <c r="BN9"/>
  <c r="BM9"/>
  <c r="BL9"/>
  <c r="BK9"/>
  <c r="BJ9"/>
  <c r="BI9"/>
  <c r="BH9"/>
  <c r="BG9"/>
  <c r="BF9"/>
  <c r="BE9"/>
  <c r="BD9"/>
  <c r="BC9"/>
  <c r="BB9"/>
  <c r="BA9"/>
  <c r="AZ9"/>
  <c r="AY9"/>
  <c r="AX9"/>
  <c r="AW9"/>
  <c r="AV9"/>
  <c r="AU9"/>
  <c r="AT9"/>
  <c r="AS9"/>
  <c r="AR9"/>
  <c r="AQ9"/>
  <c r="AP9"/>
  <c r="AO9"/>
  <c r="AN9"/>
  <c r="AI9"/>
  <c r="AF9"/>
  <c r="AE9"/>
  <c r="AD9"/>
  <c r="AC9"/>
  <c r="AB9"/>
  <c r="AA9"/>
  <c r="Z9"/>
  <c r="Y9"/>
  <c r="X9"/>
  <c r="W9"/>
  <c r="V9"/>
  <c r="U9"/>
  <c r="T9"/>
  <c r="S9"/>
  <c r="R9"/>
  <c r="Q9"/>
  <c r="P9"/>
  <c r="O9"/>
  <c r="N9"/>
  <c r="M9"/>
  <c r="L9"/>
  <c r="K9"/>
  <c r="J9"/>
  <c r="I9"/>
  <c r="H9"/>
  <c r="G9"/>
  <c r="F9"/>
  <c r="E9"/>
  <c r="D9"/>
  <c r="C9"/>
  <c r="B9"/>
  <c r="BR8"/>
  <c r="BQ8"/>
  <c r="BP8"/>
  <c r="BO8"/>
  <c r="BN8"/>
  <c r="BM8"/>
  <c r="BL8"/>
  <c r="BK8"/>
  <c r="BJ8"/>
  <c r="BI8"/>
  <c r="BH8"/>
  <c r="BG8"/>
  <c r="BF8"/>
  <c r="BE8"/>
  <c r="BD8"/>
  <c r="BC8"/>
  <c r="BB8"/>
  <c r="BA8"/>
  <c r="AZ8"/>
  <c r="AY8"/>
  <c r="AX8"/>
  <c r="AW8"/>
  <c r="AV8"/>
  <c r="AU8"/>
  <c r="AT8"/>
  <c r="AS8"/>
  <c r="AR8"/>
  <c r="AQ8"/>
  <c r="AP8"/>
  <c r="AO8"/>
  <c r="AN8"/>
  <c r="AK8"/>
  <c r="AF8"/>
  <c r="AE8"/>
  <c r="AD8"/>
  <c r="AC8"/>
  <c r="AB8"/>
  <c r="AA8"/>
  <c r="Z8"/>
  <c r="Y8"/>
  <c r="X8"/>
  <c r="W8"/>
  <c r="V8"/>
  <c r="U8"/>
  <c r="T8"/>
  <c r="S8"/>
  <c r="R8"/>
  <c r="Q8"/>
  <c r="P8"/>
  <c r="O8"/>
  <c r="N8"/>
  <c r="M8"/>
  <c r="L8"/>
  <c r="K8"/>
  <c r="J8"/>
  <c r="I8"/>
  <c r="H8"/>
  <c r="G8"/>
  <c r="F8"/>
  <c r="E8"/>
  <c r="D8"/>
  <c r="C8"/>
  <c r="B8"/>
  <c r="BU7"/>
  <c r="BT7"/>
  <c r="BR7"/>
  <c r="BQ7"/>
  <c r="BP7"/>
  <c r="BO7"/>
  <c r="BN7"/>
  <c r="BM7"/>
  <c r="BL7"/>
  <c r="BK7"/>
  <c r="BJ7"/>
  <c r="BI7"/>
  <c r="BH7"/>
  <c r="BG7"/>
  <c r="BF7"/>
  <c r="BE7"/>
  <c r="BD7"/>
  <c r="BC7"/>
  <c r="BB7"/>
  <c r="BA7"/>
  <c r="AZ7"/>
  <c r="AY7"/>
  <c r="AX7"/>
  <c r="AW7"/>
  <c r="AV7"/>
  <c r="AU7"/>
  <c r="AT7"/>
  <c r="AS7"/>
  <c r="AR7"/>
  <c r="AQ7"/>
  <c r="AP7"/>
  <c r="AO7"/>
  <c r="AN7"/>
  <c r="AI7"/>
  <c r="AF7"/>
  <c r="AE7"/>
  <c r="AD7"/>
  <c r="AC7"/>
  <c r="AB7"/>
  <c r="AA7"/>
  <c r="Z7"/>
  <c r="Y7"/>
  <c r="X7"/>
  <c r="W7"/>
  <c r="V7"/>
  <c r="U7"/>
  <c r="T7"/>
  <c r="S7"/>
  <c r="R7"/>
  <c r="Q7"/>
  <c r="P7"/>
  <c r="O7"/>
  <c r="N7"/>
  <c r="M7"/>
  <c r="L7"/>
  <c r="K7"/>
  <c r="J7"/>
  <c r="I7"/>
  <c r="H7"/>
  <c r="G7"/>
  <c r="F7"/>
  <c r="E7"/>
  <c r="D7"/>
  <c r="C7"/>
  <c r="B7"/>
  <c r="BV6"/>
  <c r="BV7" s="1"/>
  <c r="BU6"/>
  <c r="BT6"/>
  <c r="BS6"/>
  <c r="BS7" s="1"/>
  <c r="AK6"/>
  <c r="AK7" s="1"/>
  <c r="AJ6"/>
  <c r="AJ7" s="1"/>
  <c r="AI6"/>
  <c r="AH6"/>
  <c r="AH7" s="1"/>
  <c r="BV5"/>
  <c r="BU5"/>
  <c r="BT5"/>
  <c r="BS5"/>
  <c r="AK5"/>
  <c r="AJ5"/>
  <c r="AI5"/>
  <c r="AH5"/>
  <c r="BV4"/>
  <c r="BU4"/>
  <c r="BT4"/>
  <c r="BS4"/>
  <c r="AK4"/>
  <c r="AJ4"/>
  <c r="AI4"/>
  <c r="AH4"/>
  <c r="BV3"/>
  <c r="BV10" s="1"/>
  <c r="BU3"/>
  <c r="BT3"/>
  <c r="BS3"/>
  <c r="BS8" s="1"/>
  <c r="AK3"/>
  <c r="AK10" s="1"/>
  <c r="AJ3"/>
  <c r="AI3"/>
  <c r="AH3"/>
  <c r="AH10" s="1"/>
  <c r="AJ56" i="5"/>
  <c r="AJ55"/>
  <c r="AJ54"/>
  <c r="AJ53"/>
  <c r="AJ52"/>
  <c r="AJ51"/>
  <c r="AJ50"/>
  <c r="AJ49"/>
  <c r="AJ48"/>
  <c r="AJ47"/>
  <c r="AJ46"/>
  <c r="AJ45"/>
  <c r="AJ44"/>
  <c r="AJ43"/>
  <c r="BV42"/>
  <c r="BU42"/>
  <c r="BT42"/>
  <c r="BS42"/>
  <c r="AK42"/>
  <c r="AJ42"/>
  <c r="AI42"/>
  <c r="AH42"/>
  <c r="BV41"/>
  <c r="BU41"/>
  <c r="BT41"/>
  <c r="BS41"/>
  <c r="AK41"/>
  <c r="AJ41"/>
  <c r="AI41"/>
  <c r="AH41"/>
  <c r="BV40"/>
  <c r="BU40"/>
  <c r="BT40"/>
  <c r="BS40"/>
  <c r="AK40"/>
  <c r="AJ40"/>
  <c r="AI40"/>
  <c r="AH40"/>
  <c r="BV39"/>
  <c r="BU39"/>
  <c r="BT39"/>
  <c r="BS39"/>
  <c r="AK39"/>
  <c r="AJ39"/>
  <c r="AI39"/>
  <c r="AH39"/>
  <c r="BV38"/>
  <c r="BU38"/>
  <c r="BT38"/>
  <c r="BS38"/>
  <c r="AK38"/>
  <c r="AJ38"/>
  <c r="AI38"/>
  <c r="AH38"/>
  <c r="BV36"/>
  <c r="BU36"/>
  <c r="BT36"/>
  <c r="BS36"/>
  <c r="AK36"/>
  <c r="AJ36"/>
  <c r="AI36"/>
  <c r="AH36"/>
  <c r="BV35"/>
  <c r="BU35"/>
  <c r="BT35"/>
  <c r="BS35"/>
  <c r="AK35"/>
  <c r="AJ35"/>
  <c r="AI35"/>
  <c r="AH35"/>
  <c r="BV34"/>
  <c r="BU34"/>
  <c r="BT34"/>
  <c r="BS34"/>
  <c r="AK34"/>
  <c r="AJ34"/>
  <c r="AI34"/>
  <c r="AH34"/>
  <c r="BV33"/>
  <c r="BU33"/>
  <c r="BT33"/>
  <c r="BS33"/>
  <c r="AK33"/>
  <c r="AJ33"/>
  <c r="AI33"/>
  <c r="AH33"/>
  <c r="BV32"/>
  <c r="BU32"/>
  <c r="BT32"/>
  <c r="BS32"/>
  <c r="AK32"/>
  <c r="AJ32"/>
  <c r="AI32"/>
  <c r="AH32"/>
  <c r="BV31"/>
  <c r="BU31"/>
  <c r="BT31"/>
  <c r="BS31"/>
  <c r="AK31"/>
  <c r="AJ31"/>
  <c r="AI31"/>
  <c r="AH31"/>
  <c r="BV30"/>
  <c r="BU30"/>
  <c r="BT30"/>
  <c r="BS30"/>
  <c r="AK30"/>
  <c r="AJ30"/>
  <c r="AI30"/>
  <c r="AH30"/>
  <c r="BV29"/>
  <c r="BU29"/>
  <c r="BT29"/>
  <c r="BS29"/>
  <c r="AK29"/>
  <c r="AJ29"/>
  <c r="AI29"/>
  <c r="AH29"/>
  <c r="BV28"/>
  <c r="BU28"/>
  <c r="BT28"/>
  <c r="BS28"/>
  <c r="AK28"/>
  <c r="AJ28"/>
  <c r="AI28"/>
  <c r="AH28"/>
  <c r="BV27"/>
  <c r="BU27"/>
  <c r="BT27"/>
  <c r="BS27"/>
  <c r="AK27"/>
  <c r="AJ27"/>
  <c r="AI27"/>
  <c r="AH27"/>
  <c r="BV25"/>
  <c r="BU25"/>
  <c r="BT25"/>
  <c r="BS25"/>
  <c r="AK25"/>
  <c r="AJ25"/>
  <c r="AI25"/>
  <c r="AH25"/>
  <c r="BV24"/>
  <c r="BU24"/>
  <c r="BT24"/>
  <c r="BS24"/>
  <c r="AK24"/>
  <c r="AJ24"/>
  <c r="AI24"/>
  <c r="AH24"/>
  <c r="BV23"/>
  <c r="BU23"/>
  <c r="BT23"/>
  <c r="BS23"/>
  <c r="AK23"/>
  <c r="AJ23"/>
  <c r="AI23"/>
  <c r="AH23"/>
  <c r="BV22"/>
  <c r="BU22"/>
  <c r="BT22"/>
  <c r="BS22"/>
  <c r="AK22"/>
  <c r="AJ22"/>
  <c r="AI22"/>
  <c r="AH22"/>
  <c r="BV21"/>
  <c r="BU21"/>
  <c r="BT21"/>
  <c r="BS21"/>
  <c r="AK21"/>
  <c r="AJ21"/>
  <c r="AI21"/>
  <c r="AH21"/>
  <c r="BV20"/>
  <c r="BU20"/>
  <c r="BT20"/>
  <c r="BS20"/>
  <c r="AK20"/>
  <c r="AJ20"/>
  <c r="AI20"/>
  <c r="AH20"/>
  <c r="BV19"/>
  <c r="BU19"/>
  <c r="BT19"/>
  <c r="BS19"/>
  <c r="AK19"/>
  <c r="AJ19"/>
  <c r="AI19"/>
  <c r="AH19"/>
  <c r="BV18"/>
  <c r="BU18"/>
  <c r="BT18"/>
  <c r="BS18"/>
  <c r="AK18"/>
  <c r="AJ18"/>
  <c r="AI18"/>
  <c r="AH18"/>
  <c r="BV17"/>
  <c r="BU17"/>
  <c r="BT17"/>
  <c r="BS17"/>
  <c r="AK17"/>
  <c r="AJ17"/>
  <c r="AJ9" s="1"/>
  <c r="AI17"/>
  <c r="AH17"/>
  <c r="BV16"/>
  <c r="BU16"/>
  <c r="BU8" s="1"/>
  <c r="BT16"/>
  <c r="BT8" s="1"/>
  <c r="BS16"/>
  <c r="AK16"/>
  <c r="AJ16"/>
  <c r="AJ8" s="1"/>
  <c r="AI16"/>
  <c r="AI8" s="1"/>
  <c r="AH16"/>
  <c r="AH8" s="1"/>
  <c r="BV11"/>
  <c r="BU11"/>
  <c r="BT11"/>
  <c r="BS11"/>
  <c r="AK11"/>
  <c r="AJ11"/>
  <c r="AI11"/>
  <c r="AH11"/>
  <c r="BU10"/>
  <c r="BT10"/>
  <c r="AJ10"/>
  <c r="AI10"/>
  <c r="BU9"/>
  <c r="BT9"/>
  <c r="BR9"/>
  <c r="BQ9"/>
  <c r="BP9"/>
  <c r="BO9"/>
  <c r="BN9"/>
  <c r="BM9"/>
  <c r="BL9"/>
  <c r="BK9"/>
  <c r="BJ9"/>
  <c r="BI9"/>
  <c r="BH9"/>
  <c r="BG9"/>
  <c r="BF9"/>
  <c r="BE9"/>
  <c r="BD9"/>
  <c r="BC9"/>
  <c r="BB9"/>
  <c r="BA9"/>
  <c r="AZ9"/>
  <c r="AY9"/>
  <c r="AX9"/>
  <c r="AW9"/>
  <c r="AV9"/>
  <c r="AU9"/>
  <c r="AT9"/>
  <c r="AS9"/>
  <c r="AR9"/>
  <c r="AQ9"/>
  <c r="AP9"/>
  <c r="AO9"/>
  <c r="AN9"/>
  <c r="AI9"/>
  <c r="AF9"/>
  <c r="AE9"/>
  <c r="AD9"/>
  <c r="AC9"/>
  <c r="AB9"/>
  <c r="AA9"/>
  <c r="Z9"/>
  <c r="Y9"/>
  <c r="X9"/>
  <c r="W9"/>
  <c r="V9"/>
  <c r="U9"/>
  <c r="T9"/>
  <c r="S9"/>
  <c r="R9"/>
  <c r="Q9"/>
  <c r="P9"/>
  <c r="O9"/>
  <c r="N9"/>
  <c r="M9"/>
  <c r="L9"/>
  <c r="K9"/>
  <c r="J9"/>
  <c r="I9"/>
  <c r="H9"/>
  <c r="G9"/>
  <c r="F9"/>
  <c r="E9"/>
  <c r="D9"/>
  <c r="C9"/>
  <c r="B9"/>
  <c r="BR8"/>
  <c r="BQ8"/>
  <c r="BP8"/>
  <c r="BO8"/>
  <c r="BN8"/>
  <c r="BM8"/>
  <c r="BL8"/>
  <c r="BK8"/>
  <c r="BJ8"/>
  <c r="BI8"/>
  <c r="BH8"/>
  <c r="BG8"/>
  <c r="BF8"/>
  <c r="BE8"/>
  <c r="BD8"/>
  <c r="BC8"/>
  <c r="BB8"/>
  <c r="BA8"/>
  <c r="AZ8"/>
  <c r="AY8"/>
  <c r="AX8"/>
  <c r="AW8"/>
  <c r="AV8"/>
  <c r="AU8"/>
  <c r="AT8"/>
  <c r="AS8"/>
  <c r="AR8"/>
  <c r="AQ8"/>
  <c r="AP8"/>
  <c r="AO8"/>
  <c r="AN8"/>
  <c r="AK8"/>
  <c r="AF8"/>
  <c r="AE8"/>
  <c r="AD8"/>
  <c r="AC8"/>
  <c r="AB8"/>
  <c r="AA8"/>
  <c r="Z8"/>
  <c r="Y8"/>
  <c r="X8"/>
  <c r="W8"/>
  <c r="V8"/>
  <c r="U8"/>
  <c r="T8"/>
  <c r="S8"/>
  <c r="R8"/>
  <c r="Q8"/>
  <c r="P8"/>
  <c r="O8"/>
  <c r="N8"/>
  <c r="M8"/>
  <c r="L8"/>
  <c r="K8"/>
  <c r="J8"/>
  <c r="I8"/>
  <c r="H8"/>
  <c r="G8"/>
  <c r="F8"/>
  <c r="E8"/>
  <c r="D8"/>
  <c r="C8"/>
  <c r="B8"/>
  <c r="BU7"/>
  <c r="BT7"/>
  <c r="BR7"/>
  <c r="BQ7"/>
  <c r="BP7"/>
  <c r="BO7"/>
  <c r="BN7"/>
  <c r="BM7"/>
  <c r="BL7"/>
  <c r="BK7"/>
  <c r="BJ7"/>
  <c r="BI7"/>
  <c r="BH7"/>
  <c r="BG7"/>
  <c r="BF7"/>
  <c r="BE7"/>
  <c r="BD7"/>
  <c r="BC7"/>
  <c r="BB7"/>
  <c r="BA7"/>
  <c r="AZ7"/>
  <c r="AY7"/>
  <c r="AX7"/>
  <c r="AW7"/>
  <c r="AV7"/>
  <c r="AU7"/>
  <c r="AT7"/>
  <c r="AS7"/>
  <c r="AR7"/>
  <c r="AQ7"/>
  <c r="AP7"/>
  <c r="AO7"/>
  <c r="AN7"/>
  <c r="AI7"/>
  <c r="AF7"/>
  <c r="AE7"/>
  <c r="AD7"/>
  <c r="AC7"/>
  <c r="AB7"/>
  <c r="AA7"/>
  <c r="Z7"/>
  <c r="Y7"/>
  <c r="X7"/>
  <c r="W7"/>
  <c r="V7"/>
  <c r="U7"/>
  <c r="T7"/>
  <c r="S7"/>
  <c r="R7"/>
  <c r="Q7"/>
  <c r="P7"/>
  <c r="O7"/>
  <c r="N7"/>
  <c r="M7"/>
  <c r="L7"/>
  <c r="K7"/>
  <c r="J7"/>
  <c r="I7"/>
  <c r="H7"/>
  <c r="G7"/>
  <c r="F7"/>
  <c r="E7"/>
  <c r="D7"/>
  <c r="C7"/>
  <c r="B7"/>
  <c r="BV6"/>
  <c r="BV7" s="1"/>
  <c r="BU6"/>
  <c r="BT6"/>
  <c r="BS6"/>
  <c r="BS7" s="1"/>
  <c r="AK6"/>
  <c r="AK7" s="1"/>
  <c r="AJ6"/>
  <c r="AJ7" s="1"/>
  <c r="AI6"/>
  <c r="AH6"/>
  <c r="AH7" s="1"/>
  <c r="BV5"/>
  <c r="BU5"/>
  <c r="BT5"/>
  <c r="BS5"/>
  <c r="AK5"/>
  <c r="AJ5"/>
  <c r="AI5"/>
  <c r="AH5"/>
  <c r="BV4"/>
  <c r="BU4"/>
  <c r="BT4"/>
  <c r="BS4"/>
  <c r="AK4"/>
  <c r="AJ4"/>
  <c r="AI4"/>
  <c r="AH4"/>
  <c r="BV3"/>
  <c r="BV10" s="1"/>
  <c r="BU3"/>
  <c r="BT3"/>
  <c r="BS3"/>
  <c r="BS8" s="1"/>
  <c r="AK3"/>
  <c r="AK10" s="1"/>
  <c r="AJ3"/>
  <c r="AI3"/>
  <c r="AH3"/>
  <c r="AH10" s="1"/>
  <c r="AI56" i="4"/>
  <c r="AI55"/>
  <c r="AI54"/>
  <c r="AI53"/>
  <c r="AI52"/>
  <c r="AI51"/>
  <c r="AI50"/>
  <c r="AI49"/>
  <c r="AI48"/>
  <c r="AI47"/>
  <c r="AI46"/>
  <c r="AI45"/>
  <c r="AI44"/>
  <c r="AI43"/>
  <c r="BV42"/>
  <c r="BU42"/>
  <c r="BT42"/>
  <c r="BS42"/>
  <c r="AK42"/>
  <c r="AJ42"/>
  <c r="AI42"/>
  <c r="AH42"/>
  <c r="BV41"/>
  <c r="BU41"/>
  <c r="BT41"/>
  <c r="BS41"/>
  <c r="AK41"/>
  <c r="AJ41"/>
  <c r="AI41"/>
  <c r="AH41"/>
  <c r="BV40"/>
  <c r="BU40"/>
  <c r="BT40"/>
  <c r="BS40"/>
  <c r="AK40"/>
  <c r="AJ40"/>
  <c r="AI40"/>
  <c r="AH40"/>
  <c r="BV39"/>
  <c r="BU39"/>
  <c r="BT39"/>
  <c r="BS39"/>
  <c r="AK39"/>
  <c r="AJ39"/>
  <c r="AI39"/>
  <c r="AH39"/>
  <c r="BV38"/>
  <c r="BU38"/>
  <c r="BT38"/>
  <c r="BS38"/>
  <c r="AK38"/>
  <c r="AJ38"/>
  <c r="AI38"/>
  <c r="AH38"/>
  <c r="BV36"/>
  <c r="BU36"/>
  <c r="BT36"/>
  <c r="BS36"/>
  <c r="AK36"/>
  <c r="AJ36"/>
  <c r="AI36"/>
  <c r="AH36"/>
  <c r="BV35"/>
  <c r="BU35"/>
  <c r="BT35"/>
  <c r="BS35"/>
  <c r="AK35"/>
  <c r="AJ35"/>
  <c r="AI35"/>
  <c r="AH35"/>
  <c r="BV34"/>
  <c r="BU34"/>
  <c r="BT34"/>
  <c r="BS34"/>
  <c r="AK34"/>
  <c r="AJ34"/>
  <c r="AI34"/>
  <c r="AH34"/>
  <c r="BV33"/>
  <c r="BU33"/>
  <c r="BT33"/>
  <c r="BS33"/>
  <c r="AK33"/>
  <c r="AJ33"/>
  <c r="AI33"/>
  <c r="AH33"/>
  <c r="BV32"/>
  <c r="BU32"/>
  <c r="BT32"/>
  <c r="BS32"/>
  <c r="AK32"/>
  <c r="AJ32"/>
  <c r="AI32"/>
  <c r="AH32"/>
  <c r="BV31"/>
  <c r="BU31"/>
  <c r="BT31"/>
  <c r="BS31"/>
  <c r="AK31"/>
  <c r="AJ31"/>
  <c r="AI31"/>
  <c r="AH31"/>
  <c r="BV30"/>
  <c r="BU30"/>
  <c r="BT30"/>
  <c r="BS30"/>
  <c r="AK30"/>
  <c r="AJ30"/>
  <c r="AI30"/>
  <c r="AH30"/>
  <c r="BV29"/>
  <c r="BU29"/>
  <c r="BT29"/>
  <c r="BS29"/>
  <c r="AK29"/>
  <c r="AJ29"/>
  <c r="AI29"/>
  <c r="AH29"/>
  <c r="BV28"/>
  <c r="BU28"/>
  <c r="BT28"/>
  <c r="BS28"/>
  <c r="AK28"/>
  <c r="AJ28"/>
  <c r="AI28"/>
  <c r="AH28"/>
  <c r="BV27"/>
  <c r="BU27"/>
  <c r="BT27"/>
  <c r="BS27"/>
  <c r="AK27"/>
  <c r="AJ27"/>
  <c r="AI27"/>
  <c r="AH27"/>
  <c r="BV25"/>
  <c r="BU25"/>
  <c r="BT25"/>
  <c r="BS25"/>
  <c r="AK25"/>
  <c r="AJ25"/>
  <c r="AI25"/>
  <c r="AH25"/>
  <c r="BV24"/>
  <c r="BU24"/>
  <c r="BT24"/>
  <c r="BS24"/>
  <c r="AK24"/>
  <c r="AJ24"/>
  <c r="AI24"/>
  <c r="AH24"/>
  <c r="BV23"/>
  <c r="BU23"/>
  <c r="BT23"/>
  <c r="BS23"/>
  <c r="AK23"/>
  <c r="AJ23"/>
  <c r="AI23"/>
  <c r="AH23"/>
  <c r="BV22"/>
  <c r="BU22"/>
  <c r="BT22"/>
  <c r="BS22"/>
  <c r="AK22"/>
  <c r="AJ22"/>
  <c r="AI22"/>
  <c r="AH22"/>
  <c r="BV21"/>
  <c r="BU21"/>
  <c r="BT21"/>
  <c r="BS21"/>
  <c r="AK21"/>
  <c r="AJ21"/>
  <c r="AI21"/>
  <c r="AH21"/>
  <c r="BV20"/>
  <c r="BU20"/>
  <c r="BT20"/>
  <c r="BS20"/>
  <c r="AK20"/>
  <c r="AJ20"/>
  <c r="AI20"/>
  <c r="AH20"/>
  <c r="BV19"/>
  <c r="BU19"/>
  <c r="BT19"/>
  <c r="BS19"/>
  <c r="AK19"/>
  <c r="AJ19"/>
  <c r="AI19"/>
  <c r="AH19"/>
  <c r="BV18"/>
  <c r="BU18"/>
  <c r="BT18"/>
  <c r="BS18"/>
  <c r="AK18"/>
  <c r="AJ18"/>
  <c r="AI18"/>
  <c r="AH18"/>
  <c r="BV17"/>
  <c r="BU17"/>
  <c r="BT17"/>
  <c r="BS17"/>
  <c r="AK17"/>
  <c r="AJ17"/>
  <c r="AJ9" s="1"/>
  <c r="AI17"/>
  <c r="AH17"/>
  <c r="BV16"/>
  <c r="BU16"/>
  <c r="BU8" s="1"/>
  <c r="BT16"/>
  <c r="BT8" s="1"/>
  <c r="BS16"/>
  <c r="AK16"/>
  <c r="AJ16"/>
  <c r="AJ8" s="1"/>
  <c r="AI16"/>
  <c r="AI8" s="1"/>
  <c r="AH16"/>
  <c r="AH8" s="1"/>
  <c r="BV11"/>
  <c r="BU11"/>
  <c r="BT11"/>
  <c r="BS11"/>
  <c r="AK11"/>
  <c r="AJ11"/>
  <c r="AI11"/>
  <c r="AH11"/>
  <c r="BU10"/>
  <c r="BT10"/>
  <c r="AJ10"/>
  <c r="AI10"/>
  <c r="BU9"/>
  <c r="BT9"/>
  <c r="BR9"/>
  <c r="BQ9"/>
  <c r="BP9"/>
  <c r="BO9"/>
  <c r="BN9"/>
  <c r="BM9"/>
  <c r="BL9"/>
  <c r="BK9"/>
  <c r="BJ9"/>
  <c r="BI9"/>
  <c r="BH9"/>
  <c r="BG9"/>
  <c r="BF9"/>
  <c r="BE9"/>
  <c r="BD9"/>
  <c r="BC9"/>
  <c r="BB9"/>
  <c r="BA9"/>
  <c r="AZ9"/>
  <c r="AY9"/>
  <c r="AX9"/>
  <c r="AW9"/>
  <c r="AV9"/>
  <c r="AU9"/>
  <c r="AT9"/>
  <c r="AS9"/>
  <c r="AR9"/>
  <c r="AQ9"/>
  <c r="AP9"/>
  <c r="AO9"/>
  <c r="AN9"/>
  <c r="AI9"/>
  <c r="AF9"/>
  <c r="AE9"/>
  <c r="AD9"/>
  <c r="AC9"/>
  <c r="AB9"/>
  <c r="AA9"/>
  <c r="Z9"/>
  <c r="Y9"/>
  <c r="X9"/>
  <c r="W9"/>
  <c r="V9"/>
  <c r="U9"/>
  <c r="T9"/>
  <c r="S9"/>
  <c r="R9"/>
  <c r="Q9"/>
  <c r="P9"/>
  <c r="O9"/>
  <c r="N9"/>
  <c r="M9"/>
  <c r="L9"/>
  <c r="K9"/>
  <c r="J9"/>
  <c r="I9"/>
  <c r="H9"/>
  <c r="G9"/>
  <c r="F9"/>
  <c r="E9"/>
  <c r="D9"/>
  <c r="C9"/>
  <c r="B9"/>
  <c r="BR8"/>
  <c r="BQ8"/>
  <c r="BP8"/>
  <c r="BO8"/>
  <c r="BN8"/>
  <c r="BM8"/>
  <c r="BL8"/>
  <c r="BK8"/>
  <c r="BJ8"/>
  <c r="BI8"/>
  <c r="BH8"/>
  <c r="BG8"/>
  <c r="BF8"/>
  <c r="BE8"/>
  <c r="BD8"/>
  <c r="BC8"/>
  <c r="BB8"/>
  <c r="BA8"/>
  <c r="AZ8"/>
  <c r="AY8"/>
  <c r="AX8"/>
  <c r="AW8"/>
  <c r="AV8"/>
  <c r="AU8"/>
  <c r="AT8"/>
  <c r="AS8"/>
  <c r="AR8"/>
  <c r="AQ8"/>
  <c r="AP8"/>
  <c r="AO8"/>
  <c r="AN8"/>
  <c r="AK8"/>
  <c r="AF8"/>
  <c r="AE8"/>
  <c r="AD8"/>
  <c r="AC8"/>
  <c r="AB8"/>
  <c r="AA8"/>
  <c r="Z8"/>
  <c r="Y8"/>
  <c r="X8"/>
  <c r="W8"/>
  <c r="V8"/>
  <c r="U8"/>
  <c r="T8"/>
  <c r="S8"/>
  <c r="R8"/>
  <c r="Q8"/>
  <c r="P8"/>
  <c r="O8"/>
  <c r="N8"/>
  <c r="M8"/>
  <c r="L8"/>
  <c r="K8"/>
  <c r="J8"/>
  <c r="I8"/>
  <c r="H8"/>
  <c r="G8"/>
  <c r="F8"/>
  <c r="E8"/>
  <c r="D8"/>
  <c r="C8"/>
  <c r="B8"/>
  <c r="BU7"/>
  <c r="BT7"/>
  <c r="BR7"/>
  <c r="BQ7"/>
  <c r="BP7"/>
  <c r="BO7"/>
  <c r="BN7"/>
  <c r="BM7"/>
  <c r="BL7"/>
  <c r="BK7"/>
  <c r="BJ7"/>
  <c r="BI7"/>
  <c r="BH7"/>
  <c r="BG7"/>
  <c r="BF7"/>
  <c r="BE7"/>
  <c r="BD7"/>
  <c r="BC7"/>
  <c r="BB7"/>
  <c r="BA7"/>
  <c r="AZ7"/>
  <c r="AY7"/>
  <c r="AX7"/>
  <c r="AW7"/>
  <c r="AV7"/>
  <c r="AU7"/>
  <c r="AT7"/>
  <c r="AS7"/>
  <c r="AR7"/>
  <c r="AQ7"/>
  <c r="AP7"/>
  <c r="AO7"/>
  <c r="AN7"/>
  <c r="AI7"/>
  <c r="AF7"/>
  <c r="AE7"/>
  <c r="AD7"/>
  <c r="AC7"/>
  <c r="AB7"/>
  <c r="AA7"/>
  <c r="Z7"/>
  <c r="Y7"/>
  <c r="X7"/>
  <c r="W7"/>
  <c r="V7"/>
  <c r="U7"/>
  <c r="T7"/>
  <c r="S7"/>
  <c r="R7"/>
  <c r="Q7"/>
  <c r="P7"/>
  <c r="O7"/>
  <c r="N7"/>
  <c r="M7"/>
  <c r="L7"/>
  <c r="K7"/>
  <c r="J7"/>
  <c r="I7"/>
  <c r="H7"/>
  <c r="G7"/>
  <c r="F7"/>
  <c r="E7"/>
  <c r="D7"/>
  <c r="C7"/>
  <c r="B7"/>
  <c r="BV6"/>
  <c r="BV7" s="1"/>
  <c r="BU6"/>
  <c r="BT6"/>
  <c r="BS6"/>
  <c r="BS7" s="1"/>
  <c r="AK6"/>
  <c r="AK7" s="1"/>
  <c r="AJ6"/>
  <c r="AJ7" s="1"/>
  <c r="AI6"/>
  <c r="AH6"/>
  <c r="AH7" s="1"/>
  <c r="BV5"/>
  <c r="BU5"/>
  <c r="BT5"/>
  <c r="BS5"/>
  <c r="AK5"/>
  <c r="AJ5"/>
  <c r="AI5"/>
  <c r="AH5"/>
  <c r="BV4"/>
  <c r="BU4"/>
  <c r="BT4"/>
  <c r="BS4"/>
  <c r="AK4"/>
  <c r="AJ4"/>
  <c r="AI4"/>
  <c r="AH4"/>
  <c r="BV3"/>
  <c r="BV10" s="1"/>
  <c r="BU3"/>
  <c r="BT3"/>
  <c r="BS3"/>
  <c r="BS8" s="1"/>
  <c r="AK3"/>
  <c r="AK10" s="1"/>
  <c r="AJ3"/>
  <c r="AI3"/>
  <c r="AH3"/>
  <c r="AH9" s="1"/>
  <c r="EQ42" i="1"/>
  <c r="EP42"/>
  <c r="EO42"/>
  <c r="DH42"/>
  <c r="DH9" s="1"/>
  <c r="DG42"/>
  <c r="DF42"/>
  <c r="DE42"/>
  <c r="BW42"/>
  <c r="BV42"/>
  <c r="BU42"/>
  <c r="BT42"/>
  <c r="BS42"/>
  <c r="AJ42"/>
  <c r="AI42"/>
  <c r="AH42"/>
  <c r="EQ41"/>
  <c r="EP41"/>
  <c r="EO41"/>
  <c r="DH41"/>
  <c r="DG41"/>
  <c r="DF41"/>
  <c r="DE41"/>
  <c r="BW41"/>
  <c r="BV41"/>
  <c r="BU41"/>
  <c r="BT41"/>
  <c r="BS41"/>
  <c r="AJ41"/>
  <c r="AI41"/>
  <c r="AH41"/>
  <c r="EQ40"/>
  <c r="EP40"/>
  <c r="EO40"/>
  <c r="DH40"/>
  <c r="DG40"/>
  <c r="DF40"/>
  <c r="DE40"/>
  <c r="BW40"/>
  <c r="BV40"/>
  <c r="BU40"/>
  <c r="BT40"/>
  <c r="BS40"/>
  <c r="AJ40"/>
  <c r="AI40"/>
  <c r="AH40"/>
  <c r="EQ39"/>
  <c r="EP39"/>
  <c r="EO39"/>
  <c r="DH39"/>
  <c r="DG39"/>
  <c r="DF39"/>
  <c r="DE39"/>
  <c r="BW39"/>
  <c r="BV39"/>
  <c r="BU39"/>
  <c r="BT39"/>
  <c r="BS39"/>
  <c r="AJ39"/>
  <c r="AI39"/>
  <c r="AH39"/>
  <c r="EQ38"/>
  <c r="EP38"/>
  <c r="EO38"/>
  <c r="DH38"/>
  <c r="DG38"/>
  <c r="DF38"/>
  <c r="DE38"/>
  <c r="BW38"/>
  <c r="BV38"/>
  <c r="BU38"/>
  <c r="BT38"/>
  <c r="BS38"/>
  <c r="AJ38"/>
  <c r="AI38"/>
  <c r="AH38"/>
  <c r="EQ36"/>
  <c r="EP36"/>
  <c r="EO36"/>
  <c r="DH36"/>
  <c r="DG36"/>
  <c r="DF36"/>
  <c r="DE36"/>
  <c r="BW36"/>
  <c r="BV36"/>
  <c r="BU36"/>
  <c r="BT36"/>
  <c r="BS36"/>
  <c r="AJ36"/>
  <c r="AI36"/>
  <c r="AH36"/>
  <c r="EQ35"/>
  <c r="EP35"/>
  <c r="EO35"/>
  <c r="DH35"/>
  <c r="DG35"/>
  <c r="DF35"/>
  <c r="DE35"/>
  <c r="BW35"/>
  <c r="BV35"/>
  <c r="BU35"/>
  <c r="BT35"/>
  <c r="BS35"/>
  <c r="AJ35"/>
  <c r="AI35"/>
  <c r="AH35"/>
  <c r="EQ34"/>
  <c r="EP34"/>
  <c r="EO34"/>
  <c r="DH34"/>
  <c r="DG34"/>
  <c r="DF34"/>
  <c r="DE34"/>
  <c r="BW34"/>
  <c r="BV34"/>
  <c r="BU34"/>
  <c r="BT34"/>
  <c r="BS34"/>
  <c r="AJ34"/>
  <c r="AI34"/>
  <c r="AH34"/>
  <c r="EQ33"/>
  <c r="EP33"/>
  <c r="EO33"/>
  <c r="DH33"/>
  <c r="DG33"/>
  <c r="DF33"/>
  <c r="DE33"/>
  <c r="BW33"/>
  <c r="BV33"/>
  <c r="BU33"/>
  <c r="BT33"/>
  <c r="BS33"/>
  <c r="AJ33"/>
  <c r="AI33"/>
  <c r="AH33"/>
  <c r="EQ32"/>
  <c r="EP32"/>
  <c r="EO32"/>
  <c r="DH32"/>
  <c r="DG32"/>
  <c r="DF32"/>
  <c r="DE32"/>
  <c r="BW32"/>
  <c r="BV32"/>
  <c r="BU32"/>
  <c r="BT32"/>
  <c r="BS32"/>
  <c r="AJ32"/>
  <c r="AI32"/>
  <c r="AH32"/>
  <c r="EQ31"/>
  <c r="EP31"/>
  <c r="EO31"/>
  <c r="DH31"/>
  <c r="DG31"/>
  <c r="DF31"/>
  <c r="DE31"/>
  <c r="BW31"/>
  <c r="BV31"/>
  <c r="BU31"/>
  <c r="BT31"/>
  <c r="BS31"/>
  <c r="AJ31"/>
  <c r="AI31"/>
  <c r="AH31"/>
  <c r="EQ30"/>
  <c r="EP30"/>
  <c r="EO30"/>
  <c r="DH30"/>
  <c r="DG30"/>
  <c r="DF30"/>
  <c r="DE30"/>
  <c r="BW30"/>
  <c r="BV30"/>
  <c r="BU30"/>
  <c r="BT30"/>
  <c r="BS30"/>
  <c r="AJ30"/>
  <c r="AI30"/>
  <c r="AH30"/>
  <c r="EQ29"/>
  <c r="EP29"/>
  <c r="EO29"/>
  <c r="DH29"/>
  <c r="DG29"/>
  <c r="DF29"/>
  <c r="DE29"/>
  <c r="BW29"/>
  <c r="BV29"/>
  <c r="BU29"/>
  <c r="BT29"/>
  <c r="BS29"/>
  <c r="AJ29"/>
  <c r="AI29"/>
  <c r="AH29"/>
  <c r="EQ28"/>
  <c r="EQ9" s="1"/>
  <c r="EP28"/>
  <c r="EP9" s="1"/>
  <c r="EO28"/>
  <c r="DH28"/>
  <c r="DG28"/>
  <c r="DG9" s="1"/>
  <c r="DF28"/>
  <c r="DF9" s="1"/>
  <c r="DE28"/>
  <c r="BW28"/>
  <c r="BV28"/>
  <c r="BV9" s="1"/>
  <c r="BU28"/>
  <c r="BU9" s="1"/>
  <c r="BT28"/>
  <c r="BS28"/>
  <c r="AJ28"/>
  <c r="AI28"/>
  <c r="AH28"/>
  <c r="EQ27"/>
  <c r="EP27"/>
  <c r="EP8" s="1"/>
  <c r="EO27"/>
  <c r="EO8" s="1"/>
  <c r="DH27"/>
  <c r="DG27"/>
  <c r="DF27"/>
  <c r="DF8" s="1"/>
  <c r="DE27"/>
  <c r="DE8" s="1"/>
  <c r="BW27"/>
  <c r="BV27"/>
  <c r="BU27"/>
  <c r="BU8" s="1"/>
  <c r="BT27"/>
  <c r="BT8" s="1"/>
  <c r="BS27"/>
  <c r="AJ27"/>
  <c r="AI27"/>
  <c r="AH27"/>
  <c r="EQ25"/>
  <c r="EP25"/>
  <c r="EO25"/>
  <c r="DH25"/>
  <c r="DG25"/>
  <c r="DF25"/>
  <c r="DE25"/>
  <c r="BW25"/>
  <c r="BV25"/>
  <c r="BU25"/>
  <c r="BT25"/>
  <c r="BS25"/>
  <c r="AJ25"/>
  <c r="AI25"/>
  <c r="AH25"/>
  <c r="EQ24"/>
  <c r="EP24"/>
  <c r="EO24"/>
  <c r="DH24"/>
  <c r="DG24"/>
  <c r="DF24"/>
  <c r="DE24"/>
  <c r="BW24"/>
  <c r="BV24"/>
  <c r="BU24"/>
  <c r="BT24"/>
  <c r="BS24"/>
  <c r="AJ24"/>
  <c r="AI24"/>
  <c r="AH24"/>
  <c r="EQ23"/>
  <c r="EP23"/>
  <c r="EO23"/>
  <c r="DH23"/>
  <c r="DG23"/>
  <c r="DF23"/>
  <c r="DE23"/>
  <c r="BW23"/>
  <c r="BV23"/>
  <c r="BU23"/>
  <c r="BT23"/>
  <c r="BS23"/>
  <c r="AJ23"/>
  <c r="AI23"/>
  <c r="AH23"/>
  <c r="EQ22"/>
  <c r="EP22"/>
  <c r="EO22"/>
  <c r="DH22"/>
  <c r="DG22"/>
  <c r="DF22"/>
  <c r="DE22"/>
  <c r="BW22"/>
  <c r="BV22"/>
  <c r="BU22"/>
  <c r="BT22"/>
  <c r="BS22"/>
  <c r="AJ22"/>
  <c r="AI22"/>
  <c r="AH22"/>
  <c r="EQ21"/>
  <c r="EP21"/>
  <c r="EO21"/>
  <c r="DH21"/>
  <c r="DG21"/>
  <c r="DF21"/>
  <c r="DE21"/>
  <c r="BW21"/>
  <c r="BV21"/>
  <c r="BU21"/>
  <c r="BT21"/>
  <c r="BS21"/>
  <c r="AJ21"/>
  <c r="AI21"/>
  <c r="AH21"/>
  <c r="EQ20"/>
  <c r="EP20"/>
  <c r="EO20"/>
  <c r="DH20"/>
  <c r="DG20"/>
  <c r="DF20"/>
  <c r="DE20"/>
  <c r="BW20"/>
  <c r="BV20"/>
  <c r="BU20"/>
  <c r="BT20"/>
  <c r="BS20"/>
  <c r="AJ20"/>
  <c r="AI20"/>
  <c r="AH20"/>
  <c r="EQ19"/>
  <c r="EP19"/>
  <c r="EO19"/>
  <c r="DH19"/>
  <c r="DG19"/>
  <c r="DF19"/>
  <c r="DE19"/>
  <c r="BW19"/>
  <c r="BV19"/>
  <c r="BU19"/>
  <c r="BT19"/>
  <c r="BS19"/>
  <c r="AJ19"/>
  <c r="AI19"/>
  <c r="AH19"/>
  <c r="EQ18"/>
  <c r="EP18"/>
  <c r="EO18"/>
  <c r="DH18"/>
  <c r="DG18"/>
  <c r="DF18"/>
  <c r="DE18"/>
  <c r="BW18"/>
  <c r="BV18"/>
  <c r="BU18"/>
  <c r="BT18"/>
  <c r="BS18"/>
  <c r="AJ18"/>
  <c r="AI18"/>
  <c r="AH18"/>
  <c r="EQ17"/>
  <c r="EP17"/>
  <c r="EO17"/>
  <c r="EO11" s="1"/>
  <c r="EO10" s="1"/>
  <c r="DH17"/>
  <c r="DH11" s="1"/>
  <c r="DH10" s="1"/>
  <c r="DG17"/>
  <c r="DF17"/>
  <c r="DE17"/>
  <c r="DE11" s="1"/>
  <c r="DE10" s="1"/>
  <c r="BW17"/>
  <c r="BW11" s="1"/>
  <c r="BW10" s="1"/>
  <c r="BV17"/>
  <c r="BU17"/>
  <c r="BT17"/>
  <c r="BT9" s="1"/>
  <c r="BS17"/>
  <c r="BS11" s="1"/>
  <c r="BS10" s="1"/>
  <c r="AJ17"/>
  <c r="AI17"/>
  <c r="AH17"/>
  <c r="AH11" s="1"/>
  <c r="AH10" s="1"/>
  <c r="EQ16"/>
  <c r="EP16"/>
  <c r="EO16"/>
  <c r="DH16"/>
  <c r="DG16"/>
  <c r="DF16"/>
  <c r="DE16"/>
  <c r="BW16"/>
  <c r="BW8" s="1"/>
  <c r="BV16"/>
  <c r="BU16"/>
  <c r="BT16"/>
  <c r="BS16"/>
  <c r="BS8" s="1"/>
  <c r="AJ16"/>
  <c r="AJ8" s="1"/>
  <c r="AI16"/>
  <c r="AH16"/>
  <c r="EQ11"/>
  <c r="EQ10" s="1"/>
  <c r="EP11"/>
  <c r="DG11"/>
  <c r="DG10" s="1"/>
  <c r="DF11"/>
  <c r="BV11"/>
  <c r="BV10" s="1"/>
  <c r="BU11"/>
  <c r="AJ11"/>
  <c r="AJ10" s="1"/>
  <c r="AI11"/>
  <c r="EP10"/>
  <c r="DF10"/>
  <c r="BU10"/>
  <c r="AI10"/>
  <c r="EO9"/>
  <c r="EE9"/>
  <c r="ED9"/>
  <c r="EC9"/>
  <c r="EB9"/>
  <c r="EA9"/>
  <c r="DZ9"/>
  <c r="DY9"/>
  <c r="DX9"/>
  <c r="DW9"/>
  <c r="DV9"/>
  <c r="DU9"/>
  <c r="DT9"/>
  <c r="DS9"/>
  <c r="DR9"/>
  <c r="DQ9"/>
  <c r="DP9"/>
  <c r="DO9"/>
  <c r="DN9"/>
  <c r="DM9"/>
  <c r="DL9"/>
  <c r="DE9"/>
  <c r="DD9"/>
  <c r="DC9"/>
  <c r="DB9"/>
  <c r="DA9"/>
  <c r="CZ9"/>
  <c r="CY9"/>
  <c r="CX9"/>
  <c r="CW9"/>
  <c r="CV9"/>
  <c r="CU9"/>
  <c r="CT9"/>
  <c r="CS9"/>
  <c r="CR9"/>
  <c r="CQ9"/>
  <c r="CP9"/>
  <c r="CO9"/>
  <c r="CN9"/>
  <c r="CM9"/>
  <c r="CL9"/>
  <c r="CK9"/>
  <c r="CJ9"/>
  <c r="CI9"/>
  <c r="CH9"/>
  <c r="CG9"/>
  <c r="CF9"/>
  <c r="CE9"/>
  <c r="CD9"/>
  <c r="CC9"/>
  <c r="CB9"/>
  <c r="CA9"/>
  <c r="BZ9"/>
  <c r="BW9"/>
  <c r="BS9"/>
  <c r="BR9"/>
  <c r="BQ9"/>
  <c r="BP9"/>
  <c r="BO9"/>
  <c r="BN9"/>
  <c r="BM9"/>
  <c r="BL9"/>
  <c r="BK9"/>
  <c r="BJ9"/>
  <c r="BI9"/>
  <c r="BH9"/>
  <c r="BG9"/>
  <c r="BF9"/>
  <c r="BE9"/>
  <c r="BD9"/>
  <c r="BC9"/>
  <c r="BB9"/>
  <c r="BA9"/>
  <c r="AZ9"/>
  <c r="AY9"/>
  <c r="AX9"/>
  <c r="AW9"/>
  <c r="AV9"/>
  <c r="AU9"/>
  <c r="AT9"/>
  <c r="AS9"/>
  <c r="AR9"/>
  <c r="AQ9"/>
  <c r="AP9"/>
  <c r="AO9"/>
  <c r="AN9"/>
  <c r="AE9"/>
  <c r="AD9"/>
  <c r="AC9"/>
  <c r="AB9"/>
  <c r="AA9"/>
  <c r="Z9"/>
  <c r="Y9"/>
  <c r="X9"/>
  <c r="W9"/>
  <c r="V9"/>
  <c r="U9"/>
  <c r="T9"/>
  <c r="S9"/>
  <c r="R9"/>
  <c r="Q9"/>
  <c r="P9"/>
  <c r="O9"/>
  <c r="N9"/>
  <c r="M9"/>
  <c r="L9"/>
  <c r="K9"/>
  <c r="J9"/>
  <c r="I9"/>
  <c r="H9"/>
  <c r="G9"/>
  <c r="F9"/>
  <c r="E9"/>
  <c r="D9"/>
  <c r="C9"/>
  <c r="B9"/>
  <c r="EE8"/>
  <c r="ED8"/>
  <c r="EC8"/>
  <c r="EB8"/>
  <c r="EA8"/>
  <c r="DZ8"/>
  <c r="DY8"/>
  <c r="DX8"/>
  <c r="DW8"/>
  <c r="DV8"/>
  <c r="DU8"/>
  <c r="DT8"/>
  <c r="DS8"/>
  <c r="DR8"/>
  <c r="DQ8"/>
  <c r="DP8"/>
  <c r="DO8"/>
  <c r="DN8"/>
  <c r="DM8"/>
  <c r="DL8"/>
  <c r="DH8"/>
  <c r="DD8"/>
  <c r="DC8"/>
  <c r="DB8"/>
  <c r="DA8"/>
  <c r="CZ8"/>
  <c r="CY8"/>
  <c r="CX8"/>
  <c r="CW8"/>
  <c r="CV8"/>
  <c r="CU8"/>
  <c r="CT8"/>
  <c r="CS8"/>
  <c r="CR8"/>
  <c r="CQ8"/>
  <c r="CP8"/>
  <c r="CO8"/>
  <c r="CN8"/>
  <c r="CM8"/>
  <c r="CL8"/>
  <c r="CK8"/>
  <c r="CJ8"/>
  <c r="CI8"/>
  <c r="CH8"/>
  <c r="CG8"/>
  <c r="CF8"/>
  <c r="CE8"/>
  <c r="CD8"/>
  <c r="CC8"/>
  <c r="CB8"/>
  <c r="CA8"/>
  <c r="BZ8"/>
  <c r="BR8"/>
  <c r="BQ8"/>
  <c r="BP8"/>
  <c r="BO8"/>
  <c r="BN8"/>
  <c r="BM8"/>
  <c r="BL8"/>
  <c r="BK8"/>
  <c r="BJ8"/>
  <c r="BI8"/>
  <c r="BH8"/>
  <c r="BG8"/>
  <c r="BF8"/>
  <c r="BE8"/>
  <c r="BD8"/>
  <c r="BC8"/>
  <c r="BB8"/>
  <c r="BA8"/>
  <c r="AZ8"/>
  <c r="AY8"/>
  <c r="AX8"/>
  <c r="AW8"/>
  <c r="AV8"/>
  <c r="AU8"/>
  <c r="AT8"/>
  <c r="AS8"/>
  <c r="AR8"/>
  <c r="AQ8"/>
  <c r="AP8"/>
  <c r="AO8"/>
  <c r="AN8"/>
  <c r="AI8"/>
  <c r="AH8"/>
  <c r="AE8"/>
  <c r="AD8"/>
  <c r="AC8"/>
  <c r="AB8"/>
  <c r="AA8"/>
  <c r="Z8"/>
  <c r="Y8"/>
  <c r="X8"/>
  <c r="W8"/>
  <c r="V8"/>
  <c r="U8"/>
  <c r="T8"/>
  <c r="S8"/>
  <c r="R8"/>
  <c r="Q8"/>
  <c r="P8"/>
  <c r="O8"/>
  <c r="N8"/>
  <c r="M8"/>
  <c r="L8"/>
  <c r="K8"/>
  <c r="J8"/>
  <c r="I8"/>
  <c r="H8"/>
  <c r="G8"/>
  <c r="F8"/>
  <c r="E8"/>
  <c r="D8"/>
  <c r="C8"/>
  <c r="B8"/>
  <c r="EQ7"/>
  <c r="EE7"/>
  <c r="ED7"/>
  <c r="EC7"/>
  <c r="EB7"/>
  <c r="EA7"/>
  <c r="DZ7"/>
  <c r="DY7"/>
  <c r="DX7"/>
  <c r="DW7"/>
  <c r="DV7"/>
  <c r="DU7"/>
  <c r="DT7"/>
  <c r="DS7"/>
  <c r="DR7"/>
  <c r="DQ7"/>
  <c r="DP7"/>
  <c r="DO7"/>
  <c r="DN7"/>
  <c r="DM7"/>
  <c r="DL7"/>
  <c r="DG7"/>
  <c r="DD7"/>
  <c r="DC7"/>
  <c r="DB7"/>
  <c r="DA7"/>
  <c r="CZ7"/>
  <c r="CY7"/>
  <c r="CX7"/>
  <c r="CW7"/>
  <c r="CV7"/>
  <c r="CU7"/>
  <c r="CT7"/>
  <c r="CS7"/>
  <c r="CR7"/>
  <c r="CQ7"/>
  <c r="CP7"/>
  <c r="CO7"/>
  <c r="CN7"/>
  <c r="CM7"/>
  <c r="CL7"/>
  <c r="CK7"/>
  <c r="CJ7"/>
  <c r="CI7"/>
  <c r="CH7"/>
  <c r="CG7"/>
  <c r="CF7"/>
  <c r="CE7"/>
  <c r="CD7"/>
  <c r="CC7"/>
  <c r="CB7"/>
  <c r="CA7"/>
  <c r="BZ7"/>
  <c r="BR7"/>
  <c r="BQ7"/>
  <c r="BP7"/>
  <c r="BO7"/>
  <c r="BN7"/>
  <c r="BM7"/>
  <c r="BL7"/>
  <c r="BK7"/>
  <c r="BJ7"/>
  <c r="BI7"/>
  <c r="BH7"/>
  <c r="BG7"/>
  <c r="BF7"/>
  <c r="BE7"/>
  <c r="BD7"/>
  <c r="BC7"/>
  <c r="BB7"/>
  <c r="BA7"/>
  <c r="AZ7"/>
  <c r="AY7"/>
  <c r="AX7"/>
  <c r="AW7"/>
  <c r="AV7"/>
  <c r="AU7"/>
  <c r="AT7"/>
  <c r="AS7"/>
  <c r="AR7"/>
  <c r="AQ7"/>
  <c r="AP7"/>
  <c r="AO7"/>
  <c r="AN7"/>
  <c r="AE7"/>
  <c r="AD7"/>
  <c r="AC7"/>
  <c r="AB7"/>
  <c r="AA7"/>
  <c r="Z7"/>
  <c r="Y7"/>
  <c r="X7"/>
  <c r="W7"/>
  <c r="V7"/>
  <c r="U7"/>
  <c r="T7"/>
  <c r="S7"/>
  <c r="R7"/>
  <c r="Q7"/>
  <c r="P7"/>
  <c r="O7"/>
  <c r="N7"/>
  <c r="M7"/>
  <c r="L7"/>
  <c r="K7"/>
  <c r="J7"/>
  <c r="I7"/>
  <c r="H7"/>
  <c r="G7"/>
  <c r="F7"/>
  <c r="E7"/>
  <c r="D7"/>
  <c r="C7"/>
  <c r="B7"/>
  <c r="EQ6"/>
  <c r="EP6"/>
  <c r="EP7" s="1"/>
  <c r="EO6"/>
  <c r="EO7" s="1"/>
  <c r="DH6"/>
  <c r="DH7" s="1"/>
  <c r="DG6"/>
  <c r="DF6"/>
  <c r="DF7" s="1"/>
  <c r="DE6"/>
  <c r="DE7" s="1"/>
  <c r="BW6"/>
  <c r="BW7" s="1"/>
  <c r="BV6"/>
  <c r="BV7" s="1"/>
  <c r="BU6"/>
  <c r="BU7" s="1"/>
  <c r="BT6"/>
  <c r="BT7" s="1"/>
  <c r="BS6"/>
  <c r="BS7" s="1"/>
  <c r="AJ6"/>
  <c r="AI6"/>
  <c r="AI7" s="1"/>
  <c r="AH6"/>
  <c r="EQ5"/>
  <c r="EP5"/>
  <c r="EO5"/>
  <c r="DH5"/>
  <c r="DG5"/>
  <c r="DF5"/>
  <c r="DE5"/>
  <c r="BW5"/>
  <c r="BV5"/>
  <c r="BU5"/>
  <c r="BT5"/>
  <c r="BS5"/>
  <c r="AJ5"/>
  <c r="AJ7" s="1"/>
  <c r="AI5"/>
  <c r="AH5"/>
  <c r="AH7" s="1"/>
  <c r="EQ4"/>
  <c r="EP4"/>
  <c r="EO4"/>
  <c r="DH4"/>
  <c r="DG4"/>
  <c r="DF4"/>
  <c r="DE4"/>
  <c r="BW4"/>
  <c r="BV4"/>
  <c r="BU4"/>
  <c r="BT4"/>
  <c r="BS4"/>
  <c r="AJ4"/>
  <c r="AI4"/>
  <c r="AH4"/>
  <c r="EQ3"/>
  <c r="EQ8" s="1"/>
  <c r="EP3"/>
  <c r="EO3"/>
  <c r="DH3"/>
  <c r="DG3"/>
  <c r="DG8" s="1"/>
  <c r="DF3"/>
  <c r="DE3"/>
  <c r="BW3"/>
  <c r="BV3"/>
  <c r="BV8" s="1"/>
  <c r="BU3"/>
  <c r="BT3"/>
  <c r="BS3"/>
  <c r="AJ3"/>
  <c r="AJ9" s="1"/>
  <c r="AI3"/>
  <c r="AI9" s="1"/>
  <c r="AH3"/>
  <c r="BV8" i="5" l="1"/>
  <c r="AH9"/>
  <c r="BV8" i="6"/>
  <c r="AH9"/>
  <c r="AH9" i="1"/>
  <c r="BT11"/>
  <c r="BT10" s="1"/>
  <c r="AK9" i="4"/>
  <c r="BS9"/>
  <c r="AH10"/>
  <c r="BS10"/>
  <c r="AK9" i="5"/>
  <c r="BS9"/>
  <c r="BS10"/>
  <c r="AK9" i="6"/>
  <c r="BS9"/>
  <c r="BS10"/>
  <c r="AK9" i="7"/>
  <c r="BS9"/>
  <c r="AH10"/>
  <c r="BS10"/>
  <c r="BV8" i="4"/>
  <c r="BV8" i="7"/>
  <c r="BV9" i="4"/>
  <c r="BV9" i="5"/>
  <c r="BV9" i="6"/>
  <c r="BV9" i="7"/>
</calcChain>
</file>

<file path=xl/sharedStrings.xml><?xml version="1.0" encoding="utf-8"?>
<sst xmlns="http://schemas.openxmlformats.org/spreadsheetml/2006/main" count="998" uniqueCount="144">
  <si>
    <t>SUMMARY</t>
  </si>
  <si>
    <t>10/29/2017-11/04/2017</t>
  </si>
  <si>
    <t>11/05/2017-11/11/2017</t>
  </si>
  <si>
    <t>11/12/2017-11/18/2017</t>
  </si>
  <si>
    <t>11/19/2017-11/25/2017</t>
  </si>
  <si>
    <t>11/26/2017-12/02/2017</t>
  </si>
  <si>
    <t>12/03/2017-12/09/2017</t>
  </si>
  <si>
    <t>12/10/2017-12/16/2017</t>
  </si>
  <si>
    <t>12/17/2017-12/23/2017</t>
  </si>
  <si>
    <t>12/24/2017-12/30/2017</t>
  </si>
  <si>
    <t>12/31/2017-01/06/2017</t>
  </si>
  <si>
    <t>01/07/2017-01/13/2017</t>
  </si>
  <si>
    <t>01/14/2017-01/20/2017</t>
  </si>
  <si>
    <t>01/21/2017-01/27/2017</t>
  </si>
  <si>
    <t>01/28/2017-02/03/2017</t>
  </si>
  <si>
    <t>02/04/2017-02/10/2017</t>
  </si>
  <si>
    <t>02/11/2017-02/17/2017</t>
  </si>
  <si>
    <t>Wed</t>
  </si>
  <si>
    <t>Thu</t>
  </si>
  <si>
    <t>Fri</t>
  </si>
  <si>
    <t>Sat</t>
  </si>
  <si>
    <t>Sun</t>
  </si>
  <si>
    <t>Mon</t>
  </si>
  <si>
    <t>Tue</t>
  </si>
  <si>
    <t>Total Agents</t>
  </si>
  <si>
    <t>Participating Agents</t>
  </si>
  <si>
    <t>Logged In Agents                                            </t>
  </si>
  <si>
    <t>Schedule Change Agents                             </t>
  </si>
  <si>
    <t>Schedule Change Agents to Logged In Agents</t>
  </si>
  <si>
    <t>Schedule Modify Request per Agent</t>
  </si>
  <si>
    <t>Schedule Modify Hours per Agent</t>
  </si>
  <si>
    <t>Modified Hours For Total Agts 4 Weeks</t>
  </si>
  <si>
    <t>Total Modified Hours 4 Weeks</t>
  </si>
  <si>
    <t>Schedule Hours</t>
  </si>
  <si>
    <t>SELF SERVICE</t>
  </si>
  <si>
    <t>Extra Hours</t>
  </si>
  <si>
    <t># of Self Service Requests</t>
  </si>
  <si>
    <t># of Total Hours</t>
  </si>
  <si>
    <t># of Requests Auto Approved</t>
  </si>
  <si>
    <t># of Hours Auto Approved</t>
  </si>
  <si>
    <t>RTC: # of Requests Approved</t>
  </si>
  <si>
    <t>RTC: # of Hours Approved</t>
  </si>
  <si>
    <t>RTC: # of Requests Declined</t>
  </si>
  <si>
    <t>RTC: # of Hours Declined</t>
  </si>
  <si>
    <t>RTC:  # of Requests Waiting</t>
  </si>
  <si>
    <t>RTC:  # of Hours Waiting</t>
  </si>
  <si>
    <t>Time Off</t>
  </si>
  <si>
    <t>Swap and Trade</t>
  </si>
  <si>
    <r>
      <t># of Self Service Requests</t>
    </r>
    <r>
      <rPr>
        <b/>
        <sz val="11"/>
        <color rgb="FF000000"/>
        <rFont val="Calibri"/>
        <family val="2"/>
        <charset val="1"/>
      </rPr>
      <t>(Swap)</t>
    </r>
  </si>
  <si>
    <r>
      <t># of Total Hours</t>
    </r>
    <r>
      <rPr>
        <b/>
        <sz val="11"/>
        <color rgb="FF000000"/>
        <rFont val="Calibri"/>
        <family val="2"/>
        <charset val="1"/>
      </rPr>
      <t>(Swap)</t>
    </r>
  </si>
  <si>
    <t># of Trades Requested</t>
  </si>
  <si>
    <t># of Trades Completed</t>
  </si>
  <si>
    <r>
      <t># of Total Hours (</t>
    </r>
    <r>
      <rPr>
        <b/>
        <sz val="11"/>
        <color rgb="FF000000"/>
        <rFont val="Calibri"/>
        <family val="2"/>
        <charset val="1"/>
      </rPr>
      <t>Trade</t>
    </r>
    <r>
      <rPr>
        <sz val="11"/>
        <color rgb="FF000000"/>
        <rFont val="Calibri"/>
        <family val="2"/>
        <charset val="1"/>
      </rPr>
      <t>)</t>
    </r>
  </si>
  <si>
    <t>RULE RECOMMENDATIONS</t>
  </si>
  <si>
    <t># Recommended Agents</t>
  </si>
  <si>
    <t># of Agents RTC Approved</t>
  </si>
  <si>
    <t># Agent Accepted Recommendations</t>
  </si>
  <si>
    <t># Agent Declined Recommendations</t>
  </si>
  <si>
    <t># Agent No Response Recommendations</t>
  </si>
  <si>
    <t>programname</t>
  </si>
  <si>
    <t>ctzdatetime</t>
  </si>
  <si>
    <t>SSactiveagents</t>
  </si>
  <si>
    <t>totalagent</t>
  </si>
  <si>
    <t># of Agents Participating</t>
  </si>
  <si>
    <t>RTC: # of Req Approved_Extra Hours_SS</t>
  </si>
  <si>
    <t>RTC: # of Req Declined_Extra Hours_SS</t>
  </si>
  <si>
    <t># of Req Auto Approved_Extra Hours_SS</t>
  </si>
  <si>
    <t>RTC: # of Hours Approved_Extra Hours_SS</t>
  </si>
  <si>
    <t>RTC: # of Hours Declined_Extra Hours_SS</t>
  </si>
  <si>
    <t># of Hours Auto Approved_Extra Hours_SS</t>
  </si>
  <si>
    <t>Recommended Agents_Extra Hours_Rule</t>
  </si>
  <si>
    <t># of RTC Approved_Extra Hours_Rule</t>
  </si>
  <si>
    <t>Agent Accepted_Extra Hours_Rule</t>
  </si>
  <si>
    <t>Agent Declined_Extra Hours_Rule</t>
  </si>
  <si>
    <t>Agent No Response_Extra Hours_Rule</t>
  </si>
  <si>
    <t>RTC: # of Req Approved_Time Off_SS</t>
  </si>
  <si>
    <t>RTC: # of Req Declined_Time Off_SS</t>
  </si>
  <si>
    <t># of Req Auto Approved_Time Off_SS</t>
  </si>
  <si>
    <t>RTC: # of Hours Approved_Time Off_SS</t>
  </si>
  <si>
    <t>RTC: # of Hours Declined_Time Off_SS</t>
  </si>
  <si>
    <t># of Hours Auto Approved_Time Off_SS</t>
  </si>
  <si>
    <t>Recommended Agents_Time Off_Rule</t>
  </si>
  <si>
    <t># of RTC Approved_Time Off_Rule</t>
  </si>
  <si>
    <t>Agent Accepted_Time Off_Rule</t>
  </si>
  <si>
    <t>Agent Declined_Time Off_Rule</t>
  </si>
  <si>
    <t>Agent No Response_Time Off_Rule</t>
  </si>
  <si>
    <t>Total Swaps</t>
  </si>
  <si>
    <t>Total Swap Hours</t>
  </si>
  <si>
    <t>Total Trades</t>
  </si>
  <si>
    <t># Trade Requests</t>
  </si>
  <si>
    <t>Total Trade Hours</t>
  </si>
  <si>
    <t>Scheduled Hours</t>
  </si>
  <si>
    <t>CurrDayActiveLogins</t>
  </si>
  <si>
    <t>RTC: # of Req Waiting_Extra Hours_SS</t>
  </si>
  <si>
    <t>RTC: # of 201Hours Waiting_Extra Hours_SS</t>
  </si>
  <si>
    <t>RTC: # of Req Waiting_Time Off_SS</t>
  </si>
  <si>
    <t>RTC: # of Hours Waiting_Time Off_SS</t>
  </si>
  <si>
    <t>siteid</t>
  </si>
  <si>
    <t>sitename</t>
  </si>
  <si>
    <t>06/25/2017-07/01/2017</t>
  </si>
  <si>
    <t>07/02/2017-07/08/2017</t>
  </si>
  <si>
    <t>07/09/2017-07/15/2017</t>
  </si>
  <si>
    <t>07/16/2017-07/22/2017</t>
  </si>
  <si>
    <t>07/23/2017-07/29/2017</t>
  </si>
  <si>
    <t>07/30/2017-08/05/2017</t>
  </si>
  <si>
    <t>08/06/2017-08/12/2017</t>
  </si>
  <si>
    <t>08/13/2017-08/19/2017</t>
  </si>
  <si>
    <t>08/20/2017-08/26/2017</t>
  </si>
  <si>
    <r>
      <t># of Self Service Requests</t>
    </r>
    <r>
      <rPr>
        <b/>
        <sz val="12"/>
        <color rgb="FF000000"/>
        <rFont val="Calibri"/>
        <family val="2"/>
        <charset val="1"/>
      </rPr>
      <t>(Swap)</t>
    </r>
  </si>
  <si>
    <r>
      <t># of Total Hours</t>
    </r>
    <r>
      <rPr>
        <b/>
        <sz val="12"/>
        <color rgb="FF000000"/>
        <rFont val="Calibri"/>
        <family val="2"/>
        <charset val="1"/>
      </rPr>
      <t>(Swap)</t>
    </r>
  </si>
  <si>
    <r>
      <t># of Total Hours (</t>
    </r>
    <r>
      <rPr>
        <b/>
        <sz val="12"/>
        <color rgb="FF000000"/>
        <rFont val="Calibri"/>
        <family val="2"/>
        <charset val="1"/>
      </rPr>
      <t>Trade</t>
    </r>
    <r>
      <rPr>
        <sz val="12"/>
        <color rgb="FF000000"/>
        <rFont val="Calibri"/>
        <family val="2"/>
        <charset val="1"/>
      </rPr>
      <t>)</t>
    </r>
  </si>
  <si>
    <t>Note- Total Modified Hours 4 Weeks having change of calculation ( Row 11) from week starting 04/09/2017 to 04/15/2017.</t>
  </si>
  <si>
    <t>02/12/2017-02/18/2017</t>
  </si>
  <si>
    <t>02/19/2017-02/25/2017</t>
  </si>
  <si>
    <t>02/26/2017-03/04/2017</t>
  </si>
  <si>
    <t>03/05/2017-03/11/2017</t>
  </si>
  <si>
    <t>03/12/2017-03/18/2017</t>
  </si>
  <si>
    <t>03/19/2017-03/25/2017</t>
  </si>
  <si>
    <t>03/26/2017-04/01/2017</t>
  </si>
  <si>
    <t>04/02/2017-04/08/2017</t>
  </si>
  <si>
    <t>04/09/2017-04/15/2017</t>
  </si>
  <si>
    <t>04/16/2017-04/22/2017</t>
  </si>
  <si>
    <t>04/23/2017-04/29/2017</t>
  </si>
  <si>
    <t>04/30/2017-05/06/2017</t>
  </si>
  <si>
    <t>05/07/2017-05/13/2017</t>
  </si>
  <si>
    <t>05/14/2017-05/20/2017</t>
  </si>
  <si>
    <t>05/21/2017-05/27/2017</t>
  </si>
  <si>
    <t>05/28/2017-6/03/2017</t>
  </si>
  <si>
    <t>06/04/2017-6/10/2017</t>
  </si>
  <si>
    <t>06/11/2017-6/17/2017</t>
  </si>
  <si>
    <t>06/18/2017-6/24/2017</t>
  </si>
  <si>
    <t>06/25/2017-7/01/2017</t>
  </si>
  <si>
    <t>07/02/2017-7/08/2017</t>
  </si>
  <si>
    <t>07/09/2017-7/15/2017</t>
  </si>
  <si>
    <t>07/30/2017-07/05/2017</t>
  </si>
  <si>
    <t>08/27/2017-09/02/2017</t>
  </si>
  <si>
    <t>09/03/2017-09/09/2017</t>
  </si>
  <si>
    <t>09/10/2017-09/16/2017</t>
  </si>
  <si>
    <t>09/17/2017-09/23/2017</t>
  </si>
  <si>
    <t>09/24/2017-09/30/2017</t>
  </si>
  <si>
    <t>10/01/2017-10/07/2017</t>
  </si>
  <si>
    <t>10/08/2017-10/14/2017</t>
  </si>
  <si>
    <t>10/15/2017-10/21/2017</t>
  </si>
  <si>
    <t>10/22/2017-10/28/2017</t>
  </si>
</sst>
</file>

<file path=xl/styles.xml><?xml version="1.0" encoding="utf-8"?>
<styleSheet xmlns="http://schemas.openxmlformats.org/spreadsheetml/2006/main">
  <fonts count="6">
    <font>
      <sz val="11"/>
      <color rgb="FF000000"/>
      <name val="Calibri"/>
      <family val="2"/>
      <charset val="1"/>
    </font>
    <font>
      <sz val="12"/>
      <color rgb="FFFFFFFF"/>
      <name val="Arial"/>
      <family val="2"/>
      <charset val="1"/>
    </font>
    <font>
      <sz val="12"/>
      <color rgb="FF000000"/>
      <name val="Calibri"/>
      <family val="2"/>
      <charset val="1"/>
    </font>
    <font>
      <b/>
      <sz val="12"/>
      <color rgb="FF000000"/>
      <name val="Arial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2F5597"/>
        <bgColor rgb="FF335AA1"/>
      </patternFill>
    </fill>
    <fill>
      <patternFill patternType="solid">
        <fgColor rgb="FFFFC000"/>
        <bgColor rgb="FFFFCD33"/>
      </patternFill>
    </fill>
    <fill>
      <patternFill patternType="solid">
        <fgColor rgb="FFB4C7E7"/>
        <bgColor rgb="FFB7B7B7"/>
      </patternFill>
    </fill>
    <fill>
      <patternFill patternType="solid">
        <fgColor rgb="FF92D050"/>
        <bgColor rgb="FF8CC168"/>
      </patternFill>
    </fill>
    <fill>
      <patternFill patternType="solid">
        <fgColor rgb="FFF8CBAD"/>
        <bgColor rgb="FFD9D9D9"/>
      </patternFill>
    </fill>
  </fills>
  <borders count="16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03">
    <xf numFmtId="0" fontId="0" fillId="0" borderId="0" xfId="0"/>
    <xf numFmtId="0" fontId="0" fillId="0" borderId="4" xfId="0" applyBorder="1" applyAlignment="1">
      <alignment horizontal="center"/>
    </xf>
    <xf numFmtId="0" fontId="1" fillId="2" borderId="8" xfId="0" applyFont="1" applyFill="1" applyBorder="1" applyAlignment="1">
      <alignment horizontal="center" vertical="center" wrapText="1"/>
    </xf>
    <xf numFmtId="0" fontId="0" fillId="3" borderId="4" xfId="0" applyFont="1" applyFill="1" applyBorder="1" applyAlignment="1">
      <alignment horizontal="center" wrapText="1"/>
    </xf>
    <xf numFmtId="0" fontId="0" fillId="3" borderId="0" xfId="0" applyFont="1" applyFill="1" applyBorder="1" applyAlignment="1">
      <alignment horizontal="center" wrapText="1"/>
    </xf>
    <xf numFmtId="0" fontId="0" fillId="3" borderId="3" xfId="0" applyFont="1" applyFill="1" applyBorder="1" applyAlignment="1">
      <alignment horizontal="center" wrapText="1"/>
    </xf>
    <xf numFmtId="0" fontId="0" fillId="3" borderId="2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ont="1"/>
    <xf numFmtId="16" fontId="0" fillId="3" borderId="0" xfId="0" applyNumberFormat="1" applyFont="1" applyFill="1" applyBorder="1"/>
    <xf numFmtId="0" fontId="0" fillId="3" borderId="0" xfId="0" applyFont="1" applyFill="1" applyBorder="1"/>
    <xf numFmtId="0" fontId="2" fillId="0" borderId="1" xfId="0" applyFont="1" applyBorder="1" applyAlignment="1">
      <alignment horizontal="left" wrapText="1"/>
    </xf>
    <xf numFmtId="0" fontId="0" fillId="0" borderId="0" xfId="0" applyFont="1" applyBorder="1"/>
    <xf numFmtId="1" fontId="0" fillId="0" borderId="2" xfId="0" applyNumberFormat="1" applyFont="1" applyBorder="1"/>
    <xf numFmtId="1" fontId="0" fillId="0" borderId="0" xfId="0" applyNumberFormat="1" applyFont="1" applyBorder="1"/>
    <xf numFmtId="1" fontId="0" fillId="0" borderId="4" xfId="0" applyNumberFormat="1" applyFont="1" applyBorder="1"/>
    <xf numFmtId="0" fontId="2" fillId="0" borderId="5" xfId="0" applyFont="1" applyBorder="1" applyAlignment="1">
      <alignment horizontal="left"/>
    </xf>
    <xf numFmtId="0" fontId="0" fillId="0" borderId="1" xfId="0" applyFont="1" applyBorder="1"/>
    <xf numFmtId="10" fontId="0" fillId="0" borderId="0" xfId="0" applyNumberFormat="1" applyFont="1" applyBorder="1"/>
    <xf numFmtId="10" fontId="0" fillId="0" borderId="2" xfId="0" applyNumberFormat="1" applyFont="1" applyBorder="1"/>
    <xf numFmtId="10" fontId="0" fillId="0" borderId="4" xfId="0" applyNumberFormat="1" applyFont="1" applyBorder="1"/>
    <xf numFmtId="0" fontId="2" fillId="0" borderId="1" xfId="0" applyFont="1" applyBorder="1" applyAlignment="1">
      <alignment horizontal="left" vertical="center"/>
    </xf>
    <xf numFmtId="2" fontId="0" fillId="0" borderId="0" xfId="0" applyNumberFormat="1" applyFont="1" applyBorder="1"/>
    <xf numFmtId="2" fontId="0" fillId="0" borderId="2" xfId="0" applyNumberFormat="1" applyFont="1" applyBorder="1"/>
    <xf numFmtId="2" fontId="0" fillId="0" borderId="4" xfId="0" applyNumberFormat="1" applyFont="1" applyBorder="1"/>
    <xf numFmtId="0" fontId="2" fillId="0" borderId="1" xfId="0" applyFont="1" applyBorder="1" applyAlignment="1">
      <alignment horizontal="left" vertical="top"/>
    </xf>
    <xf numFmtId="0" fontId="2" fillId="0" borderId="6" xfId="0" applyFont="1" applyBorder="1" applyAlignment="1">
      <alignment horizontal="left"/>
    </xf>
    <xf numFmtId="0" fontId="0" fillId="0" borderId="2" xfId="0" applyFont="1" applyBorder="1"/>
    <xf numFmtId="0" fontId="0" fillId="0" borderId="4" xfId="0" applyFont="1" applyBorder="1"/>
    <xf numFmtId="0" fontId="0" fillId="2" borderId="0" xfId="0" applyFont="1" applyFill="1" applyBorder="1"/>
    <xf numFmtId="0" fontId="0" fillId="2" borderId="2" xfId="0" applyFont="1" applyFill="1" applyBorder="1"/>
    <xf numFmtId="0" fontId="0" fillId="2" borderId="4" xfId="0" applyFont="1" applyFill="1" applyBorder="1"/>
    <xf numFmtId="0" fontId="3" fillId="4" borderId="1" xfId="0" applyFont="1" applyFill="1" applyBorder="1" applyAlignment="1">
      <alignment horizontal="center" vertical="center" wrapText="1"/>
    </xf>
    <xf numFmtId="0" fontId="0" fillId="4" borderId="0" xfId="0" applyFont="1" applyFill="1" applyBorder="1"/>
    <xf numFmtId="0" fontId="0" fillId="4" borderId="2" xfId="0" applyFont="1" applyFill="1" applyBorder="1"/>
    <xf numFmtId="0" fontId="0" fillId="4" borderId="4" xfId="0" applyFont="1" applyFill="1" applyBorder="1"/>
    <xf numFmtId="0" fontId="2" fillId="0" borderId="1" xfId="0" applyFont="1" applyBorder="1" applyAlignment="1">
      <alignment wrapText="1"/>
    </xf>
    <xf numFmtId="0" fontId="2" fillId="5" borderId="1" xfId="0" applyFont="1" applyFill="1" applyBorder="1" applyAlignment="1">
      <alignment wrapText="1"/>
    </xf>
    <xf numFmtId="0" fontId="0" fillId="5" borderId="0" xfId="0" applyFont="1" applyFill="1" applyBorder="1"/>
    <xf numFmtId="1" fontId="0" fillId="5" borderId="2" xfId="0" applyNumberFormat="1" applyFont="1" applyFill="1" applyBorder="1"/>
    <xf numFmtId="1" fontId="0" fillId="5" borderId="0" xfId="0" applyNumberFormat="1" applyFont="1" applyFill="1" applyBorder="1"/>
    <xf numFmtId="1" fontId="0" fillId="5" borderId="4" xfId="0" applyNumberFormat="1" applyFont="1" applyFill="1" applyBorder="1"/>
    <xf numFmtId="0" fontId="2" fillId="0" borderId="1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3" fillId="4" borderId="8" xfId="0" applyFont="1" applyFill="1" applyBorder="1" applyAlignment="1">
      <alignment horizontal="center" vertical="center" wrapText="1"/>
    </xf>
    <xf numFmtId="0" fontId="2" fillId="0" borderId="9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2" fillId="5" borderId="8" xfId="0" applyFont="1" applyFill="1" applyBorder="1" applyAlignment="1">
      <alignment wrapText="1"/>
    </xf>
    <xf numFmtId="0" fontId="2" fillId="0" borderId="9" xfId="0" applyFont="1" applyBorder="1" applyAlignment="1">
      <alignment wrapText="1"/>
    </xf>
    <xf numFmtId="0" fontId="2" fillId="0" borderId="1" xfId="0" applyFont="1" applyBorder="1" applyAlignment="1"/>
    <xf numFmtId="0" fontId="2" fillId="0" borderId="10" xfId="0" applyFont="1" applyBorder="1" applyAlignment="1"/>
    <xf numFmtId="0" fontId="0" fillId="0" borderId="10" xfId="0" applyFont="1" applyBorder="1"/>
    <xf numFmtId="1" fontId="0" fillId="0" borderId="10" xfId="0" applyNumberFormat="1" applyFont="1" applyBorder="1"/>
    <xf numFmtId="0" fontId="0" fillId="0" borderId="9" xfId="0" applyFont="1" applyBorder="1"/>
    <xf numFmtId="0" fontId="0" fillId="0" borderId="11" xfId="0" applyFont="1" applyBorder="1"/>
    <xf numFmtId="16" fontId="0" fillId="3" borderId="0" xfId="0" applyNumberFormat="1" applyFill="1" applyBorder="1"/>
    <xf numFmtId="0" fontId="0" fillId="0" borderId="0" xfId="0" applyBorder="1"/>
    <xf numFmtId="1" fontId="0" fillId="0" borderId="0" xfId="0" applyNumberFormat="1" applyBorder="1"/>
    <xf numFmtId="1" fontId="0" fillId="0" borderId="2" xfId="0" applyNumberFormat="1" applyBorder="1"/>
    <xf numFmtId="1" fontId="0" fillId="0" borderId="4" xfId="0" applyNumberFormat="1" applyBorder="1"/>
    <xf numFmtId="10" fontId="0" fillId="0" borderId="0" xfId="0" applyNumberFormat="1" applyBorder="1"/>
    <xf numFmtId="10" fontId="0" fillId="0" borderId="2" xfId="0" applyNumberFormat="1" applyBorder="1"/>
    <xf numFmtId="10" fontId="0" fillId="0" borderId="4" xfId="0" applyNumberFormat="1" applyBorder="1"/>
    <xf numFmtId="2" fontId="0" fillId="0" borderId="0" xfId="0" applyNumberFormat="1" applyBorder="1"/>
    <xf numFmtId="2" fontId="0" fillId="0" borderId="2" xfId="0" applyNumberFormat="1" applyBorder="1"/>
    <xf numFmtId="2" fontId="0" fillId="0" borderId="4" xfId="0" applyNumberFormat="1" applyBorder="1"/>
    <xf numFmtId="0" fontId="0" fillId="0" borderId="2" xfId="0" applyBorder="1"/>
    <xf numFmtId="0" fontId="0" fillId="0" borderId="4" xfId="0" applyBorder="1"/>
    <xf numFmtId="0" fontId="0" fillId="2" borderId="0" xfId="0" applyFill="1" applyBorder="1"/>
    <xf numFmtId="0" fontId="0" fillId="2" borderId="2" xfId="0" applyFill="1" applyBorder="1"/>
    <xf numFmtId="0" fontId="0" fillId="2" borderId="4" xfId="0" applyFill="1" applyBorder="1"/>
    <xf numFmtId="0" fontId="0" fillId="4" borderId="0" xfId="0" applyFill="1" applyBorder="1"/>
    <xf numFmtId="0" fontId="0" fillId="4" borderId="2" xfId="0" applyFill="1" applyBorder="1"/>
    <xf numFmtId="0" fontId="0" fillId="4" borderId="4" xfId="0" applyFill="1" applyBorder="1"/>
    <xf numFmtId="0" fontId="0" fillId="5" borderId="0" xfId="0" applyFill="1" applyBorder="1"/>
    <xf numFmtId="1" fontId="0" fillId="5" borderId="0" xfId="0" applyNumberFormat="1" applyFill="1" applyBorder="1"/>
    <xf numFmtId="1" fontId="0" fillId="5" borderId="2" xfId="0" applyNumberFormat="1" applyFill="1" applyBorder="1"/>
    <xf numFmtId="1" fontId="0" fillId="5" borderId="4" xfId="0" applyNumberFormat="1" applyFill="1" applyBorder="1"/>
    <xf numFmtId="0" fontId="0" fillId="0" borderId="10" xfId="0" applyBorder="1"/>
    <xf numFmtId="1" fontId="0" fillId="0" borderId="10" xfId="0" applyNumberFormat="1" applyBorder="1"/>
    <xf numFmtId="0" fontId="0" fillId="0" borderId="9" xfId="0" applyBorder="1"/>
    <xf numFmtId="0" fontId="0" fillId="0" borderId="11" xfId="0" applyBorder="1"/>
    <xf numFmtId="0" fontId="0" fillId="6" borderId="0" xfId="0" applyFont="1" applyFill="1"/>
    <xf numFmtId="16" fontId="0" fillId="3" borderId="4" xfId="0" applyNumberFormat="1" applyFill="1" applyBorder="1"/>
    <xf numFmtId="0" fontId="0" fillId="3" borderId="4" xfId="0" applyFont="1" applyFill="1" applyBorder="1"/>
    <xf numFmtId="1" fontId="0" fillId="0" borderId="11" xfId="0" applyNumberFormat="1" applyBorder="1"/>
    <xf numFmtId="0" fontId="2" fillId="0" borderId="8" xfId="0" applyFont="1" applyBorder="1" applyAlignment="1">
      <alignment horizontal="left" wrapText="1"/>
    </xf>
    <xf numFmtId="0" fontId="2" fillId="0" borderId="12" xfId="0" applyFont="1" applyBorder="1" applyAlignment="1">
      <alignment horizontal="left"/>
    </xf>
    <xf numFmtId="0" fontId="0" fillId="0" borderId="8" xfId="0" applyFont="1" applyBorder="1"/>
    <xf numFmtId="0" fontId="2" fillId="0" borderId="8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top"/>
    </xf>
    <xf numFmtId="0" fontId="2" fillId="0" borderId="13" xfId="0" applyFont="1" applyBorder="1" applyAlignment="1">
      <alignment horizontal="left"/>
    </xf>
    <xf numFmtId="0" fontId="2" fillId="0" borderId="8" xfId="0" applyFont="1" applyBorder="1" applyAlignment="1">
      <alignment wrapText="1"/>
    </xf>
    <xf numFmtId="0" fontId="2" fillId="0" borderId="8" xfId="0" applyFont="1" applyBorder="1" applyAlignment="1">
      <alignment wrapText="1"/>
    </xf>
    <xf numFmtId="0" fontId="2" fillId="0" borderId="14" xfId="0" applyFont="1" applyBorder="1" applyAlignment="1">
      <alignment wrapText="1"/>
    </xf>
    <xf numFmtId="0" fontId="2" fillId="0" borderId="15" xfId="0" applyFont="1" applyBorder="1" applyAlignment="1">
      <alignment wrapText="1"/>
    </xf>
    <xf numFmtId="0" fontId="2" fillId="0" borderId="14" xfId="0" applyFont="1" applyBorder="1" applyAlignment="1">
      <alignment wrapText="1"/>
    </xf>
    <xf numFmtId="0" fontId="2" fillId="0" borderId="15" xfId="0" applyFont="1" applyBorder="1" applyAlignment="1">
      <alignment wrapText="1"/>
    </xf>
    <xf numFmtId="0" fontId="2" fillId="0" borderId="8" xfId="0" applyFont="1" applyBorder="1" applyAlignment="1"/>
    <xf numFmtId="0" fontId="2" fillId="0" borderId="11" xfId="0" applyFont="1" applyBorder="1" applyAlignment="1"/>
    <xf numFmtId="1" fontId="0" fillId="0" borderId="0" xfId="0" applyNumberFormat="1"/>
    <xf numFmtId="10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CD33"/>
      <rgbColor rgb="FFFF00FF"/>
      <rgbColor rgb="FF00FFFF"/>
      <rgbColor rgb="FF800000"/>
      <rgbColor rgb="FF43682B"/>
      <rgbColor rgb="FF000080"/>
      <rgbColor rgb="FF997300"/>
      <rgbColor rgb="FF800080"/>
      <rgbColor rgb="FF008080"/>
      <rgbColor rgb="FFB7B7B7"/>
      <rgbColor rgb="FF848484"/>
      <rgbColor rgb="FF7CAFDD"/>
      <rgbColor rgb="FF993366"/>
      <rgbColor rgb="FFFFFFCC"/>
      <rgbColor rgb="FFCCFFFF"/>
      <rgbColor rgb="FF660066"/>
      <rgbColor rgb="FFF1975A"/>
      <rgbColor rgb="FF255E91"/>
      <rgbColor rgb="FFB4C7E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FFF99"/>
      <rgbColor rgb="FF8CC168"/>
      <rgbColor rgb="FFED7D31"/>
      <rgbColor rgb="FF698ED0"/>
      <rgbColor rgb="FFF8CBAD"/>
      <rgbColor rgb="FF335AA1"/>
      <rgbColor rgb="FF5B9BD5"/>
      <rgbColor rgb="FF92D050"/>
      <rgbColor rgb="FFFFC000"/>
      <rgbColor rgb="FFCC9A00"/>
      <rgbColor rgb="FFD26012"/>
      <rgbColor rgb="FF636363"/>
      <rgbColor rgb="FFA5A5A5"/>
      <rgbColor rgb="FF2F5597"/>
      <rgbColor rgb="FF70AD47"/>
      <rgbColor rgb="FF003300"/>
      <rgbColor rgb="FF333300"/>
      <rgbColor rgb="FF9E480E"/>
      <rgbColor rgb="FF993366"/>
      <rgbColor rgb="FF264478"/>
      <rgbColor rgb="FF595959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400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Week!$A$3</c:f>
              <c:strCache>
                <c:ptCount val="1"/>
                <c:pt idx="0">
                  <c:v>Total Agents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cat>
            <c:strRef>
              <c:f>Week!$B$1:$AO$1</c:f>
              <c:strCache>
                <c:ptCount val="37"/>
                <c:pt idx="0">
                  <c:v>02/12/2017-02/18/2017</c:v>
                </c:pt>
                <c:pt idx="1">
                  <c:v>02/19/2017-02/25/2017</c:v>
                </c:pt>
                <c:pt idx="2">
                  <c:v>02/26/2017-03/04/2017</c:v>
                </c:pt>
                <c:pt idx="3">
                  <c:v>03/05/2017-03/11/2017</c:v>
                </c:pt>
                <c:pt idx="4">
                  <c:v>03/12/2017-03/18/2017</c:v>
                </c:pt>
                <c:pt idx="5">
                  <c:v>03/19/2017-03/25/2017</c:v>
                </c:pt>
                <c:pt idx="6">
                  <c:v>03/26/2017-04/01/2017</c:v>
                </c:pt>
                <c:pt idx="7">
                  <c:v>04/02/2017-04/08/2017</c:v>
                </c:pt>
                <c:pt idx="8">
                  <c:v>04/09/2017-04/15/2017</c:v>
                </c:pt>
                <c:pt idx="9">
                  <c:v>04/16/2017-04/22/2017</c:v>
                </c:pt>
                <c:pt idx="10">
                  <c:v>04/23/2017-04/29/2017</c:v>
                </c:pt>
                <c:pt idx="11">
                  <c:v>04/30/2017-05/06/2017</c:v>
                </c:pt>
                <c:pt idx="12">
                  <c:v>05/07/2017-05/13/2017</c:v>
                </c:pt>
                <c:pt idx="13">
                  <c:v>05/14/2017-05/20/2017</c:v>
                </c:pt>
                <c:pt idx="14">
                  <c:v>05/21/2017-05/27/2017</c:v>
                </c:pt>
                <c:pt idx="15">
                  <c:v>05/28/2017-6/03/2017</c:v>
                </c:pt>
                <c:pt idx="16">
                  <c:v>06/04/2017-6/10/2017</c:v>
                </c:pt>
                <c:pt idx="17">
                  <c:v>06/11/2017-6/17/2017</c:v>
                </c:pt>
                <c:pt idx="18">
                  <c:v>06/18/2017-6/24/2017</c:v>
                </c:pt>
                <c:pt idx="19">
                  <c:v>06/25/2017-7/01/2017</c:v>
                </c:pt>
                <c:pt idx="20">
                  <c:v>07/02/2017-7/08/2017</c:v>
                </c:pt>
                <c:pt idx="21">
                  <c:v>07/09/2017-7/15/2017</c:v>
                </c:pt>
                <c:pt idx="22">
                  <c:v>07/16/2017-07/22/2017</c:v>
                </c:pt>
                <c:pt idx="23">
                  <c:v>07/23/2017-07/29/2017</c:v>
                </c:pt>
                <c:pt idx="24">
                  <c:v>07/30/2017-07/05/2017</c:v>
                </c:pt>
                <c:pt idx="25">
                  <c:v>08/06/2017-08/12/2017</c:v>
                </c:pt>
                <c:pt idx="26">
                  <c:v>08/13/2017-08/19/2017</c:v>
                </c:pt>
                <c:pt idx="27">
                  <c:v>08/20/2017-08/26/2017</c:v>
                </c:pt>
                <c:pt idx="28">
                  <c:v>08/27/2017-09/02/2017</c:v>
                </c:pt>
                <c:pt idx="29">
                  <c:v>09/03/2017-09/09/2017</c:v>
                </c:pt>
                <c:pt idx="30">
                  <c:v>09/10/2017-09/16/2017</c:v>
                </c:pt>
                <c:pt idx="31">
                  <c:v>09/17/2017-09/23/2017</c:v>
                </c:pt>
                <c:pt idx="32">
                  <c:v>09/24/2017-09/30/2017</c:v>
                </c:pt>
                <c:pt idx="33">
                  <c:v>10/01/2017-10/07/2017</c:v>
                </c:pt>
                <c:pt idx="34">
                  <c:v>10/08/2017-10/14/2017</c:v>
                </c:pt>
                <c:pt idx="35">
                  <c:v>10/15/2017-10/21/2017</c:v>
                </c:pt>
                <c:pt idx="36">
                  <c:v>10/22/2017-10/28/2017</c:v>
                </c:pt>
              </c:strCache>
            </c:strRef>
          </c:cat>
          <c:val>
            <c:numRef>
              <c:f>Week!$B$3:$AO$3</c:f>
              <c:numCache>
                <c:formatCode>0</c:formatCode>
                <c:ptCount val="40"/>
                <c:pt idx="0">
                  <c:v>1203.7142857142901</c:v>
                </c:pt>
                <c:pt idx="1">
                  <c:v>1264</c:v>
                </c:pt>
                <c:pt idx="2">
                  <c:v>1313.1428571428601</c:v>
                </c:pt>
                <c:pt idx="3">
                  <c:v>1362.7142857142901</c:v>
                </c:pt>
                <c:pt idx="4">
                  <c:v>1370.57142857143</c:v>
                </c:pt>
                <c:pt idx="5">
                  <c:v>1415.57142857143</c:v>
                </c:pt>
                <c:pt idx="6">
                  <c:v>1426.57142857143</c:v>
                </c:pt>
                <c:pt idx="7">
                  <c:v>1442.42857142857</c:v>
                </c:pt>
                <c:pt idx="8">
                  <c:v>1460.42857142857</c:v>
                </c:pt>
                <c:pt idx="9">
                  <c:v>1477.1428571428601</c:v>
                </c:pt>
                <c:pt idx="10">
                  <c:v>1484</c:v>
                </c:pt>
                <c:pt idx="11">
                  <c:v>1525.2857142857099</c:v>
                </c:pt>
                <c:pt idx="12">
                  <c:v>1548.7142857142901</c:v>
                </c:pt>
                <c:pt idx="13">
                  <c:v>1545.42857142857</c:v>
                </c:pt>
                <c:pt idx="14">
                  <c:v>1551.2857142857099</c:v>
                </c:pt>
                <c:pt idx="15">
                  <c:v>1589.42857142857</c:v>
                </c:pt>
                <c:pt idx="16">
                  <c:v>1591.1428571428601</c:v>
                </c:pt>
                <c:pt idx="17">
                  <c:v>1590.57142857143</c:v>
                </c:pt>
                <c:pt idx="18">
                  <c:v>1554.2857142857099</c:v>
                </c:pt>
                <c:pt idx="19">
                  <c:v>3176.7142857142899</c:v>
                </c:pt>
                <c:pt idx="20">
                  <c:v>3431.8571428571399</c:v>
                </c:pt>
                <c:pt idx="21">
                  <c:v>3396.7142857142899</c:v>
                </c:pt>
                <c:pt idx="22">
                  <c:v>3381.8571428571399</c:v>
                </c:pt>
                <c:pt idx="23">
                  <c:v>3345.2857142857101</c:v>
                </c:pt>
                <c:pt idx="24">
                  <c:v>3495.5714285714298</c:v>
                </c:pt>
                <c:pt idx="25">
                  <c:v>3326.2857142857101</c:v>
                </c:pt>
                <c:pt idx="26">
                  <c:v>3329.2857142857101</c:v>
                </c:pt>
                <c:pt idx="27">
                  <c:v>3345.4285714285702</c:v>
                </c:pt>
                <c:pt idx="28">
                  <c:v>4848.8571428571404</c:v>
                </c:pt>
                <c:pt idx="29">
                  <c:v>4812.2857142857101</c:v>
                </c:pt>
                <c:pt idx="30">
                  <c:v>4839.1428571428596</c:v>
                </c:pt>
                <c:pt idx="31">
                  <c:v>4826</c:v>
                </c:pt>
                <c:pt idx="32">
                  <c:v>4820</c:v>
                </c:pt>
                <c:pt idx="33">
                  <c:v>4811.7142857142899</c:v>
                </c:pt>
                <c:pt idx="34">
                  <c:v>4809.8571428571404</c:v>
                </c:pt>
                <c:pt idx="35">
                  <c:v>5207.2857142857201</c:v>
                </c:pt>
                <c:pt idx="36">
                  <c:v>5525</c:v>
                </c:pt>
              </c:numCache>
            </c:numRef>
          </c:val>
        </c:ser>
        <c:ser>
          <c:idx val="1"/>
          <c:order val="1"/>
          <c:tx>
            <c:strRef>
              <c:f>Week!$A$4</c:f>
              <c:strCache>
                <c:ptCount val="1"/>
                <c:pt idx="0">
                  <c:v>Participating Agents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cat>
            <c:strRef>
              <c:f>Week!$B$1:$AO$1</c:f>
              <c:strCache>
                <c:ptCount val="37"/>
                <c:pt idx="0">
                  <c:v>02/12/2017-02/18/2017</c:v>
                </c:pt>
                <c:pt idx="1">
                  <c:v>02/19/2017-02/25/2017</c:v>
                </c:pt>
                <c:pt idx="2">
                  <c:v>02/26/2017-03/04/2017</c:v>
                </c:pt>
                <c:pt idx="3">
                  <c:v>03/05/2017-03/11/2017</c:v>
                </c:pt>
                <c:pt idx="4">
                  <c:v>03/12/2017-03/18/2017</c:v>
                </c:pt>
                <c:pt idx="5">
                  <c:v>03/19/2017-03/25/2017</c:v>
                </c:pt>
                <c:pt idx="6">
                  <c:v>03/26/2017-04/01/2017</c:v>
                </c:pt>
                <c:pt idx="7">
                  <c:v>04/02/2017-04/08/2017</c:v>
                </c:pt>
                <c:pt idx="8">
                  <c:v>04/09/2017-04/15/2017</c:v>
                </c:pt>
                <c:pt idx="9">
                  <c:v>04/16/2017-04/22/2017</c:v>
                </c:pt>
                <c:pt idx="10">
                  <c:v>04/23/2017-04/29/2017</c:v>
                </c:pt>
                <c:pt idx="11">
                  <c:v>04/30/2017-05/06/2017</c:v>
                </c:pt>
                <c:pt idx="12">
                  <c:v>05/07/2017-05/13/2017</c:v>
                </c:pt>
                <c:pt idx="13">
                  <c:v>05/14/2017-05/20/2017</c:v>
                </c:pt>
                <c:pt idx="14">
                  <c:v>05/21/2017-05/27/2017</c:v>
                </c:pt>
                <c:pt idx="15">
                  <c:v>05/28/2017-6/03/2017</c:v>
                </c:pt>
                <c:pt idx="16">
                  <c:v>06/04/2017-6/10/2017</c:v>
                </c:pt>
                <c:pt idx="17">
                  <c:v>06/11/2017-6/17/2017</c:v>
                </c:pt>
                <c:pt idx="18">
                  <c:v>06/18/2017-6/24/2017</c:v>
                </c:pt>
                <c:pt idx="19">
                  <c:v>06/25/2017-7/01/2017</c:v>
                </c:pt>
                <c:pt idx="20">
                  <c:v>07/02/2017-7/08/2017</c:v>
                </c:pt>
                <c:pt idx="21">
                  <c:v>07/09/2017-7/15/2017</c:v>
                </c:pt>
                <c:pt idx="22">
                  <c:v>07/16/2017-07/22/2017</c:v>
                </c:pt>
                <c:pt idx="23">
                  <c:v>07/23/2017-07/29/2017</c:v>
                </c:pt>
                <c:pt idx="24">
                  <c:v>07/30/2017-07/05/2017</c:v>
                </c:pt>
                <c:pt idx="25">
                  <c:v>08/06/2017-08/12/2017</c:v>
                </c:pt>
                <c:pt idx="26">
                  <c:v>08/13/2017-08/19/2017</c:v>
                </c:pt>
                <c:pt idx="27">
                  <c:v>08/20/2017-08/26/2017</c:v>
                </c:pt>
                <c:pt idx="28">
                  <c:v>08/27/2017-09/02/2017</c:v>
                </c:pt>
                <c:pt idx="29">
                  <c:v>09/03/2017-09/09/2017</c:v>
                </c:pt>
                <c:pt idx="30">
                  <c:v>09/10/2017-09/16/2017</c:v>
                </c:pt>
                <c:pt idx="31">
                  <c:v>09/17/2017-09/23/2017</c:v>
                </c:pt>
                <c:pt idx="32">
                  <c:v>09/24/2017-09/30/2017</c:v>
                </c:pt>
                <c:pt idx="33">
                  <c:v>10/01/2017-10/07/2017</c:v>
                </c:pt>
                <c:pt idx="34">
                  <c:v>10/08/2017-10/14/2017</c:v>
                </c:pt>
                <c:pt idx="35">
                  <c:v>10/15/2017-10/21/2017</c:v>
                </c:pt>
                <c:pt idx="36">
                  <c:v>10/22/2017-10/28/2017</c:v>
                </c:pt>
              </c:strCache>
            </c:strRef>
          </c:cat>
          <c:val>
            <c:numRef>
              <c:f>Week!$B$4:$AO$4</c:f>
              <c:numCache>
                <c:formatCode>0</c:formatCode>
                <c:ptCount val="40"/>
                <c:pt idx="0">
                  <c:v>136.57142857142901</c:v>
                </c:pt>
                <c:pt idx="1">
                  <c:v>184.28571428571399</c:v>
                </c:pt>
                <c:pt idx="2">
                  <c:v>273</c:v>
                </c:pt>
                <c:pt idx="3">
                  <c:v>381.28571428571399</c:v>
                </c:pt>
                <c:pt idx="4">
                  <c:v>454.28571428571399</c:v>
                </c:pt>
                <c:pt idx="5">
                  <c:v>503.142857142857</c:v>
                </c:pt>
                <c:pt idx="6">
                  <c:v>514.857142857143</c:v>
                </c:pt>
                <c:pt idx="7">
                  <c:v>531</c:v>
                </c:pt>
                <c:pt idx="8">
                  <c:v>563.142857142857</c:v>
                </c:pt>
                <c:pt idx="9">
                  <c:v>589.28571428571399</c:v>
                </c:pt>
                <c:pt idx="10">
                  <c:v>608.142857142857</c:v>
                </c:pt>
                <c:pt idx="11">
                  <c:v>621.42857142857099</c:v>
                </c:pt>
                <c:pt idx="12">
                  <c:v>640.57142857142901</c:v>
                </c:pt>
                <c:pt idx="13">
                  <c:v>657.71428571428601</c:v>
                </c:pt>
                <c:pt idx="14">
                  <c:v>672</c:v>
                </c:pt>
                <c:pt idx="15">
                  <c:v>673.42857142857201</c:v>
                </c:pt>
                <c:pt idx="16">
                  <c:v>676.857142857143</c:v>
                </c:pt>
                <c:pt idx="17">
                  <c:v>689.71428571428601</c:v>
                </c:pt>
                <c:pt idx="18">
                  <c:v>689.857142857143</c:v>
                </c:pt>
                <c:pt idx="19">
                  <c:v>720.857142857143</c:v>
                </c:pt>
                <c:pt idx="20">
                  <c:v>740.71428571428601</c:v>
                </c:pt>
                <c:pt idx="21">
                  <c:v>824</c:v>
                </c:pt>
                <c:pt idx="22">
                  <c:v>953.28571428571399</c:v>
                </c:pt>
                <c:pt idx="23">
                  <c:v>1082.1428571428601</c:v>
                </c:pt>
                <c:pt idx="24">
                  <c:v>1229.42857142857</c:v>
                </c:pt>
                <c:pt idx="25">
                  <c:v>1301.42857142857</c:v>
                </c:pt>
                <c:pt idx="26">
                  <c:v>1343.57142857143</c:v>
                </c:pt>
                <c:pt idx="27">
                  <c:v>1367.57142857143</c:v>
                </c:pt>
                <c:pt idx="28">
                  <c:v>1406.57142857143</c:v>
                </c:pt>
                <c:pt idx="29">
                  <c:v>1466.1428571428601</c:v>
                </c:pt>
                <c:pt idx="30">
                  <c:v>1627.42857142857</c:v>
                </c:pt>
                <c:pt idx="31">
                  <c:v>1728.42857142857</c:v>
                </c:pt>
                <c:pt idx="32">
                  <c:v>1742</c:v>
                </c:pt>
                <c:pt idx="33">
                  <c:v>1767.7142857142901</c:v>
                </c:pt>
                <c:pt idx="34">
                  <c:v>1792.2857142857099</c:v>
                </c:pt>
                <c:pt idx="35">
                  <c:v>1835.8571428571399</c:v>
                </c:pt>
                <c:pt idx="36">
                  <c:v>1852.1428571428601</c:v>
                </c:pt>
              </c:numCache>
            </c:numRef>
          </c:val>
        </c:ser>
        <c:ser>
          <c:idx val="2"/>
          <c:order val="2"/>
          <c:tx>
            <c:strRef>
              <c:f>Week!$A$5</c:f>
              <c:strCache>
                <c:ptCount val="1"/>
                <c:pt idx="0">
                  <c:v>Logged In Agents                                            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cat>
            <c:strRef>
              <c:f>Week!$B$1:$AO$1</c:f>
              <c:strCache>
                <c:ptCount val="37"/>
                <c:pt idx="0">
                  <c:v>02/12/2017-02/18/2017</c:v>
                </c:pt>
                <c:pt idx="1">
                  <c:v>02/19/2017-02/25/2017</c:v>
                </c:pt>
                <c:pt idx="2">
                  <c:v>02/26/2017-03/04/2017</c:v>
                </c:pt>
                <c:pt idx="3">
                  <c:v>03/05/2017-03/11/2017</c:v>
                </c:pt>
                <c:pt idx="4">
                  <c:v>03/12/2017-03/18/2017</c:v>
                </c:pt>
                <c:pt idx="5">
                  <c:v>03/19/2017-03/25/2017</c:v>
                </c:pt>
                <c:pt idx="6">
                  <c:v>03/26/2017-04/01/2017</c:v>
                </c:pt>
                <c:pt idx="7">
                  <c:v>04/02/2017-04/08/2017</c:v>
                </c:pt>
                <c:pt idx="8">
                  <c:v>04/09/2017-04/15/2017</c:v>
                </c:pt>
                <c:pt idx="9">
                  <c:v>04/16/2017-04/22/2017</c:v>
                </c:pt>
                <c:pt idx="10">
                  <c:v>04/23/2017-04/29/2017</c:v>
                </c:pt>
                <c:pt idx="11">
                  <c:v>04/30/2017-05/06/2017</c:v>
                </c:pt>
                <c:pt idx="12">
                  <c:v>05/07/2017-05/13/2017</c:v>
                </c:pt>
                <c:pt idx="13">
                  <c:v>05/14/2017-05/20/2017</c:v>
                </c:pt>
                <c:pt idx="14">
                  <c:v>05/21/2017-05/27/2017</c:v>
                </c:pt>
                <c:pt idx="15">
                  <c:v>05/28/2017-6/03/2017</c:v>
                </c:pt>
                <c:pt idx="16">
                  <c:v>06/04/2017-6/10/2017</c:v>
                </c:pt>
                <c:pt idx="17">
                  <c:v>06/11/2017-6/17/2017</c:v>
                </c:pt>
                <c:pt idx="18">
                  <c:v>06/18/2017-6/24/2017</c:v>
                </c:pt>
                <c:pt idx="19">
                  <c:v>06/25/2017-7/01/2017</c:v>
                </c:pt>
                <c:pt idx="20">
                  <c:v>07/02/2017-7/08/2017</c:v>
                </c:pt>
                <c:pt idx="21">
                  <c:v>07/09/2017-7/15/2017</c:v>
                </c:pt>
                <c:pt idx="22">
                  <c:v>07/16/2017-07/22/2017</c:v>
                </c:pt>
                <c:pt idx="23">
                  <c:v>07/23/2017-07/29/2017</c:v>
                </c:pt>
                <c:pt idx="24">
                  <c:v>07/30/2017-07/05/2017</c:v>
                </c:pt>
                <c:pt idx="25">
                  <c:v>08/06/2017-08/12/2017</c:v>
                </c:pt>
                <c:pt idx="26">
                  <c:v>08/13/2017-08/19/2017</c:v>
                </c:pt>
                <c:pt idx="27">
                  <c:v>08/20/2017-08/26/2017</c:v>
                </c:pt>
                <c:pt idx="28">
                  <c:v>08/27/2017-09/02/2017</c:v>
                </c:pt>
                <c:pt idx="29">
                  <c:v>09/03/2017-09/09/2017</c:v>
                </c:pt>
                <c:pt idx="30">
                  <c:v>09/10/2017-09/16/2017</c:v>
                </c:pt>
                <c:pt idx="31">
                  <c:v>09/17/2017-09/23/2017</c:v>
                </c:pt>
                <c:pt idx="32">
                  <c:v>09/24/2017-09/30/2017</c:v>
                </c:pt>
                <c:pt idx="33">
                  <c:v>10/01/2017-10/07/2017</c:v>
                </c:pt>
                <c:pt idx="34">
                  <c:v>10/08/2017-10/14/2017</c:v>
                </c:pt>
                <c:pt idx="35">
                  <c:v>10/15/2017-10/21/2017</c:v>
                </c:pt>
                <c:pt idx="36">
                  <c:v>10/22/2017-10/28/2017</c:v>
                </c:pt>
              </c:strCache>
            </c:strRef>
          </c:cat>
          <c:val>
            <c:numRef>
              <c:f>Week!$B$5:$AO$5</c:f>
              <c:numCache>
                <c:formatCode>0</c:formatCode>
                <c:ptCount val="40"/>
                <c:pt idx="0">
                  <c:v>51.285714285714299</c:v>
                </c:pt>
                <c:pt idx="1">
                  <c:v>57.857142857142897</c:v>
                </c:pt>
                <c:pt idx="2">
                  <c:v>98.714285714285694</c:v>
                </c:pt>
                <c:pt idx="3">
                  <c:v>119.857142857143</c:v>
                </c:pt>
                <c:pt idx="4">
                  <c:v>147</c:v>
                </c:pt>
                <c:pt idx="5">
                  <c:v>145.857142857143</c:v>
                </c:pt>
                <c:pt idx="6">
                  <c:v>148</c:v>
                </c:pt>
                <c:pt idx="7">
                  <c:v>163</c:v>
                </c:pt>
                <c:pt idx="8">
                  <c:v>171.857142857143</c:v>
                </c:pt>
                <c:pt idx="9">
                  <c:v>191.71428571428601</c:v>
                </c:pt>
                <c:pt idx="10">
                  <c:v>190.857142857143</c:v>
                </c:pt>
                <c:pt idx="11">
                  <c:v>202.57142857142901</c:v>
                </c:pt>
                <c:pt idx="12">
                  <c:v>211.71428571428601</c:v>
                </c:pt>
                <c:pt idx="13">
                  <c:v>224.28571428571399</c:v>
                </c:pt>
                <c:pt idx="14">
                  <c:v>202.42857142857099</c:v>
                </c:pt>
                <c:pt idx="15">
                  <c:v>208.42857142857099</c:v>
                </c:pt>
                <c:pt idx="16">
                  <c:v>228.57142857142901</c:v>
                </c:pt>
                <c:pt idx="17">
                  <c:v>221.857142857143</c:v>
                </c:pt>
                <c:pt idx="18">
                  <c:v>214.71428571428601</c:v>
                </c:pt>
                <c:pt idx="19">
                  <c:v>206.57142857142901</c:v>
                </c:pt>
                <c:pt idx="20">
                  <c:v>199.28571428571399</c:v>
                </c:pt>
                <c:pt idx="21">
                  <c:v>277.71428571428601</c:v>
                </c:pt>
                <c:pt idx="22">
                  <c:v>256.857142857143</c:v>
                </c:pt>
                <c:pt idx="23">
                  <c:v>288.142857142857</c:v>
                </c:pt>
                <c:pt idx="24">
                  <c:v>290.28571428571399</c:v>
                </c:pt>
                <c:pt idx="25">
                  <c:v>298.142857142857</c:v>
                </c:pt>
                <c:pt idx="26">
                  <c:v>283.42857142857099</c:v>
                </c:pt>
                <c:pt idx="27">
                  <c:v>287.857142857143</c:v>
                </c:pt>
                <c:pt idx="28">
                  <c:v>336.857142857143</c:v>
                </c:pt>
                <c:pt idx="29">
                  <c:v>361.28571428571399</c:v>
                </c:pt>
                <c:pt idx="30">
                  <c:v>386.857142857143</c:v>
                </c:pt>
                <c:pt idx="31">
                  <c:v>347.142857142857</c:v>
                </c:pt>
                <c:pt idx="32">
                  <c:v>341.57142857142901</c:v>
                </c:pt>
                <c:pt idx="33">
                  <c:v>353.57142857142901</c:v>
                </c:pt>
                <c:pt idx="34">
                  <c:v>335.42857142857099</c:v>
                </c:pt>
                <c:pt idx="35">
                  <c:v>322.857142857143</c:v>
                </c:pt>
                <c:pt idx="36">
                  <c:v>356.28571428571399</c:v>
                </c:pt>
              </c:numCache>
            </c:numRef>
          </c:val>
        </c:ser>
        <c:ser>
          <c:idx val="3"/>
          <c:order val="3"/>
          <c:tx>
            <c:strRef>
              <c:f>Week!$A$6</c:f>
              <c:strCache>
                <c:ptCount val="1"/>
                <c:pt idx="0">
                  <c:v>Schedule Change Agents                             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cat>
            <c:strRef>
              <c:f>Week!$B$1:$AO$1</c:f>
              <c:strCache>
                <c:ptCount val="37"/>
                <c:pt idx="0">
                  <c:v>02/12/2017-02/18/2017</c:v>
                </c:pt>
                <c:pt idx="1">
                  <c:v>02/19/2017-02/25/2017</c:v>
                </c:pt>
                <c:pt idx="2">
                  <c:v>02/26/2017-03/04/2017</c:v>
                </c:pt>
                <c:pt idx="3">
                  <c:v>03/05/2017-03/11/2017</c:v>
                </c:pt>
                <c:pt idx="4">
                  <c:v>03/12/2017-03/18/2017</c:v>
                </c:pt>
                <c:pt idx="5">
                  <c:v>03/19/2017-03/25/2017</c:v>
                </c:pt>
                <c:pt idx="6">
                  <c:v>03/26/2017-04/01/2017</c:v>
                </c:pt>
                <c:pt idx="7">
                  <c:v>04/02/2017-04/08/2017</c:v>
                </c:pt>
                <c:pt idx="8">
                  <c:v>04/09/2017-04/15/2017</c:v>
                </c:pt>
                <c:pt idx="9">
                  <c:v>04/16/2017-04/22/2017</c:v>
                </c:pt>
                <c:pt idx="10">
                  <c:v>04/23/2017-04/29/2017</c:v>
                </c:pt>
                <c:pt idx="11">
                  <c:v>04/30/2017-05/06/2017</c:v>
                </c:pt>
                <c:pt idx="12">
                  <c:v>05/07/2017-05/13/2017</c:v>
                </c:pt>
                <c:pt idx="13">
                  <c:v>05/14/2017-05/20/2017</c:v>
                </c:pt>
                <c:pt idx="14">
                  <c:v>05/21/2017-05/27/2017</c:v>
                </c:pt>
                <c:pt idx="15">
                  <c:v>05/28/2017-6/03/2017</c:v>
                </c:pt>
                <c:pt idx="16">
                  <c:v>06/04/2017-6/10/2017</c:v>
                </c:pt>
                <c:pt idx="17">
                  <c:v>06/11/2017-6/17/2017</c:v>
                </c:pt>
                <c:pt idx="18">
                  <c:v>06/18/2017-6/24/2017</c:v>
                </c:pt>
                <c:pt idx="19">
                  <c:v>06/25/2017-7/01/2017</c:v>
                </c:pt>
                <c:pt idx="20">
                  <c:v>07/02/2017-7/08/2017</c:v>
                </c:pt>
                <c:pt idx="21">
                  <c:v>07/09/2017-7/15/2017</c:v>
                </c:pt>
                <c:pt idx="22">
                  <c:v>07/16/2017-07/22/2017</c:v>
                </c:pt>
                <c:pt idx="23">
                  <c:v>07/23/2017-07/29/2017</c:v>
                </c:pt>
                <c:pt idx="24">
                  <c:v>07/30/2017-07/05/2017</c:v>
                </c:pt>
                <c:pt idx="25">
                  <c:v>08/06/2017-08/12/2017</c:v>
                </c:pt>
                <c:pt idx="26">
                  <c:v>08/13/2017-08/19/2017</c:v>
                </c:pt>
                <c:pt idx="27">
                  <c:v>08/20/2017-08/26/2017</c:v>
                </c:pt>
                <c:pt idx="28">
                  <c:v>08/27/2017-09/02/2017</c:v>
                </c:pt>
                <c:pt idx="29">
                  <c:v>09/03/2017-09/09/2017</c:v>
                </c:pt>
                <c:pt idx="30">
                  <c:v>09/10/2017-09/16/2017</c:v>
                </c:pt>
                <c:pt idx="31">
                  <c:v>09/17/2017-09/23/2017</c:v>
                </c:pt>
                <c:pt idx="32">
                  <c:v>09/24/2017-09/30/2017</c:v>
                </c:pt>
                <c:pt idx="33">
                  <c:v>10/01/2017-10/07/2017</c:v>
                </c:pt>
                <c:pt idx="34">
                  <c:v>10/08/2017-10/14/2017</c:v>
                </c:pt>
                <c:pt idx="35">
                  <c:v>10/15/2017-10/21/2017</c:v>
                </c:pt>
                <c:pt idx="36">
                  <c:v>10/22/2017-10/28/2017</c:v>
                </c:pt>
              </c:strCache>
            </c:strRef>
          </c:cat>
          <c:val>
            <c:numRef>
              <c:f>Week!$B$6:$AO$6</c:f>
              <c:numCache>
                <c:formatCode>0</c:formatCode>
                <c:ptCount val="40"/>
                <c:pt idx="0">
                  <c:v>1.4285714285714299</c:v>
                </c:pt>
                <c:pt idx="1">
                  <c:v>2.71428571428571</c:v>
                </c:pt>
                <c:pt idx="2">
                  <c:v>3</c:v>
                </c:pt>
                <c:pt idx="3">
                  <c:v>13</c:v>
                </c:pt>
                <c:pt idx="4">
                  <c:v>20</c:v>
                </c:pt>
                <c:pt idx="5">
                  <c:v>29.571428571428601</c:v>
                </c:pt>
                <c:pt idx="6">
                  <c:v>29.428571428571399</c:v>
                </c:pt>
                <c:pt idx="7">
                  <c:v>38.428571428571402</c:v>
                </c:pt>
                <c:pt idx="8">
                  <c:v>41.142857142857103</c:v>
                </c:pt>
                <c:pt idx="9">
                  <c:v>47.571428571428598</c:v>
                </c:pt>
                <c:pt idx="10">
                  <c:v>52.142857142857103</c:v>
                </c:pt>
                <c:pt idx="11">
                  <c:v>46.428571428571402</c:v>
                </c:pt>
                <c:pt idx="12">
                  <c:v>52</c:v>
                </c:pt>
                <c:pt idx="13">
                  <c:v>46.285714285714299</c:v>
                </c:pt>
                <c:pt idx="14">
                  <c:v>42.571428571428598</c:v>
                </c:pt>
                <c:pt idx="15">
                  <c:v>41.714285714285701</c:v>
                </c:pt>
                <c:pt idx="16">
                  <c:v>44.428571428571402</c:v>
                </c:pt>
                <c:pt idx="17">
                  <c:v>46.714285714285701</c:v>
                </c:pt>
                <c:pt idx="18">
                  <c:v>50.714285714285701</c:v>
                </c:pt>
                <c:pt idx="19">
                  <c:v>32.857142857142897</c:v>
                </c:pt>
                <c:pt idx="20">
                  <c:v>27.1428571428571</c:v>
                </c:pt>
                <c:pt idx="21">
                  <c:v>36.857142857142897</c:v>
                </c:pt>
                <c:pt idx="22">
                  <c:v>31.428571428571399</c:v>
                </c:pt>
                <c:pt idx="23">
                  <c:v>30</c:v>
                </c:pt>
                <c:pt idx="24">
                  <c:v>26.1428571428571</c:v>
                </c:pt>
                <c:pt idx="25">
                  <c:v>35.571428571428598</c:v>
                </c:pt>
                <c:pt idx="26">
                  <c:v>26.285714285714299</c:v>
                </c:pt>
                <c:pt idx="27">
                  <c:v>38.142857142857103</c:v>
                </c:pt>
                <c:pt idx="28">
                  <c:v>45</c:v>
                </c:pt>
                <c:pt idx="29">
                  <c:v>47.714285714285701</c:v>
                </c:pt>
                <c:pt idx="30">
                  <c:v>45.428571428571402</c:v>
                </c:pt>
                <c:pt idx="31">
                  <c:v>35.142857142857103</c:v>
                </c:pt>
                <c:pt idx="32">
                  <c:v>33.857142857142897</c:v>
                </c:pt>
                <c:pt idx="33">
                  <c:v>29.714285714285701</c:v>
                </c:pt>
                <c:pt idx="34">
                  <c:v>12.5714285714286</c:v>
                </c:pt>
                <c:pt idx="35">
                  <c:v>13.1428571428571</c:v>
                </c:pt>
                <c:pt idx="36">
                  <c:v>31.714285714285701</c:v>
                </c:pt>
              </c:numCache>
            </c:numRef>
          </c:val>
        </c:ser>
        <c:ser>
          <c:idx val="4"/>
          <c:order val="4"/>
          <c:tx>
            <c:strRef>
              <c:f>Week!$A$7</c:f>
              <c:strCache>
                <c:ptCount val="1"/>
                <c:pt idx="0">
                  <c:v>Schedule Change Agents to Logged In Agents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cat>
            <c:strRef>
              <c:f>Week!$B$1:$AO$1</c:f>
              <c:strCache>
                <c:ptCount val="37"/>
                <c:pt idx="0">
                  <c:v>02/12/2017-02/18/2017</c:v>
                </c:pt>
                <c:pt idx="1">
                  <c:v>02/19/2017-02/25/2017</c:v>
                </c:pt>
                <c:pt idx="2">
                  <c:v>02/26/2017-03/04/2017</c:v>
                </c:pt>
                <c:pt idx="3">
                  <c:v>03/05/2017-03/11/2017</c:v>
                </c:pt>
                <c:pt idx="4">
                  <c:v>03/12/2017-03/18/2017</c:v>
                </c:pt>
                <c:pt idx="5">
                  <c:v>03/19/2017-03/25/2017</c:v>
                </c:pt>
                <c:pt idx="6">
                  <c:v>03/26/2017-04/01/2017</c:v>
                </c:pt>
                <c:pt idx="7">
                  <c:v>04/02/2017-04/08/2017</c:v>
                </c:pt>
                <c:pt idx="8">
                  <c:v>04/09/2017-04/15/2017</c:v>
                </c:pt>
                <c:pt idx="9">
                  <c:v>04/16/2017-04/22/2017</c:v>
                </c:pt>
                <c:pt idx="10">
                  <c:v>04/23/2017-04/29/2017</c:v>
                </c:pt>
                <c:pt idx="11">
                  <c:v>04/30/2017-05/06/2017</c:v>
                </c:pt>
                <c:pt idx="12">
                  <c:v>05/07/2017-05/13/2017</c:v>
                </c:pt>
                <c:pt idx="13">
                  <c:v>05/14/2017-05/20/2017</c:v>
                </c:pt>
                <c:pt idx="14">
                  <c:v>05/21/2017-05/27/2017</c:v>
                </c:pt>
                <c:pt idx="15">
                  <c:v>05/28/2017-6/03/2017</c:v>
                </c:pt>
                <c:pt idx="16">
                  <c:v>06/04/2017-6/10/2017</c:v>
                </c:pt>
                <c:pt idx="17">
                  <c:v>06/11/2017-6/17/2017</c:v>
                </c:pt>
                <c:pt idx="18">
                  <c:v>06/18/2017-6/24/2017</c:v>
                </c:pt>
                <c:pt idx="19">
                  <c:v>06/25/2017-7/01/2017</c:v>
                </c:pt>
                <c:pt idx="20">
                  <c:v>07/02/2017-7/08/2017</c:v>
                </c:pt>
                <c:pt idx="21">
                  <c:v>07/09/2017-7/15/2017</c:v>
                </c:pt>
                <c:pt idx="22">
                  <c:v>07/16/2017-07/22/2017</c:v>
                </c:pt>
                <c:pt idx="23">
                  <c:v>07/23/2017-07/29/2017</c:v>
                </c:pt>
                <c:pt idx="24">
                  <c:v>07/30/2017-07/05/2017</c:v>
                </c:pt>
                <c:pt idx="25">
                  <c:v>08/06/2017-08/12/2017</c:v>
                </c:pt>
                <c:pt idx="26">
                  <c:v>08/13/2017-08/19/2017</c:v>
                </c:pt>
                <c:pt idx="27">
                  <c:v>08/20/2017-08/26/2017</c:v>
                </c:pt>
                <c:pt idx="28">
                  <c:v>08/27/2017-09/02/2017</c:v>
                </c:pt>
                <c:pt idx="29">
                  <c:v>09/03/2017-09/09/2017</c:v>
                </c:pt>
                <c:pt idx="30">
                  <c:v>09/10/2017-09/16/2017</c:v>
                </c:pt>
                <c:pt idx="31">
                  <c:v>09/17/2017-09/23/2017</c:v>
                </c:pt>
                <c:pt idx="32">
                  <c:v>09/24/2017-09/30/2017</c:v>
                </c:pt>
                <c:pt idx="33">
                  <c:v>10/01/2017-10/07/2017</c:v>
                </c:pt>
                <c:pt idx="34">
                  <c:v>10/08/2017-10/14/2017</c:v>
                </c:pt>
                <c:pt idx="35">
                  <c:v>10/15/2017-10/21/2017</c:v>
                </c:pt>
                <c:pt idx="36">
                  <c:v>10/22/2017-10/28/2017</c:v>
                </c:pt>
              </c:strCache>
            </c:strRef>
          </c:cat>
          <c:val>
            <c:numRef>
              <c:f>Week!$B$7:$AO$7</c:f>
              <c:numCache>
                <c:formatCode>0.00%</c:formatCode>
                <c:ptCount val="40"/>
                <c:pt idx="0">
                  <c:v>2.78551532033426E-2</c:v>
                </c:pt>
                <c:pt idx="1">
                  <c:v>4.6913580246913597E-2</c:v>
                </c:pt>
                <c:pt idx="2">
                  <c:v>3.0390738060781498E-2</c:v>
                </c:pt>
                <c:pt idx="3">
                  <c:v>0.108462455303933</c:v>
                </c:pt>
                <c:pt idx="4">
                  <c:v>0.136054421768707</c:v>
                </c:pt>
                <c:pt idx="5">
                  <c:v>0.20274240940254601</c:v>
                </c:pt>
                <c:pt idx="6">
                  <c:v>0.198841698841699</c:v>
                </c:pt>
                <c:pt idx="7">
                  <c:v>0.23575810692375099</c:v>
                </c:pt>
                <c:pt idx="8">
                  <c:v>0.239401496259352</c:v>
                </c:pt>
                <c:pt idx="9">
                  <c:v>0.24813710879284601</c:v>
                </c:pt>
                <c:pt idx="10">
                  <c:v>0.27320359281437101</c:v>
                </c:pt>
                <c:pt idx="11">
                  <c:v>0.22919605077574001</c:v>
                </c:pt>
                <c:pt idx="12">
                  <c:v>0.24561403508771901</c:v>
                </c:pt>
                <c:pt idx="13">
                  <c:v>0.20636942675159201</c:v>
                </c:pt>
                <c:pt idx="14">
                  <c:v>0.21030345800988001</c:v>
                </c:pt>
                <c:pt idx="15">
                  <c:v>0.20013708019191201</c:v>
                </c:pt>
                <c:pt idx="16">
                  <c:v>0.19437499999999999</c:v>
                </c:pt>
                <c:pt idx="17">
                  <c:v>0.21056020605280101</c:v>
                </c:pt>
                <c:pt idx="18">
                  <c:v>0.23619427811044599</c:v>
                </c:pt>
                <c:pt idx="19">
                  <c:v>0.159059474412172</c:v>
                </c:pt>
                <c:pt idx="20">
                  <c:v>0.13620071684587801</c:v>
                </c:pt>
                <c:pt idx="21">
                  <c:v>0.132716049382716</c:v>
                </c:pt>
                <c:pt idx="22">
                  <c:v>0.12235817575083401</c:v>
                </c:pt>
                <c:pt idx="23">
                  <c:v>0.104115022310362</c:v>
                </c:pt>
                <c:pt idx="24">
                  <c:v>9.0059055118110201E-2</c:v>
                </c:pt>
                <c:pt idx="25">
                  <c:v>0.119310014374701</c:v>
                </c:pt>
                <c:pt idx="26">
                  <c:v>9.2741935483870996E-2</c:v>
                </c:pt>
                <c:pt idx="27">
                  <c:v>0.13250620347394501</c:v>
                </c:pt>
                <c:pt idx="28">
                  <c:v>0.13358778625954201</c:v>
                </c:pt>
                <c:pt idx="29">
                  <c:v>0.13206801107157001</c:v>
                </c:pt>
                <c:pt idx="30">
                  <c:v>0.117429837518464</c:v>
                </c:pt>
                <c:pt idx="31">
                  <c:v>0.101234567901235</c:v>
                </c:pt>
                <c:pt idx="32">
                  <c:v>9.9121706398996201E-2</c:v>
                </c:pt>
                <c:pt idx="33">
                  <c:v>8.4040404040404096E-2</c:v>
                </c:pt>
                <c:pt idx="34">
                  <c:v>3.7478705281090298E-2</c:v>
                </c:pt>
                <c:pt idx="35">
                  <c:v>4.0707964601769897E-2</c:v>
                </c:pt>
                <c:pt idx="36">
                  <c:v>8.9013632718524499E-2</c:v>
                </c:pt>
              </c:numCache>
            </c:numRef>
          </c:val>
        </c:ser>
        <c:ser>
          <c:idx val="5"/>
          <c:order val="5"/>
          <c:tx>
            <c:strRef>
              <c:f>Week!$A$8</c:f>
              <c:strCache>
                <c:ptCount val="1"/>
                <c:pt idx="0">
                  <c:v>Schedule Modify Request per Agent</c:v>
                </c:pt>
              </c:strCache>
            </c:strRef>
          </c:tx>
          <c:spPr>
            <a:solidFill>
              <a:srgbClr val="264478"/>
            </a:solidFill>
            <a:ln>
              <a:noFill/>
            </a:ln>
          </c:spPr>
          <c:cat>
            <c:strRef>
              <c:f>Week!$B$1:$AO$1</c:f>
              <c:strCache>
                <c:ptCount val="37"/>
                <c:pt idx="0">
                  <c:v>02/12/2017-02/18/2017</c:v>
                </c:pt>
                <c:pt idx="1">
                  <c:v>02/19/2017-02/25/2017</c:v>
                </c:pt>
                <c:pt idx="2">
                  <c:v>02/26/2017-03/04/2017</c:v>
                </c:pt>
                <c:pt idx="3">
                  <c:v>03/05/2017-03/11/2017</c:v>
                </c:pt>
                <c:pt idx="4">
                  <c:v>03/12/2017-03/18/2017</c:v>
                </c:pt>
                <c:pt idx="5">
                  <c:v>03/19/2017-03/25/2017</c:v>
                </c:pt>
                <c:pt idx="6">
                  <c:v>03/26/2017-04/01/2017</c:v>
                </c:pt>
                <c:pt idx="7">
                  <c:v>04/02/2017-04/08/2017</c:v>
                </c:pt>
                <c:pt idx="8">
                  <c:v>04/09/2017-04/15/2017</c:v>
                </c:pt>
                <c:pt idx="9">
                  <c:v>04/16/2017-04/22/2017</c:v>
                </c:pt>
                <c:pt idx="10">
                  <c:v>04/23/2017-04/29/2017</c:v>
                </c:pt>
                <c:pt idx="11">
                  <c:v>04/30/2017-05/06/2017</c:v>
                </c:pt>
                <c:pt idx="12">
                  <c:v>05/07/2017-05/13/2017</c:v>
                </c:pt>
                <c:pt idx="13">
                  <c:v>05/14/2017-05/20/2017</c:v>
                </c:pt>
                <c:pt idx="14">
                  <c:v>05/21/2017-05/27/2017</c:v>
                </c:pt>
                <c:pt idx="15">
                  <c:v>05/28/2017-6/03/2017</c:v>
                </c:pt>
                <c:pt idx="16">
                  <c:v>06/04/2017-6/10/2017</c:v>
                </c:pt>
                <c:pt idx="17">
                  <c:v>06/11/2017-6/17/2017</c:v>
                </c:pt>
                <c:pt idx="18">
                  <c:v>06/18/2017-6/24/2017</c:v>
                </c:pt>
                <c:pt idx="19">
                  <c:v>06/25/2017-7/01/2017</c:v>
                </c:pt>
                <c:pt idx="20">
                  <c:v>07/02/2017-7/08/2017</c:v>
                </c:pt>
                <c:pt idx="21">
                  <c:v>07/09/2017-7/15/2017</c:v>
                </c:pt>
                <c:pt idx="22">
                  <c:v>07/16/2017-07/22/2017</c:v>
                </c:pt>
                <c:pt idx="23">
                  <c:v>07/23/2017-07/29/2017</c:v>
                </c:pt>
                <c:pt idx="24">
                  <c:v>07/30/2017-07/05/2017</c:v>
                </c:pt>
                <c:pt idx="25">
                  <c:v>08/06/2017-08/12/2017</c:v>
                </c:pt>
                <c:pt idx="26">
                  <c:v>08/13/2017-08/19/2017</c:v>
                </c:pt>
                <c:pt idx="27">
                  <c:v>08/20/2017-08/26/2017</c:v>
                </c:pt>
                <c:pt idx="28">
                  <c:v>08/27/2017-09/02/2017</c:v>
                </c:pt>
                <c:pt idx="29">
                  <c:v>09/03/2017-09/09/2017</c:v>
                </c:pt>
                <c:pt idx="30">
                  <c:v>09/10/2017-09/16/2017</c:v>
                </c:pt>
                <c:pt idx="31">
                  <c:v>09/17/2017-09/23/2017</c:v>
                </c:pt>
                <c:pt idx="32">
                  <c:v>09/24/2017-09/30/2017</c:v>
                </c:pt>
                <c:pt idx="33">
                  <c:v>10/01/2017-10/07/2017</c:v>
                </c:pt>
                <c:pt idx="34">
                  <c:v>10/08/2017-10/14/2017</c:v>
                </c:pt>
                <c:pt idx="35">
                  <c:v>10/15/2017-10/21/2017</c:v>
                </c:pt>
                <c:pt idx="36">
                  <c:v>10/22/2017-10/28/2017</c:v>
                </c:pt>
              </c:strCache>
            </c:strRef>
          </c:cat>
          <c:val>
            <c:numRef>
              <c:f>Week!$B$8:$AO$8</c:f>
              <c:numCache>
                <c:formatCode>0.00</c:formatCode>
                <c:ptCount val="40"/>
                <c:pt idx="0">
                  <c:v>1.2461428910515099E-2</c:v>
                </c:pt>
                <c:pt idx="1">
                  <c:v>4.2721518987341799E-2</c:v>
                </c:pt>
                <c:pt idx="2">
                  <c:v>3.1984334203655401E-2</c:v>
                </c:pt>
                <c:pt idx="3">
                  <c:v>0.18565887409581699</c:v>
                </c:pt>
                <c:pt idx="4">
                  <c:v>0.24442359808213501</c:v>
                </c:pt>
                <c:pt idx="5">
                  <c:v>0.32213139570087801</c:v>
                </c:pt>
                <c:pt idx="6">
                  <c:v>0.49068696174644499</c:v>
                </c:pt>
                <c:pt idx="7">
                  <c:v>0.49915816579181899</c:v>
                </c:pt>
                <c:pt idx="8">
                  <c:v>0.44712902279174399</c:v>
                </c:pt>
                <c:pt idx="9">
                  <c:v>0.58355899419729196</c:v>
                </c:pt>
                <c:pt idx="10">
                  <c:v>0.59838274932614599</c:v>
                </c:pt>
                <c:pt idx="11">
                  <c:v>0.55202772314320503</c:v>
                </c:pt>
                <c:pt idx="12">
                  <c:v>0.67475325154506005</c:v>
                </c:pt>
                <c:pt idx="13">
                  <c:v>0.47106674061748899</c:v>
                </c:pt>
                <c:pt idx="14">
                  <c:v>0.43318905976609301</c:v>
                </c:pt>
                <c:pt idx="15">
                  <c:v>0.52220025166277195</c:v>
                </c:pt>
                <c:pt idx="16">
                  <c:v>0.62785060154426298</c:v>
                </c:pt>
                <c:pt idx="17">
                  <c:v>0.60355667325309903</c:v>
                </c:pt>
                <c:pt idx="18">
                  <c:v>0.82674632352941202</c:v>
                </c:pt>
                <c:pt idx="19">
                  <c:v>0.39879182156133802</c:v>
                </c:pt>
                <c:pt idx="20">
                  <c:v>0.53801006148686403</c:v>
                </c:pt>
                <c:pt idx="21">
                  <c:v>0.34562812802287901</c:v>
                </c:pt>
                <c:pt idx="22">
                  <c:v>0.285346174967262</c:v>
                </c:pt>
                <c:pt idx="23">
                  <c:v>0.30729811675278601</c:v>
                </c:pt>
                <c:pt idx="24">
                  <c:v>0.238015448118027</c:v>
                </c:pt>
                <c:pt idx="25">
                  <c:v>0.40886445627898999</c:v>
                </c:pt>
                <c:pt idx="26">
                  <c:v>0.27543445612529499</c:v>
                </c:pt>
                <c:pt idx="27">
                  <c:v>0.38530190451789198</c:v>
                </c:pt>
                <c:pt idx="28">
                  <c:v>0.29140887396146398</c:v>
                </c:pt>
                <c:pt idx="29">
                  <c:v>0.35804191652318501</c:v>
                </c:pt>
                <c:pt idx="30">
                  <c:v>0.29261380409753801</c:v>
                </c:pt>
                <c:pt idx="31">
                  <c:v>0.20576046415250701</c:v>
                </c:pt>
                <c:pt idx="32">
                  <c:v>0.23713692946058099</c:v>
                </c:pt>
                <c:pt idx="33">
                  <c:v>0.17041743364408299</c:v>
                </c:pt>
                <c:pt idx="34">
                  <c:v>0.115180136030176</c:v>
                </c:pt>
                <c:pt idx="35">
                  <c:v>0.102932704178212</c:v>
                </c:pt>
                <c:pt idx="36">
                  <c:v>0.18841628959275999</c:v>
                </c:pt>
              </c:numCache>
            </c:numRef>
          </c:val>
        </c:ser>
        <c:ser>
          <c:idx val="6"/>
          <c:order val="6"/>
          <c:tx>
            <c:strRef>
              <c:f>Week!$A$9</c:f>
              <c:strCache>
                <c:ptCount val="1"/>
                <c:pt idx="0">
                  <c:v>Schedule Modify Hours per Agent</c:v>
                </c:pt>
              </c:strCache>
            </c:strRef>
          </c:tx>
          <c:spPr>
            <a:solidFill>
              <a:srgbClr val="9E480E"/>
            </a:solidFill>
            <a:ln>
              <a:noFill/>
            </a:ln>
          </c:spPr>
          <c:cat>
            <c:strRef>
              <c:f>Week!$B$1:$AO$1</c:f>
              <c:strCache>
                <c:ptCount val="37"/>
                <c:pt idx="0">
                  <c:v>02/12/2017-02/18/2017</c:v>
                </c:pt>
                <c:pt idx="1">
                  <c:v>02/19/2017-02/25/2017</c:v>
                </c:pt>
                <c:pt idx="2">
                  <c:v>02/26/2017-03/04/2017</c:v>
                </c:pt>
                <c:pt idx="3">
                  <c:v>03/05/2017-03/11/2017</c:v>
                </c:pt>
                <c:pt idx="4">
                  <c:v>03/12/2017-03/18/2017</c:v>
                </c:pt>
                <c:pt idx="5">
                  <c:v>03/19/2017-03/25/2017</c:v>
                </c:pt>
                <c:pt idx="6">
                  <c:v>03/26/2017-04/01/2017</c:v>
                </c:pt>
                <c:pt idx="7">
                  <c:v>04/02/2017-04/08/2017</c:v>
                </c:pt>
                <c:pt idx="8">
                  <c:v>04/09/2017-04/15/2017</c:v>
                </c:pt>
                <c:pt idx="9">
                  <c:v>04/16/2017-04/22/2017</c:v>
                </c:pt>
                <c:pt idx="10">
                  <c:v>04/23/2017-04/29/2017</c:v>
                </c:pt>
                <c:pt idx="11">
                  <c:v>04/30/2017-05/06/2017</c:v>
                </c:pt>
                <c:pt idx="12">
                  <c:v>05/07/2017-05/13/2017</c:v>
                </c:pt>
                <c:pt idx="13">
                  <c:v>05/14/2017-05/20/2017</c:v>
                </c:pt>
                <c:pt idx="14">
                  <c:v>05/21/2017-05/27/2017</c:v>
                </c:pt>
                <c:pt idx="15">
                  <c:v>05/28/2017-6/03/2017</c:v>
                </c:pt>
                <c:pt idx="16">
                  <c:v>06/04/2017-6/10/2017</c:v>
                </c:pt>
                <c:pt idx="17">
                  <c:v>06/11/2017-6/17/2017</c:v>
                </c:pt>
                <c:pt idx="18">
                  <c:v>06/18/2017-6/24/2017</c:v>
                </c:pt>
                <c:pt idx="19">
                  <c:v>06/25/2017-7/01/2017</c:v>
                </c:pt>
                <c:pt idx="20">
                  <c:v>07/02/2017-7/08/2017</c:v>
                </c:pt>
                <c:pt idx="21">
                  <c:v>07/09/2017-7/15/2017</c:v>
                </c:pt>
                <c:pt idx="22">
                  <c:v>07/16/2017-07/22/2017</c:v>
                </c:pt>
                <c:pt idx="23">
                  <c:v>07/23/2017-07/29/2017</c:v>
                </c:pt>
                <c:pt idx="24">
                  <c:v>07/30/2017-07/05/2017</c:v>
                </c:pt>
                <c:pt idx="25">
                  <c:v>08/06/2017-08/12/2017</c:v>
                </c:pt>
                <c:pt idx="26">
                  <c:v>08/13/2017-08/19/2017</c:v>
                </c:pt>
                <c:pt idx="27">
                  <c:v>08/20/2017-08/26/2017</c:v>
                </c:pt>
                <c:pt idx="28">
                  <c:v>08/27/2017-09/02/2017</c:v>
                </c:pt>
                <c:pt idx="29">
                  <c:v>09/03/2017-09/09/2017</c:v>
                </c:pt>
                <c:pt idx="30">
                  <c:v>09/10/2017-09/16/2017</c:v>
                </c:pt>
                <c:pt idx="31">
                  <c:v>09/17/2017-09/23/2017</c:v>
                </c:pt>
                <c:pt idx="32">
                  <c:v>09/24/2017-09/30/2017</c:v>
                </c:pt>
                <c:pt idx="33">
                  <c:v>10/01/2017-10/07/2017</c:v>
                </c:pt>
                <c:pt idx="34">
                  <c:v>10/08/2017-10/14/2017</c:v>
                </c:pt>
                <c:pt idx="35">
                  <c:v>10/15/2017-10/21/2017</c:v>
                </c:pt>
                <c:pt idx="36">
                  <c:v>10/22/2017-10/28/2017</c:v>
                </c:pt>
              </c:strCache>
            </c:strRef>
          </c:cat>
          <c:val>
            <c:numRef>
              <c:f>Week!$B$9:$AO$9</c:f>
              <c:numCache>
                <c:formatCode>0.00</c:formatCode>
                <c:ptCount val="40"/>
                <c:pt idx="0">
                  <c:v>1.8276762402088802E-2</c:v>
                </c:pt>
                <c:pt idx="1">
                  <c:v>0.109375</c:v>
                </c:pt>
                <c:pt idx="2">
                  <c:v>8.0151218450826803E-2</c:v>
                </c:pt>
                <c:pt idx="3">
                  <c:v>0.41589789286088702</c:v>
                </c:pt>
                <c:pt idx="4">
                  <c:v>0.59737856993954597</c:v>
                </c:pt>
                <c:pt idx="5">
                  <c:v>0.71349278433747099</c:v>
                </c:pt>
                <c:pt idx="6">
                  <c:v>1.1094782695774099</c:v>
                </c:pt>
                <c:pt idx="7">
                  <c:v>1.04927206100822</c:v>
                </c:pt>
                <c:pt idx="8">
                  <c:v>1.0835860314976</c:v>
                </c:pt>
                <c:pt idx="9">
                  <c:v>1.34161025145068</c:v>
                </c:pt>
                <c:pt idx="10">
                  <c:v>1.3910040431266799</c:v>
                </c:pt>
                <c:pt idx="11">
                  <c:v>1.3261449845462201</c:v>
                </c:pt>
                <c:pt idx="12">
                  <c:v>1.59583986717093</c:v>
                </c:pt>
                <c:pt idx="13">
                  <c:v>1.0181641708264</c:v>
                </c:pt>
                <c:pt idx="14">
                  <c:v>0.88410535040058902</c:v>
                </c:pt>
                <c:pt idx="15">
                  <c:v>1.10825993169153</c:v>
                </c:pt>
                <c:pt idx="16">
                  <c:v>1.3220057460944501</c:v>
                </c:pt>
                <c:pt idx="17">
                  <c:v>1.25536644512305</c:v>
                </c:pt>
                <c:pt idx="18">
                  <c:v>1.7837775735294099</c:v>
                </c:pt>
                <c:pt idx="19">
                  <c:v>0.81335966542750904</c:v>
                </c:pt>
                <c:pt idx="20">
                  <c:v>1.17123160052171</c:v>
                </c:pt>
                <c:pt idx="21">
                  <c:v>0.81490516044917405</c:v>
                </c:pt>
                <c:pt idx="22">
                  <c:v>0.64483800109829803</c:v>
                </c:pt>
                <c:pt idx="23">
                  <c:v>0.80987103386428705</c:v>
                </c:pt>
                <c:pt idx="24">
                  <c:v>0.60862724263353596</c:v>
                </c:pt>
                <c:pt idx="25">
                  <c:v>1.0360655385672599</c:v>
                </c:pt>
                <c:pt idx="26">
                  <c:v>0.60283201029821898</c:v>
                </c:pt>
                <c:pt idx="27">
                  <c:v>1.0466521479204001</c:v>
                </c:pt>
                <c:pt idx="28">
                  <c:v>0.80580843792351697</c:v>
                </c:pt>
                <c:pt idx="29">
                  <c:v>0.98794009380751602</c:v>
                </c:pt>
                <c:pt idx="30">
                  <c:v>0.82958906535986299</c:v>
                </c:pt>
                <c:pt idx="31">
                  <c:v>0.56558226274347301</c:v>
                </c:pt>
                <c:pt idx="32">
                  <c:v>0.65420124481327802</c:v>
                </c:pt>
                <c:pt idx="33">
                  <c:v>0.493327296478832</c:v>
                </c:pt>
                <c:pt idx="34">
                  <c:v>0.30910481451780603</c:v>
                </c:pt>
                <c:pt idx="35">
                  <c:v>0.296363611423555</c:v>
                </c:pt>
                <c:pt idx="36">
                  <c:v>0.50882352941176501</c:v>
                </c:pt>
              </c:numCache>
            </c:numRef>
          </c:val>
        </c:ser>
        <c:ser>
          <c:idx val="7"/>
          <c:order val="7"/>
          <c:tx>
            <c:strRef>
              <c:f>Week!$A$10</c:f>
              <c:strCache>
                <c:ptCount val="1"/>
                <c:pt idx="0">
                  <c:v>Modified Hours For Total Agts 4 Weeks</c:v>
                </c:pt>
              </c:strCache>
            </c:strRef>
          </c:tx>
          <c:spPr>
            <a:solidFill>
              <a:srgbClr val="636363"/>
            </a:solidFill>
            <a:ln>
              <a:noFill/>
            </a:ln>
          </c:spPr>
          <c:cat>
            <c:strRef>
              <c:f>Week!$B$1:$AO$1</c:f>
              <c:strCache>
                <c:ptCount val="37"/>
                <c:pt idx="0">
                  <c:v>02/12/2017-02/18/2017</c:v>
                </c:pt>
                <c:pt idx="1">
                  <c:v>02/19/2017-02/25/2017</c:v>
                </c:pt>
                <c:pt idx="2">
                  <c:v>02/26/2017-03/04/2017</c:v>
                </c:pt>
                <c:pt idx="3">
                  <c:v>03/05/2017-03/11/2017</c:v>
                </c:pt>
                <c:pt idx="4">
                  <c:v>03/12/2017-03/18/2017</c:v>
                </c:pt>
                <c:pt idx="5">
                  <c:v>03/19/2017-03/25/2017</c:v>
                </c:pt>
                <c:pt idx="6">
                  <c:v>03/26/2017-04/01/2017</c:v>
                </c:pt>
                <c:pt idx="7">
                  <c:v>04/02/2017-04/08/2017</c:v>
                </c:pt>
                <c:pt idx="8">
                  <c:v>04/09/2017-04/15/2017</c:v>
                </c:pt>
                <c:pt idx="9">
                  <c:v>04/16/2017-04/22/2017</c:v>
                </c:pt>
                <c:pt idx="10">
                  <c:v>04/23/2017-04/29/2017</c:v>
                </c:pt>
                <c:pt idx="11">
                  <c:v>04/30/2017-05/06/2017</c:v>
                </c:pt>
                <c:pt idx="12">
                  <c:v>05/07/2017-05/13/2017</c:v>
                </c:pt>
                <c:pt idx="13">
                  <c:v>05/14/2017-05/20/2017</c:v>
                </c:pt>
                <c:pt idx="14">
                  <c:v>05/21/2017-05/27/2017</c:v>
                </c:pt>
                <c:pt idx="15">
                  <c:v>05/28/2017-6/03/2017</c:v>
                </c:pt>
                <c:pt idx="16">
                  <c:v>06/04/2017-6/10/2017</c:v>
                </c:pt>
                <c:pt idx="17">
                  <c:v>06/11/2017-6/17/2017</c:v>
                </c:pt>
                <c:pt idx="18">
                  <c:v>06/18/2017-6/24/2017</c:v>
                </c:pt>
                <c:pt idx="19">
                  <c:v>06/25/2017-7/01/2017</c:v>
                </c:pt>
                <c:pt idx="20">
                  <c:v>07/02/2017-7/08/2017</c:v>
                </c:pt>
                <c:pt idx="21">
                  <c:v>07/09/2017-7/15/2017</c:v>
                </c:pt>
                <c:pt idx="22">
                  <c:v>07/16/2017-07/22/2017</c:v>
                </c:pt>
                <c:pt idx="23">
                  <c:v>07/23/2017-07/29/2017</c:v>
                </c:pt>
                <c:pt idx="24">
                  <c:v>07/30/2017-07/05/2017</c:v>
                </c:pt>
                <c:pt idx="25">
                  <c:v>08/06/2017-08/12/2017</c:v>
                </c:pt>
                <c:pt idx="26">
                  <c:v>08/13/2017-08/19/2017</c:v>
                </c:pt>
                <c:pt idx="27">
                  <c:v>08/20/2017-08/26/2017</c:v>
                </c:pt>
                <c:pt idx="28">
                  <c:v>08/27/2017-09/02/2017</c:v>
                </c:pt>
                <c:pt idx="29">
                  <c:v>09/03/2017-09/09/2017</c:v>
                </c:pt>
                <c:pt idx="30">
                  <c:v>09/10/2017-09/16/2017</c:v>
                </c:pt>
                <c:pt idx="31">
                  <c:v>09/17/2017-09/23/2017</c:v>
                </c:pt>
                <c:pt idx="32">
                  <c:v>09/24/2017-09/30/2017</c:v>
                </c:pt>
                <c:pt idx="33">
                  <c:v>10/01/2017-10/07/2017</c:v>
                </c:pt>
                <c:pt idx="34">
                  <c:v>10/08/2017-10/14/2017</c:v>
                </c:pt>
                <c:pt idx="35">
                  <c:v>10/15/2017-10/21/2017</c:v>
                </c:pt>
                <c:pt idx="36">
                  <c:v>10/22/2017-10/28/2017</c:v>
                </c:pt>
              </c:strCache>
            </c:strRef>
          </c:cat>
          <c:val>
            <c:numRef>
              <c:f>Week!$B$10:$AO$10</c:f>
              <c:numCache>
                <c:formatCode>General</c:formatCode>
                <c:ptCount val="40"/>
                <c:pt idx="3" formatCode="0.00">
                  <c:v>0.61072963623021304</c:v>
                </c:pt>
                <c:pt idx="4" formatCode="0.00">
                  <c:v>0.58132687096101698</c:v>
                </c:pt>
                <c:pt idx="5" formatCode="0.00">
                  <c:v>1.17867595115552</c:v>
                </c:pt>
                <c:pt idx="6" formatCode="0.00">
                  <c:v>2.20528740236331</c:v>
                </c:pt>
                <c:pt idx="7" formatCode="0.00">
                  <c:v>2.8374021986728701</c:v>
                </c:pt>
                <c:pt idx="8" formatCode="0.00">
                  <c:v>4.6439401349897302</c:v>
                </c:pt>
                <c:pt idx="9" formatCode="0.00">
                  <c:v>5.7497582205029003</c:v>
                </c:pt>
                <c:pt idx="10" formatCode="0.00">
                  <c:v>5.9614458991143602</c:v>
                </c:pt>
                <c:pt idx="11" formatCode="0.00">
                  <c:v>5.6834785051980896</c:v>
                </c:pt>
                <c:pt idx="12" formatCode="0.00">
                  <c:v>6.8393137164468198</c:v>
                </c:pt>
                <c:pt idx="13" formatCode="0.00">
                  <c:v>4.3635607321131404</c:v>
                </c:pt>
                <c:pt idx="14" formatCode="0.00">
                  <c:v>3.7890229302882399</c:v>
                </c:pt>
                <c:pt idx="15" formatCode="0.00">
                  <c:v>4.7496854215351396</c:v>
                </c:pt>
                <c:pt idx="16" formatCode="0.00">
                  <c:v>5.6657389118333601</c:v>
                </c:pt>
                <c:pt idx="17" formatCode="0.00">
                  <c:v>5.3801419076702004</c:v>
                </c:pt>
                <c:pt idx="18" formatCode="0.00">
                  <c:v>7.6447610294117858</c:v>
                </c:pt>
                <c:pt idx="19" formatCode="0.00">
                  <c:v>1.6867158339704074</c:v>
                </c:pt>
                <c:pt idx="20" formatCode="0.00">
                  <c:v>2.2428506015068912</c:v>
                </c:pt>
                <c:pt idx="21" formatCode="0.00">
                  <c:v>3.4924506876393111</c:v>
                </c:pt>
                <c:pt idx="22" formatCode="0.00">
                  <c:v>2.7635914332784211</c:v>
                </c:pt>
                <c:pt idx="23" formatCode="0.00">
                  <c:v>3.4708758594183702</c:v>
                </c:pt>
                <c:pt idx="24" formatCode="0.00">
                  <c:v>2.60840246842944</c:v>
                </c:pt>
                <c:pt idx="25" formatCode="0.00">
                  <c:v>4.4402808795739599</c:v>
                </c:pt>
                <c:pt idx="26" formatCode="0.00">
                  <c:v>2.5835657584209399</c:v>
                </c:pt>
                <c:pt idx="27" formatCode="0.00">
                  <c:v>4.4856520625160101</c:v>
                </c:pt>
                <c:pt idx="28" formatCode="0.00">
                  <c:v>3.4534647339579299</c:v>
                </c:pt>
                <c:pt idx="29" formatCode="0.00">
                  <c:v>4.2340289734607799</c:v>
                </c:pt>
                <c:pt idx="30" formatCode="0.00">
                  <c:v>3.5553817086851298</c:v>
                </c:pt>
                <c:pt idx="31" formatCode="0.00">
                  <c:v>2.42392398318631</c:v>
                </c:pt>
                <c:pt idx="32" formatCode="0.00">
                  <c:v>2.8037196206283301</c:v>
                </c:pt>
                <c:pt idx="33" formatCode="0.00">
                  <c:v>2.1142598420521299</c:v>
                </c:pt>
                <c:pt idx="34" formatCode="0.00">
                  <c:v>1.3247349193620199</c:v>
                </c:pt>
                <c:pt idx="35" formatCode="0.00">
                  <c:v>1.27012976324381</c:v>
                </c:pt>
                <c:pt idx="36" formatCode="0.00">
                  <c:v>2.1806722689075602</c:v>
                </c:pt>
              </c:numCache>
            </c:numRef>
          </c:val>
        </c:ser>
        <c:ser>
          <c:idx val="8"/>
          <c:order val="8"/>
          <c:tx>
            <c:strRef>
              <c:f>Week!$A$11</c:f>
              <c:strCache>
                <c:ptCount val="1"/>
                <c:pt idx="0">
                  <c:v>Total Modified Hours 4 Weeks</c:v>
                </c:pt>
              </c:strCache>
            </c:strRef>
          </c:tx>
          <c:spPr>
            <a:solidFill>
              <a:srgbClr val="997300"/>
            </a:solidFill>
            <a:ln>
              <a:noFill/>
            </a:ln>
          </c:spPr>
          <c:cat>
            <c:strRef>
              <c:f>Week!$B$1:$AO$1</c:f>
              <c:strCache>
                <c:ptCount val="37"/>
                <c:pt idx="0">
                  <c:v>02/12/2017-02/18/2017</c:v>
                </c:pt>
                <c:pt idx="1">
                  <c:v>02/19/2017-02/25/2017</c:v>
                </c:pt>
                <c:pt idx="2">
                  <c:v>02/26/2017-03/04/2017</c:v>
                </c:pt>
                <c:pt idx="3">
                  <c:v>03/05/2017-03/11/2017</c:v>
                </c:pt>
                <c:pt idx="4">
                  <c:v>03/12/2017-03/18/2017</c:v>
                </c:pt>
                <c:pt idx="5">
                  <c:v>03/19/2017-03/25/2017</c:v>
                </c:pt>
                <c:pt idx="6">
                  <c:v>03/26/2017-04/01/2017</c:v>
                </c:pt>
                <c:pt idx="7">
                  <c:v>04/02/2017-04/08/2017</c:v>
                </c:pt>
                <c:pt idx="8">
                  <c:v>04/09/2017-04/15/2017</c:v>
                </c:pt>
                <c:pt idx="9">
                  <c:v>04/16/2017-04/22/2017</c:v>
                </c:pt>
                <c:pt idx="10">
                  <c:v>04/23/2017-04/29/2017</c:v>
                </c:pt>
                <c:pt idx="11">
                  <c:v>04/30/2017-05/06/2017</c:v>
                </c:pt>
                <c:pt idx="12">
                  <c:v>05/07/2017-05/13/2017</c:v>
                </c:pt>
                <c:pt idx="13">
                  <c:v>05/14/2017-05/20/2017</c:v>
                </c:pt>
                <c:pt idx="14">
                  <c:v>05/21/2017-05/27/2017</c:v>
                </c:pt>
                <c:pt idx="15">
                  <c:v>05/28/2017-6/03/2017</c:v>
                </c:pt>
                <c:pt idx="16">
                  <c:v>06/04/2017-6/10/2017</c:v>
                </c:pt>
                <c:pt idx="17">
                  <c:v>06/11/2017-6/17/2017</c:v>
                </c:pt>
                <c:pt idx="18">
                  <c:v>06/18/2017-6/24/2017</c:v>
                </c:pt>
                <c:pt idx="19">
                  <c:v>06/25/2017-7/01/2017</c:v>
                </c:pt>
                <c:pt idx="20">
                  <c:v>07/02/2017-7/08/2017</c:v>
                </c:pt>
                <c:pt idx="21">
                  <c:v>07/09/2017-7/15/2017</c:v>
                </c:pt>
                <c:pt idx="22">
                  <c:v>07/16/2017-07/22/2017</c:v>
                </c:pt>
                <c:pt idx="23">
                  <c:v>07/23/2017-07/29/2017</c:v>
                </c:pt>
                <c:pt idx="24">
                  <c:v>07/30/2017-07/05/2017</c:v>
                </c:pt>
                <c:pt idx="25">
                  <c:v>08/06/2017-08/12/2017</c:v>
                </c:pt>
                <c:pt idx="26">
                  <c:v>08/13/2017-08/19/2017</c:v>
                </c:pt>
                <c:pt idx="27">
                  <c:v>08/20/2017-08/26/2017</c:v>
                </c:pt>
                <c:pt idx="28">
                  <c:v>08/27/2017-09/02/2017</c:v>
                </c:pt>
                <c:pt idx="29">
                  <c:v>09/03/2017-09/09/2017</c:v>
                </c:pt>
                <c:pt idx="30">
                  <c:v>09/10/2017-09/16/2017</c:v>
                </c:pt>
                <c:pt idx="31">
                  <c:v>09/17/2017-09/23/2017</c:v>
                </c:pt>
                <c:pt idx="32">
                  <c:v>09/24/2017-09/30/2017</c:v>
                </c:pt>
                <c:pt idx="33">
                  <c:v>10/01/2017-10/07/2017</c:v>
                </c:pt>
                <c:pt idx="34">
                  <c:v>10/08/2017-10/14/2017</c:v>
                </c:pt>
                <c:pt idx="35">
                  <c:v>10/15/2017-10/21/2017</c:v>
                </c:pt>
                <c:pt idx="36">
                  <c:v>10/22/2017-10/28/2017</c:v>
                </c:pt>
              </c:strCache>
            </c:strRef>
          </c:cat>
          <c:val>
            <c:numRef>
              <c:f>Week!$B$11:$AO$11</c:f>
              <c:numCache>
                <c:formatCode>General</c:formatCode>
                <c:ptCount val="40"/>
                <c:pt idx="3">
                  <c:v>832.25</c:v>
                </c:pt>
                <c:pt idx="4">
                  <c:v>796.75</c:v>
                </c:pt>
                <c:pt idx="5">
                  <c:v>1668.5</c:v>
                </c:pt>
                <c:pt idx="6">
                  <c:v>3146</c:v>
                </c:pt>
                <c:pt idx="7">
                  <c:v>4092.75</c:v>
                </c:pt>
                <c:pt idx="8" formatCode="0.00">
                  <c:v>6782.1428571428596</c:v>
                </c:pt>
                <c:pt idx="9" formatCode="0.00">
                  <c:v>8493.2142857142899</c:v>
                </c:pt>
                <c:pt idx="10" formatCode="0.00">
                  <c:v>8846.7857142857101</c:v>
                </c:pt>
                <c:pt idx="11" formatCode="0">
                  <c:v>8668.9285714285706</c:v>
                </c:pt>
                <c:pt idx="12" formatCode="0.00">
                  <c:v>10592.142857142901</c:v>
                </c:pt>
                <c:pt idx="13" formatCode="0.00">
                  <c:v>6743.5714285714303</c:v>
                </c:pt>
                <c:pt idx="14" formatCode="0">
                  <c:v>5877.8571428571404</c:v>
                </c:pt>
                <c:pt idx="15" formatCode="0">
                  <c:v>7549.2857142857101</c:v>
                </c:pt>
                <c:pt idx="16">
                  <c:v>9015</c:v>
                </c:pt>
                <c:pt idx="17" formatCode="0">
                  <c:v>8557.5</c:v>
                </c:pt>
                <c:pt idx="18" formatCode="0">
                  <c:v>11882.142857142857</c:v>
                </c:pt>
                <c:pt idx="19" formatCode="0">
                  <c:v>5358.2142857142853</c:v>
                </c:pt>
                <c:pt idx="20" formatCode="0">
                  <c:v>7697.1428571428569</c:v>
                </c:pt>
                <c:pt idx="21" formatCode="0">
                  <c:v>11862.857142857143</c:v>
                </c:pt>
                <c:pt idx="22" formatCode="0">
                  <c:v>9346.0714285714294</c:v>
                </c:pt>
                <c:pt idx="23" formatCode="0">
                  <c:v>11611.0714285714</c:v>
                </c:pt>
                <c:pt idx="24" formatCode="0">
                  <c:v>9117.8571428571395</c:v>
                </c:pt>
                <c:pt idx="25" formatCode="0">
                  <c:v>14769.642857142901</c:v>
                </c:pt>
                <c:pt idx="26" formatCode="0">
                  <c:v>8601.4285714285706</c:v>
                </c:pt>
                <c:pt idx="27" formatCode="0">
                  <c:v>15006.4285714286</c:v>
                </c:pt>
                <c:pt idx="28" formatCode="0">
                  <c:v>16745.357142857101</c:v>
                </c:pt>
                <c:pt idx="29" formatCode="0">
                  <c:v>20375.357142857101</c:v>
                </c:pt>
                <c:pt idx="30">
                  <c:v>17205</c:v>
                </c:pt>
                <c:pt idx="31" formatCode="0">
                  <c:v>11697.857142857099</c:v>
                </c:pt>
                <c:pt idx="32" formatCode="0">
                  <c:v>13513.9285714286</c:v>
                </c:pt>
                <c:pt idx="33" formatCode="0">
                  <c:v>10173.214285714301</c:v>
                </c:pt>
                <c:pt idx="34" formatCode="0">
                  <c:v>6371.7857142857201</c:v>
                </c:pt>
                <c:pt idx="35" formatCode="0">
                  <c:v>6613.9285714285697</c:v>
                </c:pt>
                <c:pt idx="36" formatCode="0">
                  <c:v>12048.214285714301</c:v>
                </c:pt>
              </c:numCache>
            </c:numRef>
          </c:val>
        </c:ser>
        <c:ser>
          <c:idx val="9"/>
          <c:order val="9"/>
          <c:tx>
            <c:strRef>
              <c:f>Week!$A$12</c:f>
              <c:strCache>
                <c:ptCount val="1"/>
                <c:pt idx="0">
                  <c:v>Extra Hours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cat>
            <c:strRef>
              <c:f>Week!$B$1:$AO$1</c:f>
              <c:strCache>
                <c:ptCount val="37"/>
                <c:pt idx="0">
                  <c:v>02/12/2017-02/18/2017</c:v>
                </c:pt>
                <c:pt idx="1">
                  <c:v>02/19/2017-02/25/2017</c:v>
                </c:pt>
                <c:pt idx="2">
                  <c:v>02/26/2017-03/04/2017</c:v>
                </c:pt>
                <c:pt idx="3">
                  <c:v>03/05/2017-03/11/2017</c:v>
                </c:pt>
                <c:pt idx="4">
                  <c:v>03/12/2017-03/18/2017</c:v>
                </c:pt>
                <c:pt idx="5">
                  <c:v>03/19/2017-03/25/2017</c:v>
                </c:pt>
                <c:pt idx="6">
                  <c:v>03/26/2017-04/01/2017</c:v>
                </c:pt>
                <c:pt idx="7">
                  <c:v>04/02/2017-04/08/2017</c:v>
                </c:pt>
                <c:pt idx="8">
                  <c:v>04/09/2017-04/15/2017</c:v>
                </c:pt>
                <c:pt idx="9">
                  <c:v>04/16/2017-04/22/2017</c:v>
                </c:pt>
                <c:pt idx="10">
                  <c:v>04/23/2017-04/29/2017</c:v>
                </c:pt>
                <c:pt idx="11">
                  <c:v>04/30/2017-05/06/2017</c:v>
                </c:pt>
                <c:pt idx="12">
                  <c:v>05/07/2017-05/13/2017</c:v>
                </c:pt>
                <c:pt idx="13">
                  <c:v>05/14/2017-05/20/2017</c:v>
                </c:pt>
                <c:pt idx="14">
                  <c:v>05/21/2017-05/27/2017</c:v>
                </c:pt>
                <c:pt idx="15">
                  <c:v>05/28/2017-6/03/2017</c:v>
                </c:pt>
                <c:pt idx="16">
                  <c:v>06/04/2017-6/10/2017</c:v>
                </c:pt>
                <c:pt idx="17">
                  <c:v>06/11/2017-6/17/2017</c:v>
                </c:pt>
                <c:pt idx="18">
                  <c:v>06/18/2017-6/24/2017</c:v>
                </c:pt>
                <c:pt idx="19">
                  <c:v>06/25/2017-7/01/2017</c:v>
                </c:pt>
                <c:pt idx="20">
                  <c:v>07/02/2017-7/08/2017</c:v>
                </c:pt>
                <c:pt idx="21">
                  <c:v>07/09/2017-7/15/2017</c:v>
                </c:pt>
                <c:pt idx="22">
                  <c:v>07/16/2017-07/22/2017</c:v>
                </c:pt>
                <c:pt idx="23">
                  <c:v>07/23/2017-07/29/2017</c:v>
                </c:pt>
                <c:pt idx="24">
                  <c:v>07/30/2017-07/05/2017</c:v>
                </c:pt>
                <c:pt idx="25">
                  <c:v>08/06/2017-08/12/2017</c:v>
                </c:pt>
                <c:pt idx="26">
                  <c:v>08/13/2017-08/19/2017</c:v>
                </c:pt>
                <c:pt idx="27">
                  <c:v>08/20/2017-08/26/2017</c:v>
                </c:pt>
                <c:pt idx="28">
                  <c:v>08/27/2017-09/02/2017</c:v>
                </c:pt>
                <c:pt idx="29">
                  <c:v>09/03/2017-09/09/2017</c:v>
                </c:pt>
                <c:pt idx="30">
                  <c:v>09/10/2017-09/16/2017</c:v>
                </c:pt>
                <c:pt idx="31">
                  <c:v>09/17/2017-09/23/2017</c:v>
                </c:pt>
                <c:pt idx="32">
                  <c:v>09/24/2017-09/30/2017</c:v>
                </c:pt>
                <c:pt idx="33">
                  <c:v>10/01/2017-10/07/2017</c:v>
                </c:pt>
                <c:pt idx="34">
                  <c:v>10/08/2017-10/14/2017</c:v>
                </c:pt>
                <c:pt idx="35">
                  <c:v>10/15/2017-10/21/2017</c:v>
                </c:pt>
                <c:pt idx="36">
                  <c:v>10/22/2017-10/28/2017</c:v>
                </c:pt>
              </c:strCache>
            </c:strRef>
          </c:cat>
          <c:val>
            <c:numRef>
              <c:f>Week!$B$12:$AO$12</c:f>
              <c:numCache>
                <c:formatCode>General</c:formatCode>
                <c:ptCount val="40"/>
              </c:numCache>
            </c:numRef>
          </c:val>
        </c:ser>
        <c:ser>
          <c:idx val="10"/>
          <c:order val="10"/>
          <c:tx>
            <c:strRef>
              <c:f>Week!$A$13</c:f>
              <c:strCache>
                <c:ptCount val="1"/>
                <c:pt idx="0">
                  <c:v># of Self Service Requests</c:v>
                </c:pt>
              </c:strCache>
            </c:strRef>
          </c:tx>
          <c:spPr>
            <a:solidFill>
              <a:srgbClr val="43682B"/>
            </a:solidFill>
            <a:ln>
              <a:noFill/>
            </a:ln>
          </c:spPr>
          <c:cat>
            <c:strRef>
              <c:f>Week!$B$1:$AO$1</c:f>
              <c:strCache>
                <c:ptCount val="37"/>
                <c:pt idx="0">
                  <c:v>02/12/2017-02/18/2017</c:v>
                </c:pt>
                <c:pt idx="1">
                  <c:v>02/19/2017-02/25/2017</c:v>
                </c:pt>
                <c:pt idx="2">
                  <c:v>02/26/2017-03/04/2017</c:v>
                </c:pt>
                <c:pt idx="3">
                  <c:v>03/05/2017-03/11/2017</c:v>
                </c:pt>
                <c:pt idx="4">
                  <c:v>03/12/2017-03/18/2017</c:v>
                </c:pt>
                <c:pt idx="5">
                  <c:v>03/19/2017-03/25/2017</c:v>
                </c:pt>
                <c:pt idx="6">
                  <c:v>03/26/2017-04/01/2017</c:v>
                </c:pt>
                <c:pt idx="7">
                  <c:v>04/02/2017-04/08/2017</c:v>
                </c:pt>
                <c:pt idx="8">
                  <c:v>04/09/2017-04/15/2017</c:v>
                </c:pt>
                <c:pt idx="9">
                  <c:v>04/16/2017-04/22/2017</c:v>
                </c:pt>
                <c:pt idx="10">
                  <c:v>04/23/2017-04/29/2017</c:v>
                </c:pt>
                <c:pt idx="11">
                  <c:v>04/30/2017-05/06/2017</c:v>
                </c:pt>
                <c:pt idx="12">
                  <c:v>05/07/2017-05/13/2017</c:v>
                </c:pt>
                <c:pt idx="13">
                  <c:v>05/14/2017-05/20/2017</c:v>
                </c:pt>
                <c:pt idx="14">
                  <c:v>05/21/2017-05/27/2017</c:v>
                </c:pt>
                <c:pt idx="15">
                  <c:v>05/28/2017-6/03/2017</c:v>
                </c:pt>
                <c:pt idx="16">
                  <c:v>06/04/2017-6/10/2017</c:v>
                </c:pt>
                <c:pt idx="17">
                  <c:v>06/11/2017-6/17/2017</c:v>
                </c:pt>
                <c:pt idx="18">
                  <c:v>06/18/2017-6/24/2017</c:v>
                </c:pt>
                <c:pt idx="19">
                  <c:v>06/25/2017-7/01/2017</c:v>
                </c:pt>
                <c:pt idx="20">
                  <c:v>07/02/2017-7/08/2017</c:v>
                </c:pt>
                <c:pt idx="21">
                  <c:v>07/09/2017-7/15/2017</c:v>
                </c:pt>
                <c:pt idx="22">
                  <c:v>07/16/2017-07/22/2017</c:v>
                </c:pt>
                <c:pt idx="23">
                  <c:v>07/23/2017-07/29/2017</c:v>
                </c:pt>
                <c:pt idx="24">
                  <c:v>07/30/2017-07/05/2017</c:v>
                </c:pt>
                <c:pt idx="25">
                  <c:v>08/06/2017-08/12/2017</c:v>
                </c:pt>
                <c:pt idx="26">
                  <c:v>08/13/2017-08/19/2017</c:v>
                </c:pt>
                <c:pt idx="27">
                  <c:v>08/20/2017-08/26/2017</c:v>
                </c:pt>
                <c:pt idx="28">
                  <c:v>08/27/2017-09/02/2017</c:v>
                </c:pt>
                <c:pt idx="29">
                  <c:v>09/03/2017-09/09/2017</c:v>
                </c:pt>
                <c:pt idx="30">
                  <c:v>09/10/2017-09/16/2017</c:v>
                </c:pt>
                <c:pt idx="31">
                  <c:v>09/17/2017-09/23/2017</c:v>
                </c:pt>
                <c:pt idx="32">
                  <c:v>09/24/2017-09/30/2017</c:v>
                </c:pt>
                <c:pt idx="33">
                  <c:v>10/01/2017-10/07/2017</c:v>
                </c:pt>
                <c:pt idx="34">
                  <c:v>10/08/2017-10/14/2017</c:v>
                </c:pt>
                <c:pt idx="35">
                  <c:v>10/15/2017-10/21/2017</c:v>
                </c:pt>
                <c:pt idx="36">
                  <c:v>10/22/2017-10/28/2017</c:v>
                </c:pt>
              </c:strCache>
            </c:strRef>
          </c:cat>
          <c:val>
            <c:numRef>
              <c:f>Week!$B$13:$AO$13</c:f>
              <c:numCache>
                <c:formatCode>General</c:formatCode>
                <c:ptCount val="40"/>
                <c:pt idx="0">
                  <c:v>15</c:v>
                </c:pt>
                <c:pt idx="1">
                  <c:v>27</c:v>
                </c:pt>
                <c:pt idx="2">
                  <c:v>29</c:v>
                </c:pt>
                <c:pt idx="3">
                  <c:v>41</c:v>
                </c:pt>
                <c:pt idx="4">
                  <c:v>48</c:v>
                </c:pt>
                <c:pt idx="5">
                  <c:v>70</c:v>
                </c:pt>
                <c:pt idx="6">
                  <c:v>147</c:v>
                </c:pt>
                <c:pt idx="7">
                  <c:v>273</c:v>
                </c:pt>
                <c:pt idx="8">
                  <c:v>267</c:v>
                </c:pt>
                <c:pt idx="9">
                  <c:v>328</c:v>
                </c:pt>
                <c:pt idx="10">
                  <c:v>400</c:v>
                </c:pt>
                <c:pt idx="11">
                  <c:v>359</c:v>
                </c:pt>
                <c:pt idx="12">
                  <c:v>615</c:v>
                </c:pt>
                <c:pt idx="13">
                  <c:v>348</c:v>
                </c:pt>
                <c:pt idx="14">
                  <c:v>342</c:v>
                </c:pt>
                <c:pt idx="15">
                  <c:v>441</c:v>
                </c:pt>
                <c:pt idx="16">
                  <c:v>577</c:v>
                </c:pt>
                <c:pt idx="17">
                  <c:v>521</c:v>
                </c:pt>
                <c:pt idx="18">
                  <c:v>806</c:v>
                </c:pt>
                <c:pt idx="19">
                  <c:v>294</c:v>
                </c:pt>
                <c:pt idx="20">
                  <c:v>731</c:v>
                </c:pt>
                <c:pt idx="21">
                  <c:v>997</c:v>
                </c:pt>
                <c:pt idx="22">
                  <c:v>774</c:v>
                </c:pt>
                <c:pt idx="23">
                  <c:v>841</c:v>
                </c:pt>
                <c:pt idx="24">
                  <c:v>566</c:v>
                </c:pt>
                <c:pt idx="25">
                  <c:v>1129</c:v>
                </c:pt>
                <c:pt idx="26">
                  <c:v>607</c:v>
                </c:pt>
                <c:pt idx="27">
                  <c:v>1017</c:v>
                </c:pt>
                <c:pt idx="28">
                  <c:v>1074</c:v>
                </c:pt>
                <c:pt idx="29">
                  <c:v>1429</c:v>
                </c:pt>
                <c:pt idx="30">
                  <c:v>1126</c:v>
                </c:pt>
                <c:pt idx="31">
                  <c:v>635</c:v>
                </c:pt>
                <c:pt idx="32">
                  <c:v>805</c:v>
                </c:pt>
                <c:pt idx="33">
                  <c:v>437</c:v>
                </c:pt>
                <c:pt idx="34">
                  <c:v>140</c:v>
                </c:pt>
                <c:pt idx="35">
                  <c:v>155</c:v>
                </c:pt>
                <c:pt idx="36">
                  <c:v>714</c:v>
                </c:pt>
              </c:numCache>
            </c:numRef>
          </c:val>
        </c:ser>
        <c:ser>
          <c:idx val="11"/>
          <c:order val="11"/>
          <c:tx>
            <c:strRef>
              <c:f>Week!$A$14</c:f>
              <c:strCache>
                <c:ptCount val="1"/>
                <c:pt idx="0">
                  <c:v># of Total Hours</c:v>
                </c:pt>
              </c:strCache>
            </c:strRef>
          </c:tx>
          <c:spPr>
            <a:solidFill>
              <a:srgbClr val="698ED0"/>
            </a:solidFill>
            <a:ln>
              <a:noFill/>
            </a:ln>
          </c:spPr>
          <c:cat>
            <c:strRef>
              <c:f>Week!$B$1:$AO$1</c:f>
              <c:strCache>
                <c:ptCount val="37"/>
                <c:pt idx="0">
                  <c:v>02/12/2017-02/18/2017</c:v>
                </c:pt>
                <c:pt idx="1">
                  <c:v>02/19/2017-02/25/2017</c:v>
                </c:pt>
                <c:pt idx="2">
                  <c:v>02/26/2017-03/04/2017</c:v>
                </c:pt>
                <c:pt idx="3">
                  <c:v>03/05/2017-03/11/2017</c:v>
                </c:pt>
                <c:pt idx="4">
                  <c:v>03/12/2017-03/18/2017</c:v>
                </c:pt>
                <c:pt idx="5">
                  <c:v>03/19/2017-03/25/2017</c:v>
                </c:pt>
                <c:pt idx="6">
                  <c:v>03/26/2017-04/01/2017</c:v>
                </c:pt>
                <c:pt idx="7">
                  <c:v>04/02/2017-04/08/2017</c:v>
                </c:pt>
                <c:pt idx="8">
                  <c:v>04/09/2017-04/15/2017</c:v>
                </c:pt>
                <c:pt idx="9">
                  <c:v>04/16/2017-04/22/2017</c:v>
                </c:pt>
                <c:pt idx="10">
                  <c:v>04/23/2017-04/29/2017</c:v>
                </c:pt>
                <c:pt idx="11">
                  <c:v>04/30/2017-05/06/2017</c:v>
                </c:pt>
                <c:pt idx="12">
                  <c:v>05/07/2017-05/13/2017</c:v>
                </c:pt>
                <c:pt idx="13">
                  <c:v>05/14/2017-05/20/2017</c:v>
                </c:pt>
                <c:pt idx="14">
                  <c:v>05/21/2017-05/27/2017</c:v>
                </c:pt>
                <c:pt idx="15">
                  <c:v>05/28/2017-6/03/2017</c:v>
                </c:pt>
                <c:pt idx="16">
                  <c:v>06/04/2017-6/10/2017</c:v>
                </c:pt>
                <c:pt idx="17">
                  <c:v>06/11/2017-6/17/2017</c:v>
                </c:pt>
                <c:pt idx="18">
                  <c:v>06/18/2017-6/24/2017</c:v>
                </c:pt>
                <c:pt idx="19">
                  <c:v>06/25/2017-7/01/2017</c:v>
                </c:pt>
                <c:pt idx="20">
                  <c:v>07/02/2017-7/08/2017</c:v>
                </c:pt>
                <c:pt idx="21">
                  <c:v>07/09/2017-7/15/2017</c:v>
                </c:pt>
                <c:pt idx="22">
                  <c:v>07/16/2017-07/22/2017</c:v>
                </c:pt>
                <c:pt idx="23">
                  <c:v>07/23/2017-07/29/2017</c:v>
                </c:pt>
                <c:pt idx="24">
                  <c:v>07/30/2017-07/05/2017</c:v>
                </c:pt>
                <c:pt idx="25">
                  <c:v>08/06/2017-08/12/2017</c:v>
                </c:pt>
                <c:pt idx="26">
                  <c:v>08/13/2017-08/19/2017</c:v>
                </c:pt>
                <c:pt idx="27">
                  <c:v>08/20/2017-08/26/2017</c:v>
                </c:pt>
                <c:pt idx="28">
                  <c:v>08/27/2017-09/02/2017</c:v>
                </c:pt>
                <c:pt idx="29">
                  <c:v>09/03/2017-09/09/2017</c:v>
                </c:pt>
                <c:pt idx="30">
                  <c:v>09/10/2017-09/16/2017</c:v>
                </c:pt>
                <c:pt idx="31">
                  <c:v>09/17/2017-09/23/2017</c:v>
                </c:pt>
                <c:pt idx="32">
                  <c:v>09/24/2017-09/30/2017</c:v>
                </c:pt>
                <c:pt idx="33">
                  <c:v>10/01/2017-10/07/2017</c:v>
                </c:pt>
                <c:pt idx="34">
                  <c:v>10/08/2017-10/14/2017</c:v>
                </c:pt>
                <c:pt idx="35">
                  <c:v>10/15/2017-10/21/2017</c:v>
                </c:pt>
                <c:pt idx="36">
                  <c:v>10/22/2017-10/28/2017</c:v>
                </c:pt>
              </c:strCache>
            </c:strRef>
          </c:cat>
          <c:val>
            <c:numRef>
              <c:f>Week!$B$14:$AO$14</c:f>
              <c:numCache>
                <c:formatCode>General</c:formatCode>
                <c:ptCount val="40"/>
                <c:pt idx="0">
                  <c:v>22</c:v>
                </c:pt>
                <c:pt idx="1">
                  <c:v>48.25</c:v>
                </c:pt>
                <c:pt idx="2">
                  <c:v>53.75</c:v>
                </c:pt>
                <c:pt idx="3">
                  <c:v>98.25</c:v>
                </c:pt>
                <c:pt idx="4">
                  <c:v>116.25</c:v>
                </c:pt>
                <c:pt idx="5">
                  <c:v>194</c:v>
                </c:pt>
                <c:pt idx="6">
                  <c:v>338.25</c:v>
                </c:pt>
                <c:pt idx="7">
                  <c:v>608.5</c:v>
                </c:pt>
                <c:pt idx="8">
                  <c:v>774</c:v>
                </c:pt>
                <c:pt idx="9">
                  <c:v>874</c:v>
                </c:pt>
                <c:pt idx="10">
                  <c:v>785</c:v>
                </c:pt>
                <c:pt idx="11">
                  <c:v>845.5</c:v>
                </c:pt>
                <c:pt idx="12">
                  <c:v>1491.75</c:v>
                </c:pt>
                <c:pt idx="13">
                  <c:v>680</c:v>
                </c:pt>
                <c:pt idx="14">
                  <c:v>604.25</c:v>
                </c:pt>
                <c:pt idx="15">
                  <c:v>804.5</c:v>
                </c:pt>
                <c:pt idx="16">
                  <c:v>994.75</c:v>
                </c:pt>
                <c:pt idx="17">
                  <c:v>894.75</c:v>
                </c:pt>
                <c:pt idx="18">
                  <c:v>1493</c:v>
                </c:pt>
                <c:pt idx="19">
                  <c:v>468.75</c:v>
                </c:pt>
                <c:pt idx="20">
                  <c:v>1513</c:v>
                </c:pt>
                <c:pt idx="21">
                  <c:v>2059.5</c:v>
                </c:pt>
                <c:pt idx="22">
                  <c:v>1641.75</c:v>
                </c:pt>
                <c:pt idx="23">
                  <c:v>2113.25</c:v>
                </c:pt>
                <c:pt idx="24">
                  <c:v>1218.5</c:v>
                </c:pt>
                <c:pt idx="25">
                  <c:v>2813.25</c:v>
                </c:pt>
                <c:pt idx="26">
                  <c:v>1219</c:v>
                </c:pt>
                <c:pt idx="27">
                  <c:v>2452.5</c:v>
                </c:pt>
                <c:pt idx="28">
                  <c:v>2769.25</c:v>
                </c:pt>
                <c:pt idx="29">
                  <c:v>3563.25</c:v>
                </c:pt>
                <c:pt idx="30">
                  <c:v>3005.5</c:v>
                </c:pt>
                <c:pt idx="31">
                  <c:v>1515.5</c:v>
                </c:pt>
                <c:pt idx="32">
                  <c:v>1910.75</c:v>
                </c:pt>
                <c:pt idx="33">
                  <c:v>1021.25</c:v>
                </c:pt>
                <c:pt idx="34">
                  <c:v>384.25</c:v>
                </c:pt>
                <c:pt idx="35">
                  <c:v>484.25</c:v>
                </c:pt>
                <c:pt idx="36">
                  <c:v>1641.25</c:v>
                </c:pt>
              </c:numCache>
            </c:numRef>
          </c:val>
        </c:ser>
        <c:ser>
          <c:idx val="12"/>
          <c:order val="12"/>
          <c:tx>
            <c:strRef>
              <c:f>Week!$A$15</c:f>
              <c:strCache>
                <c:ptCount val="1"/>
                <c:pt idx="0">
                  <c:v>Time Off</c:v>
                </c:pt>
              </c:strCache>
            </c:strRef>
          </c:tx>
          <c:spPr>
            <a:solidFill>
              <a:srgbClr val="F1975A"/>
            </a:solidFill>
            <a:ln>
              <a:noFill/>
            </a:ln>
          </c:spPr>
          <c:cat>
            <c:strRef>
              <c:f>Week!$B$1:$AO$1</c:f>
              <c:strCache>
                <c:ptCount val="37"/>
                <c:pt idx="0">
                  <c:v>02/12/2017-02/18/2017</c:v>
                </c:pt>
                <c:pt idx="1">
                  <c:v>02/19/2017-02/25/2017</c:v>
                </c:pt>
                <c:pt idx="2">
                  <c:v>02/26/2017-03/04/2017</c:v>
                </c:pt>
                <c:pt idx="3">
                  <c:v>03/05/2017-03/11/2017</c:v>
                </c:pt>
                <c:pt idx="4">
                  <c:v>03/12/2017-03/18/2017</c:v>
                </c:pt>
                <c:pt idx="5">
                  <c:v>03/19/2017-03/25/2017</c:v>
                </c:pt>
                <c:pt idx="6">
                  <c:v>03/26/2017-04/01/2017</c:v>
                </c:pt>
                <c:pt idx="7">
                  <c:v>04/02/2017-04/08/2017</c:v>
                </c:pt>
                <c:pt idx="8">
                  <c:v>04/09/2017-04/15/2017</c:v>
                </c:pt>
                <c:pt idx="9">
                  <c:v>04/16/2017-04/22/2017</c:v>
                </c:pt>
                <c:pt idx="10">
                  <c:v>04/23/2017-04/29/2017</c:v>
                </c:pt>
                <c:pt idx="11">
                  <c:v>04/30/2017-05/06/2017</c:v>
                </c:pt>
                <c:pt idx="12">
                  <c:v>05/07/2017-05/13/2017</c:v>
                </c:pt>
                <c:pt idx="13">
                  <c:v>05/14/2017-05/20/2017</c:v>
                </c:pt>
                <c:pt idx="14">
                  <c:v>05/21/2017-05/27/2017</c:v>
                </c:pt>
                <c:pt idx="15">
                  <c:v>05/28/2017-6/03/2017</c:v>
                </c:pt>
                <c:pt idx="16">
                  <c:v>06/04/2017-6/10/2017</c:v>
                </c:pt>
                <c:pt idx="17">
                  <c:v>06/11/2017-6/17/2017</c:v>
                </c:pt>
                <c:pt idx="18">
                  <c:v>06/18/2017-6/24/2017</c:v>
                </c:pt>
                <c:pt idx="19">
                  <c:v>06/25/2017-7/01/2017</c:v>
                </c:pt>
                <c:pt idx="20">
                  <c:v>07/02/2017-7/08/2017</c:v>
                </c:pt>
                <c:pt idx="21">
                  <c:v>07/09/2017-7/15/2017</c:v>
                </c:pt>
                <c:pt idx="22">
                  <c:v>07/16/2017-07/22/2017</c:v>
                </c:pt>
                <c:pt idx="23">
                  <c:v>07/23/2017-07/29/2017</c:v>
                </c:pt>
                <c:pt idx="24">
                  <c:v>07/30/2017-07/05/2017</c:v>
                </c:pt>
                <c:pt idx="25">
                  <c:v>08/06/2017-08/12/2017</c:v>
                </c:pt>
                <c:pt idx="26">
                  <c:v>08/13/2017-08/19/2017</c:v>
                </c:pt>
                <c:pt idx="27">
                  <c:v>08/20/2017-08/26/2017</c:v>
                </c:pt>
                <c:pt idx="28">
                  <c:v>08/27/2017-09/02/2017</c:v>
                </c:pt>
                <c:pt idx="29">
                  <c:v>09/03/2017-09/09/2017</c:v>
                </c:pt>
                <c:pt idx="30">
                  <c:v>09/10/2017-09/16/2017</c:v>
                </c:pt>
                <c:pt idx="31">
                  <c:v>09/17/2017-09/23/2017</c:v>
                </c:pt>
                <c:pt idx="32">
                  <c:v>09/24/2017-09/30/2017</c:v>
                </c:pt>
                <c:pt idx="33">
                  <c:v>10/01/2017-10/07/2017</c:v>
                </c:pt>
                <c:pt idx="34">
                  <c:v>10/08/2017-10/14/2017</c:v>
                </c:pt>
                <c:pt idx="35">
                  <c:v>10/15/2017-10/21/2017</c:v>
                </c:pt>
                <c:pt idx="36">
                  <c:v>10/22/2017-10/28/2017</c:v>
                </c:pt>
              </c:strCache>
            </c:strRef>
          </c:cat>
          <c:val>
            <c:numRef>
              <c:f>Week!$B$15:$AO$15</c:f>
              <c:numCache>
                <c:formatCode>General</c:formatCode>
                <c:ptCount val="40"/>
              </c:numCache>
            </c:numRef>
          </c:val>
        </c:ser>
        <c:ser>
          <c:idx val="13"/>
          <c:order val="13"/>
          <c:tx>
            <c:strRef>
              <c:f>Week!$A$16</c:f>
              <c:strCache>
                <c:ptCount val="1"/>
                <c:pt idx="0">
                  <c:v># of Self Service Requests</c:v>
                </c:pt>
              </c:strCache>
            </c:strRef>
          </c:tx>
          <c:spPr>
            <a:solidFill>
              <a:srgbClr val="B7B7B7"/>
            </a:solidFill>
            <a:ln>
              <a:noFill/>
            </a:ln>
          </c:spPr>
          <c:cat>
            <c:strRef>
              <c:f>Week!$B$1:$AO$1</c:f>
              <c:strCache>
                <c:ptCount val="37"/>
                <c:pt idx="0">
                  <c:v>02/12/2017-02/18/2017</c:v>
                </c:pt>
                <c:pt idx="1">
                  <c:v>02/19/2017-02/25/2017</c:v>
                </c:pt>
                <c:pt idx="2">
                  <c:v>02/26/2017-03/04/2017</c:v>
                </c:pt>
                <c:pt idx="3">
                  <c:v>03/05/2017-03/11/2017</c:v>
                </c:pt>
                <c:pt idx="4">
                  <c:v>03/12/2017-03/18/2017</c:v>
                </c:pt>
                <c:pt idx="5">
                  <c:v>03/19/2017-03/25/2017</c:v>
                </c:pt>
                <c:pt idx="6">
                  <c:v>03/26/2017-04/01/2017</c:v>
                </c:pt>
                <c:pt idx="7">
                  <c:v>04/02/2017-04/08/2017</c:v>
                </c:pt>
                <c:pt idx="8">
                  <c:v>04/09/2017-04/15/2017</c:v>
                </c:pt>
                <c:pt idx="9">
                  <c:v>04/16/2017-04/22/2017</c:v>
                </c:pt>
                <c:pt idx="10">
                  <c:v>04/23/2017-04/29/2017</c:v>
                </c:pt>
                <c:pt idx="11">
                  <c:v>04/30/2017-05/06/2017</c:v>
                </c:pt>
                <c:pt idx="12">
                  <c:v>05/07/2017-05/13/2017</c:v>
                </c:pt>
                <c:pt idx="13">
                  <c:v>05/14/2017-05/20/2017</c:v>
                </c:pt>
                <c:pt idx="14">
                  <c:v>05/21/2017-05/27/2017</c:v>
                </c:pt>
                <c:pt idx="15">
                  <c:v>05/28/2017-6/03/2017</c:v>
                </c:pt>
                <c:pt idx="16">
                  <c:v>06/04/2017-6/10/2017</c:v>
                </c:pt>
                <c:pt idx="17">
                  <c:v>06/11/2017-6/17/2017</c:v>
                </c:pt>
                <c:pt idx="18">
                  <c:v>06/18/2017-6/24/2017</c:v>
                </c:pt>
                <c:pt idx="19">
                  <c:v>06/25/2017-7/01/2017</c:v>
                </c:pt>
                <c:pt idx="20">
                  <c:v>07/02/2017-7/08/2017</c:v>
                </c:pt>
                <c:pt idx="21">
                  <c:v>07/09/2017-7/15/2017</c:v>
                </c:pt>
                <c:pt idx="22">
                  <c:v>07/16/2017-07/22/2017</c:v>
                </c:pt>
                <c:pt idx="23">
                  <c:v>07/23/2017-07/29/2017</c:v>
                </c:pt>
                <c:pt idx="24">
                  <c:v>07/30/2017-07/05/2017</c:v>
                </c:pt>
                <c:pt idx="25">
                  <c:v>08/06/2017-08/12/2017</c:v>
                </c:pt>
                <c:pt idx="26">
                  <c:v>08/13/2017-08/19/2017</c:v>
                </c:pt>
                <c:pt idx="27">
                  <c:v>08/20/2017-08/26/2017</c:v>
                </c:pt>
                <c:pt idx="28">
                  <c:v>08/27/2017-09/02/2017</c:v>
                </c:pt>
                <c:pt idx="29">
                  <c:v>09/03/2017-09/09/2017</c:v>
                </c:pt>
                <c:pt idx="30">
                  <c:v>09/10/2017-09/16/2017</c:v>
                </c:pt>
                <c:pt idx="31">
                  <c:v>09/17/2017-09/23/2017</c:v>
                </c:pt>
                <c:pt idx="32">
                  <c:v>09/24/2017-09/30/2017</c:v>
                </c:pt>
                <c:pt idx="33">
                  <c:v>10/01/2017-10/07/2017</c:v>
                </c:pt>
                <c:pt idx="34">
                  <c:v>10/08/2017-10/14/2017</c:v>
                </c:pt>
                <c:pt idx="35">
                  <c:v>10/15/2017-10/21/2017</c:v>
                </c:pt>
                <c:pt idx="36">
                  <c:v>10/22/2017-10/28/2017</c:v>
                </c:pt>
              </c:strCache>
            </c:strRef>
          </c:cat>
          <c:val>
            <c:numRef>
              <c:f>Week!$B$16:$AO$16</c:f>
              <c:numCache>
                <c:formatCode>General</c:formatCode>
                <c:ptCount val="40"/>
                <c:pt idx="0">
                  <c:v>0</c:v>
                </c:pt>
                <c:pt idx="1">
                  <c:v>21</c:v>
                </c:pt>
                <c:pt idx="2">
                  <c:v>7</c:v>
                </c:pt>
                <c:pt idx="3">
                  <c:v>183</c:v>
                </c:pt>
                <c:pt idx="4">
                  <c:v>244</c:v>
                </c:pt>
                <c:pt idx="5">
                  <c:v>364</c:v>
                </c:pt>
                <c:pt idx="6">
                  <c:v>527</c:v>
                </c:pt>
                <c:pt idx="7">
                  <c:v>414</c:v>
                </c:pt>
                <c:pt idx="8">
                  <c:v>334</c:v>
                </c:pt>
                <c:pt idx="9">
                  <c:v>468</c:v>
                </c:pt>
                <c:pt idx="10">
                  <c:v>389</c:v>
                </c:pt>
                <c:pt idx="11">
                  <c:v>349</c:v>
                </c:pt>
                <c:pt idx="12">
                  <c:v>327</c:v>
                </c:pt>
                <c:pt idx="13">
                  <c:v>292</c:v>
                </c:pt>
                <c:pt idx="14">
                  <c:v>250</c:v>
                </c:pt>
                <c:pt idx="15">
                  <c:v>280</c:v>
                </c:pt>
                <c:pt idx="16">
                  <c:v>286</c:v>
                </c:pt>
                <c:pt idx="17">
                  <c:v>313</c:v>
                </c:pt>
                <c:pt idx="18">
                  <c:v>323</c:v>
                </c:pt>
                <c:pt idx="19">
                  <c:v>204</c:v>
                </c:pt>
                <c:pt idx="20">
                  <c:v>0</c:v>
                </c:pt>
                <c:pt idx="21">
                  <c:v>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</c:ser>
        <c:ser>
          <c:idx val="14"/>
          <c:order val="14"/>
          <c:tx>
            <c:strRef>
              <c:f>Week!$A$17</c:f>
              <c:strCache>
                <c:ptCount val="1"/>
                <c:pt idx="0">
                  <c:v># of Total Hours</c:v>
                </c:pt>
              </c:strCache>
            </c:strRef>
          </c:tx>
          <c:spPr>
            <a:solidFill>
              <a:srgbClr val="FFCD33"/>
            </a:solidFill>
            <a:ln>
              <a:noFill/>
            </a:ln>
          </c:spPr>
          <c:cat>
            <c:strRef>
              <c:f>Week!$B$1:$AO$1</c:f>
              <c:strCache>
                <c:ptCount val="37"/>
                <c:pt idx="0">
                  <c:v>02/12/2017-02/18/2017</c:v>
                </c:pt>
                <c:pt idx="1">
                  <c:v>02/19/2017-02/25/2017</c:v>
                </c:pt>
                <c:pt idx="2">
                  <c:v>02/26/2017-03/04/2017</c:v>
                </c:pt>
                <c:pt idx="3">
                  <c:v>03/05/2017-03/11/2017</c:v>
                </c:pt>
                <c:pt idx="4">
                  <c:v>03/12/2017-03/18/2017</c:v>
                </c:pt>
                <c:pt idx="5">
                  <c:v>03/19/2017-03/25/2017</c:v>
                </c:pt>
                <c:pt idx="6">
                  <c:v>03/26/2017-04/01/2017</c:v>
                </c:pt>
                <c:pt idx="7">
                  <c:v>04/02/2017-04/08/2017</c:v>
                </c:pt>
                <c:pt idx="8">
                  <c:v>04/09/2017-04/15/2017</c:v>
                </c:pt>
                <c:pt idx="9">
                  <c:v>04/16/2017-04/22/2017</c:v>
                </c:pt>
                <c:pt idx="10">
                  <c:v>04/23/2017-04/29/2017</c:v>
                </c:pt>
                <c:pt idx="11">
                  <c:v>04/30/2017-05/06/2017</c:v>
                </c:pt>
                <c:pt idx="12">
                  <c:v>05/07/2017-05/13/2017</c:v>
                </c:pt>
                <c:pt idx="13">
                  <c:v>05/14/2017-05/20/2017</c:v>
                </c:pt>
                <c:pt idx="14">
                  <c:v>05/21/2017-05/27/2017</c:v>
                </c:pt>
                <c:pt idx="15">
                  <c:v>05/28/2017-6/03/2017</c:v>
                </c:pt>
                <c:pt idx="16">
                  <c:v>06/04/2017-6/10/2017</c:v>
                </c:pt>
                <c:pt idx="17">
                  <c:v>06/11/2017-6/17/2017</c:v>
                </c:pt>
                <c:pt idx="18">
                  <c:v>06/18/2017-6/24/2017</c:v>
                </c:pt>
                <c:pt idx="19">
                  <c:v>06/25/2017-7/01/2017</c:v>
                </c:pt>
                <c:pt idx="20">
                  <c:v>07/02/2017-7/08/2017</c:v>
                </c:pt>
                <c:pt idx="21">
                  <c:v>07/09/2017-7/15/2017</c:v>
                </c:pt>
                <c:pt idx="22">
                  <c:v>07/16/2017-07/22/2017</c:v>
                </c:pt>
                <c:pt idx="23">
                  <c:v>07/23/2017-07/29/2017</c:v>
                </c:pt>
                <c:pt idx="24">
                  <c:v>07/30/2017-07/05/2017</c:v>
                </c:pt>
                <c:pt idx="25">
                  <c:v>08/06/2017-08/12/2017</c:v>
                </c:pt>
                <c:pt idx="26">
                  <c:v>08/13/2017-08/19/2017</c:v>
                </c:pt>
                <c:pt idx="27">
                  <c:v>08/20/2017-08/26/2017</c:v>
                </c:pt>
                <c:pt idx="28">
                  <c:v>08/27/2017-09/02/2017</c:v>
                </c:pt>
                <c:pt idx="29">
                  <c:v>09/03/2017-09/09/2017</c:v>
                </c:pt>
                <c:pt idx="30">
                  <c:v>09/10/2017-09/16/2017</c:v>
                </c:pt>
                <c:pt idx="31">
                  <c:v>09/17/2017-09/23/2017</c:v>
                </c:pt>
                <c:pt idx="32">
                  <c:v>09/24/2017-09/30/2017</c:v>
                </c:pt>
                <c:pt idx="33">
                  <c:v>10/01/2017-10/07/2017</c:v>
                </c:pt>
                <c:pt idx="34">
                  <c:v>10/08/2017-10/14/2017</c:v>
                </c:pt>
                <c:pt idx="35">
                  <c:v>10/15/2017-10/21/2017</c:v>
                </c:pt>
                <c:pt idx="36">
                  <c:v>10/22/2017-10/28/2017</c:v>
                </c:pt>
              </c:strCache>
            </c:strRef>
          </c:cat>
          <c:val>
            <c:numRef>
              <c:f>Week!$B$17:$AO$17</c:f>
              <c:numCache>
                <c:formatCode>General</c:formatCode>
                <c:ptCount val="40"/>
                <c:pt idx="0">
                  <c:v>0</c:v>
                </c:pt>
                <c:pt idx="1">
                  <c:v>38</c:v>
                </c:pt>
                <c:pt idx="2">
                  <c:v>11.5</c:v>
                </c:pt>
                <c:pt idx="3">
                  <c:v>416.5</c:v>
                </c:pt>
                <c:pt idx="4">
                  <c:v>574.5</c:v>
                </c:pt>
                <c:pt idx="5">
                  <c:v>736</c:v>
                </c:pt>
                <c:pt idx="6">
                  <c:v>1140.5</c:v>
                </c:pt>
                <c:pt idx="7">
                  <c:v>726</c:v>
                </c:pt>
                <c:pt idx="8">
                  <c:v>552</c:v>
                </c:pt>
                <c:pt idx="9">
                  <c:v>789.25</c:v>
                </c:pt>
                <c:pt idx="10">
                  <c:v>802.75</c:v>
                </c:pt>
                <c:pt idx="11">
                  <c:v>550.25</c:v>
                </c:pt>
                <c:pt idx="12">
                  <c:v>452.25</c:v>
                </c:pt>
                <c:pt idx="13">
                  <c:v>528.5</c:v>
                </c:pt>
                <c:pt idx="14">
                  <c:v>414.75</c:v>
                </c:pt>
                <c:pt idx="15">
                  <c:v>528</c:v>
                </c:pt>
                <c:pt idx="16">
                  <c:v>597.75</c:v>
                </c:pt>
                <c:pt idx="17">
                  <c:v>624.5</c:v>
                </c:pt>
                <c:pt idx="18">
                  <c:v>709.5</c:v>
                </c:pt>
                <c:pt idx="19">
                  <c:v>474.5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</c:ser>
        <c:ser>
          <c:idx val="15"/>
          <c:order val="15"/>
          <c:tx>
            <c:strRef>
              <c:f>Week!$A$18</c:f>
              <c:strCache>
                <c:ptCount val="1"/>
                <c:pt idx="0">
                  <c:v>Swap and Trade</c:v>
                </c:pt>
              </c:strCache>
            </c:strRef>
          </c:tx>
          <c:spPr>
            <a:solidFill>
              <a:srgbClr val="7CAFDD"/>
            </a:solidFill>
            <a:ln>
              <a:noFill/>
            </a:ln>
          </c:spPr>
          <c:cat>
            <c:strRef>
              <c:f>Week!$B$1:$AO$1</c:f>
              <c:strCache>
                <c:ptCount val="37"/>
                <c:pt idx="0">
                  <c:v>02/12/2017-02/18/2017</c:v>
                </c:pt>
                <c:pt idx="1">
                  <c:v>02/19/2017-02/25/2017</c:v>
                </c:pt>
                <c:pt idx="2">
                  <c:v>02/26/2017-03/04/2017</c:v>
                </c:pt>
                <c:pt idx="3">
                  <c:v>03/05/2017-03/11/2017</c:v>
                </c:pt>
                <c:pt idx="4">
                  <c:v>03/12/2017-03/18/2017</c:v>
                </c:pt>
                <c:pt idx="5">
                  <c:v>03/19/2017-03/25/2017</c:v>
                </c:pt>
                <c:pt idx="6">
                  <c:v>03/26/2017-04/01/2017</c:v>
                </c:pt>
                <c:pt idx="7">
                  <c:v>04/02/2017-04/08/2017</c:v>
                </c:pt>
                <c:pt idx="8">
                  <c:v>04/09/2017-04/15/2017</c:v>
                </c:pt>
                <c:pt idx="9">
                  <c:v>04/16/2017-04/22/2017</c:v>
                </c:pt>
                <c:pt idx="10">
                  <c:v>04/23/2017-04/29/2017</c:v>
                </c:pt>
                <c:pt idx="11">
                  <c:v>04/30/2017-05/06/2017</c:v>
                </c:pt>
                <c:pt idx="12">
                  <c:v>05/07/2017-05/13/2017</c:v>
                </c:pt>
                <c:pt idx="13">
                  <c:v>05/14/2017-05/20/2017</c:v>
                </c:pt>
                <c:pt idx="14">
                  <c:v>05/21/2017-05/27/2017</c:v>
                </c:pt>
                <c:pt idx="15">
                  <c:v>05/28/2017-6/03/2017</c:v>
                </c:pt>
                <c:pt idx="16">
                  <c:v>06/04/2017-6/10/2017</c:v>
                </c:pt>
                <c:pt idx="17">
                  <c:v>06/11/2017-6/17/2017</c:v>
                </c:pt>
                <c:pt idx="18">
                  <c:v>06/18/2017-6/24/2017</c:v>
                </c:pt>
                <c:pt idx="19">
                  <c:v>06/25/2017-7/01/2017</c:v>
                </c:pt>
                <c:pt idx="20">
                  <c:v>07/02/2017-7/08/2017</c:v>
                </c:pt>
                <c:pt idx="21">
                  <c:v>07/09/2017-7/15/2017</c:v>
                </c:pt>
                <c:pt idx="22">
                  <c:v>07/16/2017-07/22/2017</c:v>
                </c:pt>
                <c:pt idx="23">
                  <c:v>07/23/2017-07/29/2017</c:v>
                </c:pt>
                <c:pt idx="24">
                  <c:v>07/30/2017-07/05/2017</c:v>
                </c:pt>
                <c:pt idx="25">
                  <c:v>08/06/2017-08/12/2017</c:v>
                </c:pt>
                <c:pt idx="26">
                  <c:v>08/13/2017-08/19/2017</c:v>
                </c:pt>
                <c:pt idx="27">
                  <c:v>08/20/2017-08/26/2017</c:v>
                </c:pt>
                <c:pt idx="28">
                  <c:v>08/27/2017-09/02/2017</c:v>
                </c:pt>
                <c:pt idx="29">
                  <c:v>09/03/2017-09/09/2017</c:v>
                </c:pt>
                <c:pt idx="30">
                  <c:v>09/10/2017-09/16/2017</c:v>
                </c:pt>
                <c:pt idx="31">
                  <c:v>09/17/2017-09/23/2017</c:v>
                </c:pt>
                <c:pt idx="32">
                  <c:v>09/24/2017-09/30/2017</c:v>
                </c:pt>
                <c:pt idx="33">
                  <c:v>10/01/2017-10/07/2017</c:v>
                </c:pt>
                <c:pt idx="34">
                  <c:v>10/08/2017-10/14/2017</c:v>
                </c:pt>
                <c:pt idx="35">
                  <c:v>10/15/2017-10/21/2017</c:v>
                </c:pt>
                <c:pt idx="36">
                  <c:v>10/22/2017-10/28/2017</c:v>
                </c:pt>
              </c:strCache>
            </c:strRef>
          </c:cat>
          <c:val>
            <c:numRef>
              <c:f>Week!$B$18:$AO$18</c:f>
              <c:numCache>
                <c:formatCode>General</c:formatCode>
                <c:ptCount val="40"/>
              </c:numCache>
            </c:numRef>
          </c:val>
        </c:ser>
        <c:ser>
          <c:idx val="16"/>
          <c:order val="16"/>
          <c:tx>
            <c:strRef>
              <c:f>Week!$A$19</c:f>
              <c:strCache>
                <c:ptCount val="1"/>
                <c:pt idx="0">
                  <c:v># of Self Service Requests(Swap)</c:v>
                </c:pt>
              </c:strCache>
            </c:strRef>
          </c:tx>
          <c:spPr>
            <a:solidFill>
              <a:srgbClr val="8CC168"/>
            </a:solidFill>
            <a:ln>
              <a:noFill/>
            </a:ln>
          </c:spPr>
          <c:cat>
            <c:strRef>
              <c:f>Week!$B$1:$AO$1</c:f>
              <c:strCache>
                <c:ptCount val="37"/>
                <c:pt idx="0">
                  <c:v>02/12/2017-02/18/2017</c:v>
                </c:pt>
                <c:pt idx="1">
                  <c:v>02/19/2017-02/25/2017</c:v>
                </c:pt>
                <c:pt idx="2">
                  <c:v>02/26/2017-03/04/2017</c:v>
                </c:pt>
                <c:pt idx="3">
                  <c:v>03/05/2017-03/11/2017</c:v>
                </c:pt>
                <c:pt idx="4">
                  <c:v>03/12/2017-03/18/2017</c:v>
                </c:pt>
                <c:pt idx="5">
                  <c:v>03/19/2017-03/25/2017</c:v>
                </c:pt>
                <c:pt idx="6">
                  <c:v>03/26/2017-04/01/2017</c:v>
                </c:pt>
                <c:pt idx="7">
                  <c:v>04/02/2017-04/08/2017</c:v>
                </c:pt>
                <c:pt idx="8">
                  <c:v>04/09/2017-04/15/2017</c:v>
                </c:pt>
                <c:pt idx="9">
                  <c:v>04/16/2017-04/22/2017</c:v>
                </c:pt>
                <c:pt idx="10">
                  <c:v>04/23/2017-04/29/2017</c:v>
                </c:pt>
                <c:pt idx="11">
                  <c:v>04/30/2017-05/06/2017</c:v>
                </c:pt>
                <c:pt idx="12">
                  <c:v>05/07/2017-05/13/2017</c:v>
                </c:pt>
                <c:pt idx="13">
                  <c:v>05/14/2017-05/20/2017</c:v>
                </c:pt>
                <c:pt idx="14">
                  <c:v>05/21/2017-05/27/2017</c:v>
                </c:pt>
                <c:pt idx="15">
                  <c:v>05/28/2017-6/03/2017</c:v>
                </c:pt>
                <c:pt idx="16">
                  <c:v>06/04/2017-6/10/2017</c:v>
                </c:pt>
                <c:pt idx="17">
                  <c:v>06/11/2017-6/17/2017</c:v>
                </c:pt>
                <c:pt idx="18">
                  <c:v>06/18/2017-6/24/2017</c:v>
                </c:pt>
                <c:pt idx="19">
                  <c:v>06/25/2017-7/01/2017</c:v>
                </c:pt>
                <c:pt idx="20">
                  <c:v>07/02/2017-7/08/2017</c:v>
                </c:pt>
                <c:pt idx="21">
                  <c:v>07/09/2017-7/15/2017</c:v>
                </c:pt>
                <c:pt idx="22">
                  <c:v>07/16/2017-07/22/2017</c:v>
                </c:pt>
                <c:pt idx="23">
                  <c:v>07/23/2017-07/29/2017</c:v>
                </c:pt>
                <c:pt idx="24">
                  <c:v>07/30/2017-07/05/2017</c:v>
                </c:pt>
                <c:pt idx="25">
                  <c:v>08/06/2017-08/12/2017</c:v>
                </c:pt>
                <c:pt idx="26">
                  <c:v>08/13/2017-08/19/2017</c:v>
                </c:pt>
                <c:pt idx="27">
                  <c:v>08/20/2017-08/26/2017</c:v>
                </c:pt>
                <c:pt idx="28">
                  <c:v>08/27/2017-09/02/2017</c:v>
                </c:pt>
                <c:pt idx="29">
                  <c:v>09/03/2017-09/09/2017</c:v>
                </c:pt>
                <c:pt idx="30">
                  <c:v>09/10/2017-09/16/2017</c:v>
                </c:pt>
                <c:pt idx="31">
                  <c:v>09/17/2017-09/23/2017</c:v>
                </c:pt>
                <c:pt idx="32">
                  <c:v>09/24/2017-09/30/2017</c:v>
                </c:pt>
                <c:pt idx="33">
                  <c:v>10/01/2017-10/07/2017</c:v>
                </c:pt>
                <c:pt idx="34">
                  <c:v>10/08/2017-10/14/2017</c:v>
                </c:pt>
                <c:pt idx="35">
                  <c:v>10/15/2017-10/21/2017</c:v>
                </c:pt>
                <c:pt idx="36">
                  <c:v>10/22/2017-10/28/2017</c:v>
                </c:pt>
              </c:strCache>
            </c:strRef>
          </c:cat>
          <c:val>
            <c:numRef>
              <c:f>Week!$B$19:$AO$19</c:f>
              <c:numCache>
                <c:formatCode>General</c:formatCode>
                <c:ptCount val="40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5</c:v>
                </c:pt>
                <c:pt idx="7">
                  <c:v>8</c:v>
                </c:pt>
                <c:pt idx="8">
                  <c:v>29</c:v>
                </c:pt>
                <c:pt idx="9">
                  <c:v>38</c:v>
                </c:pt>
                <c:pt idx="10">
                  <c:v>60</c:v>
                </c:pt>
                <c:pt idx="11">
                  <c:v>79</c:v>
                </c:pt>
                <c:pt idx="12">
                  <c:v>78</c:v>
                </c:pt>
                <c:pt idx="13">
                  <c:v>67</c:v>
                </c:pt>
                <c:pt idx="14">
                  <c:v>56</c:v>
                </c:pt>
                <c:pt idx="15">
                  <c:v>51</c:v>
                </c:pt>
                <c:pt idx="16">
                  <c:v>35</c:v>
                </c:pt>
                <c:pt idx="17">
                  <c:v>41</c:v>
                </c:pt>
                <c:pt idx="18">
                  <c:v>47</c:v>
                </c:pt>
                <c:pt idx="19">
                  <c:v>28</c:v>
                </c:pt>
                <c:pt idx="20">
                  <c:v>28</c:v>
                </c:pt>
                <c:pt idx="21">
                  <c:v>40</c:v>
                </c:pt>
                <c:pt idx="22">
                  <c:v>53</c:v>
                </c:pt>
                <c:pt idx="23">
                  <c:v>38</c:v>
                </c:pt>
                <c:pt idx="24">
                  <c:v>15</c:v>
                </c:pt>
                <c:pt idx="25">
                  <c:v>10</c:v>
                </c:pt>
                <c:pt idx="26">
                  <c:v>38</c:v>
                </c:pt>
                <c:pt idx="27">
                  <c:v>46</c:v>
                </c:pt>
                <c:pt idx="28">
                  <c:v>61</c:v>
                </c:pt>
                <c:pt idx="29">
                  <c:v>65</c:v>
                </c:pt>
                <c:pt idx="30">
                  <c:v>56</c:v>
                </c:pt>
                <c:pt idx="31">
                  <c:v>65</c:v>
                </c:pt>
                <c:pt idx="32">
                  <c:v>51</c:v>
                </c:pt>
                <c:pt idx="33">
                  <c:v>65</c:v>
                </c:pt>
                <c:pt idx="34">
                  <c:v>31</c:v>
                </c:pt>
                <c:pt idx="35">
                  <c:v>39</c:v>
                </c:pt>
                <c:pt idx="36">
                  <c:v>29</c:v>
                </c:pt>
              </c:numCache>
            </c:numRef>
          </c:val>
        </c:ser>
        <c:ser>
          <c:idx val="17"/>
          <c:order val="17"/>
          <c:tx>
            <c:strRef>
              <c:f>Week!$A$20</c:f>
              <c:strCache>
                <c:ptCount val="1"/>
                <c:pt idx="0">
                  <c:v># of Total Hours(Swap)</c:v>
                </c:pt>
              </c:strCache>
            </c:strRef>
          </c:tx>
          <c:spPr>
            <a:solidFill>
              <a:srgbClr val="335AA1"/>
            </a:solidFill>
            <a:ln>
              <a:noFill/>
            </a:ln>
          </c:spPr>
          <c:cat>
            <c:strRef>
              <c:f>Week!$B$1:$AO$1</c:f>
              <c:strCache>
                <c:ptCount val="37"/>
                <c:pt idx="0">
                  <c:v>02/12/2017-02/18/2017</c:v>
                </c:pt>
                <c:pt idx="1">
                  <c:v>02/19/2017-02/25/2017</c:v>
                </c:pt>
                <c:pt idx="2">
                  <c:v>02/26/2017-03/04/2017</c:v>
                </c:pt>
                <c:pt idx="3">
                  <c:v>03/05/2017-03/11/2017</c:v>
                </c:pt>
                <c:pt idx="4">
                  <c:v>03/12/2017-03/18/2017</c:v>
                </c:pt>
                <c:pt idx="5">
                  <c:v>03/19/2017-03/25/2017</c:v>
                </c:pt>
                <c:pt idx="6">
                  <c:v>03/26/2017-04/01/2017</c:v>
                </c:pt>
                <c:pt idx="7">
                  <c:v>04/02/2017-04/08/2017</c:v>
                </c:pt>
                <c:pt idx="8">
                  <c:v>04/09/2017-04/15/2017</c:v>
                </c:pt>
                <c:pt idx="9">
                  <c:v>04/16/2017-04/22/2017</c:v>
                </c:pt>
                <c:pt idx="10">
                  <c:v>04/23/2017-04/29/2017</c:v>
                </c:pt>
                <c:pt idx="11">
                  <c:v>04/30/2017-05/06/2017</c:v>
                </c:pt>
                <c:pt idx="12">
                  <c:v>05/07/2017-05/13/2017</c:v>
                </c:pt>
                <c:pt idx="13">
                  <c:v>05/14/2017-05/20/2017</c:v>
                </c:pt>
                <c:pt idx="14">
                  <c:v>05/21/2017-05/27/2017</c:v>
                </c:pt>
                <c:pt idx="15">
                  <c:v>05/28/2017-6/03/2017</c:v>
                </c:pt>
                <c:pt idx="16">
                  <c:v>06/04/2017-6/10/2017</c:v>
                </c:pt>
                <c:pt idx="17">
                  <c:v>06/11/2017-6/17/2017</c:v>
                </c:pt>
                <c:pt idx="18">
                  <c:v>06/18/2017-6/24/2017</c:v>
                </c:pt>
                <c:pt idx="19">
                  <c:v>06/25/2017-7/01/2017</c:v>
                </c:pt>
                <c:pt idx="20">
                  <c:v>07/02/2017-7/08/2017</c:v>
                </c:pt>
                <c:pt idx="21">
                  <c:v>07/09/2017-7/15/2017</c:v>
                </c:pt>
                <c:pt idx="22">
                  <c:v>07/16/2017-07/22/2017</c:v>
                </c:pt>
                <c:pt idx="23">
                  <c:v>07/23/2017-07/29/2017</c:v>
                </c:pt>
                <c:pt idx="24">
                  <c:v>07/30/2017-07/05/2017</c:v>
                </c:pt>
                <c:pt idx="25">
                  <c:v>08/06/2017-08/12/2017</c:v>
                </c:pt>
                <c:pt idx="26">
                  <c:v>08/13/2017-08/19/2017</c:v>
                </c:pt>
                <c:pt idx="27">
                  <c:v>08/20/2017-08/26/2017</c:v>
                </c:pt>
                <c:pt idx="28">
                  <c:v>08/27/2017-09/02/2017</c:v>
                </c:pt>
                <c:pt idx="29">
                  <c:v>09/03/2017-09/09/2017</c:v>
                </c:pt>
                <c:pt idx="30">
                  <c:v>09/10/2017-09/16/2017</c:v>
                </c:pt>
                <c:pt idx="31">
                  <c:v>09/17/2017-09/23/2017</c:v>
                </c:pt>
                <c:pt idx="32">
                  <c:v>09/24/2017-09/30/2017</c:v>
                </c:pt>
                <c:pt idx="33">
                  <c:v>10/01/2017-10/07/2017</c:v>
                </c:pt>
                <c:pt idx="34">
                  <c:v>10/08/2017-10/14/2017</c:v>
                </c:pt>
                <c:pt idx="35">
                  <c:v>10/15/2017-10/21/2017</c:v>
                </c:pt>
                <c:pt idx="36">
                  <c:v>10/22/2017-10/28/2017</c:v>
                </c:pt>
              </c:strCache>
            </c:strRef>
          </c:cat>
          <c:val>
            <c:numRef>
              <c:f>Week!$B$20:$AO$20</c:f>
              <c:numCache>
                <c:formatCode>General</c:formatCode>
                <c:ptCount val="40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4</c:v>
                </c:pt>
                <c:pt idx="7">
                  <c:v>9.5</c:v>
                </c:pt>
                <c:pt idx="8">
                  <c:v>64.25</c:v>
                </c:pt>
                <c:pt idx="9">
                  <c:v>87.25</c:v>
                </c:pt>
                <c:pt idx="10">
                  <c:v>150.25</c:v>
                </c:pt>
                <c:pt idx="11">
                  <c:v>149.5</c:v>
                </c:pt>
                <c:pt idx="12">
                  <c:v>187.75</c:v>
                </c:pt>
                <c:pt idx="13">
                  <c:v>150.5</c:v>
                </c:pt>
                <c:pt idx="14">
                  <c:v>122.75</c:v>
                </c:pt>
                <c:pt idx="15">
                  <c:v>125</c:v>
                </c:pt>
                <c:pt idx="16">
                  <c:v>79.5</c:v>
                </c:pt>
                <c:pt idx="17">
                  <c:v>110.75</c:v>
                </c:pt>
                <c:pt idx="18">
                  <c:v>93</c:v>
                </c:pt>
                <c:pt idx="19">
                  <c:v>41.5</c:v>
                </c:pt>
                <c:pt idx="20">
                  <c:v>29.5</c:v>
                </c:pt>
                <c:pt idx="21">
                  <c:v>49.75</c:v>
                </c:pt>
                <c:pt idx="22">
                  <c:v>61.5</c:v>
                </c:pt>
                <c:pt idx="23">
                  <c:v>67.5</c:v>
                </c:pt>
                <c:pt idx="24">
                  <c:v>25</c:v>
                </c:pt>
                <c:pt idx="25">
                  <c:v>20.5</c:v>
                </c:pt>
                <c:pt idx="26">
                  <c:v>82.5</c:v>
                </c:pt>
                <c:pt idx="27">
                  <c:v>133.5</c:v>
                </c:pt>
                <c:pt idx="28">
                  <c:v>176</c:v>
                </c:pt>
                <c:pt idx="29">
                  <c:v>140</c:v>
                </c:pt>
                <c:pt idx="30">
                  <c:v>113.5</c:v>
                </c:pt>
                <c:pt idx="31">
                  <c:v>151</c:v>
                </c:pt>
                <c:pt idx="32">
                  <c:v>126.25</c:v>
                </c:pt>
                <c:pt idx="33">
                  <c:v>122.5</c:v>
                </c:pt>
                <c:pt idx="34">
                  <c:v>69.25</c:v>
                </c:pt>
                <c:pt idx="35">
                  <c:v>87</c:v>
                </c:pt>
                <c:pt idx="36">
                  <c:v>99</c:v>
                </c:pt>
              </c:numCache>
            </c:numRef>
          </c:val>
        </c:ser>
        <c:ser>
          <c:idx val="18"/>
          <c:order val="18"/>
          <c:tx>
            <c:strRef>
              <c:f>Week!$A$21</c:f>
              <c:strCache>
                <c:ptCount val="1"/>
                <c:pt idx="0">
                  <c:v># of Trades Requested</c:v>
                </c:pt>
              </c:strCache>
            </c:strRef>
          </c:tx>
          <c:spPr>
            <a:solidFill>
              <a:srgbClr val="D26012"/>
            </a:solidFill>
            <a:ln>
              <a:noFill/>
            </a:ln>
          </c:spPr>
          <c:cat>
            <c:strRef>
              <c:f>Week!$B$1:$AO$1</c:f>
              <c:strCache>
                <c:ptCount val="37"/>
                <c:pt idx="0">
                  <c:v>02/12/2017-02/18/2017</c:v>
                </c:pt>
                <c:pt idx="1">
                  <c:v>02/19/2017-02/25/2017</c:v>
                </c:pt>
                <c:pt idx="2">
                  <c:v>02/26/2017-03/04/2017</c:v>
                </c:pt>
                <c:pt idx="3">
                  <c:v>03/05/2017-03/11/2017</c:v>
                </c:pt>
                <c:pt idx="4">
                  <c:v>03/12/2017-03/18/2017</c:v>
                </c:pt>
                <c:pt idx="5">
                  <c:v>03/19/2017-03/25/2017</c:v>
                </c:pt>
                <c:pt idx="6">
                  <c:v>03/26/2017-04/01/2017</c:v>
                </c:pt>
                <c:pt idx="7">
                  <c:v>04/02/2017-04/08/2017</c:v>
                </c:pt>
                <c:pt idx="8">
                  <c:v>04/09/2017-04/15/2017</c:v>
                </c:pt>
                <c:pt idx="9">
                  <c:v>04/16/2017-04/22/2017</c:v>
                </c:pt>
                <c:pt idx="10">
                  <c:v>04/23/2017-04/29/2017</c:v>
                </c:pt>
                <c:pt idx="11">
                  <c:v>04/30/2017-05/06/2017</c:v>
                </c:pt>
                <c:pt idx="12">
                  <c:v>05/07/2017-05/13/2017</c:v>
                </c:pt>
                <c:pt idx="13">
                  <c:v>05/14/2017-05/20/2017</c:v>
                </c:pt>
                <c:pt idx="14">
                  <c:v>05/21/2017-05/27/2017</c:v>
                </c:pt>
                <c:pt idx="15">
                  <c:v>05/28/2017-6/03/2017</c:v>
                </c:pt>
                <c:pt idx="16">
                  <c:v>06/04/2017-6/10/2017</c:v>
                </c:pt>
                <c:pt idx="17">
                  <c:v>06/11/2017-6/17/2017</c:v>
                </c:pt>
                <c:pt idx="18">
                  <c:v>06/18/2017-6/24/2017</c:v>
                </c:pt>
                <c:pt idx="19">
                  <c:v>06/25/2017-7/01/2017</c:v>
                </c:pt>
                <c:pt idx="20">
                  <c:v>07/02/2017-7/08/2017</c:v>
                </c:pt>
                <c:pt idx="21">
                  <c:v>07/09/2017-7/15/2017</c:v>
                </c:pt>
                <c:pt idx="22">
                  <c:v>07/16/2017-07/22/2017</c:v>
                </c:pt>
                <c:pt idx="23">
                  <c:v>07/23/2017-07/29/2017</c:v>
                </c:pt>
                <c:pt idx="24">
                  <c:v>07/30/2017-07/05/2017</c:v>
                </c:pt>
                <c:pt idx="25">
                  <c:v>08/06/2017-08/12/2017</c:v>
                </c:pt>
                <c:pt idx="26">
                  <c:v>08/13/2017-08/19/2017</c:v>
                </c:pt>
                <c:pt idx="27">
                  <c:v>08/20/2017-08/26/2017</c:v>
                </c:pt>
                <c:pt idx="28">
                  <c:v>08/27/2017-09/02/2017</c:v>
                </c:pt>
                <c:pt idx="29">
                  <c:v>09/03/2017-09/09/2017</c:v>
                </c:pt>
                <c:pt idx="30">
                  <c:v>09/10/2017-09/16/2017</c:v>
                </c:pt>
                <c:pt idx="31">
                  <c:v>09/17/2017-09/23/2017</c:v>
                </c:pt>
                <c:pt idx="32">
                  <c:v>09/24/2017-09/30/2017</c:v>
                </c:pt>
                <c:pt idx="33">
                  <c:v>10/01/2017-10/07/2017</c:v>
                </c:pt>
                <c:pt idx="34">
                  <c:v>10/08/2017-10/14/2017</c:v>
                </c:pt>
                <c:pt idx="35">
                  <c:v>10/15/2017-10/21/2017</c:v>
                </c:pt>
                <c:pt idx="36">
                  <c:v>10/22/2017-10/28/2017</c:v>
                </c:pt>
              </c:strCache>
            </c:strRef>
          </c:cat>
          <c:val>
            <c:numRef>
              <c:f>Week!$B$21:$AO$21</c:f>
              <c:numCache>
                <c:formatCode>General</c:formatCode>
                <c:ptCount val="40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28</c:v>
                </c:pt>
                <c:pt idx="4">
                  <c:v>43</c:v>
                </c:pt>
                <c:pt idx="5">
                  <c:v>22</c:v>
                </c:pt>
                <c:pt idx="6">
                  <c:v>21</c:v>
                </c:pt>
                <c:pt idx="7">
                  <c:v>25</c:v>
                </c:pt>
                <c:pt idx="8">
                  <c:v>23</c:v>
                </c:pt>
                <c:pt idx="9">
                  <c:v>28</c:v>
                </c:pt>
                <c:pt idx="10">
                  <c:v>39</c:v>
                </c:pt>
                <c:pt idx="11">
                  <c:v>55</c:v>
                </c:pt>
                <c:pt idx="12">
                  <c:v>25</c:v>
                </c:pt>
                <c:pt idx="13">
                  <c:v>21</c:v>
                </c:pt>
                <c:pt idx="14">
                  <c:v>24</c:v>
                </c:pt>
                <c:pt idx="15">
                  <c:v>58</c:v>
                </c:pt>
                <c:pt idx="16">
                  <c:v>101</c:v>
                </c:pt>
                <c:pt idx="17">
                  <c:v>85</c:v>
                </c:pt>
                <c:pt idx="18">
                  <c:v>109</c:v>
                </c:pt>
                <c:pt idx="19">
                  <c:v>87</c:v>
                </c:pt>
                <c:pt idx="20">
                  <c:v>66</c:v>
                </c:pt>
                <c:pt idx="21">
                  <c:v>135</c:v>
                </c:pt>
                <c:pt idx="22">
                  <c:v>138</c:v>
                </c:pt>
                <c:pt idx="23">
                  <c:v>149</c:v>
                </c:pt>
                <c:pt idx="24">
                  <c:v>251</c:v>
                </c:pt>
                <c:pt idx="25">
                  <c:v>221</c:v>
                </c:pt>
                <c:pt idx="26">
                  <c:v>272</c:v>
                </c:pt>
                <c:pt idx="27">
                  <c:v>226</c:v>
                </c:pt>
                <c:pt idx="28">
                  <c:v>278</c:v>
                </c:pt>
                <c:pt idx="29">
                  <c:v>229</c:v>
                </c:pt>
                <c:pt idx="30">
                  <c:v>234</c:v>
                </c:pt>
                <c:pt idx="31">
                  <c:v>293</c:v>
                </c:pt>
                <c:pt idx="32">
                  <c:v>287</c:v>
                </c:pt>
                <c:pt idx="33">
                  <c:v>318</c:v>
                </c:pt>
                <c:pt idx="34">
                  <c:v>383</c:v>
                </c:pt>
                <c:pt idx="35">
                  <c:v>342</c:v>
                </c:pt>
                <c:pt idx="36">
                  <c:v>298</c:v>
                </c:pt>
              </c:numCache>
            </c:numRef>
          </c:val>
        </c:ser>
        <c:ser>
          <c:idx val="19"/>
          <c:order val="19"/>
          <c:tx>
            <c:strRef>
              <c:f>Week!$A$22</c:f>
              <c:strCache>
                <c:ptCount val="1"/>
                <c:pt idx="0">
                  <c:v># of Trades Completed</c:v>
                </c:pt>
              </c:strCache>
            </c:strRef>
          </c:tx>
          <c:spPr>
            <a:solidFill>
              <a:srgbClr val="848484"/>
            </a:solidFill>
            <a:ln>
              <a:noFill/>
            </a:ln>
          </c:spPr>
          <c:cat>
            <c:strRef>
              <c:f>Week!$B$1:$AO$1</c:f>
              <c:strCache>
                <c:ptCount val="37"/>
                <c:pt idx="0">
                  <c:v>02/12/2017-02/18/2017</c:v>
                </c:pt>
                <c:pt idx="1">
                  <c:v>02/19/2017-02/25/2017</c:v>
                </c:pt>
                <c:pt idx="2">
                  <c:v>02/26/2017-03/04/2017</c:v>
                </c:pt>
                <c:pt idx="3">
                  <c:v>03/05/2017-03/11/2017</c:v>
                </c:pt>
                <c:pt idx="4">
                  <c:v>03/12/2017-03/18/2017</c:v>
                </c:pt>
                <c:pt idx="5">
                  <c:v>03/19/2017-03/25/2017</c:v>
                </c:pt>
                <c:pt idx="6">
                  <c:v>03/26/2017-04/01/2017</c:v>
                </c:pt>
                <c:pt idx="7">
                  <c:v>04/02/2017-04/08/2017</c:v>
                </c:pt>
                <c:pt idx="8">
                  <c:v>04/09/2017-04/15/2017</c:v>
                </c:pt>
                <c:pt idx="9">
                  <c:v>04/16/2017-04/22/2017</c:v>
                </c:pt>
                <c:pt idx="10">
                  <c:v>04/23/2017-04/29/2017</c:v>
                </c:pt>
                <c:pt idx="11">
                  <c:v>04/30/2017-05/06/2017</c:v>
                </c:pt>
                <c:pt idx="12">
                  <c:v>05/07/2017-05/13/2017</c:v>
                </c:pt>
                <c:pt idx="13">
                  <c:v>05/14/2017-05/20/2017</c:v>
                </c:pt>
                <c:pt idx="14">
                  <c:v>05/21/2017-05/27/2017</c:v>
                </c:pt>
                <c:pt idx="15">
                  <c:v>05/28/2017-6/03/2017</c:v>
                </c:pt>
                <c:pt idx="16">
                  <c:v>06/04/2017-6/10/2017</c:v>
                </c:pt>
                <c:pt idx="17">
                  <c:v>06/11/2017-6/17/2017</c:v>
                </c:pt>
                <c:pt idx="18">
                  <c:v>06/18/2017-6/24/2017</c:v>
                </c:pt>
                <c:pt idx="19">
                  <c:v>06/25/2017-7/01/2017</c:v>
                </c:pt>
                <c:pt idx="20">
                  <c:v>07/02/2017-7/08/2017</c:v>
                </c:pt>
                <c:pt idx="21">
                  <c:v>07/09/2017-7/15/2017</c:v>
                </c:pt>
                <c:pt idx="22">
                  <c:v>07/16/2017-07/22/2017</c:v>
                </c:pt>
                <c:pt idx="23">
                  <c:v>07/23/2017-07/29/2017</c:v>
                </c:pt>
                <c:pt idx="24">
                  <c:v>07/30/2017-07/05/2017</c:v>
                </c:pt>
                <c:pt idx="25">
                  <c:v>08/06/2017-08/12/2017</c:v>
                </c:pt>
                <c:pt idx="26">
                  <c:v>08/13/2017-08/19/2017</c:v>
                </c:pt>
                <c:pt idx="27">
                  <c:v>08/20/2017-08/26/2017</c:v>
                </c:pt>
                <c:pt idx="28">
                  <c:v>08/27/2017-09/02/2017</c:v>
                </c:pt>
                <c:pt idx="29">
                  <c:v>09/03/2017-09/09/2017</c:v>
                </c:pt>
                <c:pt idx="30">
                  <c:v>09/10/2017-09/16/2017</c:v>
                </c:pt>
                <c:pt idx="31">
                  <c:v>09/17/2017-09/23/2017</c:v>
                </c:pt>
                <c:pt idx="32">
                  <c:v>09/24/2017-09/30/2017</c:v>
                </c:pt>
                <c:pt idx="33">
                  <c:v>10/01/2017-10/07/2017</c:v>
                </c:pt>
                <c:pt idx="34">
                  <c:v>10/08/2017-10/14/2017</c:v>
                </c:pt>
                <c:pt idx="35">
                  <c:v>10/15/2017-10/21/2017</c:v>
                </c:pt>
                <c:pt idx="36">
                  <c:v>10/22/2017-10/28/2017</c:v>
                </c:pt>
              </c:strCache>
            </c:strRef>
          </c:cat>
          <c:val>
            <c:numRef>
              <c:f>Week!$B$22:$AO$22</c:f>
              <c:numCache>
                <c:formatCode>General</c:formatCode>
                <c:ptCount val="40"/>
                <c:pt idx="0">
                  <c:v>0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8</c:v>
                </c:pt>
                <c:pt idx="5">
                  <c:v>5</c:v>
                </c:pt>
                <c:pt idx="6">
                  <c:v>6</c:v>
                </c:pt>
                <c:pt idx="7">
                  <c:v>10</c:v>
                </c:pt>
                <c:pt idx="8">
                  <c:v>8</c:v>
                </c:pt>
                <c:pt idx="9">
                  <c:v>9</c:v>
                </c:pt>
                <c:pt idx="10">
                  <c:v>11</c:v>
                </c:pt>
                <c:pt idx="11">
                  <c:v>21</c:v>
                </c:pt>
                <c:pt idx="12">
                  <c:v>10</c:v>
                </c:pt>
                <c:pt idx="13">
                  <c:v>4</c:v>
                </c:pt>
                <c:pt idx="14">
                  <c:v>7</c:v>
                </c:pt>
                <c:pt idx="15">
                  <c:v>12</c:v>
                </c:pt>
                <c:pt idx="16">
                  <c:v>22</c:v>
                </c:pt>
                <c:pt idx="17">
                  <c:v>16</c:v>
                </c:pt>
                <c:pt idx="18">
                  <c:v>24</c:v>
                </c:pt>
                <c:pt idx="19">
                  <c:v>14</c:v>
                </c:pt>
                <c:pt idx="20">
                  <c:v>14</c:v>
                </c:pt>
                <c:pt idx="21">
                  <c:v>38</c:v>
                </c:pt>
                <c:pt idx="22">
                  <c:v>26</c:v>
                </c:pt>
                <c:pt idx="23">
                  <c:v>29</c:v>
                </c:pt>
                <c:pt idx="24">
                  <c:v>54</c:v>
                </c:pt>
                <c:pt idx="25">
                  <c:v>38</c:v>
                </c:pt>
                <c:pt idx="26">
                  <c:v>39</c:v>
                </c:pt>
                <c:pt idx="27">
                  <c:v>49</c:v>
                </c:pt>
                <c:pt idx="28">
                  <c:v>50</c:v>
                </c:pt>
                <c:pt idx="29">
                  <c:v>57</c:v>
                </c:pt>
                <c:pt idx="30">
                  <c:v>50</c:v>
                </c:pt>
                <c:pt idx="31">
                  <c:v>59</c:v>
                </c:pt>
                <c:pt idx="32">
                  <c:v>64</c:v>
                </c:pt>
                <c:pt idx="33">
                  <c:v>74</c:v>
                </c:pt>
                <c:pt idx="34">
                  <c:v>62</c:v>
                </c:pt>
                <c:pt idx="35">
                  <c:v>57</c:v>
                </c:pt>
                <c:pt idx="36">
                  <c:v>62</c:v>
                </c:pt>
              </c:numCache>
            </c:numRef>
          </c:val>
        </c:ser>
        <c:ser>
          <c:idx val="20"/>
          <c:order val="20"/>
          <c:tx>
            <c:strRef>
              <c:f>Week!$A$23</c:f>
              <c:strCache>
                <c:ptCount val="1"/>
                <c:pt idx="0">
                  <c:v># of Total Hours (Trade)</c:v>
                </c:pt>
              </c:strCache>
            </c:strRef>
          </c:tx>
          <c:spPr>
            <a:solidFill>
              <a:srgbClr val="CC9A00"/>
            </a:solidFill>
            <a:ln>
              <a:noFill/>
            </a:ln>
          </c:spPr>
          <c:cat>
            <c:strRef>
              <c:f>Week!$B$1:$AO$1</c:f>
              <c:strCache>
                <c:ptCount val="37"/>
                <c:pt idx="0">
                  <c:v>02/12/2017-02/18/2017</c:v>
                </c:pt>
                <c:pt idx="1">
                  <c:v>02/19/2017-02/25/2017</c:v>
                </c:pt>
                <c:pt idx="2">
                  <c:v>02/26/2017-03/04/2017</c:v>
                </c:pt>
                <c:pt idx="3">
                  <c:v>03/05/2017-03/11/2017</c:v>
                </c:pt>
                <c:pt idx="4">
                  <c:v>03/12/2017-03/18/2017</c:v>
                </c:pt>
                <c:pt idx="5">
                  <c:v>03/19/2017-03/25/2017</c:v>
                </c:pt>
                <c:pt idx="6">
                  <c:v>03/26/2017-04/01/2017</c:v>
                </c:pt>
                <c:pt idx="7">
                  <c:v>04/02/2017-04/08/2017</c:v>
                </c:pt>
                <c:pt idx="8">
                  <c:v>04/09/2017-04/15/2017</c:v>
                </c:pt>
                <c:pt idx="9">
                  <c:v>04/16/2017-04/22/2017</c:v>
                </c:pt>
                <c:pt idx="10">
                  <c:v>04/23/2017-04/29/2017</c:v>
                </c:pt>
                <c:pt idx="11">
                  <c:v>04/30/2017-05/06/2017</c:v>
                </c:pt>
                <c:pt idx="12">
                  <c:v>05/07/2017-05/13/2017</c:v>
                </c:pt>
                <c:pt idx="13">
                  <c:v>05/14/2017-05/20/2017</c:v>
                </c:pt>
                <c:pt idx="14">
                  <c:v>05/21/2017-05/27/2017</c:v>
                </c:pt>
                <c:pt idx="15">
                  <c:v>05/28/2017-6/03/2017</c:v>
                </c:pt>
                <c:pt idx="16">
                  <c:v>06/04/2017-6/10/2017</c:v>
                </c:pt>
                <c:pt idx="17">
                  <c:v>06/11/2017-6/17/2017</c:v>
                </c:pt>
                <c:pt idx="18">
                  <c:v>06/18/2017-6/24/2017</c:v>
                </c:pt>
                <c:pt idx="19">
                  <c:v>06/25/2017-7/01/2017</c:v>
                </c:pt>
                <c:pt idx="20">
                  <c:v>07/02/2017-7/08/2017</c:v>
                </c:pt>
                <c:pt idx="21">
                  <c:v>07/09/2017-7/15/2017</c:v>
                </c:pt>
                <c:pt idx="22">
                  <c:v>07/16/2017-07/22/2017</c:v>
                </c:pt>
                <c:pt idx="23">
                  <c:v>07/23/2017-07/29/2017</c:v>
                </c:pt>
                <c:pt idx="24">
                  <c:v>07/30/2017-07/05/2017</c:v>
                </c:pt>
                <c:pt idx="25">
                  <c:v>08/06/2017-08/12/2017</c:v>
                </c:pt>
                <c:pt idx="26">
                  <c:v>08/13/2017-08/19/2017</c:v>
                </c:pt>
                <c:pt idx="27">
                  <c:v>08/20/2017-08/26/2017</c:v>
                </c:pt>
                <c:pt idx="28">
                  <c:v>08/27/2017-09/02/2017</c:v>
                </c:pt>
                <c:pt idx="29">
                  <c:v>09/03/2017-09/09/2017</c:v>
                </c:pt>
                <c:pt idx="30">
                  <c:v>09/10/2017-09/16/2017</c:v>
                </c:pt>
                <c:pt idx="31">
                  <c:v>09/17/2017-09/23/2017</c:v>
                </c:pt>
                <c:pt idx="32">
                  <c:v>09/24/2017-09/30/2017</c:v>
                </c:pt>
                <c:pt idx="33">
                  <c:v>10/01/2017-10/07/2017</c:v>
                </c:pt>
                <c:pt idx="34">
                  <c:v>10/08/2017-10/14/2017</c:v>
                </c:pt>
                <c:pt idx="35">
                  <c:v>10/15/2017-10/21/2017</c:v>
                </c:pt>
                <c:pt idx="36">
                  <c:v>10/22/2017-10/28/2017</c:v>
                </c:pt>
              </c:strCache>
            </c:strRef>
          </c:cat>
          <c:val>
            <c:numRef>
              <c:f>Week!$B$23:$AO$23</c:f>
              <c:numCache>
                <c:formatCode>General</c:formatCode>
                <c:ptCount val="40"/>
                <c:pt idx="0">
                  <c:v>0</c:v>
                </c:pt>
                <c:pt idx="1">
                  <c:v>24</c:v>
                </c:pt>
                <c:pt idx="2">
                  <c:v>20</c:v>
                </c:pt>
                <c:pt idx="3">
                  <c:v>24</c:v>
                </c:pt>
                <c:pt idx="4">
                  <c:v>64</c:v>
                </c:pt>
                <c:pt idx="5">
                  <c:v>40</c:v>
                </c:pt>
                <c:pt idx="6">
                  <c:v>48</c:v>
                </c:pt>
                <c:pt idx="7">
                  <c:v>80</c:v>
                </c:pt>
                <c:pt idx="8">
                  <c:v>64</c:v>
                </c:pt>
                <c:pt idx="9">
                  <c:v>72</c:v>
                </c:pt>
                <c:pt idx="10">
                  <c:v>88</c:v>
                </c:pt>
                <c:pt idx="11">
                  <c:v>164</c:v>
                </c:pt>
                <c:pt idx="12">
                  <c:v>76</c:v>
                </c:pt>
                <c:pt idx="13">
                  <c:v>32</c:v>
                </c:pt>
                <c:pt idx="14">
                  <c:v>53.5</c:v>
                </c:pt>
                <c:pt idx="15">
                  <c:v>89.5</c:v>
                </c:pt>
                <c:pt idx="16">
                  <c:v>176</c:v>
                </c:pt>
                <c:pt idx="17">
                  <c:v>128</c:v>
                </c:pt>
                <c:pt idx="18">
                  <c:v>192</c:v>
                </c:pt>
                <c:pt idx="19">
                  <c:v>112</c:v>
                </c:pt>
                <c:pt idx="20">
                  <c:v>112</c:v>
                </c:pt>
                <c:pt idx="21">
                  <c:v>304</c:v>
                </c:pt>
                <c:pt idx="22">
                  <c:v>208</c:v>
                </c:pt>
                <c:pt idx="23">
                  <c:v>230.5</c:v>
                </c:pt>
                <c:pt idx="24">
                  <c:v>429.5</c:v>
                </c:pt>
                <c:pt idx="25">
                  <c:v>296</c:v>
                </c:pt>
                <c:pt idx="26">
                  <c:v>311.5</c:v>
                </c:pt>
                <c:pt idx="27">
                  <c:v>391</c:v>
                </c:pt>
                <c:pt idx="28">
                  <c:v>393</c:v>
                </c:pt>
                <c:pt idx="29">
                  <c:v>455.5</c:v>
                </c:pt>
                <c:pt idx="30">
                  <c:v>391</c:v>
                </c:pt>
                <c:pt idx="31">
                  <c:v>456</c:v>
                </c:pt>
                <c:pt idx="32">
                  <c:v>495</c:v>
                </c:pt>
                <c:pt idx="33">
                  <c:v>553.75</c:v>
                </c:pt>
                <c:pt idx="34">
                  <c:v>482</c:v>
                </c:pt>
                <c:pt idx="35">
                  <c:v>442.5</c:v>
                </c:pt>
                <c:pt idx="36">
                  <c:v>486</c:v>
                </c:pt>
              </c:numCache>
            </c:numRef>
          </c:val>
        </c:ser>
        <c:gapWidth val="219"/>
        <c:overlap val="-27"/>
        <c:axId val="74503296"/>
        <c:axId val="74504832"/>
      </c:barChart>
      <c:catAx>
        <c:axId val="74503296"/>
        <c:scaling>
          <c:orientation val="minMax"/>
        </c:scaling>
        <c:axPos val="b"/>
        <c:maj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74504832"/>
        <c:crosses val="autoZero"/>
        <c:auto val="1"/>
        <c:lblAlgn val="ctr"/>
        <c:lblOffset val="100"/>
      </c:catAx>
      <c:valAx>
        <c:axId val="74504832"/>
        <c:scaling>
          <c:orientation val="minMax"/>
        </c:scaling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" sourceLinked="1"/>
        <c:majorTickMark val="none"/>
        <c:tickLblPos val="nextTo"/>
        <c:spPr>
          <a:ln w="6480">
            <a:noFill/>
          </a:ln>
        </c:spPr>
        <c:crossAx val="74503296"/>
        <c:crosses val="autoZero"/>
        <c:crossBetween val="between"/>
      </c:valAx>
      <c:spPr>
        <a:noFill/>
        <a:ln>
          <a:noFill/>
        </a:ln>
      </c:spPr>
    </c:plotArea>
    <c:legend>
      <c:legendPos val="b"/>
      <c:spPr>
        <a:noFill/>
        <a:ln>
          <a:noFill/>
        </a:ln>
      </c:spPr>
    </c:legend>
    <c:plotVisOnly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46080</xdr:colOff>
      <xdr:row>24</xdr:row>
      <xdr:rowOff>10080</xdr:rowOff>
    </xdr:from>
    <xdr:to>
      <xdr:col>38</xdr:col>
      <xdr:colOff>112320</xdr:colOff>
      <xdr:row>38</xdr:row>
      <xdr:rowOff>86040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MK57"/>
  <sheetViews>
    <sheetView windowProtection="1" topLeftCell="A13" zoomScale="80" zoomScaleNormal="80" workbookViewId="0">
      <pane xSplit="1" topLeftCell="DP1" activePane="topRight" state="frozen"/>
      <selection activeCell="A13" sqref="A13"/>
      <selection pane="topRight" activeCell="ER8" activeCellId="1" sqref="A1:AO1381 ER8"/>
    </sheetView>
  </sheetViews>
  <sheetFormatPr defaultRowHeight="15"/>
  <cols>
    <col min="1" max="1" width="47.5703125" style="8"/>
    <col min="2" max="115" width="0" style="8" hidden="1"/>
    <col min="116" max="144" width="9.140625" style="8"/>
    <col min="145" max="145" width="12.5703125" style="8"/>
    <col min="146" max="146" width="13.5703125" style="8"/>
    <col min="147" max="147" width="12.42578125" style="8"/>
    <col min="148" max="1025" width="9.140625" style="8"/>
  </cols>
  <sheetData>
    <row r="1" spans="1:149" ht="15" customHeight="1">
      <c r="A1" s="7" t="s">
        <v>0</v>
      </c>
      <c r="B1" s="9">
        <v>43040</v>
      </c>
      <c r="C1" s="9">
        <v>43041</v>
      </c>
      <c r="D1" s="9">
        <v>43042</v>
      </c>
      <c r="E1" s="9">
        <v>43043</v>
      </c>
      <c r="F1" s="9">
        <v>43044</v>
      </c>
      <c r="G1" s="9">
        <v>43045</v>
      </c>
      <c r="H1" s="9">
        <v>43046</v>
      </c>
      <c r="I1" s="9">
        <v>43047</v>
      </c>
      <c r="J1" s="9">
        <v>43048</v>
      </c>
      <c r="K1" s="9">
        <v>43049</v>
      </c>
      <c r="L1" s="9">
        <v>43050</v>
      </c>
      <c r="M1" s="9">
        <v>43051</v>
      </c>
      <c r="N1" s="9">
        <v>43052</v>
      </c>
      <c r="O1" s="9">
        <v>43053</v>
      </c>
      <c r="P1" s="9">
        <v>43054</v>
      </c>
      <c r="Q1" s="9">
        <v>43055</v>
      </c>
      <c r="R1" s="9">
        <v>43056</v>
      </c>
      <c r="S1" s="9">
        <v>43057</v>
      </c>
      <c r="T1" s="9">
        <v>43058</v>
      </c>
      <c r="U1" s="9">
        <v>43059</v>
      </c>
      <c r="V1" s="9">
        <v>43060</v>
      </c>
      <c r="W1" s="9">
        <v>43061</v>
      </c>
      <c r="X1" s="9">
        <v>43062</v>
      </c>
      <c r="Y1" s="9">
        <v>43063</v>
      </c>
      <c r="Z1" s="9">
        <v>43064</v>
      </c>
      <c r="AA1" s="9">
        <v>43065</v>
      </c>
      <c r="AB1" s="9">
        <v>43066</v>
      </c>
      <c r="AC1" s="9">
        <v>43067</v>
      </c>
      <c r="AD1" s="9">
        <v>43068</v>
      </c>
      <c r="AE1" s="9">
        <v>43069</v>
      </c>
      <c r="AF1" s="9"/>
      <c r="AG1" s="6" t="s">
        <v>1</v>
      </c>
      <c r="AH1" s="6" t="s">
        <v>2</v>
      </c>
      <c r="AI1" s="6" t="s">
        <v>3</v>
      </c>
      <c r="AJ1" s="5" t="s">
        <v>4</v>
      </c>
      <c r="AN1" s="9">
        <v>43070</v>
      </c>
      <c r="AO1" s="9">
        <v>43071</v>
      </c>
      <c r="AP1" s="9">
        <v>43072</v>
      </c>
      <c r="AQ1" s="9">
        <v>43073</v>
      </c>
      <c r="AR1" s="9">
        <v>43074</v>
      </c>
      <c r="AS1" s="9">
        <v>43075</v>
      </c>
      <c r="AT1" s="9">
        <v>43076</v>
      </c>
      <c r="AU1" s="9">
        <v>43077</v>
      </c>
      <c r="AV1" s="9">
        <v>43078</v>
      </c>
      <c r="AW1" s="9">
        <v>43079</v>
      </c>
      <c r="AX1" s="9">
        <v>43080</v>
      </c>
      <c r="AY1" s="9">
        <v>43081</v>
      </c>
      <c r="AZ1" s="9">
        <v>43082</v>
      </c>
      <c r="BA1" s="9">
        <v>43083</v>
      </c>
      <c r="BB1" s="9">
        <v>43084</v>
      </c>
      <c r="BC1" s="9">
        <v>43085</v>
      </c>
      <c r="BD1" s="9">
        <v>43086</v>
      </c>
      <c r="BE1" s="9">
        <v>43087</v>
      </c>
      <c r="BF1" s="9">
        <v>43088</v>
      </c>
      <c r="BG1" s="9">
        <v>43089</v>
      </c>
      <c r="BH1" s="9">
        <v>43090</v>
      </c>
      <c r="BI1" s="9">
        <v>43091</v>
      </c>
      <c r="BJ1" s="9">
        <v>43092</v>
      </c>
      <c r="BK1" s="9">
        <v>43093</v>
      </c>
      <c r="BL1" s="9">
        <v>43094</v>
      </c>
      <c r="BM1" s="9">
        <v>43095</v>
      </c>
      <c r="BN1" s="9">
        <v>43096</v>
      </c>
      <c r="BO1" s="9">
        <v>43097</v>
      </c>
      <c r="BP1" s="9">
        <v>43098</v>
      </c>
      <c r="BQ1" s="9">
        <v>43099</v>
      </c>
      <c r="BR1" s="9">
        <v>43100</v>
      </c>
      <c r="BS1" s="5" t="s">
        <v>5</v>
      </c>
      <c r="BT1" s="5" t="s">
        <v>6</v>
      </c>
      <c r="BU1" s="6" t="s">
        <v>7</v>
      </c>
      <c r="BV1" s="4" t="s">
        <v>8</v>
      </c>
      <c r="BW1" s="3" t="s">
        <v>9</v>
      </c>
      <c r="BZ1" s="9">
        <v>43101</v>
      </c>
      <c r="CA1" s="9">
        <v>43102</v>
      </c>
      <c r="CB1" s="9">
        <v>43103</v>
      </c>
      <c r="CC1" s="9">
        <v>43104</v>
      </c>
      <c r="CD1" s="9">
        <v>43105</v>
      </c>
      <c r="CE1" s="9">
        <v>43106</v>
      </c>
      <c r="CF1" s="9">
        <v>43107</v>
      </c>
      <c r="CG1" s="9">
        <v>43108</v>
      </c>
      <c r="CH1" s="9">
        <v>43109</v>
      </c>
      <c r="CI1" s="9">
        <v>43110</v>
      </c>
      <c r="CJ1" s="9">
        <v>43111</v>
      </c>
      <c r="CK1" s="9">
        <v>43112</v>
      </c>
      <c r="CL1" s="9">
        <v>43113</v>
      </c>
      <c r="CM1" s="9">
        <v>43114</v>
      </c>
      <c r="CN1" s="9">
        <v>43115</v>
      </c>
      <c r="CO1" s="9">
        <v>43116</v>
      </c>
      <c r="CP1" s="9">
        <v>43117</v>
      </c>
      <c r="CQ1" s="9">
        <v>43118</v>
      </c>
      <c r="CR1" s="9">
        <v>43119</v>
      </c>
      <c r="CS1" s="9">
        <v>43120</v>
      </c>
      <c r="CT1" s="9">
        <v>43121</v>
      </c>
      <c r="CU1" s="9">
        <v>43122</v>
      </c>
      <c r="CV1" s="9">
        <v>43123</v>
      </c>
      <c r="CW1" s="9">
        <v>43124</v>
      </c>
      <c r="CX1" s="9">
        <v>43125</v>
      </c>
      <c r="CY1" s="9">
        <v>43126</v>
      </c>
      <c r="CZ1" s="9">
        <v>43127</v>
      </c>
      <c r="DA1" s="9">
        <v>43128</v>
      </c>
      <c r="DB1" s="9">
        <v>43129</v>
      </c>
      <c r="DC1" s="9">
        <v>43130</v>
      </c>
      <c r="DD1" s="9">
        <v>43131</v>
      </c>
      <c r="DE1" s="5" t="s">
        <v>10</v>
      </c>
      <c r="DF1" s="5" t="s">
        <v>11</v>
      </c>
      <c r="DG1" s="5" t="s">
        <v>12</v>
      </c>
      <c r="DH1" s="5" t="s">
        <v>13</v>
      </c>
      <c r="DI1" s="3"/>
      <c r="DL1" s="9">
        <v>43132</v>
      </c>
      <c r="DM1" s="9">
        <v>43133</v>
      </c>
      <c r="DN1" s="9">
        <v>43134</v>
      </c>
      <c r="DO1" s="9">
        <v>43135</v>
      </c>
      <c r="DP1" s="9">
        <v>43136</v>
      </c>
      <c r="DQ1" s="9">
        <v>43137</v>
      </c>
      <c r="DR1" s="9">
        <v>43138</v>
      </c>
      <c r="DS1" s="9">
        <v>43139</v>
      </c>
      <c r="DT1" s="9">
        <v>43140</v>
      </c>
      <c r="DU1" s="9">
        <v>43141</v>
      </c>
      <c r="DV1" s="9">
        <v>43142</v>
      </c>
      <c r="DW1" s="9">
        <v>43143</v>
      </c>
      <c r="DX1" s="9">
        <v>43144</v>
      </c>
      <c r="DY1" s="9">
        <v>43145</v>
      </c>
      <c r="DZ1" s="9">
        <v>43146</v>
      </c>
      <c r="EA1" s="9">
        <v>43147</v>
      </c>
      <c r="EB1" s="9">
        <v>43148</v>
      </c>
      <c r="EC1" s="9">
        <v>43149</v>
      </c>
      <c r="ED1" s="9">
        <v>43150</v>
      </c>
      <c r="EE1" s="9">
        <v>43151</v>
      </c>
      <c r="EF1" s="9">
        <v>43152</v>
      </c>
      <c r="EG1" s="9">
        <v>43153</v>
      </c>
      <c r="EH1" s="9">
        <v>43154</v>
      </c>
      <c r="EI1" s="9">
        <v>43155</v>
      </c>
      <c r="EJ1" s="9">
        <v>43156</v>
      </c>
      <c r="EK1" s="9">
        <v>43157</v>
      </c>
      <c r="EL1" s="9">
        <v>43158</v>
      </c>
      <c r="EM1" s="9">
        <v>43159</v>
      </c>
      <c r="EN1" s="9"/>
      <c r="EO1" s="5" t="s">
        <v>14</v>
      </c>
      <c r="EP1" s="5" t="s">
        <v>15</v>
      </c>
      <c r="EQ1" s="5" t="s">
        <v>16</v>
      </c>
      <c r="ER1" s="5"/>
      <c r="ES1" s="3"/>
    </row>
    <row r="2" spans="1:149">
      <c r="A2" s="7"/>
      <c r="B2" s="10" t="s">
        <v>17</v>
      </c>
      <c r="C2" s="10" t="s">
        <v>18</v>
      </c>
      <c r="D2" s="10" t="s">
        <v>19</v>
      </c>
      <c r="E2" s="10" t="s">
        <v>20</v>
      </c>
      <c r="F2" s="10" t="s">
        <v>21</v>
      </c>
      <c r="G2" s="10" t="s">
        <v>22</v>
      </c>
      <c r="H2" s="10" t="s">
        <v>23</v>
      </c>
      <c r="I2" s="10" t="s">
        <v>17</v>
      </c>
      <c r="J2" s="10" t="s">
        <v>18</v>
      </c>
      <c r="K2" s="10" t="s">
        <v>19</v>
      </c>
      <c r="L2" s="10" t="s">
        <v>20</v>
      </c>
      <c r="M2" s="10" t="s">
        <v>21</v>
      </c>
      <c r="N2" s="10" t="s">
        <v>22</v>
      </c>
      <c r="O2" s="10" t="s">
        <v>23</v>
      </c>
      <c r="P2" s="10" t="s">
        <v>17</v>
      </c>
      <c r="Q2" s="10" t="s">
        <v>18</v>
      </c>
      <c r="R2" s="10" t="s">
        <v>19</v>
      </c>
      <c r="S2" s="10" t="s">
        <v>20</v>
      </c>
      <c r="T2" s="10" t="s">
        <v>21</v>
      </c>
      <c r="U2" s="10" t="s">
        <v>22</v>
      </c>
      <c r="V2" s="10" t="s">
        <v>23</v>
      </c>
      <c r="W2" s="10" t="s">
        <v>17</v>
      </c>
      <c r="X2" s="10" t="s">
        <v>18</v>
      </c>
      <c r="Y2" s="10" t="s">
        <v>19</v>
      </c>
      <c r="Z2" s="10" t="s">
        <v>20</v>
      </c>
      <c r="AA2" s="10" t="s">
        <v>21</v>
      </c>
      <c r="AB2" s="10" t="s">
        <v>22</v>
      </c>
      <c r="AC2" s="10" t="s">
        <v>23</v>
      </c>
      <c r="AD2" s="10" t="s">
        <v>17</v>
      </c>
      <c r="AE2" s="10" t="s">
        <v>18</v>
      </c>
      <c r="AF2" s="10"/>
      <c r="AG2" s="6"/>
      <c r="AH2" s="6"/>
      <c r="AI2" s="6"/>
      <c r="AJ2" s="5"/>
      <c r="AN2" s="10" t="s">
        <v>19</v>
      </c>
      <c r="AO2" s="10" t="s">
        <v>20</v>
      </c>
      <c r="AP2" s="10" t="s">
        <v>21</v>
      </c>
      <c r="AQ2" s="10" t="s">
        <v>22</v>
      </c>
      <c r="AR2" s="10" t="s">
        <v>23</v>
      </c>
      <c r="AS2" s="10" t="s">
        <v>17</v>
      </c>
      <c r="AT2" s="10" t="s">
        <v>18</v>
      </c>
      <c r="AU2" s="10" t="s">
        <v>19</v>
      </c>
      <c r="AV2" s="10" t="s">
        <v>20</v>
      </c>
      <c r="AW2" s="10" t="s">
        <v>21</v>
      </c>
      <c r="AX2" s="10" t="s">
        <v>22</v>
      </c>
      <c r="AY2" s="10" t="s">
        <v>23</v>
      </c>
      <c r="AZ2" s="10" t="s">
        <v>17</v>
      </c>
      <c r="BA2" s="10" t="s">
        <v>18</v>
      </c>
      <c r="BB2" s="10" t="s">
        <v>19</v>
      </c>
      <c r="BC2" s="10" t="s">
        <v>20</v>
      </c>
      <c r="BD2" s="10" t="s">
        <v>21</v>
      </c>
      <c r="BE2" s="10" t="s">
        <v>22</v>
      </c>
      <c r="BF2" s="10" t="s">
        <v>23</v>
      </c>
      <c r="BG2" s="10" t="s">
        <v>17</v>
      </c>
      <c r="BH2" s="10" t="s">
        <v>18</v>
      </c>
      <c r="BI2" s="10" t="s">
        <v>19</v>
      </c>
      <c r="BJ2" s="10" t="s">
        <v>20</v>
      </c>
      <c r="BK2" s="10" t="s">
        <v>21</v>
      </c>
      <c r="BL2" s="10" t="s">
        <v>22</v>
      </c>
      <c r="BM2" s="10" t="s">
        <v>23</v>
      </c>
      <c r="BN2" s="10" t="s">
        <v>17</v>
      </c>
      <c r="BO2" s="10" t="s">
        <v>18</v>
      </c>
      <c r="BP2" s="10" t="s">
        <v>19</v>
      </c>
      <c r="BQ2" s="10" t="s">
        <v>20</v>
      </c>
      <c r="BR2" s="10" t="s">
        <v>21</v>
      </c>
      <c r="BS2" s="5"/>
      <c r="BT2" s="5"/>
      <c r="BU2" s="6"/>
      <c r="BV2" s="4"/>
      <c r="BW2" s="3"/>
      <c r="BZ2" s="10" t="s">
        <v>22</v>
      </c>
      <c r="CA2" s="10" t="s">
        <v>23</v>
      </c>
      <c r="CB2" s="10" t="s">
        <v>17</v>
      </c>
      <c r="CC2" s="10" t="s">
        <v>18</v>
      </c>
      <c r="CD2" s="10" t="s">
        <v>19</v>
      </c>
      <c r="CE2" s="10" t="s">
        <v>20</v>
      </c>
      <c r="CF2" s="10" t="s">
        <v>21</v>
      </c>
      <c r="CG2" s="10" t="s">
        <v>22</v>
      </c>
      <c r="CH2" s="10" t="s">
        <v>23</v>
      </c>
      <c r="CI2" s="10" t="s">
        <v>17</v>
      </c>
      <c r="CJ2" s="10" t="s">
        <v>18</v>
      </c>
      <c r="CK2" s="10" t="s">
        <v>19</v>
      </c>
      <c r="CL2" s="10" t="s">
        <v>20</v>
      </c>
      <c r="CM2" s="10" t="s">
        <v>21</v>
      </c>
      <c r="CN2" s="10" t="s">
        <v>22</v>
      </c>
      <c r="CO2" s="10" t="s">
        <v>23</v>
      </c>
      <c r="CP2" s="10" t="s">
        <v>17</v>
      </c>
      <c r="CQ2" s="10" t="s">
        <v>18</v>
      </c>
      <c r="CR2" s="10" t="s">
        <v>19</v>
      </c>
      <c r="CS2" s="10" t="s">
        <v>20</v>
      </c>
      <c r="CT2" s="10" t="s">
        <v>21</v>
      </c>
      <c r="CU2" s="10" t="s">
        <v>22</v>
      </c>
      <c r="CV2" s="10" t="s">
        <v>23</v>
      </c>
      <c r="CW2" s="10" t="s">
        <v>17</v>
      </c>
      <c r="CX2" s="10" t="s">
        <v>18</v>
      </c>
      <c r="CY2" s="10" t="s">
        <v>19</v>
      </c>
      <c r="CZ2" s="10" t="s">
        <v>20</v>
      </c>
      <c r="DA2" s="10" t="s">
        <v>21</v>
      </c>
      <c r="DB2" s="10" t="s">
        <v>22</v>
      </c>
      <c r="DC2" s="10" t="s">
        <v>23</v>
      </c>
      <c r="DD2" s="10" t="s">
        <v>17</v>
      </c>
      <c r="DE2" s="5"/>
      <c r="DF2" s="5"/>
      <c r="DG2" s="5"/>
      <c r="DH2" s="5"/>
      <c r="DI2" s="3"/>
      <c r="DL2" s="10" t="s">
        <v>18</v>
      </c>
      <c r="DM2" s="10" t="s">
        <v>19</v>
      </c>
      <c r="DN2" s="10" t="s">
        <v>20</v>
      </c>
      <c r="DO2" s="10" t="s">
        <v>21</v>
      </c>
      <c r="DP2" s="10" t="s">
        <v>22</v>
      </c>
      <c r="DQ2" s="10" t="s">
        <v>23</v>
      </c>
      <c r="DR2" s="10" t="s">
        <v>17</v>
      </c>
      <c r="DS2" s="10" t="s">
        <v>18</v>
      </c>
      <c r="DT2" s="10" t="s">
        <v>19</v>
      </c>
      <c r="DU2" s="10" t="s">
        <v>20</v>
      </c>
      <c r="DV2" s="10" t="s">
        <v>21</v>
      </c>
      <c r="DW2" s="10" t="s">
        <v>22</v>
      </c>
      <c r="DX2" s="10" t="s">
        <v>23</v>
      </c>
      <c r="DY2" s="10" t="s">
        <v>17</v>
      </c>
      <c r="DZ2" s="10" t="s">
        <v>18</v>
      </c>
      <c r="EA2" s="10" t="s">
        <v>19</v>
      </c>
      <c r="EB2" s="10" t="s">
        <v>20</v>
      </c>
      <c r="EC2" s="10" t="s">
        <v>21</v>
      </c>
      <c r="ED2" s="10" t="s">
        <v>22</v>
      </c>
      <c r="EE2" s="10" t="s">
        <v>23</v>
      </c>
      <c r="EF2" s="10" t="s">
        <v>17</v>
      </c>
      <c r="EG2" s="10" t="s">
        <v>18</v>
      </c>
      <c r="EH2" s="10" t="s">
        <v>19</v>
      </c>
      <c r="EI2" s="10" t="s">
        <v>20</v>
      </c>
      <c r="EJ2" s="10" t="s">
        <v>21</v>
      </c>
      <c r="EK2" s="10" t="s">
        <v>22</v>
      </c>
      <c r="EL2" s="10" t="s">
        <v>23</v>
      </c>
      <c r="EM2" s="10" t="s">
        <v>17</v>
      </c>
      <c r="EN2" s="10"/>
      <c r="EO2" s="5"/>
      <c r="EP2" s="5"/>
      <c r="EQ2" s="5"/>
      <c r="ER2" s="5"/>
      <c r="ES2" s="3"/>
    </row>
    <row r="3" spans="1:149" ht="15.75">
      <c r="A3" s="11" t="s">
        <v>24</v>
      </c>
      <c r="B3" s="12">
        <v>5505</v>
      </c>
      <c r="C3" s="12">
        <v>5500</v>
      </c>
      <c r="D3" s="12">
        <v>5497</v>
      </c>
      <c r="E3" s="12">
        <v>5463</v>
      </c>
      <c r="F3" s="12">
        <v>5465</v>
      </c>
      <c r="G3" s="12">
        <v>5458</v>
      </c>
      <c r="H3" s="12">
        <v>5476</v>
      </c>
      <c r="I3" s="12">
        <v>5476</v>
      </c>
      <c r="J3" s="12">
        <v>5473</v>
      </c>
      <c r="K3" s="12">
        <v>5469</v>
      </c>
      <c r="L3" s="12">
        <v>5437</v>
      </c>
      <c r="M3" s="12">
        <v>5463</v>
      </c>
      <c r="N3" s="12">
        <v>5426</v>
      </c>
      <c r="O3" s="12">
        <v>5442</v>
      </c>
      <c r="P3" s="12">
        <v>5442</v>
      </c>
      <c r="Q3" s="12">
        <v>2983</v>
      </c>
      <c r="R3" s="12">
        <v>2979</v>
      </c>
      <c r="S3" s="12">
        <v>2978</v>
      </c>
      <c r="T3" s="12">
        <v>2979</v>
      </c>
      <c r="U3" s="12">
        <v>2975</v>
      </c>
      <c r="V3" s="12">
        <v>2974</v>
      </c>
      <c r="W3" s="12">
        <v>2974</v>
      </c>
      <c r="X3" s="12">
        <v>2970</v>
      </c>
      <c r="Y3" s="12">
        <v>2968</v>
      </c>
      <c r="Z3" s="12">
        <v>2968</v>
      </c>
      <c r="AA3" s="12">
        <v>2969</v>
      </c>
      <c r="AB3" s="12">
        <v>2968</v>
      </c>
      <c r="AC3" s="12">
        <v>2968</v>
      </c>
      <c r="AD3" s="12">
        <v>2965</v>
      </c>
      <c r="AE3" s="12">
        <v>2967</v>
      </c>
      <c r="AF3" s="12"/>
      <c r="AG3" s="13">
        <v>5499.8571428571404</v>
      </c>
      <c r="AH3" s="14">
        <f>SUM(F3:L3)/7</f>
        <v>5464.8571428571431</v>
      </c>
      <c r="AI3" s="14">
        <f>SUM(M3:S3)/7</f>
        <v>4387.5714285714284</v>
      </c>
      <c r="AJ3" s="15">
        <f>SUM(T3:Z3)/7</f>
        <v>2972.5714285714284</v>
      </c>
      <c r="AN3" s="12">
        <v>2964</v>
      </c>
      <c r="AO3" s="12">
        <v>2963</v>
      </c>
      <c r="AP3" s="12">
        <v>2964</v>
      </c>
      <c r="AQ3" s="12">
        <v>2991</v>
      </c>
      <c r="AR3" s="12">
        <v>2991</v>
      </c>
      <c r="AS3" s="12">
        <v>2991</v>
      </c>
      <c r="AT3" s="12">
        <v>2992</v>
      </c>
      <c r="AU3" s="12">
        <v>2990</v>
      </c>
      <c r="AV3" s="12">
        <v>2990</v>
      </c>
      <c r="AW3" s="12">
        <v>2991</v>
      </c>
      <c r="AX3" s="12">
        <v>2990</v>
      </c>
      <c r="AY3" s="12">
        <v>2986</v>
      </c>
      <c r="AZ3" s="12">
        <v>2984</v>
      </c>
      <c r="BA3" s="12">
        <v>2983</v>
      </c>
      <c r="BB3" s="12">
        <v>2983</v>
      </c>
      <c r="BC3" s="12">
        <v>2982</v>
      </c>
      <c r="BD3" s="12">
        <v>2982</v>
      </c>
      <c r="BE3" s="12">
        <v>2981</v>
      </c>
      <c r="BF3" s="12">
        <v>2981</v>
      </c>
      <c r="BG3" s="12">
        <v>2979</v>
      </c>
      <c r="BH3" s="12">
        <v>2977</v>
      </c>
      <c r="BI3" s="12">
        <v>2976</v>
      </c>
      <c r="BJ3" s="12">
        <v>2976</v>
      </c>
      <c r="BK3" s="12">
        <v>2976</v>
      </c>
      <c r="BL3" s="12">
        <v>2977</v>
      </c>
      <c r="BM3" s="12">
        <v>2977</v>
      </c>
      <c r="BN3" s="12">
        <v>2977</v>
      </c>
      <c r="BO3" s="12">
        <v>2977</v>
      </c>
      <c r="BP3" s="12">
        <v>2974</v>
      </c>
      <c r="BQ3" s="12">
        <v>2976</v>
      </c>
      <c r="BR3" s="12">
        <v>2977</v>
      </c>
      <c r="BS3" s="13">
        <f>SUM(AA3:AE3,AN3:AO3)/7</f>
        <v>2966.2857142857142</v>
      </c>
      <c r="BT3" s="14">
        <f>SUM(AP3:AV3)/7</f>
        <v>2987</v>
      </c>
      <c r="BU3" s="14">
        <f>SUM(AW3:BC3)/7</f>
        <v>2985.5714285714284</v>
      </c>
      <c r="BV3" s="14">
        <f>SUM(BD3:BJ3)/7</f>
        <v>2978.8571428571427</v>
      </c>
      <c r="BW3" s="15">
        <f>SUM(BK3:BQ3)/7</f>
        <v>2976.2857142857142</v>
      </c>
      <c r="BZ3" s="12">
        <v>2980</v>
      </c>
      <c r="CA3" s="12">
        <v>2979</v>
      </c>
      <c r="CB3" s="12">
        <v>2975</v>
      </c>
      <c r="CC3" s="12">
        <v>2970</v>
      </c>
      <c r="CD3" s="12">
        <v>2972</v>
      </c>
      <c r="CE3" s="12">
        <v>2973</v>
      </c>
      <c r="CF3" s="12">
        <v>2973</v>
      </c>
      <c r="CG3" s="12">
        <v>2970</v>
      </c>
      <c r="CH3" s="12">
        <v>2967</v>
      </c>
      <c r="CI3" s="12">
        <v>2963</v>
      </c>
      <c r="CJ3" s="12">
        <v>2963</v>
      </c>
      <c r="CK3" s="12">
        <v>2962</v>
      </c>
      <c r="CL3" s="12">
        <v>2962</v>
      </c>
      <c r="CM3" s="12">
        <v>2964</v>
      </c>
      <c r="CN3" s="12">
        <v>2960</v>
      </c>
      <c r="CO3" s="12">
        <v>2955</v>
      </c>
      <c r="CP3" s="12">
        <v>2954</v>
      </c>
      <c r="CQ3" s="12">
        <v>2953</v>
      </c>
      <c r="CR3" s="12">
        <v>2949</v>
      </c>
      <c r="CS3" s="12">
        <v>2950</v>
      </c>
      <c r="CT3" s="12">
        <v>2948</v>
      </c>
      <c r="CU3" s="12">
        <v>2948</v>
      </c>
      <c r="CV3" s="12">
        <v>2948</v>
      </c>
      <c r="CW3" s="12">
        <v>2948</v>
      </c>
      <c r="CX3" s="12">
        <v>2944</v>
      </c>
      <c r="CY3" s="12">
        <v>2943</v>
      </c>
      <c r="CZ3" s="12">
        <v>2944</v>
      </c>
      <c r="DA3" s="12">
        <v>2943</v>
      </c>
      <c r="DB3" s="12">
        <v>2943</v>
      </c>
      <c r="DC3" s="12">
        <v>2937</v>
      </c>
      <c r="DD3" s="12">
        <v>2935</v>
      </c>
      <c r="DE3" s="13">
        <f>SUM(BR3,BZ3:CE3)/7</f>
        <v>2975.1428571428573</v>
      </c>
      <c r="DF3" s="14">
        <f>SUM(CF3:CL3)/7</f>
        <v>2965.7142857142858</v>
      </c>
      <c r="DG3" s="14">
        <f>SUM(CM3:CS3)/7</f>
        <v>2955</v>
      </c>
      <c r="DH3" s="14">
        <f>SUM(CT3:CZ3)/7</f>
        <v>2946.1428571428573</v>
      </c>
      <c r="DI3" s="15"/>
      <c r="DL3" s="12">
        <v>2935</v>
      </c>
      <c r="DM3" s="12">
        <v>2932</v>
      </c>
      <c r="DN3" s="12">
        <v>2933</v>
      </c>
      <c r="DO3" s="12">
        <v>2935</v>
      </c>
      <c r="DP3" s="12">
        <v>2935</v>
      </c>
      <c r="DQ3" s="12">
        <v>2935</v>
      </c>
      <c r="DR3" s="12">
        <v>2934</v>
      </c>
      <c r="DS3" s="12">
        <v>2931</v>
      </c>
      <c r="DT3" s="12">
        <v>2931</v>
      </c>
      <c r="DU3" s="12">
        <v>2931</v>
      </c>
      <c r="DV3" s="12">
        <v>2930</v>
      </c>
      <c r="DW3" s="12">
        <v>2930</v>
      </c>
      <c r="DX3" s="12">
        <v>2924</v>
      </c>
      <c r="DY3" s="12">
        <v>2921</v>
      </c>
      <c r="DZ3" s="12">
        <v>2919</v>
      </c>
      <c r="EA3" s="12">
        <v>2918</v>
      </c>
      <c r="EB3" s="12">
        <v>2918</v>
      </c>
      <c r="EC3" s="12">
        <v>2918</v>
      </c>
      <c r="ED3" s="12">
        <v>2919</v>
      </c>
      <c r="EE3" s="12">
        <v>2917</v>
      </c>
      <c r="EF3" s="12"/>
      <c r="EG3" s="12"/>
      <c r="EH3" s="12"/>
      <c r="EI3" s="12"/>
      <c r="EJ3" s="12"/>
      <c r="EK3" s="12"/>
      <c r="EL3" s="12"/>
      <c r="EM3" s="12"/>
      <c r="EN3" s="12"/>
      <c r="EO3" s="13">
        <f>SUM(DA3:DD3,DL3:DN3)/7</f>
        <v>2936.8571428571427</v>
      </c>
      <c r="EP3" s="14">
        <f>SUM(DO3:DU3)/7</f>
        <v>2933.1428571428573</v>
      </c>
      <c r="EQ3" s="14">
        <f>SUM(DV3:EB3)/7</f>
        <v>2922.8571428571427</v>
      </c>
      <c r="ER3" s="14"/>
      <c r="ES3" s="15"/>
    </row>
    <row r="4" spans="1:149" ht="15.75">
      <c r="A4" s="16" t="s">
        <v>25</v>
      </c>
      <c r="B4" s="12">
        <v>1885</v>
      </c>
      <c r="C4" s="12">
        <v>1899</v>
      </c>
      <c r="D4" s="12">
        <v>1918</v>
      </c>
      <c r="E4" s="12">
        <v>1919</v>
      </c>
      <c r="F4" s="12">
        <v>1920</v>
      </c>
      <c r="G4" s="12">
        <v>1929</v>
      </c>
      <c r="H4" s="12">
        <v>1939</v>
      </c>
      <c r="I4" s="12">
        <v>1952</v>
      </c>
      <c r="J4" s="12">
        <v>1966</v>
      </c>
      <c r="K4" s="12">
        <v>1968</v>
      </c>
      <c r="L4" s="12">
        <v>1969</v>
      </c>
      <c r="M4" s="12">
        <v>1970</v>
      </c>
      <c r="N4" s="12">
        <v>1968</v>
      </c>
      <c r="O4" s="12">
        <v>2016</v>
      </c>
      <c r="P4" s="12">
        <v>2058</v>
      </c>
      <c r="Q4" s="12">
        <v>2114</v>
      </c>
      <c r="R4" s="12">
        <v>2156</v>
      </c>
      <c r="S4" s="12">
        <v>2155</v>
      </c>
      <c r="T4" s="12">
        <v>2158</v>
      </c>
      <c r="U4" s="12">
        <v>2160</v>
      </c>
      <c r="V4" s="12">
        <v>2163</v>
      </c>
      <c r="W4" s="12">
        <v>2168</v>
      </c>
      <c r="X4" s="12">
        <v>2182</v>
      </c>
      <c r="Y4" s="12">
        <v>2186</v>
      </c>
      <c r="Z4" s="12">
        <v>2187</v>
      </c>
      <c r="AA4" s="12">
        <v>2189</v>
      </c>
      <c r="AB4" s="12">
        <v>2190</v>
      </c>
      <c r="AC4" s="12">
        <v>2195</v>
      </c>
      <c r="AD4" s="12">
        <v>2197</v>
      </c>
      <c r="AE4" s="12">
        <v>2204</v>
      </c>
      <c r="AF4" s="12"/>
      <c r="AG4" s="13">
        <v>1887.42857142857</v>
      </c>
      <c r="AH4" s="14">
        <f>SUM(F4:L4)/7</f>
        <v>1949</v>
      </c>
      <c r="AI4" s="14">
        <f>SUM(M4:S4)/7</f>
        <v>2062.4285714285716</v>
      </c>
      <c r="AJ4" s="15">
        <f>SUM(T4:Z4)/7</f>
        <v>2172</v>
      </c>
      <c r="AN4" s="12">
        <v>2210</v>
      </c>
      <c r="AO4" s="12">
        <v>2217</v>
      </c>
      <c r="AP4" s="12">
        <v>2222</v>
      </c>
      <c r="AQ4" s="12">
        <v>2226</v>
      </c>
      <c r="AR4" s="12">
        <v>2248</v>
      </c>
      <c r="AS4" s="12">
        <v>2270</v>
      </c>
      <c r="AT4" s="12">
        <v>2294</v>
      </c>
      <c r="AU4" s="12">
        <v>2317</v>
      </c>
      <c r="AV4" s="12">
        <v>2326</v>
      </c>
      <c r="AW4" s="12">
        <v>2330</v>
      </c>
      <c r="AX4" s="12">
        <v>2332</v>
      </c>
      <c r="AY4" s="12">
        <v>2341</v>
      </c>
      <c r="AZ4" s="12">
        <v>2352</v>
      </c>
      <c r="BA4" s="12">
        <v>2362</v>
      </c>
      <c r="BB4" s="12">
        <v>2364</v>
      </c>
      <c r="BC4" s="12">
        <v>2364</v>
      </c>
      <c r="BD4" s="12">
        <v>2365</v>
      </c>
      <c r="BE4" s="12">
        <v>2369</v>
      </c>
      <c r="BF4" s="12">
        <v>2369</v>
      </c>
      <c r="BG4" s="12">
        <v>2371</v>
      </c>
      <c r="BH4" s="12">
        <v>2374</v>
      </c>
      <c r="BI4" s="12">
        <v>2373</v>
      </c>
      <c r="BJ4" s="12">
        <v>2375</v>
      </c>
      <c r="BK4" s="12">
        <v>2375</v>
      </c>
      <c r="BL4" s="12">
        <v>2375</v>
      </c>
      <c r="BM4" s="12">
        <v>2376</v>
      </c>
      <c r="BN4" s="12">
        <v>2379</v>
      </c>
      <c r="BO4" s="12">
        <v>2379</v>
      </c>
      <c r="BP4" s="12">
        <v>2381</v>
      </c>
      <c r="BQ4" s="12">
        <v>2386</v>
      </c>
      <c r="BR4" s="12">
        <v>2387</v>
      </c>
      <c r="BS4" s="13">
        <f>SUM(AA4:AE4,AN4:AO4)/7</f>
        <v>2200.2857142857142</v>
      </c>
      <c r="BT4" s="14">
        <f>SUM(AP4:AV4)/7</f>
        <v>2271.8571428571427</v>
      </c>
      <c r="BU4" s="14">
        <f>SUM(AW4:BC4)/7</f>
        <v>2349.2857142857142</v>
      </c>
      <c r="BV4" s="14">
        <f>SUM(BD4:BJ4)/7</f>
        <v>2370.8571428571427</v>
      </c>
      <c r="BW4" s="15">
        <f>SUM(BK4:BQ4)/7</f>
        <v>2378.7142857142858</v>
      </c>
      <c r="BZ4" s="12">
        <v>2387</v>
      </c>
      <c r="CA4" s="12">
        <v>2388</v>
      </c>
      <c r="CB4" s="12">
        <v>2387</v>
      </c>
      <c r="CC4" s="12">
        <v>2385</v>
      </c>
      <c r="CD4" s="12">
        <v>2391</v>
      </c>
      <c r="CE4" s="12">
        <v>2392</v>
      </c>
      <c r="CF4" s="12">
        <v>2394</v>
      </c>
      <c r="CG4" s="12">
        <v>2391</v>
      </c>
      <c r="CH4" s="12">
        <v>2394</v>
      </c>
      <c r="CI4" s="12">
        <v>2395</v>
      </c>
      <c r="CJ4" s="12">
        <v>2404</v>
      </c>
      <c r="CK4" s="12">
        <v>2410</v>
      </c>
      <c r="CL4" s="12">
        <v>2412</v>
      </c>
      <c r="CM4" s="12">
        <v>2412</v>
      </c>
      <c r="CN4" s="12">
        <v>2409</v>
      </c>
      <c r="CO4" s="12">
        <v>2410</v>
      </c>
      <c r="CP4" s="12">
        <v>2419</v>
      </c>
      <c r="CQ4" s="12">
        <v>2423</v>
      </c>
      <c r="CR4" s="12">
        <v>2425</v>
      </c>
      <c r="CS4" s="12">
        <v>2426</v>
      </c>
      <c r="CT4" s="12">
        <v>2423</v>
      </c>
      <c r="CU4" s="12">
        <v>2425</v>
      </c>
      <c r="CV4" s="12">
        <v>2427</v>
      </c>
      <c r="CW4" s="12">
        <v>2428</v>
      </c>
      <c r="CX4" s="12">
        <v>2438</v>
      </c>
      <c r="CY4" s="12">
        <v>2455</v>
      </c>
      <c r="CZ4" s="12">
        <v>2455</v>
      </c>
      <c r="DA4" s="12">
        <v>2458</v>
      </c>
      <c r="DB4" s="12">
        <v>2474</v>
      </c>
      <c r="DC4" s="12">
        <v>2494</v>
      </c>
      <c r="DD4" s="12">
        <v>2511</v>
      </c>
      <c r="DE4" s="13">
        <f>SUM(BR4,BZ4:CE4)/7</f>
        <v>2388.1428571428573</v>
      </c>
      <c r="DF4" s="14">
        <f>SUM(CF4:CL4)/7</f>
        <v>2400</v>
      </c>
      <c r="DG4" s="14">
        <f>SUM(CM4:CS4)/7</f>
        <v>2417.7142857142858</v>
      </c>
      <c r="DH4" s="14">
        <f>SUM(CT4:CZ4)/7</f>
        <v>2435.8571428571427</v>
      </c>
      <c r="DI4" s="15"/>
      <c r="DL4" s="12">
        <v>2526</v>
      </c>
      <c r="DM4" s="12">
        <v>2536</v>
      </c>
      <c r="DN4" s="12">
        <v>2538</v>
      </c>
      <c r="DO4" s="12">
        <v>2539</v>
      </c>
      <c r="DP4" s="12">
        <v>2547</v>
      </c>
      <c r="DQ4" s="12">
        <v>2544</v>
      </c>
      <c r="DR4" s="12">
        <v>2552</v>
      </c>
      <c r="DS4" s="12">
        <v>2560</v>
      </c>
      <c r="DT4" s="12">
        <v>2568</v>
      </c>
      <c r="DU4" s="12">
        <v>2571</v>
      </c>
      <c r="DV4" s="12">
        <v>2570</v>
      </c>
      <c r="DW4" s="12">
        <v>2566</v>
      </c>
      <c r="DX4" s="12">
        <v>2566</v>
      </c>
      <c r="DY4" s="12">
        <v>2568</v>
      </c>
      <c r="DZ4" s="12">
        <v>2572</v>
      </c>
      <c r="EA4" s="12">
        <v>2573</v>
      </c>
      <c r="EB4" s="12">
        <v>2573</v>
      </c>
      <c r="EC4" s="12">
        <v>2575</v>
      </c>
      <c r="ED4" s="12">
        <v>2585</v>
      </c>
      <c r="EE4" s="12">
        <v>2588</v>
      </c>
      <c r="EF4" s="12"/>
      <c r="EG4" s="12"/>
      <c r="EH4" s="12"/>
      <c r="EI4" s="12"/>
      <c r="EJ4" s="12"/>
      <c r="EK4" s="12"/>
      <c r="EL4" s="12"/>
      <c r="EM4" s="12"/>
      <c r="EN4" s="12"/>
      <c r="EO4" s="13">
        <f>SUM(DA4:DD4,DL4:DN4)/7</f>
        <v>2505.2857142857142</v>
      </c>
      <c r="EP4" s="14">
        <f>SUM(DO4:DU4)/7</f>
        <v>2554.4285714285716</v>
      </c>
      <c r="EQ4" s="14">
        <f>SUM(DV4:EB4)/7</f>
        <v>2569.7142857142858</v>
      </c>
      <c r="ER4" s="14"/>
      <c r="ES4" s="15"/>
    </row>
    <row r="5" spans="1:149">
      <c r="A5" s="17" t="s">
        <v>26</v>
      </c>
      <c r="B5" s="12">
        <v>440</v>
      </c>
      <c r="C5" s="12">
        <v>479</v>
      </c>
      <c r="D5" s="12">
        <v>410</v>
      </c>
      <c r="E5" s="12">
        <v>310</v>
      </c>
      <c r="F5" s="12">
        <v>376</v>
      </c>
      <c r="G5" s="12">
        <v>482</v>
      </c>
      <c r="H5" s="12">
        <v>415</v>
      </c>
      <c r="I5" s="12">
        <v>404</v>
      </c>
      <c r="J5" s="12">
        <v>352</v>
      </c>
      <c r="K5" s="12">
        <v>448</v>
      </c>
      <c r="L5" s="12">
        <v>315</v>
      </c>
      <c r="M5" s="12">
        <v>300</v>
      </c>
      <c r="N5" s="12">
        <v>381</v>
      </c>
      <c r="O5" s="12">
        <v>501</v>
      </c>
      <c r="P5" s="12">
        <v>430</v>
      </c>
      <c r="Q5" s="12">
        <v>550</v>
      </c>
      <c r="R5" s="12">
        <v>583</v>
      </c>
      <c r="S5" s="12">
        <v>353</v>
      </c>
      <c r="T5" s="12">
        <v>354</v>
      </c>
      <c r="U5" s="12">
        <v>476</v>
      </c>
      <c r="V5" s="12">
        <v>497</v>
      </c>
      <c r="W5" s="12">
        <v>525</v>
      </c>
      <c r="X5" s="12">
        <v>598</v>
      </c>
      <c r="Y5" s="12">
        <v>463</v>
      </c>
      <c r="Z5" s="12">
        <v>347</v>
      </c>
      <c r="AA5" s="12">
        <v>437</v>
      </c>
      <c r="AB5" s="12">
        <v>476</v>
      </c>
      <c r="AC5" s="12">
        <v>412</v>
      </c>
      <c r="AD5" s="12">
        <v>458</v>
      </c>
      <c r="AE5" s="12">
        <v>393</v>
      </c>
      <c r="AF5" s="12"/>
      <c r="AG5" s="13">
        <v>384</v>
      </c>
      <c r="AH5" s="14">
        <f>SUM(F5:L5)/7</f>
        <v>398.85714285714283</v>
      </c>
      <c r="AI5" s="14">
        <f>SUM(M5:S5)/7</f>
        <v>442.57142857142856</v>
      </c>
      <c r="AJ5" s="15">
        <f>SUM(T5:Z5)/7</f>
        <v>465.71428571428572</v>
      </c>
      <c r="AN5" s="12">
        <v>381</v>
      </c>
      <c r="AO5" s="12">
        <v>331</v>
      </c>
      <c r="AP5" s="12">
        <v>388</v>
      </c>
      <c r="AQ5" s="12">
        <v>482</v>
      </c>
      <c r="AR5" s="12">
        <v>424</v>
      </c>
      <c r="AS5" s="12">
        <v>443</v>
      </c>
      <c r="AT5" s="12">
        <v>565</v>
      </c>
      <c r="AU5" s="12">
        <v>545</v>
      </c>
      <c r="AV5" s="12">
        <v>349</v>
      </c>
      <c r="AW5" s="12">
        <v>390</v>
      </c>
      <c r="AX5" s="12">
        <v>457</v>
      </c>
      <c r="AY5" s="12">
        <v>385</v>
      </c>
      <c r="AZ5" s="12">
        <v>448</v>
      </c>
      <c r="BA5" s="12">
        <v>361</v>
      </c>
      <c r="BB5" s="12">
        <v>493</v>
      </c>
      <c r="BC5" s="12">
        <v>411</v>
      </c>
      <c r="BD5" s="12">
        <v>469</v>
      </c>
      <c r="BE5" s="12">
        <v>623</v>
      </c>
      <c r="BF5" s="12">
        <v>484</v>
      </c>
      <c r="BG5" s="12">
        <v>476</v>
      </c>
      <c r="BH5" s="12">
        <v>458</v>
      </c>
      <c r="BI5" s="12">
        <v>404</v>
      </c>
      <c r="BJ5" s="12">
        <v>276</v>
      </c>
      <c r="BK5" s="12">
        <v>266</v>
      </c>
      <c r="BL5" s="12">
        <v>258</v>
      </c>
      <c r="BM5" s="12">
        <v>402</v>
      </c>
      <c r="BN5" s="12">
        <v>506</v>
      </c>
      <c r="BO5" s="12">
        <v>462</v>
      </c>
      <c r="BP5" s="12">
        <v>397</v>
      </c>
      <c r="BQ5" s="12">
        <v>317</v>
      </c>
      <c r="BR5" s="12">
        <v>304</v>
      </c>
      <c r="BS5" s="13">
        <f>SUM(AA5:AE5,AN5:AO5)/7</f>
        <v>412.57142857142856</v>
      </c>
      <c r="BT5" s="14">
        <f>SUM(AP5:AV5)/7</f>
        <v>456.57142857142856</v>
      </c>
      <c r="BU5" s="14">
        <f>SUM(AW5:BC5)/7</f>
        <v>420.71428571428572</v>
      </c>
      <c r="BV5" s="14">
        <f>SUM(BD5:BJ5)/7</f>
        <v>455.71428571428572</v>
      </c>
      <c r="BW5" s="15">
        <f>SUM(BK5:BQ5)/7</f>
        <v>372.57142857142856</v>
      </c>
      <c r="BZ5" s="12">
        <v>440</v>
      </c>
      <c r="CA5" s="12">
        <v>519</v>
      </c>
      <c r="CB5" s="12">
        <v>413</v>
      </c>
      <c r="CC5" s="12">
        <v>393</v>
      </c>
      <c r="CD5" s="12">
        <v>474</v>
      </c>
      <c r="CE5" s="12">
        <v>358</v>
      </c>
      <c r="CF5" s="12">
        <v>435</v>
      </c>
      <c r="CG5" s="12">
        <v>450</v>
      </c>
      <c r="CH5" s="12">
        <v>413</v>
      </c>
      <c r="CI5" s="12">
        <v>384</v>
      </c>
      <c r="CJ5" s="12">
        <v>428</v>
      </c>
      <c r="CK5" s="12">
        <v>387</v>
      </c>
      <c r="CL5" s="12">
        <v>320</v>
      </c>
      <c r="CM5" s="12">
        <v>386</v>
      </c>
      <c r="CN5" s="12">
        <v>429</v>
      </c>
      <c r="CO5" s="12">
        <v>393</v>
      </c>
      <c r="CP5" s="12">
        <v>440</v>
      </c>
      <c r="CQ5" s="12">
        <v>460</v>
      </c>
      <c r="CR5" s="12">
        <v>387</v>
      </c>
      <c r="CS5" s="12">
        <v>331</v>
      </c>
      <c r="CT5" s="12">
        <v>426</v>
      </c>
      <c r="CU5" s="12">
        <v>420</v>
      </c>
      <c r="CV5" s="12">
        <v>467</v>
      </c>
      <c r="CW5" s="12">
        <v>477</v>
      </c>
      <c r="CX5" s="12">
        <v>504</v>
      </c>
      <c r="CY5" s="12">
        <v>651</v>
      </c>
      <c r="CZ5" s="12">
        <v>365</v>
      </c>
      <c r="DA5" s="12">
        <v>491</v>
      </c>
      <c r="DB5" s="12">
        <v>762</v>
      </c>
      <c r="DC5" s="12">
        <v>869</v>
      </c>
      <c r="DD5" s="12">
        <v>793</v>
      </c>
      <c r="DE5" s="13">
        <f>SUM(BR5,BZ5:CE5)/7</f>
        <v>414.42857142857144</v>
      </c>
      <c r="DF5" s="14">
        <f>SUM(CF5:CL5)/7</f>
        <v>402.42857142857144</v>
      </c>
      <c r="DG5" s="14">
        <f>SUM(CM5:CS5)/7</f>
        <v>403.71428571428572</v>
      </c>
      <c r="DH5" s="14">
        <f>SUM(CT5:CZ5)/7</f>
        <v>472.85714285714283</v>
      </c>
      <c r="DI5" s="15"/>
      <c r="DL5" s="12">
        <v>944</v>
      </c>
      <c r="DM5" s="12">
        <v>885</v>
      </c>
      <c r="DN5" s="12">
        <v>505</v>
      </c>
      <c r="DO5" s="12">
        <v>591</v>
      </c>
      <c r="DP5" s="12">
        <v>937</v>
      </c>
      <c r="DQ5" s="12">
        <v>895</v>
      </c>
      <c r="DR5" s="12">
        <v>879</v>
      </c>
      <c r="DS5" s="12">
        <v>895</v>
      </c>
      <c r="DT5" s="12">
        <v>867</v>
      </c>
      <c r="DU5" s="12">
        <v>573</v>
      </c>
      <c r="DV5" s="12">
        <v>625</v>
      </c>
      <c r="DW5" s="12">
        <v>919</v>
      </c>
      <c r="DX5" s="12">
        <v>836</v>
      </c>
      <c r="DY5" s="12">
        <v>789</v>
      </c>
      <c r="DZ5" s="12">
        <v>821</v>
      </c>
      <c r="EA5" s="12">
        <v>807</v>
      </c>
      <c r="EB5" s="12">
        <v>514</v>
      </c>
      <c r="EC5" s="12">
        <v>551</v>
      </c>
      <c r="ED5" s="12">
        <v>955</v>
      </c>
      <c r="EE5" s="12">
        <v>865</v>
      </c>
      <c r="EF5" s="12"/>
      <c r="EG5" s="12"/>
      <c r="EH5" s="12"/>
      <c r="EI5" s="12"/>
      <c r="EJ5" s="12"/>
      <c r="EK5" s="12"/>
      <c r="EL5" s="12"/>
      <c r="EM5" s="12"/>
      <c r="EN5" s="12"/>
      <c r="EO5" s="13">
        <f>SUM(DA5:DD5,DL5:DN5)/7</f>
        <v>749.85714285714289</v>
      </c>
      <c r="EP5" s="14">
        <f>SUM(DO5:DU5)/7</f>
        <v>805.28571428571433</v>
      </c>
      <c r="EQ5" s="14">
        <f>SUM(DV5:EB5)/7</f>
        <v>758.71428571428567</v>
      </c>
      <c r="ER5" s="14"/>
      <c r="ES5" s="15"/>
    </row>
    <row r="6" spans="1:149">
      <c r="A6" s="17" t="s">
        <v>27</v>
      </c>
      <c r="B6" s="12">
        <v>34</v>
      </c>
      <c r="C6" s="12">
        <v>70</v>
      </c>
      <c r="D6" s="12">
        <v>39</v>
      </c>
      <c r="E6" s="12">
        <v>22</v>
      </c>
      <c r="F6" s="12">
        <v>31</v>
      </c>
      <c r="G6" s="12">
        <v>42</v>
      </c>
      <c r="H6" s="12">
        <v>15</v>
      </c>
      <c r="I6" s="12">
        <v>29</v>
      </c>
      <c r="J6" s="12">
        <v>27</v>
      </c>
      <c r="K6" s="12">
        <v>81</v>
      </c>
      <c r="L6" s="12">
        <v>29</v>
      </c>
      <c r="M6" s="12">
        <v>41</v>
      </c>
      <c r="N6" s="12">
        <v>39</v>
      </c>
      <c r="O6" s="12">
        <v>62</v>
      </c>
      <c r="P6" s="12">
        <v>50</v>
      </c>
      <c r="Q6" s="12">
        <v>73</v>
      </c>
      <c r="R6" s="12">
        <v>114</v>
      </c>
      <c r="S6" s="12">
        <v>25</v>
      </c>
      <c r="T6" s="12">
        <v>28</v>
      </c>
      <c r="U6" s="12">
        <v>32</v>
      </c>
      <c r="V6" s="12">
        <v>41</v>
      </c>
      <c r="W6" s="12">
        <v>34</v>
      </c>
      <c r="X6" s="12">
        <v>120</v>
      </c>
      <c r="Y6" s="12">
        <v>82</v>
      </c>
      <c r="Z6" s="12">
        <v>65</v>
      </c>
      <c r="AA6" s="12">
        <v>76</v>
      </c>
      <c r="AB6" s="12">
        <v>64</v>
      </c>
      <c r="AC6" s="12">
        <v>34</v>
      </c>
      <c r="AD6" s="12">
        <v>39</v>
      </c>
      <c r="AE6" s="12">
        <v>18</v>
      </c>
      <c r="AF6" s="12"/>
      <c r="AG6" s="13">
        <v>35.857142857142897</v>
      </c>
      <c r="AH6" s="14">
        <f>SUM(F6:L6)/7</f>
        <v>36.285714285714285</v>
      </c>
      <c r="AI6" s="14">
        <f>SUM(M6:S6)/7</f>
        <v>57.714285714285715</v>
      </c>
      <c r="AJ6" s="15">
        <f>SUM(T6:Z6)/7</f>
        <v>57.428571428571431</v>
      </c>
      <c r="AN6" s="12">
        <v>13</v>
      </c>
      <c r="AO6" s="12">
        <v>18</v>
      </c>
      <c r="AP6" s="12">
        <v>38</v>
      </c>
      <c r="AQ6" s="12">
        <v>61</v>
      </c>
      <c r="AR6" s="12">
        <v>33</v>
      </c>
      <c r="AS6" s="12">
        <v>26</v>
      </c>
      <c r="AT6" s="12">
        <v>102</v>
      </c>
      <c r="AU6" s="12">
        <v>70</v>
      </c>
      <c r="AV6" s="12">
        <v>29</v>
      </c>
      <c r="AW6" s="12">
        <v>34</v>
      </c>
      <c r="AX6" s="12">
        <v>39</v>
      </c>
      <c r="AY6" s="12">
        <v>32</v>
      </c>
      <c r="AZ6" s="12">
        <v>45</v>
      </c>
      <c r="BA6" s="12">
        <v>23</v>
      </c>
      <c r="BB6" s="12">
        <v>63</v>
      </c>
      <c r="BC6" s="12">
        <v>85</v>
      </c>
      <c r="BD6" s="12">
        <v>114</v>
      </c>
      <c r="BE6" s="12">
        <v>193</v>
      </c>
      <c r="BF6" s="12">
        <v>86</v>
      </c>
      <c r="BG6" s="12">
        <v>69</v>
      </c>
      <c r="BH6" s="12">
        <v>77</v>
      </c>
      <c r="BI6" s="12">
        <v>34</v>
      </c>
      <c r="BJ6" s="12">
        <v>20</v>
      </c>
      <c r="BK6" s="12">
        <v>16</v>
      </c>
      <c r="BL6" s="12">
        <v>6</v>
      </c>
      <c r="BM6" s="12">
        <v>19</v>
      </c>
      <c r="BN6" s="12">
        <v>75</v>
      </c>
      <c r="BO6" s="12">
        <v>48</v>
      </c>
      <c r="BP6" s="12">
        <v>34</v>
      </c>
      <c r="BQ6" s="12">
        <v>19</v>
      </c>
      <c r="BR6" s="12">
        <v>25</v>
      </c>
      <c r="BS6" s="13">
        <f>SUM(AA6:AE6,AN6:AO6)/7</f>
        <v>37.428571428571431</v>
      </c>
      <c r="BT6" s="14">
        <f>SUM(AP6:AV6)/7</f>
        <v>51.285714285714285</v>
      </c>
      <c r="BU6" s="14">
        <f>SUM(AW6:BC6)/7</f>
        <v>45.857142857142854</v>
      </c>
      <c r="BV6" s="14">
        <f>SUM(BD6:BJ6)/7</f>
        <v>84.714285714285708</v>
      </c>
      <c r="BW6" s="15">
        <f>SUM(BK6:BQ6)/7</f>
        <v>31</v>
      </c>
      <c r="BZ6" s="12">
        <v>35</v>
      </c>
      <c r="CA6" s="12">
        <v>61</v>
      </c>
      <c r="CB6" s="12">
        <v>19</v>
      </c>
      <c r="CC6" s="12">
        <v>12</v>
      </c>
      <c r="CD6" s="12">
        <v>19</v>
      </c>
      <c r="CE6" s="12">
        <v>13</v>
      </c>
      <c r="CF6" s="12">
        <v>52</v>
      </c>
      <c r="CG6" s="12">
        <v>21</v>
      </c>
      <c r="CH6" s="12">
        <v>16</v>
      </c>
      <c r="CI6" s="12">
        <v>17</v>
      </c>
      <c r="CJ6" s="12">
        <v>10</v>
      </c>
      <c r="CK6" s="12">
        <v>4</v>
      </c>
      <c r="CL6" s="12">
        <v>8</v>
      </c>
      <c r="CM6" s="12">
        <v>53</v>
      </c>
      <c r="CN6" s="12">
        <v>22</v>
      </c>
      <c r="CO6" s="12">
        <v>12</v>
      </c>
      <c r="CP6" s="12">
        <v>7</v>
      </c>
      <c r="CQ6" s="12">
        <v>10</v>
      </c>
      <c r="CR6" s="12">
        <v>12</v>
      </c>
      <c r="CS6" s="12">
        <v>10</v>
      </c>
      <c r="CT6" s="12">
        <v>20</v>
      </c>
      <c r="CU6" s="12">
        <v>9</v>
      </c>
      <c r="CV6" s="12">
        <v>7</v>
      </c>
      <c r="CW6" s="12">
        <v>19</v>
      </c>
      <c r="CX6" s="12">
        <v>19</v>
      </c>
      <c r="CY6" s="12">
        <v>108</v>
      </c>
      <c r="CZ6" s="12">
        <v>0</v>
      </c>
      <c r="DA6" s="12">
        <v>83</v>
      </c>
      <c r="DB6" s="12">
        <v>159</v>
      </c>
      <c r="DC6" s="12">
        <v>247</v>
      </c>
      <c r="DD6" s="12">
        <v>135</v>
      </c>
      <c r="DE6" s="13">
        <f>SUM(BR6,BZ6:CE6)/7</f>
        <v>26.285714285714285</v>
      </c>
      <c r="DF6" s="14">
        <f>SUM(CF6:CL6)/7</f>
        <v>18.285714285714285</v>
      </c>
      <c r="DG6" s="14">
        <f>SUM(CM6:CS6)/7</f>
        <v>18</v>
      </c>
      <c r="DH6" s="14">
        <f>SUM(CT6:CZ6)/7</f>
        <v>26</v>
      </c>
      <c r="DI6" s="15"/>
      <c r="DL6" s="12">
        <v>291</v>
      </c>
      <c r="DM6" s="12">
        <v>259</v>
      </c>
      <c r="DN6" s="12">
        <v>0</v>
      </c>
      <c r="DO6" s="12">
        <v>51</v>
      </c>
      <c r="DP6" s="12">
        <v>222</v>
      </c>
      <c r="DQ6" s="12">
        <v>354</v>
      </c>
      <c r="DR6" s="12">
        <v>287</v>
      </c>
      <c r="DS6" s="12">
        <v>384</v>
      </c>
      <c r="DT6" s="12">
        <v>402</v>
      </c>
      <c r="DU6" s="12">
        <v>61</v>
      </c>
      <c r="DV6" s="12">
        <v>56</v>
      </c>
      <c r="DW6" s="12">
        <v>377</v>
      </c>
      <c r="DX6" s="12">
        <v>326</v>
      </c>
      <c r="DY6" s="12">
        <v>312</v>
      </c>
      <c r="DZ6" s="12">
        <v>327</v>
      </c>
      <c r="EA6" s="12">
        <v>228</v>
      </c>
      <c r="EB6" s="12">
        <v>24</v>
      </c>
      <c r="EC6" s="12">
        <v>37</v>
      </c>
      <c r="ED6" s="12">
        <v>306</v>
      </c>
      <c r="EE6" s="12">
        <v>206</v>
      </c>
      <c r="EF6" s="12"/>
      <c r="EG6" s="12"/>
      <c r="EH6" s="12"/>
      <c r="EI6" s="12"/>
      <c r="EJ6" s="12"/>
      <c r="EK6" s="12"/>
      <c r="EL6" s="12"/>
      <c r="EM6" s="12"/>
      <c r="EN6" s="12"/>
      <c r="EO6" s="13">
        <f>SUM(DA6:DD6,DL6:DN6)/7</f>
        <v>167.71428571428572</v>
      </c>
      <c r="EP6" s="14">
        <f>SUM(DO6:DU6)/7</f>
        <v>251.57142857142858</v>
      </c>
      <c r="EQ6" s="14">
        <f>SUM(DV6:EB6)/7</f>
        <v>235.71428571428572</v>
      </c>
      <c r="ER6" s="14"/>
      <c r="ES6" s="15"/>
    </row>
    <row r="7" spans="1:149">
      <c r="A7" s="17" t="s">
        <v>28</v>
      </c>
      <c r="B7" s="18">
        <f t="shared" ref="B7:AE7" si="0">B6/B5</f>
        <v>7.7272727272727271E-2</v>
      </c>
      <c r="C7" s="18">
        <f t="shared" si="0"/>
        <v>0.14613778705636743</v>
      </c>
      <c r="D7" s="18">
        <f t="shared" si="0"/>
        <v>9.5121951219512196E-2</v>
      </c>
      <c r="E7" s="18">
        <f t="shared" si="0"/>
        <v>7.0967741935483872E-2</v>
      </c>
      <c r="F7" s="18">
        <f t="shared" si="0"/>
        <v>8.2446808510638292E-2</v>
      </c>
      <c r="G7" s="18">
        <f t="shared" si="0"/>
        <v>8.7136929460580909E-2</v>
      </c>
      <c r="H7" s="18">
        <f t="shared" si="0"/>
        <v>3.614457831325301E-2</v>
      </c>
      <c r="I7" s="18">
        <f t="shared" si="0"/>
        <v>7.1782178217821777E-2</v>
      </c>
      <c r="J7" s="18">
        <f t="shared" si="0"/>
        <v>7.6704545454545456E-2</v>
      </c>
      <c r="K7" s="18">
        <f t="shared" si="0"/>
        <v>0.18080357142857142</v>
      </c>
      <c r="L7" s="18">
        <f t="shared" si="0"/>
        <v>9.2063492063492069E-2</v>
      </c>
      <c r="M7" s="18">
        <f t="shared" si="0"/>
        <v>0.13666666666666666</v>
      </c>
      <c r="N7" s="18">
        <f t="shared" si="0"/>
        <v>0.10236220472440945</v>
      </c>
      <c r="O7" s="18">
        <f t="shared" si="0"/>
        <v>0.12375249500998003</v>
      </c>
      <c r="P7" s="18">
        <f t="shared" si="0"/>
        <v>0.11627906976744186</v>
      </c>
      <c r="Q7" s="18">
        <f t="shared" si="0"/>
        <v>0.13272727272727272</v>
      </c>
      <c r="R7" s="18">
        <f t="shared" si="0"/>
        <v>0.19554030874785591</v>
      </c>
      <c r="S7" s="18">
        <f t="shared" si="0"/>
        <v>7.0821529745042494E-2</v>
      </c>
      <c r="T7" s="18">
        <f t="shared" si="0"/>
        <v>7.909604519774012E-2</v>
      </c>
      <c r="U7" s="18">
        <f t="shared" si="0"/>
        <v>6.7226890756302518E-2</v>
      </c>
      <c r="V7" s="18">
        <f t="shared" si="0"/>
        <v>8.249496981891348E-2</v>
      </c>
      <c r="W7" s="18">
        <f t="shared" si="0"/>
        <v>6.4761904761904757E-2</v>
      </c>
      <c r="X7" s="18">
        <f t="shared" si="0"/>
        <v>0.20066889632107024</v>
      </c>
      <c r="Y7" s="18">
        <f t="shared" si="0"/>
        <v>0.17710583153347731</v>
      </c>
      <c r="Z7" s="18">
        <f t="shared" si="0"/>
        <v>0.18731988472622479</v>
      </c>
      <c r="AA7" s="18">
        <f t="shared" si="0"/>
        <v>0.17391304347826086</v>
      </c>
      <c r="AB7" s="18">
        <f t="shared" si="0"/>
        <v>0.13445378151260504</v>
      </c>
      <c r="AC7" s="18">
        <f t="shared" si="0"/>
        <v>8.2524271844660199E-2</v>
      </c>
      <c r="AD7" s="18">
        <f t="shared" si="0"/>
        <v>8.5152838427947602E-2</v>
      </c>
      <c r="AE7" s="18">
        <f t="shared" si="0"/>
        <v>4.5801526717557252E-2</v>
      </c>
      <c r="AF7" s="18"/>
      <c r="AG7" s="19">
        <v>9.3377976190476206E-2</v>
      </c>
      <c r="AH7" s="18">
        <f>AH6/AH5</f>
        <v>9.0974212034383953E-2</v>
      </c>
      <c r="AI7" s="18">
        <f>AI6/AI5</f>
        <v>0.13040671400903808</v>
      </c>
      <c r="AJ7" s="20">
        <f>AJ6/AJ5</f>
        <v>0.12331288343558282</v>
      </c>
      <c r="AN7" s="18">
        <f t="shared" ref="AN7:BW7" si="1">AN6/AN5</f>
        <v>3.4120734908136482E-2</v>
      </c>
      <c r="AO7" s="18">
        <f t="shared" si="1"/>
        <v>5.4380664652567974E-2</v>
      </c>
      <c r="AP7" s="18">
        <f t="shared" si="1"/>
        <v>9.7938144329896906E-2</v>
      </c>
      <c r="AQ7" s="18">
        <f t="shared" si="1"/>
        <v>0.12655601659751037</v>
      </c>
      <c r="AR7" s="18">
        <f t="shared" si="1"/>
        <v>7.783018867924528E-2</v>
      </c>
      <c r="AS7" s="18">
        <f t="shared" si="1"/>
        <v>5.8690744920993229E-2</v>
      </c>
      <c r="AT7" s="18">
        <f t="shared" si="1"/>
        <v>0.18053097345132743</v>
      </c>
      <c r="AU7" s="18">
        <f t="shared" si="1"/>
        <v>0.12844036697247707</v>
      </c>
      <c r="AV7" s="18">
        <f t="shared" si="1"/>
        <v>8.3094555873925502E-2</v>
      </c>
      <c r="AW7" s="18">
        <f t="shared" si="1"/>
        <v>8.7179487179487175E-2</v>
      </c>
      <c r="AX7" s="18">
        <f t="shared" si="1"/>
        <v>8.5339168490153175E-2</v>
      </c>
      <c r="AY7" s="18">
        <f t="shared" si="1"/>
        <v>8.3116883116883117E-2</v>
      </c>
      <c r="AZ7" s="18">
        <f t="shared" si="1"/>
        <v>0.10044642857142858</v>
      </c>
      <c r="BA7" s="18">
        <f t="shared" si="1"/>
        <v>6.3711911357340723E-2</v>
      </c>
      <c r="BB7" s="18">
        <f t="shared" si="1"/>
        <v>0.12778904665314403</v>
      </c>
      <c r="BC7" s="18">
        <f t="shared" si="1"/>
        <v>0.20681265206812652</v>
      </c>
      <c r="BD7" s="18">
        <f t="shared" si="1"/>
        <v>0.24307036247334754</v>
      </c>
      <c r="BE7" s="18">
        <f t="shared" si="1"/>
        <v>0.3097913322632424</v>
      </c>
      <c r="BF7" s="18">
        <f t="shared" si="1"/>
        <v>0.17768595041322313</v>
      </c>
      <c r="BG7" s="18">
        <f t="shared" si="1"/>
        <v>0.14495798319327732</v>
      </c>
      <c r="BH7" s="18">
        <f t="shared" si="1"/>
        <v>0.16812227074235808</v>
      </c>
      <c r="BI7" s="18">
        <f t="shared" si="1"/>
        <v>8.4158415841584164E-2</v>
      </c>
      <c r="BJ7" s="18">
        <f t="shared" si="1"/>
        <v>7.2463768115942032E-2</v>
      </c>
      <c r="BK7" s="18">
        <f t="shared" si="1"/>
        <v>6.0150375939849621E-2</v>
      </c>
      <c r="BL7" s="18">
        <f t="shared" si="1"/>
        <v>2.3255813953488372E-2</v>
      </c>
      <c r="BM7" s="18">
        <f t="shared" si="1"/>
        <v>4.7263681592039801E-2</v>
      </c>
      <c r="BN7" s="18">
        <f t="shared" si="1"/>
        <v>0.14822134387351779</v>
      </c>
      <c r="BO7" s="18">
        <f t="shared" si="1"/>
        <v>0.1038961038961039</v>
      </c>
      <c r="BP7" s="18">
        <f t="shared" si="1"/>
        <v>8.5642317380352648E-2</v>
      </c>
      <c r="BQ7" s="18">
        <f t="shared" si="1"/>
        <v>5.993690851735016E-2</v>
      </c>
      <c r="BR7" s="18">
        <f t="shared" si="1"/>
        <v>8.2236842105263164E-2</v>
      </c>
      <c r="BS7" s="19">
        <f t="shared" si="1"/>
        <v>9.0720221606648208E-2</v>
      </c>
      <c r="BT7" s="18">
        <f t="shared" si="1"/>
        <v>0.1123279098873592</v>
      </c>
      <c r="BU7" s="18">
        <f t="shared" si="1"/>
        <v>0.10899830220713072</v>
      </c>
      <c r="BV7" s="18">
        <f t="shared" si="1"/>
        <v>0.18589341692789968</v>
      </c>
      <c r="BW7" s="20">
        <f t="shared" si="1"/>
        <v>8.3205521472392643E-2</v>
      </c>
      <c r="BZ7" s="18">
        <f t="shared" ref="BZ7:DH7" si="2">BZ6/BZ5</f>
        <v>7.9545454545454544E-2</v>
      </c>
      <c r="CA7" s="18">
        <f t="shared" si="2"/>
        <v>0.11753371868978806</v>
      </c>
      <c r="CB7" s="18">
        <f t="shared" si="2"/>
        <v>4.6004842615012108E-2</v>
      </c>
      <c r="CC7" s="18">
        <f t="shared" si="2"/>
        <v>3.0534351145038167E-2</v>
      </c>
      <c r="CD7" s="18">
        <f t="shared" si="2"/>
        <v>4.0084388185654012E-2</v>
      </c>
      <c r="CE7" s="18">
        <f t="shared" si="2"/>
        <v>3.6312849162011177E-2</v>
      </c>
      <c r="CF7" s="18">
        <f t="shared" si="2"/>
        <v>0.11954022988505747</v>
      </c>
      <c r="CG7" s="18">
        <f t="shared" si="2"/>
        <v>4.6666666666666669E-2</v>
      </c>
      <c r="CH7" s="18">
        <f t="shared" si="2"/>
        <v>3.8740920096852302E-2</v>
      </c>
      <c r="CI7" s="18">
        <f t="shared" si="2"/>
        <v>4.4270833333333336E-2</v>
      </c>
      <c r="CJ7" s="18">
        <f t="shared" si="2"/>
        <v>2.336448598130841E-2</v>
      </c>
      <c r="CK7" s="18">
        <f t="shared" si="2"/>
        <v>1.0335917312661499E-2</v>
      </c>
      <c r="CL7" s="18">
        <f t="shared" si="2"/>
        <v>2.5000000000000001E-2</v>
      </c>
      <c r="CM7" s="18">
        <f t="shared" si="2"/>
        <v>0.13730569948186527</v>
      </c>
      <c r="CN7" s="18">
        <f t="shared" si="2"/>
        <v>5.128205128205128E-2</v>
      </c>
      <c r="CO7" s="18">
        <f t="shared" si="2"/>
        <v>3.0534351145038167E-2</v>
      </c>
      <c r="CP7" s="18">
        <f t="shared" si="2"/>
        <v>1.5909090909090907E-2</v>
      </c>
      <c r="CQ7" s="18">
        <f t="shared" si="2"/>
        <v>2.1739130434782608E-2</v>
      </c>
      <c r="CR7" s="18">
        <f t="shared" si="2"/>
        <v>3.1007751937984496E-2</v>
      </c>
      <c r="CS7" s="18">
        <f t="shared" si="2"/>
        <v>3.0211480362537766E-2</v>
      </c>
      <c r="CT7" s="18">
        <f t="shared" si="2"/>
        <v>4.6948356807511735E-2</v>
      </c>
      <c r="CU7" s="18">
        <f t="shared" si="2"/>
        <v>2.1428571428571429E-2</v>
      </c>
      <c r="CV7" s="18">
        <f t="shared" si="2"/>
        <v>1.4989293361884369E-2</v>
      </c>
      <c r="CW7" s="18">
        <f t="shared" si="2"/>
        <v>3.9832285115303984E-2</v>
      </c>
      <c r="CX7" s="18">
        <f t="shared" si="2"/>
        <v>3.7698412698412696E-2</v>
      </c>
      <c r="CY7" s="18">
        <f t="shared" si="2"/>
        <v>0.16589861751152074</v>
      </c>
      <c r="CZ7" s="18">
        <f t="shared" si="2"/>
        <v>0</v>
      </c>
      <c r="DA7" s="18">
        <f t="shared" si="2"/>
        <v>0.1690427698574338</v>
      </c>
      <c r="DB7" s="18">
        <f t="shared" si="2"/>
        <v>0.20866141732283464</v>
      </c>
      <c r="DC7" s="18">
        <f t="shared" si="2"/>
        <v>0.28423475258918296</v>
      </c>
      <c r="DD7" s="18">
        <f t="shared" si="2"/>
        <v>0.17023959646910466</v>
      </c>
      <c r="DE7" s="19">
        <f t="shared" si="2"/>
        <v>6.3426404688038604E-2</v>
      </c>
      <c r="DF7" s="18">
        <f t="shared" si="2"/>
        <v>4.5438409655662045E-2</v>
      </c>
      <c r="DG7" s="18">
        <f t="shared" si="2"/>
        <v>4.4585987261146494E-2</v>
      </c>
      <c r="DH7" s="18">
        <f t="shared" si="2"/>
        <v>5.4984894259818735E-2</v>
      </c>
      <c r="DI7" s="20"/>
      <c r="DL7" s="18">
        <f t="shared" ref="DL7:EE7" si="3">DL6/DL5</f>
        <v>0.30826271186440679</v>
      </c>
      <c r="DM7" s="18">
        <f t="shared" si="3"/>
        <v>0.29265536723163843</v>
      </c>
      <c r="DN7" s="18">
        <f t="shared" si="3"/>
        <v>0</v>
      </c>
      <c r="DO7" s="18">
        <f t="shared" si="3"/>
        <v>8.6294416243654817E-2</v>
      </c>
      <c r="DP7" s="18">
        <f t="shared" si="3"/>
        <v>0.23692636072572038</v>
      </c>
      <c r="DQ7" s="18">
        <f t="shared" si="3"/>
        <v>0.39553072625698327</v>
      </c>
      <c r="DR7" s="18">
        <f t="shared" si="3"/>
        <v>0.32650739476678042</v>
      </c>
      <c r="DS7" s="18">
        <f t="shared" si="3"/>
        <v>0.42905027932960893</v>
      </c>
      <c r="DT7" s="18">
        <f t="shared" si="3"/>
        <v>0.46366782006920415</v>
      </c>
      <c r="DU7" s="18">
        <f t="shared" si="3"/>
        <v>0.10645724258289703</v>
      </c>
      <c r="DV7" s="18">
        <f t="shared" si="3"/>
        <v>8.9599999999999999E-2</v>
      </c>
      <c r="DW7" s="18">
        <f t="shared" si="3"/>
        <v>0.41022850924918391</v>
      </c>
      <c r="DX7" s="18">
        <f t="shared" si="3"/>
        <v>0.38995215311004783</v>
      </c>
      <c r="DY7" s="18">
        <f t="shared" si="3"/>
        <v>0.39543726235741444</v>
      </c>
      <c r="DZ7" s="18">
        <f t="shared" si="3"/>
        <v>0.39829476248477469</v>
      </c>
      <c r="EA7" s="18">
        <f t="shared" si="3"/>
        <v>0.28252788104089221</v>
      </c>
      <c r="EB7" s="18">
        <f t="shared" si="3"/>
        <v>4.6692607003891051E-2</v>
      </c>
      <c r="EC7" s="18">
        <f t="shared" si="3"/>
        <v>6.7150635208711437E-2</v>
      </c>
      <c r="ED7" s="18">
        <f t="shared" si="3"/>
        <v>0.32041884816753929</v>
      </c>
      <c r="EE7" s="18">
        <f t="shared" si="3"/>
        <v>0.23815028901734103</v>
      </c>
      <c r="EF7" s="18"/>
      <c r="EG7" s="18"/>
      <c r="EH7" s="18"/>
      <c r="EI7" s="18"/>
      <c r="EJ7" s="18"/>
      <c r="EK7" s="18"/>
      <c r="EL7" s="18"/>
      <c r="EM7" s="18"/>
      <c r="EN7" s="18"/>
      <c r="EO7" s="19">
        <f>EO6/EO5</f>
        <v>0.22366164983806439</v>
      </c>
      <c r="EP7" s="18">
        <f>EP6/EP5</f>
        <v>0.31240021287919106</v>
      </c>
      <c r="EQ7" s="18">
        <f>EQ6/EQ5</f>
        <v>0.31067595556392397</v>
      </c>
      <c r="ER7" s="18"/>
      <c r="ES7" s="20"/>
    </row>
    <row r="8" spans="1:149" ht="15.75">
      <c r="A8" s="21" t="s">
        <v>29</v>
      </c>
      <c r="B8" s="22">
        <f t="shared" ref="B8:AE8" si="4">(B16+B27+B38+B40)/B3</f>
        <v>2.1435059037238875E-2</v>
      </c>
      <c r="C8" s="22">
        <f t="shared" si="4"/>
        <v>3.3454545454545452E-2</v>
      </c>
      <c r="D8" s="22">
        <f t="shared" si="4"/>
        <v>2.5286519919956341E-2</v>
      </c>
      <c r="E8" s="22">
        <f t="shared" si="4"/>
        <v>1.0799926780157423E-2</v>
      </c>
      <c r="F8" s="22">
        <f t="shared" si="4"/>
        <v>1.957913998170174E-2</v>
      </c>
      <c r="G8" s="22">
        <f t="shared" si="4"/>
        <v>2.6932942469769145E-2</v>
      </c>
      <c r="H8" s="22">
        <f t="shared" si="4"/>
        <v>1.7348429510591672E-2</v>
      </c>
      <c r="I8" s="22">
        <f t="shared" si="4"/>
        <v>2.3557341124908694E-2</v>
      </c>
      <c r="J8" s="22">
        <f t="shared" si="4"/>
        <v>1.5896217796455326E-2</v>
      </c>
      <c r="K8" s="22">
        <f t="shared" si="4"/>
        <v>4.1323825196562441E-2</v>
      </c>
      <c r="L8" s="22">
        <f t="shared" si="4"/>
        <v>1.7105021151370241E-2</v>
      </c>
      <c r="M8" s="22">
        <f t="shared" si="4"/>
        <v>2.0501555921654768E-2</v>
      </c>
      <c r="N8" s="22">
        <f t="shared" si="4"/>
        <v>2.5985993365278289E-2</v>
      </c>
      <c r="O8" s="22">
        <f t="shared" si="4"/>
        <v>3.9323778022785742E-2</v>
      </c>
      <c r="P8" s="22">
        <f t="shared" si="4"/>
        <v>3.7486218302094816E-2</v>
      </c>
      <c r="Q8" s="22">
        <f t="shared" si="4"/>
        <v>0.10760978880321824</v>
      </c>
      <c r="R8" s="22">
        <f t="shared" si="4"/>
        <v>0.15508559919436052</v>
      </c>
      <c r="S8" s="22">
        <f t="shared" si="4"/>
        <v>2.8206850235057087E-2</v>
      </c>
      <c r="T8" s="22">
        <f t="shared" si="4"/>
        <v>1.9805303793219202E-2</v>
      </c>
      <c r="U8" s="22">
        <f t="shared" si="4"/>
        <v>3.2605042016806723E-2</v>
      </c>
      <c r="V8" s="22">
        <f t="shared" si="4"/>
        <v>4.2367182246133152E-2</v>
      </c>
      <c r="W8" s="22">
        <f t="shared" si="4"/>
        <v>4.1358439811701411E-2</v>
      </c>
      <c r="X8" s="22">
        <f t="shared" si="4"/>
        <v>0.14006734006734006</v>
      </c>
      <c r="Y8" s="22">
        <f t="shared" si="4"/>
        <v>0.10579514824797843</v>
      </c>
      <c r="Z8" s="22">
        <f t="shared" si="4"/>
        <v>5.4919137466307277E-2</v>
      </c>
      <c r="AA8" s="22">
        <f t="shared" si="4"/>
        <v>7.7130346918154263E-2</v>
      </c>
      <c r="AB8" s="22">
        <f t="shared" si="4"/>
        <v>6.0309973045822106E-2</v>
      </c>
      <c r="AC8" s="22">
        <f t="shared" si="4"/>
        <v>3.4029649595687335E-2</v>
      </c>
      <c r="AD8" s="22">
        <f t="shared" si="4"/>
        <v>5.8010118043844858E-2</v>
      </c>
      <c r="AE8" s="22">
        <f t="shared" si="4"/>
        <v>2.1907650825749917E-2</v>
      </c>
      <c r="AF8" s="22"/>
      <c r="AG8" s="23">
        <v>0.14982207330060501</v>
      </c>
      <c r="AH8" s="22">
        <f>(AH16+AH27+AH38+AH40)/AH3</f>
        <v>0.16176086160924347</v>
      </c>
      <c r="AI8" s="22">
        <f>(AI16+AI27+AI38+AI40)/AI3</f>
        <v>0.35053560381597371</v>
      </c>
      <c r="AJ8" s="24">
        <f>(AJ16+AJ27+AJ38+AJ40)/AJ3</f>
        <v>0.43665897731641679</v>
      </c>
      <c r="AN8" s="22">
        <f t="shared" ref="AN8:BW8" si="5">(AN16+AN27+AN38+AN40)/AN3</f>
        <v>1.9568151147098516E-2</v>
      </c>
      <c r="AO8" s="22">
        <f t="shared" si="5"/>
        <v>1.4512318596017549E-2</v>
      </c>
      <c r="AP8" s="22">
        <f t="shared" si="5"/>
        <v>3.1039136302294199E-2</v>
      </c>
      <c r="AQ8" s="22">
        <f t="shared" si="5"/>
        <v>6.88732865262454E-2</v>
      </c>
      <c r="AR8" s="22">
        <f t="shared" si="5"/>
        <v>3.9451688398528917E-2</v>
      </c>
      <c r="AS8" s="22">
        <f t="shared" si="5"/>
        <v>3.5773988632564362E-2</v>
      </c>
      <c r="AT8" s="22">
        <f t="shared" si="5"/>
        <v>0.12800802139037434</v>
      </c>
      <c r="AU8" s="22">
        <f t="shared" si="5"/>
        <v>8.5618729096989962E-2</v>
      </c>
      <c r="AV8" s="22">
        <f t="shared" si="5"/>
        <v>3.2107023411371234E-2</v>
      </c>
      <c r="AW8" s="22">
        <f t="shared" si="5"/>
        <v>3.1761952524239384E-2</v>
      </c>
      <c r="AX8" s="22">
        <f t="shared" si="5"/>
        <v>5.2842809364548493E-2</v>
      </c>
      <c r="AY8" s="22">
        <f t="shared" si="5"/>
        <v>3.4829202947086406E-2</v>
      </c>
      <c r="AZ8" s="22">
        <f t="shared" si="5"/>
        <v>3.9209115281501339E-2</v>
      </c>
      <c r="BA8" s="22">
        <f t="shared" si="5"/>
        <v>2.2795843110962118E-2</v>
      </c>
      <c r="BB8" s="22">
        <f t="shared" si="5"/>
        <v>5.7660073751257125E-2</v>
      </c>
      <c r="BC8" s="22">
        <f t="shared" si="5"/>
        <v>7.9812206572769953E-2</v>
      </c>
      <c r="BD8" s="22">
        <f t="shared" si="5"/>
        <v>8.75251509054326E-2</v>
      </c>
      <c r="BE8" s="22">
        <f t="shared" si="5"/>
        <v>0.21469305602146929</v>
      </c>
      <c r="BF8" s="22">
        <f t="shared" si="5"/>
        <v>7.7490774907749083E-2</v>
      </c>
      <c r="BG8" s="22">
        <f t="shared" si="5"/>
        <v>5.3373615307150048E-2</v>
      </c>
      <c r="BH8" s="22">
        <f t="shared" si="5"/>
        <v>6.7853543836076585E-2</v>
      </c>
      <c r="BI8" s="22">
        <f t="shared" si="5"/>
        <v>3.1922043010752688E-2</v>
      </c>
      <c r="BJ8" s="22">
        <f t="shared" si="5"/>
        <v>1.310483870967742E-2</v>
      </c>
      <c r="BK8" s="22">
        <f t="shared" si="5"/>
        <v>1.310483870967742E-2</v>
      </c>
      <c r="BL8" s="22">
        <f t="shared" si="5"/>
        <v>5.7104467584816933E-3</v>
      </c>
      <c r="BM8" s="22">
        <f t="shared" si="5"/>
        <v>2.7880416526704737E-2</v>
      </c>
      <c r="BN8" s="22">
        <f t="shared" si="5"/>
        <v>8.0953980517299295E-2</v>
      </c>
      <c r="BO8" s="22">
        <f t="shared" si="5"/>
        <v>4.4675848169297948E-2</v>
      </c>
      <c r="BP8" s="22">
        <f t="shared" si="5"/>
        <v>2.8581035642232685E-2</v>
      </c>
      <c r="BQ8" s="22">
        <f t="shared" si="5"/>
        <v>1.2096774193548387E-2</v>
      </c>
      <c r="BR8" s="22">
        <f t="shared" si="5"/>
        <v>2.5193147463889821E-2</v>
      </c>
      <c r="BS8" s="23">
        <f t="shared" si="5"/>
        <v>0.28554228472356002</v>
      </c>
      <c r="BT8" s="22">
        <f t="shared" si="5"/>
        <v>0.42115835286240377</v>
      </c>
      <c r="BU8" s="22">
        <f t="shared" si="5"/>
        <v>0.31886693143212597</v>
      </c>
      <c r="BV8" s="22">
        <f t="shared" si="5"/>
        <v>0.5461826203721466</v>
      </c>
      <c r="BW8" s="24">
        <f t="shared" si="5"/>
        <v>0.2130171834501296</v>
      </c>
      <c r="BZ8" s="22">
        <f t="shared" ref="BZ8:DH8" si="6">(BZ16+BZ27+BZ38+BZ40)/BZ3</f>
        <v>3.3221476510067113E-2</v>
      </c>
      <c r="CA8" s="22">
        <f t="shared" si="6"/>
        <v>7.5528700906344406E-2</v>
      </c>
      <c r="CB8" s="22">
        <f t="shared" si="6"/>
        <v>3.8655462184873951E-2</v>
      </c>
      <c r="CC8" s="22">
        <f t="shared" si="6"/>
        <v>2.0875420875420877E-2</v>
      </c>
      <c r="CD8" s="22">
        <f t="shared" si="6"/>
        <v>2.6917900403768506E-2</v>
      </c>
      <c r="CE8" s="22">
        <f t="shared" si="6"/>
        <v>1.2445341405987218E-2</v>
      </c>
      <c r="CF8" s="22">
        <f t="shared" si="6"/>
        <v>6.7272115708039024E-2</v>
      </c>
      <c r="CG8" s="22">
        <f t="shared" si="6"/>
        <v>4.5454545454545456E-2</v>
      </c>
      <c r="CH8" s="22">
        <f t="shared" si="6"/>
        <v>5.3252443545669027E-2</v>
      </c>
      <c r="CI8" s="22">
        <f t="shared" si="6"/>
        <v>3.8137023287208908E-2</v>
      </c>
      <c r="CJ8" s="22">
        <f t="shared" si="6"/>
        <v>2.3962200472494095E-2</v>
      </c>
      <c r="CK8" s="22">
        <f t="shared" si="6"/>
        <v>2.4307900067521943E-2</v>
      </c>
      <c r="CL8" s="22">
        <f t="shared" si="6"/>
        <v>7.7650236326806208E-3</v>
      </c>
      <c r="CM8" s="22">
        <f t="shared" si="6"/>
        <v>5.1619433198380568E-2</v>
      </c>
      <c r="CN8" s="22">
        <f t="shared" si="6"/>
        <v>4.0540540540540543E-2</v>
      </c>
      <c r="CO8" s="22">
        <f t="shared" si="6"/>
        <v>3.3164128595600674E-2</v>
      </c>
      <c r="CP8" s="22">
        <f t="shared" si="6"/>
        <v>2.3019634394041977E-2</v>
      </c>
      <c r="CQ8" s="22">
        <f t="shared" si="6"/>
        <v>2.0995597697257028E-2</v>
      </c>
      <c r="CR8" s="22">
        <f t="shared" si="6"/>
        <v>2.2380467955239063E-2</v>
      </c>
      <c r="CS8" s="22">
        <f t="shared" si="6"/>
        <v>1.6271186440677966E-2</v>
      </c>
      <c r="CT8" s="22">
        <f t="shared" si="6"/>
        <v>2.0352781546811399E-2</v>
      </c>
      <c r="CU8" s="22">
        <f t="shared" si="6"/>
        <v>2.9850746268656716E-2</v>
      </c>
      <c r="CV8" s="22">
        <f t="shared" si="6"/>
        <v>4.7150610583446405E-2</v>
      </c>
      <c r="CW8" s="22">
        <f t="shared" si="6"/>
        <v>4.7150610583446405E-2</v>
      </c>
      <c r="CX8" s="22">
        <f t="shared" si="6"/>
        <v>2.5475543478260868E-2</v>
      </c>
      <c r="CY8" s="22">
        <f t="shared" si="6"/>
        <v>6.7957866123003738E-2</v>
      </c>
      <c r="CZ8" s="22">
        <f t="shared" si="6"/>
        <v>5.095108695652174E-3</v>
      </c>
      <c r="DA8" s="22">
        <f t="shared" si="6"/>
        <v>4.9609242269792728E-2</v>
      </c>
      <c r="DB8" s="22">
        <f t="shared" si="6"/>
        <v>0.11756710839279647</v>
      </c>
      <c r="DC8" s="22">
        <f t="shared" si="6"/>
        <v>0.17160367722165476</v>
      </c>
      <c r="DD8" s="22">
        <f t="shared" si="6"/>
        <v>9.3015332197614986E-2</v>
      </c>
      <c r="DE8" s="23">
        <f t="shared" si="6"/>
        <v>0.23292999135695763</v>
      </c>
      <c r="DF8" s="22">
        <f t="shared" si="6"/>
        <v>0.26030828516377646</v>
      </c>
      <c r="DG8" s="22">
        <f t="shared" si="6"/>
        <v>0.20812182741116753</v>
      </c>
      <c r="DH8" s="22">
        <f t="shared" si="6"/>
        <v>0.24302962711535661</v>
      </c>
      <c r="DI8" s="24"/>
      <c r="DL8" s="22">
        <f t="shared" ref="DL8:EE8" si="7">(DL16+DL27+DL38+DL40)/DL3</f>
        <v>0.19625212947189097</v>
      </c>
      <c r="DM8" s="22">
        <f t="shared" si="7"/>
        <v>0.16882673942701229</v>
      </c>
      <c r="DN8" s="22">
        <f t="shared" si="7"/>
        <v>1.0228435049437436E-2</v>
      </c>
      <c r="DO8" s="22">
        <f t="shared" si="7"/>
        <v>3.713798977853492E-2</v>
      </c>
      <c r="DP8" s="22">
        <f t="shared" si="7"/>
        <v>0.13662691652470188</v>
      </c>
      <c r="DQ8" s="22">
        <f t="shared" si="7"/>
        <v>0.293015332197615</v>
      </c>
      <c r="DR8" s="22">
        <f t="shared" si="7"/>
        <v>0.17995910020449898</v>
      </c>
      <c r="DS8" s="22">
        <f t="shared" si="7"/>
        <v>0.28522688502217675</v>
      </c>
      <c r="DT8" s="22">
        <f t="shared" si="7"/>
        <v>0.29750938246332309</v>
      </c>
      <c r="DU8" s="22">
        <f t="shared" si="7"/>
        <v>3.3776867963152504E-2</v>
      </c>
      <c r="DV8" s="22">
        <f t="shared" si="7"/>
        <v>3.6860068259385668E-2</v>
      </c>
      <c r="DW8" s="22">
        <f t="shared" si="7"/>
        <v>0.26245733788395903</v>
      </c>
      <c r="DX8" s="22">
        <f t="shared" si="7"/>
        <v>0.21238030095759233</v>
      </c>
      <c r="DY8" s="22">
        <f t="shared" si="7"/>
        <v>0.19650804519000342</v>
      </c>
      <c r="DZ8" s="22">
        <f t="shared" si="7"/>
        <v>0.26413155190133608</v>
      </c>
      <c r="EA8" s="22">
        <f t="shared" si="7"/>
        <v>0.15695681973954764</v>
      </c>
      <c r="EB8" s="22">
        <f t="shared" si="7"/>
        <v>2.0562028786840301E-2</v>
      </c>
      <c r="EC8" s="22">
        <f t="shared" si="7"/>
        <v>2.1590130226182315E-2</v>
      </c>
      <c r="ED8" s="22">
        <f t="shared" si="7"/>
        <v>0.2065775950668037</v>
      </c>
      <c r="EE8" s="22">
        <f t="shared" si="7"/>
        <v>0.16215289681179293</v>
      </c>
      <c r="EF8" s="22"/>
      <c r="EG8" s="22"/>
      <c r="EH8" s="22"/>
      <c r="EI8" s="22"/>
      <c r="EJ8" s="22"/>
      <c r="EK8" s="22"/>
      <c r="EL8" s="22"/>
      <c r="EM8" s="22"/>
      <c r="EN8" s="22"/>
      <c r="EO8" s="23">
        <f>(EO16+EO27+EO38+EO40)/EO3</f>
        <v>0.80698511528358796</v>
      </c>
      <c r="EP8" s="22">
        <f>(EP16+EP27+EP38+EP40)/EP3</f>
        <v>1.2631502045587375</v>
      </c>
      <c r="EQ8" s="22">
        <f>(EQ16+EQ27+EQ38+EQ40)/EQ3</f>
        <v>1.1499022482893451</v>
      </c>
      <c r="ER8" s="22"/>
      <c r="ES8" s="24"/>
    </row>
    <row r="9" spans="1:149" ht="15.75">
      <c r="A9" s="25" t="s">
        <v>30</v>
      </c>
      <c r="B9" s="22">
        <f t="shared" ref="B9:AE9" si="8">(B17+B28+B39*2+B42*2)/B3</f>
        <v>6.5985467756584926E-2</v>
      </c>
      <c r="C9" s="22">
        <f t="shared" si="8"/>
        <v>8.0772727272727274E-2</v>
      </c>
      <c r="D9" s="22">
        <f t="shared" si="8"/>
        <v>5.9032199381480806E-2</v>
      </c>
      <c r="E9" s="22">
        <f t="shared" si="8"/>
        <v>1.9403258282994693E-2</v>
      </c>
      <c r="F9" s="22">
        <f t="shared" si="8"/>
        <v>4.2726440988106129E-2</v>
      </c>
      <c r="G9" s="22">
        <f t="shared" si="8"/>
        <v>8.5470868449981682E-2</v>
      </c>
      <c r="H9" s="22">
        <f t="shared" si="8"/>
        <v>6.0536888239590941E-2</v>
      </c>
      <c r="I9" s="22">
        <f t="shared" si="8"/>
        <v>6.7476260043827618E-2</v>
      </c>
      <c r="J9" s="22">
        <f t="shared" si="8"/>
        <v>3.9694865704366894E-2</v>
      </c>
      <c r="K9" s="22">
        <f t="shared" si="8"/>
        <v>8.0087767416346684E-2</v>
      </c>
      <c r="L9" s="22">
        <f t="shared" si="8"/>
        <v>4.6946845686959719E-2</v>
      </c>
      <c r="M9" s="22">
        <f t="shared" si="8"/>
        <v>5.6287753981328938E-2</v>
      </c>
      <c r="N9" s="22">
        <f t="shared" si="8"/>
        <v>5.1096572060449687E-2</v>
      </c>
      <c r="O9" s="22">
        <f t="shared" si="8"/>
        <v>9.4864020580668867E-2</v>
      </c>
      <c r="P9" s="22">
        <f t="shared" si="8"/>
        <v>9.2429253950753396E-2</v>
      </c>
      <c r="Q9" s="22">
        <f t="shared" si="8"/>
        <v>0.23558498156218571</v>
      </c>
      <c r="R9" s="22">
        <f t="shared" si="8"/>
        <v>0.41540785498489424</v>
      </c>
      <c r="S9" s="22">
        <f t="shared" si="8"/>
        <v>6.799865681665547E-2</v>
      </c>
      <c r="T9" s="22">
        <f t="shared" si="8"/>
        <v>5.3541456864719707E-2</v>
      </c>
      <c r="U9" s="22">
        <f t="shared" si="8"/>
        <v>0.10554621848739495</v>
      </c>
      <c r="V9" s="22">
        <f t="shared" si="8"/>
        <v>0.10869199731002017</v>
      </c>
      <c r="W9" s="22">
        <f t="shared" si="8"/>
        <v>0.13887020847343645</v>
      </c>
      <c r="X9" s="22">
        <f t="shared" si="8"/>
        <v>0.32011784511784513</v>
      </c>
      <c r="Y9" s="22">
        <f t="shared" si="8"/>
        <v>0.25244272237196763</v>
      </c>
      <c r="Z9" s="22">
        <f t="shared" si="8"/>
        <v>0.13628706199460916</v>
      </c>
      <c r="AA9" s="22">
        <f t="shared" si="8"/>
        <v>0.20747726507241496</v>
      </c>
      <c r="AB9" s="22">
        <f t="shared" si="8"/>
        <v>0.18202493261455527</v>
      </c>
      <c r="AC9" s="22">
        <f t="shared" si="8"/>
        <v>6.9575471698113206E-2</v>
      </c>
      <c r="AD9" s="22">
        <f t="shared" si="8"/>
        <v>0.20741989881956155</v>
      </c>
      <c r="AE9" s="22">
        <f t="shared" si="8"/>
        <v>7.3306370070778559E-2</v>
      </c>
      <c r="AF9" s="22"/>
      <c r="AG9" s="23">
        <v>0.40469232967090002</v>
      </c>
      <c r="AH9" s="22">
        <f>(AH17+AH28+AH39*2+AH42*2)/AH3</f>
        <v>0.42297537512416999</v>
      </c>
      <c r="AI9" s="22">
        <f>(AI17+AI28+AI39*2+AI42*2)/AI3</f>
        <v>0.85394621170188523</v>
      </c>
      <c r="AJ9" s="24">
        <f>(AJ17+AJ28+AJ39*2+AJ42*2)/AJ3</f>
        <v>1.1149437716262975</v>
      </c>
      <c r="AN9" s="22">
        <f t="shared" ref="AN9:BW9" si="9">(AN17+AN28+AN39*2+AN42*2)/AN3</f>
        <v>4.1160593792172739E-2</v>
      </c>
      <c r="AO9" s="22">
        <f t="shared" si="9"/>
        <v>4.7840026999662506E-2</v>
      </c>
      <c r="AP9" s="22">
        <f t="shared" si="9"/>
        <v>7.9031713900134956E-2</v>
      </c>
      <c r="AQ9" s="22">
        <f t="shared" si="9"/>
        <v>0.17084587094617185</v>
      </c>
      <c r="AR9" s="22">
        <f t="shared" si="9"/>
        <v>8.6091608157806754E-2</v>
      </c>
      <c r="AS9" s="22">
        <f t="shared" si="9"/>
        <v>0.10581745235707121</v>
      </c>
      <c r="AT9" s="22">
        <f t="shared" si="9"/>
        <v>0.36271724598930483</v>
      </c>
      <c r="AU9" s="22">
        <f t="shared" si="9"/>
        <v>0.2431438127090301</v>
      </c>
      <c r="AV9" s="22">
        <f t="shared" si="9"/>
        <v>8.8294314381270902E-2</v>
      </c>
      <c r="AW9" s="22">
        <f t="shared" si="9"/>
        <v>8.1410899364760952E-2</v>
      </c>
      <c r="AX9" s="22">
        <f t="shared" si="9"/>
        <v>0.10610367892976588</v>
      </c>
      <c r="AY9" s="22">
        <f t="shared" si="9"/>
        <v>0.10264567983924983</v>
      </c>
      <c r="AZ9" s="22">
        <f t="shared" si="9"/>
        <v>0.10665214477211796</v>
      </c>
      <c r="BA9" s="22">
        <f t="shared" si="9"/>
        <v>6.5202815957090182E-2</v>
      </c>
      <c r="BB9" s="22">
        <f t="shared" si="9"/>
        <v>0.14322829366409653</v>
      </c>
      <c r="BC9" s="22">
        <f t="shared" si="9"/>
        <v>0.20791415157612342</v>
      </c>
      <c r="BD9" s="22">
        <f t="shared" si="9"/>
        <v>0.29166666666666669</v>
      </c>
      <c r="BE9" s="22">
        <f t="shared" si="9"/>
        <v>0.5802583025830258</v>
      </c>
      <c r="BF9" s="22">
        <f t="shared" si="9"/>
        <v>0.22442133512244214</v>
      </c>
      <c r="BG9" s="22">
        <f t="shared" si="9"/>
        <v>0.13964417589795233</v>
      </c>
      <c r="BH9" s="22">
        <f t="shared" si="9"/>
        <v>0.17727578098757138</v>
      </c>
      <c r="BI9" s="22">
        <f t="shared" si="9"/>
        <v>6.6448252688172046E-2</v>
      </c>
      <c r="BJ9" s="22">
        <f t="shared" si="9"/>
        <v>3.7130376344086023E-2</v>
      </c>
      <c r="BK9" s="22">
        <f t="shared" si="9"/>
        <v>2.9233870967741934E-2</v>
      </c>
      <c r="BL9" s="22">
        <f t="shared" si="9"/>
        <v>2.0490426603963722E-2</v>
      </c>
      <c r="BM9" s="22">
        <f t="shared" si="9"/>
        <v>7.6755122606650988E-2</v>
      </c>
      <c r="BN9" s="22">
        <f t="shared" si="9"/>
        <v>0.23866308364124958</v>
      </c>
      <c r="BO9" s="22">
        <f t="shared" si="9"/>
        <v>0.11101780315754115</v>
      </c>
      <c r="BP9" s="22">
        <f t="shared" si="9"/>
        <v>8.9694014794889032E-2</v>
      </c>
      <c r="BQ9" s="22">
        <f t="shared" si="9"/>
        <v>4.3514784946236562E-2</v>
      </c>
      <c r="BR9" s="22">
        <f t="shared" si="9"/>
        <v>6.1471279811891162E-2</v>
      </c>
      <c r="BS9" s="23">
        <f t="shared" si="9"/>
        <v>0.82898285494124446</v>
      </c>
      <c r="BT9" s="22">
        <f t="shared" si="9"/>
        <v>1.1367592902577837</v>
      </c>
      <c r="BU9" s="22">
        <f t="shared" si="9"/>
        <v>0.81299344466242407</v>
      </c>
      <c r="BV9" s="22">
        <f t="shared" si="9"/>
        <v>1.5175282946479955</v>
      </c>
      <c r="BW9" s="24">
        <f t="shared" si="9"/>
        <v>0.60940049918402617</v>
      </c>
      <c r="BZ9" s="22">
        <f t="shared" ref="BZ9:DH9" si="10">(BZ17+BZ28+BZ39*2+BZ42*2)/BZ3</f>
        <v>9.4043624161073827E-2</v>
      </c>
      <c r="CA9" s="22">
        <f t="shared" si="10"/>
        <v>0.22633434038267874</v>
      </c>
      <c r="CB9" s="22">
        <f t="shared" si="10"/>
        <v>0.14369747899159663</v>
      </c>
      <c r="CC9" s="22">
        <f t="shared" si="10"/>
        <v>7.2390572390572394E-2</v>
      </c>
      <c r="CD9" s="22">
        <f t="shared" si="10"/>
        <v>0.13820659488559892</v>
      </c>
      <c r="CE9" s="22">
        <f t="shared" si="10"/>
        <v>4.238143289606458E-2</v>
      </c>
      <c r="CF9" s="22">
        <f t="shared" si="10"/>
        <v>0.17843928691557351</v>
      </c>
      <c r="CG9" s="22">
        <f t="shared" si="10"/>
        <v>0.19048821548821548</v>
      </c>
      <c r="CH9" s="22">
        <f t="shared" si="10"/>
        <v>0.2235422986181328</v>
      </c>
      <c r="CI9" s="22">
        <f t="shared" si="10"/>
        <v>0.11567667904151198</v>
      </c>
      <c r="CJ9" s="22">
        <f t="shared" si="10"/>
        <v>9.9308133648329397E-2</v>
      </c>
      <c r="CK9" s="22">
        <f t="shared" si="10"/>
        <v>9.8497636731937885E-2</v>
      </c>
      <c r="CL9" s="22">
        <f t="shared" si="10"/>
        <v>2.0762997974341661E-2</v>
      </c>
      <c r="CM9" s="22">
        <f t="shared" si="10"/>
        <v>0.13866396761133604</v>
      </c>
      <c r="CN9" s="22">
        <f t="shared" si="10"/>
        <v>9.6368243243243237E-2</v>
      </c>
      <c r="CO9" s="22">
        <f t="shared" si="10"/>
        <v>0.13333333333333333</v>
      </c>
      <c r="CP9" s="22">
        <f t="shared" si="10"/>
        <v>6.2796208530805683E-2</v>
      </c>
      <c r="CQ9" s="22">
        <f t="shared" si="10"/>
        <v>5.5621401964104297E-2</v>
      </c>
      <c r="CR9" s="22">
        <f t="shared" si="10"/>
        <v>6.4428619871142762E-2</v>
      </c>
      <c r="CS9" s="22">
        <f t="shared" si="10"/>
        <v>5.1610169491525422E-2</v>
      </c>
      <c r="CT9" s="22">
        <f t="shared" si="10"/>
        <v>0.10150949796472185</v>
      </c>
      <c r="CU9" s="22">
        <f t="shared" si="10"/>
        <v>9.1417910447761194E-2</v>
      </c>
      <c r="CV9" s="22">
        <f t="shared" si="10"/>
        <v>8.7686567164179108E-2</v>
      </c>
      <c r="CW9" s="22">
        <f t="shared" si="10"/>
        <v>0.12279511533242876</v>
      </c>
      <c r="CX9" s="22">
        <f t="shared" si="10"/>
        <v>7.03125E-2</v>
      </c>
      <c r="CY9" s="22">
        <f t="shared" si="10"/>
        <v>0.13532110091743119</v>
      </c>
      <c r="CZ9" s="22">
        <f t="shared" si="10"/>
        <v>1.6304347826086956E-2</v>
      </c>
      <c r="DA9" s="22">
        <f t="shared" si="10"/>
        <v>9.0383961943594965E-2</v>
      </c>
      <c r="DB9" s="22">
        <f t="shared" si="10"/>
        <v>0.19520897043832824</v>
      </c>
      <c r="DC9" s="22">
        <f t="shared" si="10"/>
        <v>0.32235274089206672</v>
      </c>
      <c r="DD9" s="22">
        <f t="shared" si="10"/>
        <v>0.15332197614991483</v>
      </c>
      <c r="DE9" s="23">
        <f t="shared" si="10"/>
        <v>0.7787021031403053</v>
      </c>
      <c r="DF9" s="22">
        <f t="shared" si="10"/>
        <v>0.92717967244701349</v>
      </c>
      <c r="DG9" s="22">
        <f t="shared" si="10"/>
        <v>0.6031302876480541</v>
      </c>
      <c r="DH9" s="22">
        <f t="shared" si="10"/>
        <v>0.62539397759782767</v>
      </c>
      <c r="DI9" s="24"/>
      <c r="DL9" s="22">
        <f t="shared" ref="DL9:EE9" si="11">(DL17+DL28+DL39*2+DL42*2)/DL3</f>
        <v>0.37231686541737646</v>
      </c>
      <c r="DM9" s="22">
        <f t="shared" si="11"/>
        <v>0.36630286493860847</v>
      </c>
      <c r="DN9" s="22">
        <f t="shared" si="11"/>
        <v>3.2730992158199794E-2</v>
      </c>
      <c r="DO9" s="22">
        <f t="shared" si="11"/>
        <v>0.10374787052810903</v>
      </c>
      <c r="DP9" s="22">
        <f t="shared" si="11"/>
        <v>0.26703577512776833</v>
      </c>
      <c r="DQ9" s="22">
        <f t="shared" si="11"/>
        <v>0.55570698466780244</v>
      </c>
      <c r="DR9" s="22">
        <f t="shared" si="11"/>
        <v>0.31637695978186775</v>
      </c>
      <c r="DS9" s="22">
        <f t="shared" si="11"/>
        <v>0.55586830433299217</v>
      </c>
      <c r="DT9" s="22">
        <f t="shared" si="11"/>
        <v>0.59680996247014673</v>
      </c>
      <c r="DU9" s="22">
        <f t="shared" si="11"/>
        <v>4.0174002047082907E-2</v>
      </c>
      <c r="DV9" s="22">
        <f t="shared" si="11"/>
        <v>8.4385665529010237E-2</v>
      </c>
      <c r="DW9" s="22">
        <f t="shared" si="11"/>
        <v>0.54564846416382251</v>
      </c>
      <c r="DX9" s="22">
        <f t="shared" si="11"/>
        <v>0.42407660738714092</v>
      </c>
      <c r="DY9" s="22">
        <f t="shared" si="11"/>
        <v>0.36015063334474495</v>
      </c>
      <c r="DZ9" s="22">
        <f t="shared" si="11"/>
        <v>0.56731757451181908</v>
      </c>
      <c r="EA9" s="22">
        <f t="shared" si="11"/>
        <v>0.32556545579163809</v>
      </c>
      <c r="EB9" s="22">
        <f t="shared" si="11"/>
        <v>4.2494859492803287E-2</v>
      </c>
      <c r="EC9" s="22">
        <f t="shared" si="11"/>
        <v>3.8553803975325568E-2</v>
      </c>
      <c r="ED9" s="22">
        <f t="shared" si="11"/>
        <v>0.39542651593011308</v>
      </c>
      <c r="EE9" s="22">
        <f t="shared" si="11"/>
        <v>0.33150497086047309</v>
      </c>
      <c r="EF9" s="22"/>
      <c r="EG9" s="22"/>
      <c r="EH9" s="22"/>
      <c r="EI9" s="22"/>
      <c r="EJ9" s="22"/>
      <c r="EK9" s="22"/>
      <c r="EL9" s="22"/>
      <c r="EM9" s="22"/>
      <c r="EN9" s="22"/>
      <c r="EO9" s="23">
        <f>(EO17+EO28+EO39*2+EO42*2)/EO3</f>
        <v>1.5322502188928886</v>
      </c>
      <c r="EP9" s="22">
        <f>(EP17+EP28+EP39*2+EP42*2)/EP3</f>
        <v>2.435527469316189</v>
      </c>
      <c r="EQ9" s="22">
        <f>(EQ17+EQ28+EQ39*2+EQ42*2)/EQ3</f>
        <v>2.349755620723363</v>
      </c>
      <c r="ER9" s="22"/>
      <c r="ES9" s="24"/>
    </row>
    <row r="10" spans="1:149" ht="15.75">
      <c r="A10" s="26" t="s">
        <v>31</v>
      </c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23">
        <v>1.7343956985895701</v>
      </c>
      <c r="AH10" s="22">
        <f>AH11/AH3</f>
        <v>1.8127516076750141</v>
      </c>
      <c r="AI10" s="22">
        <f>AI11/AI3</f>
        <v>3.6597694787223651</v>
      </c>
      <c r="AJ10" s="24">
        <f>AJ11/AJ3</f>
        <v>4.7783304498269894</v>
      </c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23">
        <f>BS11/BS3</f>
        <v>3.552783664033905</v>
      </c>
      <c r="BT10" s="22">
        <f>BT11/BT3</f>
        <v>4.8718255296762161</v>
      </c>
      <c r="BU10" s="22">
        <f>BU11/BU3</f>
        <v>3.4842576199818174</v>
      </c>
      <c r="BV10" s="22">
        <f>BV11/BV3</f>
        <v>6.5036926913485518</v>
      </c>
      <c r="BW10" s="24">
        <f>BW11/BW3</f>
        <v>2.6117164250743974</v>
      </c>
      <c r="BZ10" s="12"/>
      <c r="CA10" s="12"/>
      <c r="CB10" s="12"/>
      <c r="CC10" s="12"/>
      <c r="CD10" s="12"/>
      <c r="CE10" s="12"/>
      <c r="CF10" s="12"/>
      <c r="CG10" s="12"/>
      <c r="CH10" s="12"/>
      <c r="CI10" s="12"/>
      <c r="CJ10" s="12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12"/>
      <c r="CX10" s="12"/>
      <c r="CY10" s="12"/>
      <c r="CZ10" s="12"/>
      <c r="DA10" s="12"/>
      <c r="DB10" s="12"/>
      <c r="DC10" s="12"/>
      <c r="DD10" s="12"/>
      <c r="DE10" s="23">
        <f>DE11/DE3</f>
        <v>3.3372947277441654</v>
      </c>
      <c r="DF10" s="22">
        <f>DF11/DF3</f>
        <v>3.9736271676300574</v>
      </c>
      <c r="DG10" s="22">
        <f>DG11/DG3</f>
        <v>2.5848440899202321</v>
      </c>
      <c r="DH10" s="22">
        <f>DH11/DH3</f>
        <v>2.6802599039906898</v>
      </c>
      <c r="DI10" s="24"/>
      <c r="DL10" s="12"/>
      <c r="DM10" s="12"/>
      <c r="DN10" s="12"/>
      <c r="DO10" s="12"/>
      <c r="DP10" s="12"/>
      <c r="DQ10" s="12"/>
      <c r="DR10" s="12"/>
      <c r="DS10" s="12"/>
      <c r="DT10" s="12"/>
      <c r="DU10" s="12"/>
      <c r="DV10" s="12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J10" s="12"/>
      <c r="EK10" s="12"/>
      <c r="EL10" s="12"/>
      <c r="EM10" s="12"/>
      <c r="EN10" s="12"/>
      <c r="EO10" s="23">
        <f>EO11/EO3</f>
        <v>6.5667866523980942</v>
      </c>
      <c r="EP10" s="22">
        <f>EP11/EP3</f>
        <v>10.437974868497953</v>
      </c>
      <c r="EQ10" s="22">
        <f>EQ11/EQ3</f>
        <v>10.070381231671554</v>
      </c>
      <c r="ER10" s="22"/>
      <c r="ES10" s="24"/>
    </row>
    <row r="11" spans="1:149" ht="15.75">
      <c r="A11" s="26" t="s">
        <v>32</v>
      </c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3">
        <v>9538.9285714285706</v>
      </c>
      <c r="AH11" s="14">
        <f>(AH17+AH28+AH39*2+AH42*2)*30/7</f>
        <v>9906.4285714285706</v>
      </c>
      <c r="AI11" s="14">
        <f>(AI17+AI28+AI39*2+AI42*2)*30/7</f>
        <v>16057.5</v>
      </c>
      <c r="AJ11" s="15">
        <f>(AJ17+AJ28+AJ39*2+AJ42*2)*30/7</f>
        <v>14203.928571428571</v>
      </c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3">
        <f>(BS17+BS28+BS39*2+BS42*2)*30/7</f>
        <v>10538.571428571429</v>
      </c>
      <c r="BT11" s="14">
        <f>(BT17+BT28+BT39*2+BT42*2)*30/7</f>
        <v>14552.142857142857</v>
      </c>
      <c r="BU11" s="14">
        <f>(BU17+BU28+BU39*2+BU42*2)*30/7</f>
        <v>10402.5</v>
      </c>
      <c r="BV11" s="14">
        <f>(BV17+BV28+BV39*2+BV42*2)*30/7</f>
        <v>19373.571428571428</v>
      </c>
      <c r="BW11" s="15">
        <f>(BW17+BW28+BW39*2+BW42*2)*30/7</f>
        <v>7773.2142857142853</v>
      </c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3">
        <f>(DE17+DE28+DE39*2+DE42*2)*30/7</f>
        <v>9928.9285714285706</v>
      </c>
      <c r="DF11" s="14">
        <f>(DF17+DF28+DF39*2+DF42*2)*30/7</f>
        <v>11784.642857142857</v>
      </c>
      <c r="DG11" s="14">
        <f>(DG17+DG28+DG39*2+DG42*2)*30/7</f>
        <v>7638.2142857142853</v>
      </c>
      <c r="DH11" s="14">
        <f>(DH17+DH28+DH39*2+DH42*2)*30/7</f>
        <v>7896.4285714285716</v>
      </c>
      <c r="DI11" s="15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3">
        <f>(EO17+EO28+EO39*2+EO42*2)*30/7</f>
        <v>19285.714285714286</v>
      </c>
      <c r="EP11" s="14">
        <f>(EP17+EP28+EP39*2+EP42*2)*30/7</f>
        <v>30616.071428571428</v>
      </c>
      <c r="EQ11" s="14">
        <f>(EQ17+EQ28+EQ39*2+EQ42*2)*30/7</f>
        <v>29434.285714285714</v>
      </c>
      <c r="ER11" s="14"/>
      <c r="ES11" s="15"/>
    </row>
    <row r="12" spans="1:149" ht="15.75">
      <c r="A12" s="25" t="s">
        <v>33</v>
      </c>
      <c r="B12" s="12">
        <v>31114</v>
      </c>
      <c r="C12" s="12">
        <v>30631</v>
      </c>
      <c r="D12" s="12">
        <v>30459</v>
      </c>
      <c r="E12" s="12">
        <v>17651</v>
      </c>
      <c r="F12" s="12">
        <v>15171</v>
      </c>
      <c r="G12" s="12">
        <v>31456</v>
      </c>
      <c r="H12" s="12">
        <v>32071</v>
      </c>
      <c r="I12" s="12">
        <v>31088</v>
      </c>
      <c r="J12" s="12">
        <v>30917</v>
      </c>
      <c r="K12" s="12">
        <v>30265</v>
      </c>
      <c r="L12" s="12">
        <v>16961</v>
      </c>
      <c r="M12" s="12">
        <v>14602</v>
      </c>
      <c r="N12" s="12">
        <v>31149</v>
      </c>
      <c r="O12" s="12">
        <v>31312</v>
      </c>
      <c r="P12" s="12">
        <v>30769</v>
      </c>
      <c r="Q12" s="12">
        <v>17766</v>
      </c>
      <c r="R12" s="12">
        <v>16913</v>
      </c>
      <c r="S12" s="12">
        <v>8656</v>
      </c>
      <c r="T12" s="12">
        <v>7129</v>
      </c>
      <c r="U12" s="12">
        <v>16993</v>
      </c>
      <c r="V12" s="12">
        <v>17427</v>
      </c>
      <c r="W12" s="12">
        <v>17194</v>
      </c>
      <c r="X12" s="12">
        <v>17853</v>
      </c>
      <c r="Y12" s="12">
        <v>17421</v>
      </c>
      <c r="Z12" s="12">
        <v>9119</v>
      </c>
      <c r="AA12" s="12">
        <v>7981</v>
      </c>
      <c r="AB12" s="12">
        <v>18127</v>
      </c>
      <c r="AC12" s="12">
        <v>18214</v>
      </c>
      <c r="AD12" s="12">
        <v>17708</v>
      </c>
      <c r="AE12" s="12">
        <v>17416</v>
      </c>
      <c r="AF12" s="12"/>
      <c r="AG12" s="27"/>
      <c r="AH12" s="12"/>
      <c r="AI12" s="12"/>
      <c r="AJ12" s="28"/>
      <c r="AN12" s="12">
        <v>16988</v>
      </c>
      <c r="AO12" s="12">
        <v>8754</v>
      </c>
      <c r="AP12" s="12">
        <v>7433</v>
      </c>
      <c r="AQ12" s="12">
        <v>17661</v>
      </c>
      <c r="AR12" s="12">
        <v>17953</v>
      </c>
      <c r="AS12" s="12">
        <v>17905</v>
      </c>
      <c r="AT12" s="12">
        <v>18045</v>
      </c>
      <c r="AU12" s="12">
        <v>17585</v>
      </c>
      <c r="AV12" s="12">
        <v>8698</v>
      </c>
      <c r="AW12" s="12">
        <v>7209</v>
      </c>
      <c r="AX12" s="12">
        <v>17258</v>
      </c>
      <c r="AY12" s="12">
        <v>17912</v>
      </c>
      <c r="AZ12" s="12">
        <v>17679</v>
      </c>
      <c r="BA12" s="12">
        <v>17864</v>
      </c>
      <c r="BB12" s="12">
        <v>17082</v>
      </c>
      <c r="BC12" s="12">
        <v>8645</v>
      </c>
      <c r="BD12" s="12">
        <v>7452</v>
      </c>
      <c r="BE12" s="12">
        <v>17703</v>
      </c>
      <c r="BF12" s="12">
        <v>18564</v>
      </c>
      <c r="BG12" s="12">
        <v>18304</v>
      </c>
      <c r="BH12" s="12">
        <v>18215</v>
      </c>
      <c r="BI12" s="12">
        <v>17697</v>
      </c>
      <c r="BJ12" s="12">
        <v>9405</v>
      </c>
      <c r="BK12" s="12">
        <v>7211</v>
      </c>
      <c r="BL12" s="12">
        <v>20919</v>
      </c>
      <c r="BM12" s="12">
        <v>21690</v>
      </c>
      <c r="BN12" s="12">
        <v>18480</v>
      </c>
      <c r="BO12" s="12">
        <v>18016</v>
      </c>
      <c r="BP12" s="12">
        <v>17491</v>
      </c>
      <c r="BQ12" s="12">
        <v>9082</v>
      </c>
      <c r="BR12" s="12">
        <v>7713</v>
      </c>
      <c r="BS12" s="27"/>
      <c r="BT12" s="12"/>
      <c r="BU12" s="12"/>
      <c r="BV12" s="12"/>
      <c r="BW12" s="28"/>
      <c r="BZ12" s="12">
        <v>20118</v>
      </c>
      <c r="CA12" s="12">
        <v>17634</v>
      </c>
      <c r="CB12" s="12">
        <v>17493</v>
      </c>
      <c r="CC12" s="12">
        <v>17465</v>
      </c>
      <c r="CD12" s="12">
        <v>16403</v>
      </c>
      <c r="CE12" s="12">
        <v>8852</v>
      </c>
      <c r="CF12" s="12">
        <v>7482</v>
      </c>
      <c r="CG12" s="12">
        <v>17204</v>
      </c>
      <c r="CH12" s="12">
        <v>17522</v>
      </c>
      <c r="CI12" s="12">
        <v>17279</v>
      </c>
      <c r="CJ12" s="12">
        <v>17462</v>
      </c>
      <c r="CK12" s="12">
        <v>16948</v>
      </c>
      <c r="CL12" s="12">
        <v>8834</v>
      </c>
      <c r="CM12" s="12">
        <v>7385</v>
      </c>
      <c r="CN12" s="12">
        <v>17138</v>
      </c>
      <c r="CO12" s="12">
        <v>17474</v>
      </c>
      <c r="CP12" s="12">
        <v>17290</v>
      </c>
      <c r="CQ12" s="12">
        <v>17276</v>
      </c>
      <c r="CR12" s="12">
        <v>16772</v>
      </c>
      <c r="CS12" s="12">
        <v>8445</v>
      </c>
      <c r="CT12" s="12">
        <v>7368</v>
      </c>
      <c r="CU12" s="12">
        <v>17484</v>
      </c>
      <c r="CV12" s="12">
        <v>17676</v>
      </c>
      <c r="CW12" s="12">
        <v>17517</v>
      </c>
      <c r="CX12" s="12">
        <v>17352</v>
      </c>
      <c r="CY12" s="12">
        <v>16791</v>
      </c>
      <c r="CZ12" s="12">
        <v>8576</v>
      </c>
      <c r="DA12" s="12">
        <v>6851</v>
      </c>
      <c r="DB12" s="12">
        <v>17047</v>
      </c>
      <c r="DC12" s="12">
        <v>17271</v>
      </c>
      <c r="DD12" s="12">
        <v>17164</v>
      </c>
      <c r="DE12" s="27"/>
      <c r="DF12" s="12"/>
      <c r="DG12" s="12"/>
      <c r="DH12" s="12"/>
      <c r="DI12" s="28"/>
      <c r="DL12" s="12">
        <v>16881</v>
      </c>
      <c r="DM12" s="12">
        <v>16267</v>
      </c>
      <c r="DN12" s="12">
        <v>8650</v>
      </c>
      <c r="DO12" s="12">
        <v>7119</v>
      </c>
      <c r="DP12" s="12">
        <v>16503</v>
      </c>
      <c r="DQ12" s="12">
        <v>16517</v>
      </c>
      <c r="DR12" s="12">
        <v>16004</v>
      </c>
      <c r="DS12" s="12">
        <v>15752</v>
      </c>
      <c r="DT12" s="12">
        <v>15474</v>
      </c>
      <c r="DU12" s="12">
        <v>8586</v>
      </c>
      <c r="DV12" s="12">
        <v>6705</v>
      </c>
      <c r="DW12" s="12">
        <v>15607</v>
      </c>
      <c r="DX12" s="12">
        <v>15837</v>
      </c>
      <c r="DY12" s="12">
        <v>15532</v>
      </c>
      <c r="DZ12" s="12">
        <v>15768</v>
      </c>
      <c r="EA12" s="12">
        <v>15310</v>
      </c>
      <c r="EB12" s="12">
        <v>8302</v>
      </c>
      <c r="EC12" s="12">
        <v>6709</v>
      </c>
      <c r="ED12" s="12">
        <v>15196</v>
      </c>
      <c r="EE12" s="12">
        <v>16340</v>
      </c>
      <c r="EF12" s="12"/>
      <c r="EG12" s="12"/>
      <c r="EH12" s="12"/>
      <c r="EI12" s="12"/>
      <c r="EJ12" s="12"/>
      <c r="EK12" s="12"/>
      <c r="EL12" s="12"/>
      <c r="EM12" s="12"/>
      <c r="EN12" s="12"/>
      <c r="EO12" s="27"/>
      <c r="EP12" s="12"/>
      <c r="EQ12" s="12"/>
      <c r="ER12" s="12"/>
      <c r="ES12" s="28"/>
    </row>
    <row r="13" spans="1:149" ht="15" customHeight="1">
      <c r="A13" s="7" t="s">
        <v>34</v>
      </c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30"/>
      <c r="AH13" s="29"/>
      <c r="AI13" s="29"/>
      <c r="AJ13" s="31"/>
      <c r="AN13" s="29"/>
      <c r="AO13" s="29"/>
      <c r="AP13" s="29"/>
      <c r="AQ13" s="29"/>
      <c r="AR13" s="29"/>
      <c r="AS13" s="29"/>
      <c r="AT13" s="29"/>
      <c r="AU13" s="29"/>
      <c r="AV13" s="29"/>
      <c r="AW13" s="29"/>
      <c r="AX13" s="29"/>
      <c r="AY13" s="29"/>
      <c r="AZ13" s="29"/>
      <c r="BA13" s="29"/>
      <c r="BB13" s="29"/>
      <c r="BC13" s="29"/>
      <c r="BD13" s="29"/>
      <c r="BE13" s="29"/>
      <c r="BF13" s="29"/>
      <c r="BG13" s="29"/>
      <c r="BH13" s="29"/>
      <c r="BI13" s="29"/>
      <c r="BJ13" s="29"/>
      <c r="BK13" s="29"/>
      <c r="BL13" s="29"/>
      <c r="BM13" s="29"/>
      <c r="BN13" s="29"/>
      <c r="BO13" s="29"/>
      <c r="BP13" s="29"/>
      <c r="BQ13" s="29"/>
      <c r="BR13" s="29"/>
      <c r="BS13" s="30"/>
      <c r="BT13" s="29"/>
      <c r="BU13" s="29"/>
      <c r="BV13" s="29"/>
      <c r="BW13" s="31"/>
      <c r="BZ13" s="29"/>
      <c r="CA13" s="29"/>
      <c r="CB13" s="29"/>
      <c r="CC13" s="29"/>
      <c r="CD13" s="29"/>
      <c r="CE13" s="29"/>
      <c r="CF13" s="29"/>
      <c r="CG13" s="29"/>
      <c r="CH13" s="29"/>
      <c r="CI13" s="29"/>
      <c r="CJ13" s="29"/>
      <c r="CK13" s="29"/>
      <c r="CL13" s="29"/>
      <c r="CM13" s="29"/>
      <c r="CN13" s="29"/>
      <c r="CO13" s="29"/>
      <c r="CP13" s="29"/>
      <c r="CQ13" s="29"/>
      <c r="CR13" s="29"/>
      <c r="CS13" s="29"/>
      <c r="CT13" s="29"/>
      <c r="CU13" s="29"/>
      <c r="CV13" s="29"/>
      <c r="CW13" s="29"/>
      <c r="CX13" s="29"/>
      <c r="CY13" s="29"/>
      <c r="CZ13" s="29"/>
      <c r="DA13" s="29"/>
      <c r="DB13" s="29"/>
      <c r="DC13" s="29"/>
      <c r="DD13" s="29"/>
      <c r="DE13" s="30"/>
      <c r="DF13" s="29"/>
      <c r="DG13" s="29"/>
      <c r="DH13" s="29"/>
      <c r="DI13" s="31"/>
      <c r="DL13" s="29"/>
      <c r="DM13" s="29"/>
      <c r="DN13" s="29"/>
      <c r="DO13" s="29"/>
      <c r="DP13" s="29"/>
      <c r="DQ13" s="29"/>
      <c r="DR13" s="29"/>
      <c r="DS13" s="29"/>
      <c r="DT13" s="29"/>
      <c r="DU13" s="29"/>
      <c r="DV13" s="29"/>
      <c r="DW13" s="29"/>
      <c r="DX13" s="29"/>
      <c r="DY13" s="29"/>
      <c r="DZ13" s="29"/>
      <c r="EA13" s="29"/>
      <c r="EB13" s="29"/>
      <c r="EC13" s="29"/>
      <c r="ED13" s="29"/>
      <c r="EE13" s="29"/>
      <c r="EF13" s="29"/>
      <c r="EG13" s="29"/>
      <c r="EH13" s="29"/>
      <c r="EI13" s="29"/>
      <c r="EJ13" s="29"/>
      <c r="EK13" s="29"/>
      <c r="EL13" s="29"/>
      <c r="EM13" s="29"/>
      <c r="EN13" s="29"/>
      <c r="EO13" s="30"/>
      <c r="EP13" s="29"/>
      <c r="EQ13" s="29"/>
      <c r="ER13" s="29"/>
      <c r="ES13" s="31"/>
    </row>
    <row r="14" spans="1:149">
      <c r="A14" s="7"/>
      <c r="B14" s="29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30"/>
      <c r="AH14" s="29"/>
      <c r="AI14" s="29"/>
      <c r="AJ14" s="31"/>
      <c r="AN14" s="29"/>
      <c r="AO14" s="29"/>
      <c r="AP14" s="29"/>
      <c r="AQ14" s="29"/>
      <c r="AR14" s="29"/>
      <c r="AS14" s="29"/>
      <c r="AT14" s="29"/>
      <c r="AU14" s="29"/>
      <c r="AV14" s="29"/>
      <c r="AW14" s="29"/>
      <c r="AX14" s="29"/>
      <c r="AY14" s="29"/>
      <c r="AZ14" s="29"/>
      <c r="BA14" s="29"/>
      <c r="BB14" s="29"/>
      <c r="BC14" s="29"/>
      <c r="BD14" s="29"/>
      <c r="BE14" s="29"/>
      <c r="BF14" s="29"/>
      <c r="BG14" s="29"/>
      <c r="BH14" s="29"/>
      <c r="BI14" s="29"/>
      <c r="BJ14" s="29"/>
      <c r="BK14" s="29"/>
      <c r="BL14" s="29"/>
      <c r="BM14" s="29"/>
      <c r="BN14" s="29"/>
      <c r="BO14" s="29"/>
      <c r="BP14" s="29"/>
      <c r="BQ14" s="29"/>
      <c r="BR14" s="29"/>
      <c r="BS14" s="30"/>
      <c r="BT14" s="29"/>
      <c r="BU14" s="29"/>
      <c r="BV14" s="29"/>
      <c r="BW14" s="31"/>
      <c r="BZ14" s="29"/>
      <c r="CA14" s="29"/>
      <c r="CB14" s="29"/>
      <c r="CC14" s="29"/>
      <c r="CD14" s="29"/>
      <c r="CE14" s="29"/>
      <c r="CF14" s="29"/>
      <c r="CG14" s="29"/>
      <c r="CH14" s="29"/>
      <c r="CI14" s="29"/>
      <c r="CJ14" s="29"/>
      <c r="CK14" s="29"/>
      <c r="CL14" s="29"/>
      <c r="CM14" s="29"/>
      <c r="CN14" s="29"/>
      <c r="CO14" s="29"/>
      <c r="CP14" s="29"/>
      <c r="CQ14" s="29"/>
      <c r="CR14" s="29"/>
      <c r="CS14" s="29"/>
      <c r="CT14" s="29"/>
      <c r="CU14" s="29"/>
      <c r="CV14" s="29"/>
      <c r="CW14" s="29"/>
      <c r="CX14" s="29"/>
      <c r="CY14" s="29"/>
      <c r="CZ14" s="29"/>
      <c r="DA14" s="29"/>
      <c r="DB14" s="29"/>
      <c r="DC14" s="29"/>
      <c r="DD14" s="29"/>
      <c r="DE14" s="30"/>
      <c r="DF14" s="29"/>
      <c r="DG14" s="29"/>
      <c r="DH14" s="29"/>
      <c r="DI14" s="31"/>
      <c r="DL14" s="29"/>
      <c r="DM14" s="29"/>
      <c r="DN14" s="29"/>
      <c r="DO14" s="29"/>
      <c r="DP14" s="29"/>
      <c r="DQ14" s="29"/>
      <c r="DR14" s="29"/>
      <c r="DS14" s="29"/>
      <c r="DT14" s="29"/>
      <c r="DU14" s="29"/>
      <c r="DV14" s="29"/>
      <c r="DW14" s="29"/>
      <c r="DX14" s="29"/>
      <c r="DY14" s="29"/>
      <c r="DZ14" s="29"/>
      <c r="EA14" s="29"/>
      <c r="EB14" s="29"/>
      <c r="EC14" s="29"/>
      <c r="ED14" s="29"/>
      <c r="EE14" s="29"/>
      <c r="EF14" s="29"/>
      <c r="EG14" s="29"/>
      <c r="EH14" s="29"/>
      <c r="EI14" s="29"/>
      <c r="EJ14" s="29"/>
      <c r="EK14" s="29"/>
      <c r="EL14" s="29"/>
      <c r="EM14" s="29"/>
      <c r="EN14" s="29"/>
      <c r="EO14" s="30"/>
      <c r="EP14" s="29"/>
      <c r="EQ14" s="29"/>
      <c r="ER14" s="29"/>
      <c r="ES14" s="31"/>
    </row>
    <row r="15" spans="1:149" ht="15.75">
      <c r="A15" s="32" t="s">
        <v>35</v>
      </c>
      <c r="B15" s="33"/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34"/>
      <c r="AH15" s="33"/>
      <c r="AI15" s="33"/>
      <c r="AJ15" s="35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33"/>
      <c r="BA15" s="33"/>
      <c r="BB15" s="33"/>
      <c r="BC15" s="33"/>
      <c r="BD15" s="33"/>
      <c r="BE15" s="33"/>
      <c r="BF15" s="33"/>
      <c r="BG15" s="33"/>
      <c r="BH15" s="33"/>
      <c r="BI15" s="33"/>
      <c r="BJ15" s="33"/>
      <c r="BK15" s="33"/>
      <c r="BL15" s="33"/>
      <c r="BM15" s="33"/>
      <c r="BN15" s="33"/>
      <c r="BO15" s="33"/>
      <c r="BP15" s="33"/>
      <c r="BQ15" s="33"/>
      <c r="BR15" s="33"/>
      <c r="BS15" s="34"/>
      <c r="BT15" s="33"/>
      <c r="BU15" s="33"/>
      <c r="BV15" s="33"/>
      <c r="BW15" s="35"/>
      <c r="BZ15" s="33"/>
      <c r="CA15" s="33"/>
      <c r="CB15" s="33"/>
      <c r="CC15" s="33"/>
      <c r="CD15" s="33"/>
      <c r="CE15" s="33"/>
      <c r="CF15" s="33"/>
      <c r="CG15" s="33"/>
      <c r="CH15" s="33"/>
      <c r="CI15" s="33"/>
      <c r="CJ15" s="33"/>
      <c r="CK15" s="33"/>
      <c r="CL15" s="33"/>
      <c r="CM15" s="33"/>
      <c r="CN15" s="33"/>
      <c r="CO15" s="33"/>
      <c r="CP15" s="33"/>
      <c r="CQ15" s="33"/>
      <c r="CR15" s="33"/>
      <c r="CS15" s="33"/>
      <c r="CT15" s="33"/>
      <c r="CU15" s="33"/>
      <c r="CV15" s="33"/>
      <c r="CW15" s="33"/>
      <c r="CX15" s="33"/>
      <c r="CY15" s="33"/>
      <c r="CZ15" s="33"/>
      <c r="DA15" s="33"/>
      <c r="DB15" s="33"/>
      <c r="DC15" s="33"/>
      <c r="DD15" s="33"/>
      <c r="DE15" s="34"/>
      <c r="DF15" s="33"/>
      <c r="DG15" s="33"/>
      <c r="DH15" s="33"/>
      <c r="DI15" s="35"/>
      <c r="DL15" s="33"/>
      <c r="DM15" s="33"/>
      <c r="DN15" s="33"/>
      <c r="DO15" s="33"/>
      <c r="DP15" s="33"/>
      <c r="DQ15" s="33"/>
      <c r="DR15" s="33"/>
      <c r="DS15" s="33"/>
      <c r="DT15" s="33"/>
      <c r="DU15" s="33"/>
      <c r="DV15" s="33"/>
      <c r="DW15" s="33"/>
      <c r="DX15" s="33"/>
      <c r="DY15" s="33"/>
      <c r="DZ15" s="33"/>
      <c r="EA15" s="33"/>
      <c r="EB15" s="33"/>
      <c r="EC15" s="33"/>
      <c r="ED15" s="33"/>
      <c r="EE15" s="33"/>
      <c r="EF15" s="33"/>
      <c r="EG15" s="33"/>
      <c r="EH15" s="33"/>
      <c r="EI15" s="33"/>
      <c r="EJ15" s="33"/>
      <c r="EK15" s="33"/>
      <c r="EL15" s="33"/>
      <c r="EM15" s="33"/>
      <c r="EN15" s="33"/>
      <c r="EO15" s="34"/>
      <c r="EP15" s="33"/>
      <c r="EQ15" s="33"/>
      <c r="ER15" s="33"/>
      <c r="ES15" s="35"/>
    </row>
    <row r="16" spans="1:149" ht="15.75">
      <c r="A16" s="36" t="s">
        <v>36</v>
      </c>
      <c r="B16" s="12">
        <v>63</v>
      </c>
      <c r="C16" s="12">
        <v>138</v>
      </c>
      <c r="D16" s="12">
        <v>89</v>
      </c>
      <c r="E16" s="12">
        <v>38</v>
      </c>
      <c r="F16" s="12">
        <v>80</v>
      </c>
      <c r="G16" s="12">
        <v>60</v>
      </c>
      <c r="H16" s="12">
        <v>23</v>
      </c>
      <c r="I16" s="12">
        <v>97</v>
      </c>
      <c r="J16" s="12">
        <v>52</v>
      </c>
      <c r="K16" s="12">
        <v>190</v>
      </c>
      <c r="L16" s="12">
        <v>78</v>
      </c>
      <c r="M16" s="12">
        <v>92</v>
      </c>
      <c r="N16" s="12">
        <v>82</v>
      </c>
      <c r="O16" s="12">
        <v>176</v>
      </c>
      <c r="P16" s="12">
        <v>155</v>
      </c>
      <c r="Q16" s="12">
        <v>283</v>
      </c>
      <c r="R16" s="12">
        <v>419</v>
      </c>
      <c r="S16" s="12">
        <v>59</v>
      </c>
      <c r="T16" s="12">
        <v>52</v>
      </c>
      <c r="U16" s="12">
        <v>45</v>
      </c>
      <c r="V16" s="12">
        <v>72</v>
      </c>
      <c r="W16" s="12">
        <v>59</v>
      </c>
      <c r="X16" s="12">
        <v>369</v>
      </c>
      <c r="Y16" s="12">
        <v>264</v>
      </c>
      <c r="Z16" s="12">
        <v>154</v>
      </c>
      <c r="AA16" s="12">
        <v>201</v>
      </c>
      <c r="AB16" s="12">
        <v>104</v>
      </c>
      <c r="AC16" s="12">
        <v>66</v>
      </c>
      <c r="AD16" s="12">
        <v>91</v>
      </c>
      <c r="AE16" s="12">
        <v>27</v>
      </c>
      <c r="AF16" s="12"/>
      <c r="AG16" s="13">
        <v>508</v>
      </c>
      <c r="AH16" s="14">
        <f t="shared" ref="AH16:AH25" si="12">SUM(F16:L16)</f>
        <v>580</v>
      </c>
      <c r="AI16" s="14">
        <f t="shared" ref="AI16:AI25" si="13">SUM(M16:S16)</f>
        <v>1266</v>
      </c>
      <c r="AJ16" s="15">
        <f t="shared" ref="AJ16:AJ25" si="14">SUM(T16:Z16)</f>
        <v>1015</v>
      </c>
      <c r="AN16" s="12">
        <v>15</v>
      </c>
      <c r="AO16" s="12">
        <v>18</v>
      </c>
      <c r="AP16" s="12">
        <v>66</v>
      </c>
      <c r="AQ16" s="12">
        <v>140</v>
      </c>
      <c r="AR16" s="12">
        <v>78</v>
      </c>
      <c r="AS16" s="12">
        <v>53</v>
      </c>
      <c r="AT16" s="12">
        <v>333</v>
      </c>
      <c r="AU16" s="12">
        <v>215</v>
      </c>
      <c r="AV16" s="12">
        <v>80</v>
      </c>
      <c r="AW16" s="12">
        <v>74</v>
      </c>
      <c r="AX16" s="12">
        <v>106</v>
      </c>
      <c r="AY16" s="12">
        <v>49</v>
      </c>
      <c r="AZ16" s="12">
        <v>74</v>
      </c>
      <c r="BA16" s="12">
        <v>40</v>
      </c>
      <c r="BB16" s="12">
        <v>155</v>
      </c>
      <c r="BC16" s="12">
        <v>226</v>
      </c>
      <c r="BD16" s="12">
        <v>223</v>
      </c>
      <c r="BE16" s="12">
        <v>588</v>
      </c>
      <c r="BF16" s="12">
        <v>178</v>
      </c>
      <c r="BG16" s="12">
        <v>116</v>
      </c>
      <c r="BH16" s="12">
        <v>152</v>
      </c>
      <c r="BI16" s="12">
        <v>49</v>
      </c>
      <c r="BJ16" s="12">
        <v>27</v>
      </c>
      <c r="BK16" s="12">
        <v>29</v>
      </c>
      <c r="BL16" s="12">
        <v>12</v>
      </c>
      <c r="BM16" s="12">
        <v>33</v>
      </c>
      <c r="BN16" s="12">
        <v>161</v>
      </c>
      <c r="BO16" s="12">
        <v>72</v>
      </c>
      <c r="BP16" s="12">
        <v>39</v>
      </c>
      <c r="BQ16" s="12">
        <v>17</v>
      </c>
      <c r="BR16" s="12">
        <v>49</v>
      </c>
      <c r="BS16" s="13">
        <f t="shared" ref="BS16:BS25" si="15">SUM(AA16:AE16,AN16:AO16)</f>
        <v>522</v>
      </c>
      <c r="BT16" s="14">
        <f t="shared" ref="BT16:BT25" si="16">SUM(AP16:AV16)</f>
        <v>965</v>
      </c>
      <c r="BU16" s="14">
        <f t="shared" ref="BU16:BU25" si="17">SUM(AW16:BC16)</f>
        <v>724</v>
      </c>
      <c r="BV16" s="14">
        <f t="shared" ref="BV16:BV25" si="18">SUM(BD16:BJ16)</f>
        <v>1333</v>
      </c>
      <c r="BW16" s="15">
        <f t="shared" ref="BW16:BW25" si="19">SUM(BK16:BQ16)</f>
        <v>363</v>
      </c>
      <c r="BZ16" s="12">
        <v>84</v>
      </c>
      <c r="CA16" s="12">
        <v>128</v>
      </c>
      <c r="CB16" s="12">
        <v>33</v>
      </c>
      <c r="CC16" s="12">
        <v>13</v>
      </c>
      <c r="CD16" s="12">
        <v>36</v>
      </c>
      <c r="CE16" s="12">
        <v>10</v>
      </c>
      <c r="CF16" s="12">
        <v>160</v>
      </c>
      <c r="CG16" s="12">
        <v>52</v>
      </c>
      <c r="CH16" s="12">
        <v>26</v>
      </c>
      <c r="CI16" s="12">
        <v>22</v>
      </c>
      <c r="CJ16" s="12">
        <v>17</v>
      </c>
      <c r="CK16" s="12">
        <v>2</v>
      </c>
      <c r="CL16" s="12">
        <v>4</v>
      </c>
      <c r="CM16" s="12">
        <v>112</v>
      </c>
      <c r="CN16" s="12">
        <v>55</v>
      </c>
      <c r="CO16" s="12">
        <v>33</v>
      </c>
      <c r="CP16" s="12">
        <v>10</v>
      </c>
      <c r="CQ16" s="12">
        <v>6</v>
      </c>
      <c r="CR16" s="12">
        <v>14</v>
      </c>
      <c r="CS16" s="12">
        <v>2</v>
      </c>
      <c r="CT16" s="12">
        <v>22</v>
      </c>
      <c r="CU16" s="12">
        <v>7</v>
      </c>
      <c r="CV16" s="12">
        <v>3</v>
      </c>
      <c r="CW16" s="12">
        <v>24</v>
      </c>
      <c r="CX16" s="12">
        <v>0</v>
      </c>
      <c r="CY16" s="12">
        <v>12</v>
      </c>
      <c r="CZ16" s="12">
        <v>0</v>
      </c>
      <c r="DA16" s="12">
        <v>0</v>
      </c>
      <c r="DB16" s="12">
        <v>0</v>
      </c>
      <c r="DC16" s="12">
        <v>0</v>
      </c>
      <c r="DD16" s="12">
        <v>0</v>
      </c>
      <c r="DE16" s="13">
        <f t="shared" ref="DE16:DE25" si="20">SUM(BR16,BZ16:CE16)</f>
        <v>353</v>
      </c>
      <c r="DF16" s="14">
        <f t="shared" ref="DF16:DF25" si="21">SUM(CF16:CL16)</f>
        <v>283</v>
      </c>
      <c r="DG16" s="14">
        <f t="shared" ref="DG16:DG25" si="22">SUM(CM16:CS16)</f>
        <v>232</v>
      </c>
      <c r="DH16" s="14">
        <f t="shared" ref="DH16:DH25" si="23">SUM(CT16:CZ16)</f>
        <v>68</v>
      </c>
      <c r="DI16" s="15"/>
      <c r="DL16" s="12">
        <v>0</v>
      </c>
      <c r="DM16" s="12">
        <v>0</v>
      </c>
      <c r="DN16" s="12">
        <v>0</v>
      </c>
      <c r="DO16" s="12">
        <v>0</v>
      </c>
      <c r="DP16" s="12">
        <v>0</v>
      </c>
      <c r="DQ16" s="12">
        <v>0</v>
      </c>
      <c r="DR16" s="12">
        <v>0</v>
      </c>
      <c r="DS16" s="12">
        <v>0</v>
      </c>
      <c r="DT16" s="12">
        <v>0</v>
      </c>
      <c r="DU16" s="12">
        <v>0</v>
      </c>
      <c r="DV16" s="12">
        <v>0</v>
      </c>
      <c r="DW16" s="12">
        <v>0</v>
      </c>
      <c r="DX16" s="12">
        <v>0</v>
      </c>
      <c r="DY16" s="12">
        <v>0</v>
      </c>
      <c r="DZ16" s="12">
        <v>0</v>
      </c>
      <c r="EA16" s="12">
        <v>0</v>
      </c>
      <c r="EB16" s="12">
        <v>0</v>
      </c>
      <c r="EC16" s="12">
        <v>0</v>
      </c>
      <c r="ED16" s="12">
        <v>0</v>
      </c>
      <c r="EE16" s="12">
        <v>0</v>
      </c>
      <c r="EF16" s="12"/>
      <c r="EG16" s="12"/>
      <c r="EH16" s="12"/>
      <c r="EI16" s="12"/>
      <c r="EJ16" s="12"/>
      <c r="EK16" s="12"/>
      <c r="EL16" s="12"/>
      <c r="EM16" s="12"/>
      <c r="EN16" s="12"/>
      <c r="EO16" s="13">
        <f t="shared" ref="EO16:EO25" si="24">SUM(DA16:DD16,DL16:DN16)</f>
        <v>0</v>
      </c>
      <c r="EP16" s="14">
        <f t="shared" ref="EP16:EP25" si="25">SUM(DO16:DU16)</f>
        <v>0</v>
      </c>
      <c r="EQ16" s="14">
        <f t="shared" ref="EQ16:EQ25" si="26">SUM(DV16:EB16)</f>
        <v>0</v>
      </c>
      <c r="ER16" s="14"/>
      <c r="ES16" s="15"/>
    </row>
    <row r="17" spans="1:149" ht="15.75">
      <c r="A17" s="36" t="s">
        <v>37</v>
      </c>
      <c r="B17" s="12">
        <v>146.25</v>
      </c>
      <c r="C17" s="12">
        <v>293.25</v>
      </c>
      <c r="D17" s="12">
        <v>162.5</v>
      </c>
      <c r="E17" s="12">
        <v>62</v>
      </c>
      <c r="F17" s="12">
        <v>172</v>
      </c>
      <c r="G17" s="12">
        <v>143.5</v>
      </c>
      <c r="H17" s="12">
        <v>62.5</v>
      </c>
      <c r="I17" s="12">
        <v>236.5</v>
      </c>
      <c r="J17" s="12">
        <v>141.75</v>
      </c>
      <c r="K17" s="12">
        <v>331</v>
      </c>
      <c r="L17" s="12">
        <v>203.25</v>
      </c>
      <c r="M17" s="12">
        <v>258</v>
      </c>
      <c r="N17" s="12">
        <v>191.25</v>
      </c>
      <c r="O17" s="12">
        <v>480.25</v>
      </c>
      <c r="P17" s="12">
        <v>374</v>
      </c>
      <c r="Q17" s="12">
        <v>625.75</v>
      </c>
      <c r="R17" s="12">
        <v>1032.5</v>
      </c>
      <c r="S17" s="12">
        <v>132</v>
      </c>
      <c r="T17" s="12">
        <v>119.5</v>
      </c>
      <c r="U17" s="12">
        <v>105</v>
      </c>
      <c r="V17" s="12">
        <v>199.25</v>
      </c>
      <c r="W17" s="12">
        <v>124.5</v>
      </c>
      <c r="X17" s="12">
        <v>841.75</v>
      </c>
      <c r="Y17" s="12">
        <v>557.75</v>
      </c>
      <c r="Z17" s="12">
        <v>366</v>
      </c>
      <c r="AA17" s="12">
        <v>488</v>
      </c>
      <c r="AB17" s="12">
        <v>262.25</v>
      </c>
      <c r="AC17" s="12">
        <v>137</v>
      </c>
      <c r="AD17" s="12">
        <v>155</v>
      </c>
      <c r="AE17" s="12">
        <v>55.5</v>
      </c>
      <c r="AF17" s="12"/>
      <c r="AG17" s="13">
        <v>1151.25</v>
      </c>
      <c r="AH17" s="14">
        <f t="shared" si="12"/>
        <v>1290.5</v>
      </c>
      <c r="AI17" s="14">
        <f t="shared" si="13"/>
        <v>3093.75</v>
      </c>
      <c r="AJ17" s="15">
        <f t="shared" si="14"/>
        <v>2313.75</v>
      </c>
      <c r="AN17" s="12">
        <v>26.5</v>
      </c>
      <c r="AO17" s="12">
        <v>45.75</v>
      </c>
      <c r="AP17" s="12">
        <v>160.25</v>
      </c>
      <c r="AQ17" s="12">
        <v>313</v>
      </c>
      <c r="AR17" s="12">
        <v>185.5</v>
      </c>
      <c r="AS17" s="12">
        <v>106.5</v>
      </c>
      <c r="AT17" s="12">
        <v>937.25</v>
      </c>
      <c r="AU17" s="12">
        <v>650</v>
      </c>
      <c r="AV17" s="12">
        <v>221</v>
      </c>
      <c r="AW17" s="12">
        <v>169.5</v>
      </c>
      <c r="AX17" s="12">
        <v>201.25</v>
      </c>
      <c r="AY17" s="12">
        <v>125</v>
      </c>
      <c r="AZ17" s="12">
        <v>173.25</v>
      </c>
      <c r="BA17" s="12">
        <v>86.5</v>
      </c>
      <c r="BB17" s="12">
        <v>376.25</v>
      </c>
      <c r="BC17" s="12">
        <v>546</v>
      </c>
      <c r="BD17" s="12">
        <v>688.75</v>
      </c>
      <c r="BE17" s="12">
        <v>1555.75</v>
      </c>
      <c r="BF17" s="12">
        <v>423</v>
      </c>
      <c r="BG17" s="12">
        <v>226</v>
      </c>
      <c r="BH17" s="12">
        <v>364.25</v>
      </c>
      <c r="BI17" s="12">
        <v>95.75</v>
      </c>
      <c r="BJ17" s="12">
        <v>58.5</v>
      </c>
      <c r="BK17" s="12">
        <v>35.5</v>
      </c>
      <c r="BL17" s="12">
        <v>29</v>
      </c>
      <c r="BM17" s="12">
        <v>56</v>
      </c>
      <c r="BN17" s="12">
        <v>429.5</v>
      </c>
      <c r="BO17" s="12">
        <v>149.5</v>
      </c>
      <c r="BP17" s="12">
        <v>97.75</v>
      </c>
      <c r="BQ17" s="12">
        <v>31</v>
      </c>
      <c r="BR17" s="12">
        <v>92.5</v>
      </c>
      <c r="BS17" s="13">
        <f t="shared" si="15"/>
        <v>1170</v>
      </c>
      <c r="BT17" s="14">
        <f t="shared" si="16"/>
        <v>2573.5</v>
      </c>
      <c r="BU17" s="14">
        <f t="shared" si="17"/>
        <v>1677.75</v>
      </c>
      <c r="BV17" s="14">
        <f t="shared" si="18"/>
        <v>3412</v>
      </c>
      <c r="BW17" s="15">
        <f t="shared" si="19"/>
        <v>828.25</v>
      </c>
      <c r="BZ17" s="12">
        <v>181.75</v>
      </c>
      <c r="CA17" s="12">
        <v>313.25</v>
      </c>
      <c r="CB17" s="12">
        <v>107.5</v>
      </c>
      <c r="CC17" s="12">
        <v>25.5</v>
      </c>
      <c r="CD17" s="12">
        <v>138.25</v>
      </c>
      <c r="CE17" s="12">
        <v>23</v>
      </c>
      <c r="CF17" s="12">
        <v>406</v>
      </c>
      <c r="CG17" s="12">
        <v>120.25</v>
      </c>
      <c r="CH17" s="12">
        <v>64.25</v>
      </c>
      <c r="CI17" s="12">
        <v>47.75</v>
      </c>
      <c r="CJ17" s="12">
        <v>74.75</v>
      </c>
      <c r="CK17" s="12">
        <v>4.75</v>
      </c>
      <c r="CL17" s="12">
        <v>4.5</v>
      </c>
      <c r="CM17" s="12">
        <v>299</v>
      </c>
      <c r="CN17" s="12">
        <v>129.25</v>
      </c>
      <c r="CO17" s="12">
        <v>64.5</v>
      </c>
      <c r="CP17" s="12">
        <v>37</v>
      </c>
      <c r="CQ17" s="12">
        <v>8.75</v>
      </c>
      <c r="CR17" s="12">
        <v>37</v>
      </c>
      <c r="CS17" s="12">
        <v>11.25</v>
      </c>
      <c r="CT17" s="12">
        <v>105.75</v>
      </c>
      <c r="CU17" s="12">
        <v>39</v>
      </c>
      <c r="CV17" s="12">
        <v>11</v>
      </c>
      <c r="CW17" s="12">
        <v>78</v>
      </c>
      <c r="CX17" s="12">
        <v>0</v>
      </c>
      <c r="CY17" s="12">
        <v>38.25</v>
      </c>
      <c r="CZ17" s="12">
        <v>0</v>
      </c>
      <c r="DA17" s="12">
        <v>0</v>
      </c>
      <c r="DB17" s="12">
        <v>0</v>
      </c>
      <c r="DC17" s="12">
        <v>0</v>
      </c>
      <c r="DD17" s="12">
        <v>0</v>
      </c>
      <c r="DE17" s="13">
        <f t="shared" si="20"/>
        <v>881.75</v>
      </c>
      <c r="DF17" s="14">
        <f t="shared" si="21"/>
        <v>722.25</v>
      </c>
      <c r="DG17" s="14">
        <f t="shared" si="22"/>
        <v>586.75</v>
      </c>
      <c r="DH17" s="14">
        <f t="shared" si="23"/>
        <v>272</v>
      </c>
      <c r="DI17" s="15"/>
      <c r="DL17" s="12">
        <v>0</v>
      </c>
      <c r="DM17" s="12">
        <v>0</v>
      </c>
      <c r="DN17" s="12">
        <v>0</v>
      </c>
      <c r="DO17" s="12">
        <v>0</v>
      </c>
      <c r="DP17" s="12">
        <v>0</v>
      </c>
      <c r="DQ17" s="12">
        <v>0</v>
      </c>
      <c r="DR17" s="12">
        <v>0</v>
      </c>
      <c r="DS17" s="12">
        <v>0</v>
      </c>
      <c r="DT17" s="12">
        <v>0</v>
      </c>
      <c r="DU17" s="12">
        <v>0</v>
      </c>
      <c r="DV17" s="12">
        <v>0</v>
      </c>
      <c r="DW17" s="12">
        <v>0</v>
      </c>
      <c r="DX17" s="12">
        <v>0</v>
      </c>
      <c r="DY17" s="12">
        <v>0</v>
      </c>
      <c r="DZ17" s="12">
        <v>0</v>
      </c>
      <c r="EA17" s="12">
        <v>0</v>
      </c>
      <c r="EB17" s="12">
        <v>0</v>
      </c>
      <c r="EC17" s="12">
        <v>0</v>
      </c>
      <c r="ED17" s="12">
        <v>0</v>
      </c>
      <c r="EE17" s="12">
        <v>0</v>
      </c>
      <c r="EF17" s="12"/>
      <c r="EG17" s="12"/>
      <c r="EH17" s="12"/>
      <c r="EI17" s="12"/>
      <c r="EJ17" s="12"/>
      <c r="EK17" s="12"/>
      <c r="EL17" s="12"/>
      <c r="EM17" s="12"/>
      <c r="EN17" s="12"/>
      <c r="EO17" s="13">
        <f t="shared" si="24"/>
        <v>0</v>
      </c>
      <c r="EP17" s="14">
        <f t="shared" si="25"/>
        <v>0</v>
      </c>
      <c r="EQ17" s="14">
        <f t="shared" si="26"/>
        <v>0</v>
      </c>
      <c r="ER17" s="14"/>
      <c r="ES17" s="15"/>
    </row>
    <row r="18" spans="1:149" ht="15.75">
      <c r="A18" s="37" t="s">
        <v>38</v>
      </c>
      <c r="B18" s="38">
        <v>63</v>
      </c>
      <c r="C18" s="38">
        <v>138</v>
      </c>
      <c r="D18" s="38">
        <v>89</v>
      </c>
      <c r="E18" s="38">
        <v>38</v>
      </c>
      <c r="F18" s="38">
        <v>80</v>
      </c>
      <c r="G18" s="38">
        <v>60</v>
      </c>
      <c r="H18" s="38">
        <v>23</v>
      </c>
      <c r="I18" s="38">
        <v>97</v>
      </c>
      <c r="J18" s="38">
        <v>52</v>
      </c>
      <c r="K18" s="38">
        <v>190</v>
      </c>
      <c r="L18" s="38">
        <v>78</v>
      </c>
      <c r="M18" s="38">
        <v>92</v>
      </c>
      <c r="N18" s="38">
        <v>82</v>
      </c>
      <c r="O18" s="38">
        <v>176</v>
      </c>
      <c r="P18" s="38">
        <v>155</v>
      </c>
      <c r="Q18" s="38">
        <v>283</v>
      </c>
      <c r="R18" s="38">
        <v>419</v>
      </c>
      <c r="S18" s="38">
        <v>59</v>
      </c>
      <c r="T18" s="38">
        <v>52</v>
      </c>
      <c r="U18" s="38">
        <v>45</v>
      </c>
      <c r="V18" s="38">
        <v>72</v>
      </c>
      <c r="W18" s="38">
        <v>59</v>
      </c>
      <c r="X18" s="38">
        <v>369</v>
      </c>
      <c r="Y18" s="38">
        <v>264</v>
      </c>
      <c r="Z18" s="38">
        <v>154</v>
      </c>
      <c r="AA18" s="38">
        <v>201</v>
      </c>
      <c r="AB18" s="38">
        <v>104</v>
      </c>
      <c r="AC18" s="38">
        <v>66</v>
      </c>
      <c r="AD18" s="38">
        <v>91</v>
      </c>
      <c r="AE18" s="38">
        <v>27</v>
      </c>
      <c r="AF18" s="38"/>
      <c r="AG18" s="39">
        <v>508</v>
      </c>
      <c r="AH18" s="40">
        <f t="shared" si="12"/>
        <v>580</v>
      </c>
      <c r="AI18" s="40">
        <f t="shared" si="13"/>
        <v>1266</v>
      </c>
      <c r="AJ18" s="41">
        <f t="shared" si="14"/>
        <v>1015</v>
      </c>
      <c r="AN18" s="38">
        <v>15</v>
      </c>
      <c r="AO18" s="38">
        <v>18</v>
      </c>
      <c r="AP18" s="38">
        <v>66</v>
      </c>
      <c r="AQ18" s="38">
        <v>140</v>
      </c>
      <c r="AR18" s="38">
        <v>78</v>
      </c>
      <c r="AS18" s="38">
        <v>53</v>
      </c>
      <c r="AT18" s="38">
        <v>333</v>
      </c>
      <c r="AU18" s="38">
        <v>215</v>
      </c>
      <c r="AV18" s="38">
        <v>80</v>
      </c>
      <c r="AW18" s="38">
        <v>74</v>
      </c>
      <c r="AX18" s="38">
        <v>106</v>
      </c>
      <c r="AY18" s="38">
        <v>49</v>
      </c>
      <c r="AZ18" s="38">
        <v>74</v>
      </c>
      <c r="BA18" s="38">
        <v>40</v>
      </c>
      <c r="BB18" s="38">
        <v>155</v>
      </c>
      <c r="BC18" s="38">
        <v>226</v>
      </c>
      <c r="BD18" s="38">
        <v>223</v>
      </c>
      <c r="BE18" s="38">
        <v>588</v>
      </c>
      <c r="BF18" s="38">
        <v>178</v>
      </c>
      <c r="BG18" s="38">
        <v>116</v>
      </c>
      <c r="BH18" s="38">
        <v>152</v>
      </c>
      <c r="BI18" s="38">
        <v>49</v>
      </c>
      <c r="BJ18" s="38">
        <v>27</v>
      </c>
      <c r="BK18" s="38">
        <v>29</v>
      </c>
      <c r="BL18" s="38">
        <v>12</v>
      </c>
      <c r="BM18" s="38">
        <v>33</v>
      </c>
      <c r="BN18" s="38">
        <v>161</v>
      </c>
      <c r="BO18" s="38">
        <v>72</v>
      </c>
      <c r="BP18" s="38">
        <v>39</v>
      </c>
      <c r="BQ18" s="38">
        <v>17</v>
      </c>
      <c r="BR18" s="38">
        <v>49</v>
      </c>
      <c r="BS18" s="39">
        <f t="shared" si="15"/>
        <v>522</v>
      </c>
      <c r="BT18" s="40">
        <f t="shared" si="16"/>
        <v>965</v>
      </c>
      <c r="BU18" s="40">
        <f t="shared" si="17"/>
        <v>724</v>
      </c>
      <c r="BV18" s="40">
        <f t="shared" si="18"/>
        <v>1333</v>
      </c>
      <c r="BW18" s="41">
        <f t="shared" si="19"/>
        <v>363</v>
      </c>
      <c r="BZ18" s="38">
        <v>84</v>
      </c>
      <c r="CA18" s="38">
        <v>128</v>
      </c>
      <c r="CB18" s="38">
        <v>33</v>
      </c>
      <c r="CC18" s="38">
        <v>13</v>
      </c>
      <c r="CD18" s="38">
        <v>36</v>
      </c>
      <c r="CE18" s="38">
        <v>10</v>
      </c>
      <c r="CF18" s="38">
        <v>160</v>
      </c>
      <c r="CG18" s="38">
        <v>52</v>
      </c>
      <c r="CH18" s="38">
        <v>26</v>
      </c>
      <c r="CI18" s="38">
        <v>22</v>
      </c>
      <c r="CJ18" s="38">
        <v>17</v>
      </c>
      <c r="CK18" s="38">
        <v>2</v>
      </c>
      <c r="CL18" s="38">
        <v>4</v>
      </c>
      <c r="CM18" s="38">
        <v>112</v>
      </c>
      <c r="CN18" s="38">
        <v>55</v>
      </c>
      <c r="CO18" s="38">
        <v>33</v>
      </c>
      <c r="CP18" s="38">
        <v>10</v>
      </c>
      <c r="CQ18" s="38">
        <v>6</v>
      </c>
      <c r="CR18" s="38">
        <v>14</v>
      </c>
      <c r="CS18" s="38">
        <v>2</v>
      </c>
      <c r="CT18" s="38">
        <v>22</v>
      </c>
      <c r="CU18" s="38">
        <v>7</v>
      </c>
      <c r="CV18" s="38">
        <v>3</v>
      </c>
      <c r="CW18" s="38">
        <v>24</v>
      </c>
      <c r="CX18" s="38">
        <v>0</v>
      </c>
      <c r="CY18" s="38">
        <v>12</v>
      </c>
      <c r="CZ18" s="38">
        <v>0</v>
      </c>
      <c r="DA18" s="38">
        <v>0</v>
      </c>
      <c r="DB18" s="38">
        <v>0</v>
      </c>
      <c r="DC18" s="38">
        <v>0</v>
      </c>
      <c r="DD18" s="38">
        <v>0</v>
      </c>
      <c r="DE18" s="39">
        <f t="shared" si="20"/>
        <v>353</v>
      </c>
      <c r="DF18" s="40">
        <f t="shared" si="21"/>
        <v>283</v>
      </c>
      <c r="DG18" s="40">
        <f t="shared" si="22"/>
        <v>232</v>
      </c>
      <c r="DH18" s="40">
        <f t="shared" si="23"/>
        <v>68</v>
      </c>
      <c r="DI18" s="41"/>
      <c r="DL18" s="38">
        <v>0</v>
      </c>
      <c r="DM18" s="38">
        <v>0</v>
      </c>
      <c r="DN18" s="38">
        <v>0</v>
      </c>
      <c r="DO18" s="38">
        <v>0</v>
      </c>
      <c r="DP18" s="38">
        <v>0</v>
      </c>
      <c r="DQ18" s="38">
        <v>0</v>
      </c>
      <c r="DR18" s="38">
        <v>0</v>
      </c>
      <c r="DS18" s="38">
        <v>0</v>
      </c>
      <c r="DT18" s="38">
        <v>0</v>
      </c>
      <c r="DU18" s="38">
        <v>0</v>
      </c>
      <c r="DV18" s="38">
        <v>0</v>
      </c>
      <c r="DW18" s="38">
        <v>0</v>
      </c>
      <c r="DX18" s="38">
        <v>0</v>
      </c>
      <c r="DY18" s="38">
        <v>0</v>
      </c>
      <c r="DZ18" s="38">
        <v>0</v>
      </c>
      <c r="EA18" s="38">
        <v>0</v>
      </c>
      <c r="EB18" s="38">
        <v>0</v>
      </c>
      <c r="EC18" s="38">
        <v>0</v>
      </c>
      <c r="ED18" s="38">
        <v>0</v>
      </c>
      <c r="EE18" s="38">
        <v>0</v>
      </c>
      <c r="EF18" s="38"/>
      <c r="EG18" s="38"/>
      <c r="EH18" s="38"/>
      <c r="EI18" s="38"/>
      <c r="EJ18" s="38"/>
      <c r="EK18" s="38"/>
      <c r="EL18" s="38"/>
      <c r="EM18" s="38"/>
      <c r="EN18" s="38"/>
      <c r="EO18" s="39">
        <f t="shared" si="24"/>
        <v>0</v>
      </c>
      <c r="EP18" s="40">
        <f t="shared" si="25"/>
        <v>0</v>
      </c>
      <c r="EQ18" s="40">
        <f t="shared" si="26"/>
        <v>0</v>
      </c>
      <c r="ER18" s="40"/>
      <c r="ES18" s="41"/>
    </row>
    <row r="19" spans="1:149" ht="15.75">
      <c r="A19" s="37" t="s">
        <v>39</v>
      </c>
      <c r="B19" s="38">
        <v>146.25</v>
      </c>
      <c r="C19" s="38">
        <v>293.25</v>
      </c>
      <c r="D19" s="38">
        <v>162.5</v>
      </c>
      <c r="E19" s="38">
        <v>62</v>
      </c>
      <c r="F19" s="38">
        <v>172</v>
      </c>
      <c r="G19" s="38">
        <v>143.5</v>
      </c>
      <c r="H19" s="38">
        <v>62.5</v>
      </c>
      <c r="I19" s="38">
        <v>236.5</v>
      </c>
      <c r="J19" s="38">
        <v>141.75</v>
      </c>
      <c r="K19" s="38">
        <v>331</v>
      </c>
      <c r="L19" s="38">
        <v>203.25</v>
      </c>
      <c r="M19" s="38">
        <v>258</v>
      </c>
      <c r="N19" s="38">
        <v>191.25</v>
      </c>
      <c r="O19" s="38">
        <v>480.25</v>
      </c>
      <c r="P19" s="38">
        <v>374</v>
      </c>
      <c r="Q19" s="38">
        <v>625.75</v>
      </c>
      <c r="R19" s="38">
        <v>1032.5</v>
      </c>
      <c r="S19" s="38">
        <v>132</v>
      </c>
      <c r="T19" s="38">
        <v>119.5</v>
      </c>
      <c r="U19" s="38">
        <v>105</v>
      </c>
      <c r="V19" s="38">
        <v>199.25</v>
      </c>
      <c r="W19" s="38">
        <v>124.5</v>
      </c>
      <c r="X19" s="38">
        <v>841.75</v>
      </c>
      <c r="Y19" s="38">
        <v>557.75</v>
      </c>
      <c r="Z19" s="38">
        <v>366</v>
      </c>
      <c r="AA19" s="38">
        <v>488</v>
      </c>
      <c r="AB19" s="38">
        <v>262.25</v>
      </c>
      <c r="AC19" s="38">
        <v>137</v>
      </c>
      <c r="AD19" s="38">
        <v>155</v>
      </c>
      <c r="AE19" s="38">
        <v>55.5</v>
      </c>
      <c r="AF19" s="38"/>
      <c r="AG19" s="39">
        <v>1151.25</v>
      </c>
      <c r="AH19" s="40">
        <f t="shared" si="12"/>
        <v>1290.5</v>
      </c>
      <c r="AI19" s="40">
        <f t="shared" si="13"/>
        <v>3093.75</v>
      </c>
      <c r="AJ19" s="41">
        <f t="shared" si="14"/>
        <v>2313.75</v>
      </c>
      <c r="AN19" s="38">
        <v>26.5</v>
      </c>
      <c r="AO19" s="38">
        <v>45.75</v>
      </c>
      <c r="AP19" s="38">
        <v>160.25</v>
      </c>
      <c r="AQ19" s="38">
        <v>313</v>
      </c>
      <c r="AR19" s="38">
        <v>185.5</v>
      </c>
      <c r="AS19" s="38">
        <v>106.5</v>
      </c>
      <c r="AT19" s="38">
        <v>937.25</v>
      </c>
      <c r="AU19" s="38">
        <v>650</v>
      </c>
      <c r="AV19" s="38">
        <v>221</v>
      </c>
      <c r="AW19" s="38">
        <v>169.5</v>
      </c>
      <c r="AX19" s="38">
        <v>201.25</v>
      </c>
      <c r="AY19" s="38">
        <v>125</v>
      </c>
      <c r="AZ19" s="38">
        <v>173.25</v>
      </c>
      <c r="BA19" s="38">
        <v>86.5</v>
      </c>
      <c r="BB19" s="38">
        <v>376.25</v>
      </c>
      <c r="BC19" s="38">
        <v>546</v>
      </c>
      <c r="BD19" s="38">
        <v>688.75</v>
      </c>
      <c r="BE19" s="38">
        <v>1555.75</v>
      </c>
      <c r="BF19" s="38">
        <v>423</v>
      </c>
      <c r="BG19" s="38">
        <v>226</v>
      </c>
      <c r="BH19" s="38">
        <v>364.25</v>
      </c>
      <c r="BI19" s="38">
        <v>95.75</v>
      </c>
      <c r="BJ19" s="38">
        <v>58.5</v>
      </c>
      <c r="BK19" s="38">
        <v>35.5</v>
      </c>
      <c r="BL19" s="38">
        <v>29</v>
      </c>
      <c r="BM19" s="38">
        <v>56</v>
      </c>
      <c r="BN19" s="38">
        <v>429.5</v>
      </c>
      <c r="BO19" s="38">
        <v>149.5</v>
      </c>
      <c r="BP19" s="38">
        <v>97.75</v>
      </c>
      <c r="BQ19" s="38">
        <v>31</v>
      </c>
      <c r="BR19" s="38">
        <v>92.5</v>
      </c>
      <c r="BS19" s="39">
        <f t="shared" si="15"/>
        <v>1170</v>
      </c>
      <c r="BT19" s="40">
        <f t="shared" si="16"/>
        <v>2573.5</v>
      </c>
      <c r="BU19" s="40">
        <f t="shared" si="17"/>
        <v>1677.75</v>
      </c>
      <c r="BV19" s="40">
        <f t="shared" si="18"/>
        <v>3412</v>
      </c>
      <c r="BW19" s="41">
        <f t="shared" si="19"/>
        <v>828.25</v>
      </c>
      <c r="BZ19" s="38">
        <v>181.75</v>
      </c>
      <c r="CA19" s="38">
        <v>313.25</v>
      </c>
      <c r="CB19" s="38">
        <v>107.5</v>
      </c>
      <c r="CC19" s="38">
        <v>25.5</v>
      </c>
      <c r="CD19" s="38">
        <v>138.25</v>
      </c>
      <c r="CE19" s="38">
        <v>23</v>
      </c>
      <c r="CF19" s="38">
        <v>406</v>
      </c>
      <c r="CG19" s="38">
        <v>120.25</v>
      </c>
      <c r="CH19" s="38">
        <v>64.25</v>
      </c>
      <c r="CI19" s="38">
        <v>47.75</v>
      </c>
      <c r="CJ19" s="38">
        <v>74.75</v>
      </c>
      <c r="CK19" s="38">
        <v>4.75</v>
      </c>
      <c r="CL19" s="38">
        <v>4.5</v>
      </c>
      <c r="CM19" s="38">
        <v>299</v>
      </c>
      <c r="CN19" s="38">
        <v>129.25</v>
      </c>
      <c r="CO19" s="38">
        <v>64.5</v>
      </c>
      <c r="CP19" s="38">
        <v>37</v>
      </c>
      <c r="CQ19" s="38">
        <v>8.75</v>
      </c>
      <c r="CR19" s="38">
        <v>37</v>
      </c>
      <c r="CS19" s="38">
        <v>11.25</v>
      </c>
      <c r="CT19" s="38">
        <v>105.75</v>
      </c>
      <c r="CU19" s="38">
        <v>39</v>
      </c>
      <c r="CV19" s="38">
        <v>11</v>
      </c>
      <c r="CW19" s="38">
        <v>78</v>
      </c>
      <c r="CX19" s="38">
        <v>0</v>
      </c>
      <c r="CY19" s="38">
        <v>38.25</v>
      </c>
      <c r="CZ19" s="38">
        <v>0</v>
      </c>
      <c r="DA19" s="38">
        <v>0</v>
      </c>
      <c r="DB19" s="38">
        <v>0</v>
      </c>
      <c r="DC19" s="38">
        <v>0</v>
      </c>
      <c r="DD19" s="38">
        <v>0</v>
      </c>
      <c r="DE19" s="39">
        <f t="shared" si="20"/>
        <v>881.75</v>
      </c>
      <c r="DF19" s="40">
        <f t="shared" si="21"/>
        <v>722.25</v>
      </c>
      <c r="DG19" s="40">
        <f t="shared" si="22"/>
        <v>586.75</v>
      </c>
      <c r="DH19" s="40">
        <f t="shared" si="23"/>
        <v>272</v>
      </c>
      <c r="DI19" s="41"/>
      <c r="DL19" s="38">
        <v>0</v>
      </c>
      <c r="DM19" s="38">
        <v>0</v>
      </c>
      <c r="DN19" s="38">
        <v>0</v>
      </c>
      <c r="DO19" s="38">
        <v>0</v>
      </c>
      <c r="DP19" s="38">
        <v>0</v>
      </c>
      <c r="DQ19" s="38">
        <v>0</v>
      </c>
      <c r="DR19" s="38">
        <v>0</v>
      </c>
      <c r="DS19" s="38">
        <v>0</v>
      </c>
      <c r="DT19" s="38">
        <v>0</v>
      </c>
      <c r="DU19" s="38">
        <v>0</v>
      </c>
      <c r="DV19" s="38">
        <v>0</v>
      </c>
      <c r="DW19" s="38">
        <v>0</v>
      </c>
      <c r="DX19" s="38">
        <v>0</v>
      </c>
      <c r="DY19" s="38">
        <v>0</v>
      </c>
      <c r="DZ19" s="38">
        <v>0</v>
      </c>
      <c r="EA19" s="38">
        <v>0</v>
      </c>
      <c r="EB19" s="38">
        <v>0</v>
      </c>
      <c r="EC19" s="38">
        <v>0</v>
      </c>
      <c r="ED19" s="38">
        <v>0</v>
      </c>
      <c r="EE19" s="38">
        <v>0</v>
      </c>
      <c r="EF19" s="38"/>
      <c r="EG19" s="38"/>
      <c r="EH19" s="38"/>
      <c r="EI19" s="38"/>
      <c r="EJ19" s="38"/>
      <c r="EK19" s="38"/>
      <c r="EL19" s="38"/>
      <c r="EM19" s="38"/>
      <c r="EN19" s="38"/>
      <c r="EO19" s="39">
        <f t="shared" si="24"/>
        <v>0</v>
      </c>
      <c r="EP19" s="40">
        <f t="shared" si="25"/>
        <v>0</v>
      </c>
      <c r="EQ19" s="40">
        <f t="shared" si="26"/>
        <v>0</v>
      </c>
      <c r="ER19" s="40"/>
      <c r="ES19" s="41"/>
    </row>
    <row r="20" spans="1:149" ht="15.75">
      <c r="A20" s="36" t="s">
        <v>40</v>
      </c>
      <c r="B20" s="12">
        <v>0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/>
      <c r="AG20" s="13">
        <v>0</v>
      </c>
      <c r="AH20" s="14">
        <f t="shared" si="12"/>
        <v>0</v>
      </c>
      <c r="AI20" s="14">
        <f t="shared" si="13"/>
        <v>0</v>
      </c>
      <c r="AJ20" s="15">
        <f t="shared" si="14"/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3">
        <f t="shared" si="15"/>
        <v>0</v>
      </c>
      <c r="BT20" s="14">
        <f t="shared" si="16"/>
        <v>0</v>
      </c>
      <c r="BU20" s="14">
        <f t="shared" si="17"/>
        <v>0</v>
      </c>
      <c r="BV20" s="14">
        <f t="shared" si="18"/>
        <v>0</v>
      </c>
      <c r="BW20" s="15">
        <f t="shared" si="19"/>
        <v>0</v>
      </c>
      <c r="BZ20" s="12">
        <v>0</v>
      </c>
      <c r="CA20" s="12">
        <v>0</v>
      </c>
      <c r="CB20" s="12">
        <v>0</v>
      </c>
      <c r="CC20" s="12">
        <v>0</v>
      </c>
      <c r="CD20" s="12">
        <v>0</v>
      </c>
      <c r="CE20" s="12">
        <v>0</v>
      </c>
      <c r="CF20" s="12">
        <v>0</v>
      </c>
      <c r="CG20" s="12">
        <v>0</v>
      </c>
      <c r="CH20" s="12">
        <v>0</v>
      </c>
      <c r="CI20" s="12">
        <v>0</v>
      </c>
      <c r="CJ20" s="12">
        <v>0</v>
      </c>
      <c r="CK20" s="12">
        <v>0</v>
      </c>
      <c r="CL20" s="12">
        <v>0</v>
      </c>
      <c r="CM20" s="12">
        <v>0</v>
      </c>
      <c r="CN20" s="12">
        <v>0</v>
      </c>
      <c r="CO20" s="12">
        <v>0</v>
      </c>
      <c r="CP20" s="12">
        <v>0</v>
      </c>
      <c r="CQ20" s="12">
        <v>0</v>
      </c>
      <c r="CR20" s="12">
        <v>0</v>
      </c>
      <c r="CS20" s="12">
        <v>0</v>
      </c>
      <c r="CT20" s="12">
        <v>0</v>
      </c>
      <c r="CU20" s="12">
        <v>0</v>
      </c>
      <c r="CV20" s="12">
        <v>0</v>
      </c>
      <c r="CW20" s="12">
        <v>0</v>
      </c>
      <c r="CX20" s="12">
        <v>0</v>
      </c>
      <c r="CY20" s="12">
        <v>0</v>
      </c>
      <c r="CZ20" s="12">
        <v>0</v>
      </c>
      <c r="DA20" s="12">
        <v>0</v>
      </c>
      <c r="DB20" s="12">
        <v>0</v>
      </c>
      <c r="DC20" s="12">
        <v>0</v>
      </c>
      <c r="DD20" s="12">
        <v>0</v>
      </c>
      <c r="DE20" s="13">
        <f t="shared" si="20"/>
        <v>0</v>
      </c>
      <c r="DF20" s="14">
        <f t="shared" si="21"/>
        <v>0</v>
      </c>
      <c r="DG20" s="14">
        <f t="shared" si="22"/>
        <v>0</v>
      </c>
      <c r="DH20" s="14">
        <f t="shared" si="23"/>
        <v>0</v>
      </c>
      <c r="DI20" s="15"/>
      <c r="DL20" s="12">
        <v>0</v>
      </c>
      <c r="DM20" s="12">
        <v>0</v>
      </c>
      <c r="DN20" s="12">
        <v>0</v>
      </c>
      <c r="DO20" s="12">
        <v>0</v>
      </c>
      <c r="DP20" s="12">
        <v>0</v>
      </c>
      <c r="DQ20" s="12">
        <v>0</v>
      </c>
      <c r="DR20" s="12">
        <v>0</v>
      </c>
      <c r="DS20" s="12">
        <v>0</v>
      </c>
      <c r="DT20" s="12">
        <v>0</v>
      </c>
      <c r="DU20" s="12">
        <v>0</v>
      </c>
      <c r="DV20" s="12">
        <v>0</v>
      </c>
      <c r="DW20" s="12">
        <v>0</v>
      </c>
      <c r="DX20" s="12">
        <v>0</v>
      </c>
      <c r="DY20" s="12">
        <v>0</v>
      </c>
      <c r="DZ20" s="12">
        <v>0</v>
      </c>
      <c r="EA20" s="12">
        <v>0</v>
      </c>
      <c r="EB20" s="12">
        <v>0</v>
      </c>
      <c r="EC20" s="12">
        <v>0</v>
      </c>
      <c r="ED20" s="12">
        <v>0</v>
      </c>
      <c r="EE20" s="12">
        <v>0</v>
      </c>
      <c r="EF20" s="12"/>
      <c r="EG20" s="12"/>
      <c r="EH20" s="12"/>
      <c r="EI20" s="12"/>
      <c r="EJ20" s="12"/>
      <c r="EK20" s="12"/>
      <c r="EL20" s="12"/>
      <c r="EM20" s="12"/>
      <c r="EN20" s="12"/>
      <c r="EO20" s="13">
        <f t="shared" si="24"/>
        <v>0</v>
      </c>
      <c r="EP20" s="14">
        <f t="shared" si="25"/>
        <v>0</v>
      </c>
      <c r="EQ20" s="14">
        <f t="shared" si="26"/>
        <v>0</v>
      </c>
      <c r="ER20" s="14"/>
      <c r="ES20" s="15"/>
    </row>
    <row r="21" spans="1:149" ht="15.75">
      <c r="A21" s="36" t="s">
        <v>41</v>
      </c>
      <c r="B21" s="12">
        <v>0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/>
      <c r="AG21" s="13">
        <v>0</v>
      </c>
      <c r="AH21" s="14">
        <f t="shared" si="12"/>
        <v>0</v>
      </c>
      <c r="AI21" s="14">
        <f t="shared" si="13"/>
        <v>0</v>
      </c>
      <c r="AJ21" s="15">
        <f t="shared" si="14"/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3">
        <f t="shared" si="15"/>
        <v>0</v>
      </c>
      <c r="BT21" s="14">
        <f t="shared" si="16"/>
        <v>0</v>
      </c>
      <c r="BU21" s="14">
        <f t="shared" si="17"/>
        <v>0</v>
      </c>
      <c r="BV21" s="14">
        <f t="shared" si="18"/>
        <v>0</v>
      </c>
      <c r="BW21" s="15">
        <f t="shared" si="19"/>
        <v>0</v>
      </c>
      <c r="BZ21" s="12">
        <v>0</v>
      </c>
      <c r="CA21" s="12">
        <v>0</v>
      </c>
      <c r="CB21" s="12">
        <v>0</v>
      </c>
      <c r="CC21" s="12">
        <v>0</v>
      </c>
      <c r="CD21" s="12">
        <v>0</v>
      </c>
      <c r="CE21" s="12">
        <v>0</v>
      </c>
      <c r="CF21" s="12">
        <v>0</v>
      </c>
      <c r="CG21" s="12">
        <v>0</v>
      </c>
      <c r="CH21" s="12">
        <v>0</v>
      </c>
      <c r="CI21" s="12">
        <v>0</v>
      </c>
      <c r="CJ21" s="12">
        <v>0</v>
      </c>
      <c r="CK21" s="12">
        <v>0</v>
      </c>
      <c r="CL21" s="12">
        <v>0</v>
      </c>
      <c r="CM21" s="12">
        <v>0</v>
      </c>
      <c r="CN21" s="12">
        <v>0</v>
      </c>
      <c r="CO21" s="12">
        <v>0</v>
      </c>
      <c r="CP21" s="12">
        <v>0</v>
      </c>
      <c r="CQ21" s="12">
        <v>0</v>
      </c>
      <c r="CR21" s="12">
        <v>0</v>
      </c>
      <c r="CS21" s="12">
        <v>0</v>
      </c>
      <c r="CT21" s="12">
        <v>0</v>
      </c>
      <c r="CU21" s="12">
        <v>0</v>
      </c>
      <c r="CV21" s="12">
        <v>0</v>
      </c>
      <c r="CW21" s="12">
        <v>0</v>
      </c>
      <c r="CX21" s="12">
        <v>0</v>
      </c>
      <c r="CY21" s="12">
        <v>0</v>
      </c>
      <c r="CZ21" s="12">
        <v>0</v>
      </c>
      <c r="DA21" s="12">
        <v>0</v>
      </c>
      <c r="DB21" s="12">
        <v>0</v>
      </c>
      <c r="DC21" s="12">
        <v>0</v>
      </c>
      <c r="DD21" s="12">
        <v>0</v>
      </c>
      <c r="DE21" s="13">
        <f t="shared" si="20"/>
        <v>0</v>
      </c>
      <c r="DF21" s="14">
        <f t="shared" si="21"/>
        <v>0</v>
      </c>
      <c r="DG21" s="14">
        <f t="shared" si="22"/>
        <v>0</v>
      </c>
      <c r="DH21" s="14">
        <f t="shared" si="23"/>
        <v>0</v>
      </c>
      <c r="DI21" s="15"/>
      <c r="DL21" s="12">
        <v>0</v>
      </c>
      <c r="DM21" s="12">
        <v>0</v>
      </c>
      <c r="DN21" s="12">
        <v>0</v>
      </c>
      <c r="DO21" s="12">
        <v>0</v>
      </c>
      <c r="DP21" s="12">
        <v>0</v>
      </c>
      <c r="DQ21" s="12">
        <v>0</v>
      </c>
      <c r="DR21" s="12">
        <v>0</v>
      </c>
      <c r="DS21" s="12">
        <v>0</v>
      </c>
      <c r="DT21" s="12">
        <v>0</v>
      </c>
      <c r="DU21" s="12">
        <v>0</v>
      </c>
      <c r="DV21" s="12">
        <v>0</v>
      </c>
      <c r="DW21" s="12">
        <v>0</v>
      </c>
      <c r="DX21" s="12">
        <v>0</v>
      </c>
      <c r="DY21" s="12">
        <v>0</v>
      </c>
      <c r="DZ21" s="12">
        <v>0</v>
      </c>
      <c r="EA21" s="12">
        <v>0</v>
      </c>
      <c r="EB21" s="12">
        <v>0</v>
      </c>
      <c r="EC21" s="12">
        <v>0</v>
      </c>
      <c r="ED21" s="12">
        <v>0</v>
      </c>
      <c r="EE21" s="12">
        <v>0</v>
      </c>
      <c r="EF21" s="12"/>
      <c r="EG21" s="12"/>
      <c r="EH21" s="12"/>
      <c r="EI21" s="12"/>
      <c r="EJ21" s="12"/>
      <c r="EK21" s="12"/>
      <c r="EL21" s="12"/>
      <c r="EM21" s="12"/>
      <c r="EN21" s="12"/>
      <c r="EO21" s="13">
        <f t="shared" si="24"/>
        <v>0</v>
      </c>
      <c r="EP21" s="14">
        <f t="shared" si="25"/>
        <v>0</v>
      </c>
      <c r="EQ21" s="14">
        <f t="shared" si="26"/>
        <v>0</v>
      </c>
      <c r="ER21" s="14"/>
      <c r="ES21" s="15"/>
    </row>
    <row r="22" spans="1:149" ht="15.75">
      <c r="A22" s="36" t="s">
        <v>42</v>
      </c>
      <c r="B22" s="12">
        <v>0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/>
      <c r="AG22" s="13">
        <v>0</v>
      </c>
      <c r="AH22" s="14">
        <f t="shared" si="12"/>
        <v>0</v>
      </c>
      <c r="AI22" s="14">
        <f t="shared" si="13"/>
        <v>0</v>
      </c>
      <c r="AJ22" s="15">
        <f t="shared" si="14"/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3">
        <f t="shared" si="15"/>
        <v>0</v>
      </c>
      <c r="BT22" s="14">
        <f t="shared" si="16"/>
        <v>0</v>
      </c>
      <c r="BU22" s="14">
        <f t="shared" si="17"/>
        <v>0</v>
      </c>
      <c r="BV22" s="14">
        <f t="shared" si="18"/>
        <v>0</v>
      </c>
      <c r="BW22" s="15">
        <f t="shared" si="19"/>
        <v>0</v>
      </c>
      <c r="BZ22" s="12">
        <v>0</v>
      </c>
      <c r="CA22" s="12">
        <v>0</v>
      </c>
      <c r="CB22" s="12">
        <v>0</v>
      </c>
      <c r="CC22" s="12">
        <v>0</v>
      </c>
      <c r="CD22" s="12">
        <v>0</v>
      </c>
      <c r="CE22" s="12">
        <v>0</v>
      </c>
      <c r="CF22" s="12">
        <v>0</v>
      </c>
      <c r="CG22" s="12">
        <v>0</v>
      </c>
      <c r="CH22" s="12">
        <v>0</v>
      </c>
      <c r="CI22" s="12">
        <v>0</v>
      </c>
      <c r="CJ22" s="12">
        <v>0</v>
      </c>
      <c r="CK22" s="12">
        <v>0</v>
      </c>
      <c r="CL22" s="12">
        <v>0</v>
      </c>
      <c r="CM22" s="12">
        <v>0</v>
      </c>
      <c r="CN22" s="12">
        <v>0</v>
      </c>
      <c r="CO22" s="12">
        <v>0</v>
      </c>
      <c r="CP22" s="12">
        <v>0</v>
      </c>
      <c r="CQ22" s="12">
        <v>0</v>
      </c>
      <c r="CR22" s="12">
        <v>0</v>
      </c>
      <c r="CS22" s="12">
        <v>0</v>
      </c>
      <c r="CT22" s="12">
        <v>0</v>
      </c>
      <c r="CU22" s="12">
        <v>0</v>
      </c>
      <c r="CV22" s="12">
        <v>0</v>
      </c>
      <c r="CW22" s="12">
        <v>0</v>
      </c>
      <c r="CX22" s="12">
        <v>0</v>
      </c>
      <c r="CY22" s="12">
        <v>0</v>
      </c>
      <c r="CZ22" s="12">
        <v>0</v>
      </c>
      <c r="DA22" s="12">
        <v>0</v>
      </c>
      <c r="DB22" s="12">
        <v>0</v>
      </c>
      <c r="DC22" s="12">
        <v>0</v>
      </c>
      <c r="DD22" s="12">
        <v>0</v>
      </c>
      <c r="DE22" s="13">
        <f t="shared" si="20"/>
        <v>0</v>
      </c>
      <c r="DF22" s="14">
        <f t="shared" si="21"/>
        <v>0</v>
      </c>
      <c r="DG22" s="14">
        <f t="shared" si="22"/>
        <v>0</v>
      </c>
      <c r="DH22" s="14">
        <f t="shared" si="23"/>
        <v>0</v>
      </c>
      <c r="DI22" s="15"/>
      <c r="DL22" s="12">
        <v>0</v>
      </c>
      <c r="DM22" s="12">
        <v>0</v>
      </c>
      <c r="DN22" s="12">
        <v>0</v>
      </c>
      <c r="DO22" s="12">
        <v>0</v>
      </c>
      <c r="DP22" s="12">
        <v>0</v>
      </c>
      <c r="DQ22" s="12">
        <v>0</v>
      </c>
      <c r="DR22" s="12">
        <v>0</v>
      </c>
      <c r="DS22" s="12">
        <v>0</v>
      </c>
      <c r="DT22" s="12">
        <v>0</v>
      </c>
      <c r="DU22" s="12">
        <v>0</v>
      </c>
      <c r="DV22" s="12">
        <v>0</v>
      </c>
      <c r="DW22" s="12">
        <v>0</v>
      </c>
      <c r="DX22" s="12">
        <v>0</v>
      </c>
      <c r="DY22" s="12">
        <v>0</v>
      </c>
      <c r="DZ22" s="12">
        <v>0</v>
      </c>
      <c r="EA22" s="12">
        <v>0</v>
      </c>
      <c r="EB22" s="12">
        <v>0</v>
      </c>
      <c r="EC22" s="12">
        <v>0</v>
      </c>
      <c r="ED22" s="12">
        <v>0</v>
      </c>
      <c r="EE22" s="12">
        <v>0</v>
      </c>
      <c r="EF22" s="12"/>
      <c r="EG22" s="12"/>
      <c r="EH22" s="12"/>
      <c r="EI22" s="12"/>
      <c r="EJ22" s="12"/>
      <c r="EK22" s="12"/>
      <c r="EL22" s="12"/>
      <c r="EM22" s="12"/>
      <c r="EN22" s="12"/>
      <c r="EO22" s="13">
        <f t="shared" si="24"/>
        <v>0</v>
      </c>
      <c r="EP22" s="14">
        <f t="shared" si="25"/>
        <v>0</v>
      </c>
      <c r="EQ22" s="14">
        <f t="shared" si="26"/>
        <v>0</v>
      </c>
      <c r="ER22" s="14"/>
      <c r="ES22" s="15"/>
    </row>
    <row r="23" spans="1:149" ht="15.75">
      <c r="A23" s="36" t="s">
        <v>43</v>
      </c>
      <c r="B23" s="12">
        <v>0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/>
      <c r="AG23" s="13">
        <v>0</v>
      </c>
      <c r="AH23" s="14">
        <f t="shared" si="12"/>
        <v>0</v>
      </c>
      <c r="AI23" s="14">
        <f t="shared" si="13"/>
        <v>0</v>
      </c>
      <c r="AJ23" s="15">
        <f t="shared" si="14"/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3">
        <f t="shared" si="15"/>
        <v>0</v>
      </c>
      <c r="BT23" s="14">
        <f t="shared" si="16"/>
        <v>0</v>
      </c>
      <c r="BU23" s="14">
        <f t="shared" si="17"/>
        <v>0</v>
      </c>
      <c r="BV23" s="14">
        <f t="shared" si="18"/>
        <v>0</v>
      </c>
      <c r="BW23" s="15">
        <f t="shared" si="19"/>
        <v>0</v>
      </c>
      <c r="BZ23" s="12">
        <v>0</v>
      </c>
      <c r="CA23" s="12">
        <v>0</v>
      </c>
      <c r="CB23" s="12">
        <v>0</v>
      </c>
      <c r="CC23" s="12">
        <v>0</v>
      </c>
      <c r="CD23" s="12">
        <v>0</v>
      </c>
      <c r="CE23" s="12">
        <v>0</v>
      </c>
      <c r="CF23" s="12">
        <v>0</v>
      </c>
      <c r="CG23" s="12">
        <v>0</v>
      </c>
      <c r="CH23" s="12">
        <v>0</v>
      </c>
      <c r="CI23" s="12">
        <v>0</v>
      </c>
      <c r="CJ23" s="12">
        <v>0</v>
      </c>
      <c r="CK23" s="12">
        <v>0</v>
      </c>
      <c r="CL23" s="12">
        <v>0</v>
      </c>
      <c r="CM23" s="12">
        <v>0</v>
      </c>
      <c r="CN23" s="12">
        <v>0</v>
      </c>
      <c r="CO23" s="12">
        <v>0</v>
      </c>
      <c r="CP23" s="12">
        <v>0</v>
      </c>
      <c r="CQ23" s="12">
        <v>0</v>
      </c>
      <c r="CR23" s="12">
        <v>0</v>
      </c>
      <c r="CS23" s="12">
        <v>0</v>
      </c>
      <c r="CT23" s="12">
        <v>0</v>
      </c>
      <c r="CU23" s="12">
        <v>0</v>
      </c>
      <c r="CV23" s="12">
        <v>0</v>
      </c>
      <c r="CW23" s="12">
        <v>0</v>
      </c>
      <c r="CX23" s="12">
        <v>0</v>
      </c>
      <c r="CY23" s="12">
        <v>0</v>
      </c>
      <c r="CZ23" s="12">
        <v>0</v>
      </c>
      <c r="DA23" s="12">
        <v>0</v>
      </c>
      <c r="DB23" s="12">
        <v>0</v>
      </c>
      <c r="DC23" s="12">
        <v>0</v>
      </c>
      <c r="DD23" s="12">
        <v>0</v>
      </c>
      <c r="DE23" s="13">
        <f t="shared" si="20"/>
        <v>0</v>
      </c>
      <c r="DF23" s="14">
        <f t="shared" si="21"/>
        <v>0</v>
      </c>
      <c r="DG23" s="14">
        <f t="shared" si="22"/>
        <v>0</v>
      </c>
      <c r="DH23" s="14">
        <f t="shared" si="23"/>
        <v>0</v>
      </c>
      <c r="DI23" s="15"/>
      <c r="DL23" s="12">
        <v>0</v>
      </c>
      <c r="DM23" s="12">
        <v>0</v>
      </c>
      <c r="DN23" s="12">
        <v>0</v>
      </c>
      <c r="DO23" s="12">
        <v>0</v>
      </c>
      <c r="DP23" s="12">
        <v>0</v>
      </c>
      <c r="DQ23" s="12">
        <v>0</v>
      </c>
      <c r="DR23" s="12">
        <v>0</v>
      </c>
      <c r="DS23" s="12">
        <v>0</v>
      </c>
      <c r="DT23" s="12">
        <v>0</v>
      </c>
      <c r="DU23" s="12">
        <v>0</v>
      </c>
      <c r="DV23" s="12">
        <v>0</v>
      </c>
      <c r="DW23" s="12">
        <v>0</v>
      </c>
      <c r="DX23" s="12">
        <v>0</v>
      </c>
      <c r="DY23" s="12">
        <v>0</v>
      </c>
      <c r="DZ23" s="12">
        <v>0</v>
      </c>
      <c r="EA23" s="12">
        <v>0</v>
      </c>
      <c r="EB23" s="12">
        <v>0</v>
      </c>
      <c r="EC23" s="12">
        <v>0</v>
      </c>
      <c r="ED23" s="12">
        <v>0</v>
      </c>
      <c r="EE23" s="12">
        <v>0</v>
      </c>
      <c r="EF23" s="12"/>
      <c r="EG23" s="12"/>
      <c r="EH23" s="12"/>
      <c r="EI23" s="12"/>
      <c r="EJ23" s="12"/>
      <c r="EK23" s="12"/>
      <c r="EL23" s="12"/>
      <c r="EM23" s="12"/>
      <c r="EN23" s="12"/>
      <c r="EO23" s="13">
        <f t="shared" si="24"/>
        <v>0</v>
      </c>
      <c r="EP23" s="14">
        <f t="shared" si="25"/>
        <v>0</v>
      </c>
      <c r="EQ23" s="14">
        <f t="shared" si="26"/>
        <v>0</v>
      </c>
      <c r="ER23" s="14"/>
      <c r="ES23" s="15"/>
    </row>
    <row r="24" spans="1:149" ht="15.75">
      <c r="A24" s="42" t="s">
        <v>44</v>
      </c>
      <c r="B24" s="12">
        <v>0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/>
      <c r="AG24" s="13">
        <v>0</v>
      </c>
      <c r="AH24" s="14">
        <f t="shared" si="12"/>
        <v>0</v>
      </c>
      <c r="AI24" s="14">
        <f t="shared" si="13"/>
        <v>0</v>
      </c>
      <c r="AJ24" s="15">
        <f t="shared" si="14"/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3">
        <f t="shared" si="15"/>
        <v>0</v>
      </c>
      <c r="BT24" s="14">
        <f t="shared" si="16"/>
        <v>0</v>
      </c>
      <c r="BU24" s="14">
        <f t="shared" si="17"/>
        <v>0</v>
      </c>
      <c r="BV24" s="14">
        <f t="shared" si="18"/>
        <v>0</v>
      </c>
      <c r="BW24" s="15">
        <f t="shared" si="19"/>
        <v>0</v>
      </c>
      <c r="BZ24" s="12">
        <v>0</v>
      </c>
      <c r="CA24" s="12">
        <v>0</v>
      </c>
      <c r="CB24" s="12">
        <v>0</v>
      </c>
      <c r="CC24" s="12">
        <v>0</v>
      </c>
      <c r="CD24" s="12">
        <v>0</v>
      </c>
      <c r="CE24" s="12">
        <v>0</v>
      </c>
      <c r="CF24" s="12">
        <v>0</v>
      </c>
      <c r="CG24" s="12">
        <v>0</v>
      </c>
      <c r="CH24" s="12">
        <v>0</v>
      </c>
      <c r="CI24" s="12">
        <v>0</v>
      </c>
      <c r="CJ24" s="12">
        <v>0</v>
      </c>
      <c r="CK24" s="12">
        <v>0</v>
      </c>
      <c r="CL24" s="12">
        <v>0</v>
      </c>
      <c r="CM24" s="12">
        <v>0</v>
      </c>
      <c r="CN24" s="12">
        <v>0</v>
      </c>
      <c r="CO24" s="12">
        <v>0</v>
      </c>
      <c r="CP24" s="12">
        <v>0</v>
      </c>
      <c r="CQ24" s="12">
        <v>0</v>
      </c>
      <c r="CR24" s="12">
        <v>0</v>
      </c>
      <c r="CS24" s="12">
        <v>0</v>
      </c>
      <c r="CT24" s="12">
        <v>0</v>
      </c>
      <c r="CU24" s="12">
        <v>0</v>
      </c>
      <c r="CV24" s="12">
        <v>0</v>
      </c>
      <c r="CW24" s="12">
        <v>0</v>
      </c>
      <c r="CX24" s="12">
        <v>0</v>
      </c>
      <c r="CY24" s="12">
        <v>0</v>
      </c>
      <c r="CZ24" s="12">
        <v>0</v>
      </c>
      <c r="DA24" s="12">
        <v>0</v>
      </c>
      <c r="DB24" s="12">
        <v>0</v>
      </c>
      <c r="DC24" s="12">
        <v>0</v>
      </c>
      <c r="DD24" s="12">
        <v>0</v>
      </c>
      <c r="DE24" s="13">
        <f t="shared" si="20"/>
        <v>0</v>
      </c>
      <c r="DF24" s="14">
        <f t="shared" si="21"/>
        <v>0</v>
      </c>
      <c r="DG24" s="14">
        <f t="shared" si="22"/>
        <v>0</v>
      </c>
      <c r="DH24" s="14">
        <f t="shared" si="23"/>
        <v>0</v>
      </c>
      <c r="DI24" s="15"/>
      <c r="DL24" s="12">
        <v>0</v>
      </c>
      <c r="DM24" s="12">
        <v>0</v>
      </c>
      <c r="DN24" s="12">
        <v>0</v>
      </c>
      <c r="DO24" s="12">
        <v>0</v>
      </c>
      <c r="DP24" s="12">
        <v>0</v>
      </c>
      <c r="DQ24" s="12">
        <v>0</v>
      </c>
      <c r="DR24" s="12">
        <v>0</v>
      </c>
      <c r="DS24" s="12">
        <v>0</v>
      </c>
      <c r="DT24" s="12">
        <v>0</v>
      </c>
      <c r="DU24" s="12">
        <v>0</v>
      </c>
      <c r="DV24" s="12">
        <v>0</v>
      </c>
      <c r="DW24" s="12">
        <v>0</v>
      </c>
      <c r="DX24" s="12">
        <v>0</v>
      </c>
      <c r="DY24" s="12">
        <v>0</v>
      </c>
      <c r="DZ24" s="12">
        <v>0</v>
      </c>
      <c r="EA24" s="12">
        <v>0</v>
      </c>
      <c r="EB24" s="12">
        <v>0</v>
      </c>
      <c r="EC24" s="12">
        <v>0</v>
      </c>
      <c r="ED24" s="12">
        <v>0</v>
      </c>
      <c r="EE24" s="12">
        <v>0</v>
      </c>
      <c r="EF24" s="12"/>
      <c r="EG24" s="12"/>
      <c r="EH24" s="12"/>
      <c r="EI24" s="12"/>
      <c r="EJ24" s="12"/>
      <c r="EK24" s="12"/>
      <c r="EL24" s="12"/>
      <c r="EM24" s="12"/>
      <c r="EN24" s="12"/>
      <c r="EO24" s="13">
        <f t="shared" si="24"/>
        <v>0</v>
      </c>
      <c r="EP24" s="14">
        <f t="shared" si="25"/>
        <v>0</v>
      </c>
      <c r="EQ24" s="14">
        <f t="shared" si="26"/>
        <v>0</v>
      </c>
      <c r="ER24" s="14"/>
      <c r="ES24" s="15"/>
    </row>
    <row r="25" spans="1:149" ht="15.75">
      <c r="A25" s="43" t="s">
        <v>45</v>
      </c>
      <c r="B25" s="12">
        <v>0</v>
      </c>
      <c r="C25" s="12">
        <v>0</v>
      </c>
      <c r="D25" s="12">
        <v>0</v>
      </c>
      <c r="E25" s="12">
        <v>0</v>
      </c>
      <c r="F25" s="12">
        <v>0</v>
      </c>
      <c r="G25" s="12"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/>
      <c r="AG25" s="13">
        <v>0</v>
      </c>
      <c r="AH25" s="14">
        <f t="shared" si="12"/>
        <v>0</v>
      </c>
      <c r="AI25" s="14">
        <f t="shared" si="13"/>
        <v>0</v>
      </c>
      <c r="AJ25" s="15">
        <f t="shared" si="14"/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3">
        <f t="shared" si="15"/>
        <v>0</v>
      </c>
      <c r="BT25" s="14">
        <f t="shared" si="16"/>
        <v>0</v>
      </c>
      <c r="BU25" s="14">
        <f t="shared" si="17"/>
        <v>0</v>
      </c>
      <c r="BV25" s="14">
        <f t="shared" si="18"/>
        <v>0</v>
      </c>
      <c r="BW25" s="15">
        <f t="shared" si="19"/>
        <v>0</v>
      </c>
      <c r="BZ25" s="12">
        <v>0</v>
      </c>
      <c r="CA25" s="12">
        <v>0</v>
      </c>
      <c r="CB25" s="12">
        <v>0</v>
      </c>
      <c r="CC25" s="12">
        <v>0</v>
      </c>
      <c r="CD25" s="12">
        <v>0</v>
      </c>
      <c r="CE25" s="12">
        <v>0</v>
      </c>
      <c r="CF25" s="12">
        <v>0</v>
      </c>
      <c r="CG25" s="12">
        <v>0</v>
      </c>
      <c r="CH25" s="12">
        <v>0</v>
      </c>
      <c r="CI25" s="12">
        <v>0</v>
      </c>
      <c r="CJ25" s="12">
        <v>0</v>
      </c>
      <c r="CK25" s="12">
        <v>0</v>
      </c>
      <c r="CL25" s="12">
        <v>0</v>
      </c>
      <c r="CM25" s="12">
        <v>0</v>
      </c>
      <c r="CN25" s="12">
        <v>0</v>
      </c>
      <c r="CO25" s="12">
        <v>0</v>
      </c>
      <c r="CP25" s="12">
        <v>0</v>
      </c>
      <c r="CQ25" s="12">
        <v>0</v>
      </c>
      <c r="CR25" s="12">
        <v>0</v>
      </c>
      <c r="CS25" s="12">
        <v>0</v>
      </c>
      <c r="CT25" s="12">
        <v>0</v>
      </c>
      <c r="CU25" s="12">
        <v>0</v>
      </c>
      <c r="CV25" s="12">
        <v>0</v>
      </c>
      <c r="CW25" s="12">
        <v>0</v>
      </c>
      <c r="CX25" s="12">
        <v>0</v>
      </c>
      <c r="CY25" s="12">
        <v>0</v>
      </c>
      <c r="CZ25" s="12">
        <v>0</v>
      </c>
      <c r="DA25" s="12">
        <v>0</v>
      </c>
      <c r="DB25" s="12">
        <v>0</v>
      </c>
      <c r="DC25" s="12">
        <v>0</v>
      </c>
      <c r="DD25" s="12">
        <v>0</v>
      </c>
      <c r="DE25" s="13">
        <f t="shared" si="20"/>
        <v>0</v>
      </c>
      <c r="DF25" s="14">
        <f t="shared" si="21"/>
        <v>0</v>
      </c>
      <c r="DG25" s="14">
        <f t="shared" si="22"/>
        <v>0</v>
      </c>
      <c r="DH25" s="14">
        <f t="shared" si="23"/>
        <v>0</v>
      </c>
      <c r="DI25" s="15"/>
      <c r="DL25" s="12">
        <v>0</v>
      </c>
      <c r="DM25" s="12">
        <v>0</v>
      </c>
      <c r="DN25" s="12">
        <v>0</v>
      </c>
      <c r="DO25" s="12">
        <v>0</v>
      </c>
      <c r="DP25" s="12">
        <v>0</v>
      </c>
      <c r="DQ25" s="12">
        <v>0</v>
      </c>
      <c r="DR25" s="12">
        <v>0</v>
      </c>
      <c r="DS25" s="12">
        <v>0</v>
      </c>
      <c r="DT25" s="12">
        <v>0</v>
      </c>
      <c r="DU25" s="12">
        <v>0</v>
      </c>
      <c r="DV25" s="12">
        <v>0</v>
      </c>
      <c r="DW25" s="12">
        <v>0</v>
      </c>
      <c r="DX25" s="12">
        <v>0</v>
      </c>
      <c r="DY25" s="12">
        <v>0</v>
      </c>
      <c r="DZ25" s="12">
        <v>0</v>
      </c>
      <c r="EA25" s="12">
        <v>0</v>
      </c>
      <c r="EB25" s="12">
        <v>0</v>
      </c>
      <c r="EC25" s="12">
        <v>0</v>
      </c>
      <c r="ED25" s="12">
        <v>0</v>
      </c>
      <c r="EE25" s="12">
        <v>0</v>
      </c>
      <c r="EF25" s="12"/>
      <c r="EG25" s="12"/>
      <c r="EH25" s="12"/>
      <c r="EI25" s="12"/>
      <c r="EJ25" s="12"/>
      <c r="EK25" s="12"/>
      <c r="EL25" s="12"/>
      <c r="EM25" s="12"/>
      <c r="EN25" s="12"/>
      <c r="EO25" s="13">
        <f t="shared" si="24"/>
        <v>0</v>
      </c>
      <c r="EP25" s="14">
        <f t="shared" si="25"/>
        <v>0</v>
      </c>
      <c r="EQ25" s="14">
        <f t="shared" si="26"/>
        <v>0</v>
      </c>
      <c r="ER25" s="14"/>
      <c r="ES25" s="15"/>
    </row>
    <row r="26" spans="1:149" ht="15.75">
      <c r="A26" s="44" t="s">
        <v>46</v>
      </c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4"/>
      <c r="AH26" s="33"/>
      <c r="AI26" s="33"/>
      <c r="AJ26" s="35"/>
      <c r="AN26" s="33"/>
      <c r="AO26" s="33"/>
      <c r="AP26" s="33"/>
      <c r="AQ26" s="33"/>
      <c r="AR26" s="33"/>
      <c r="AS26" s="33"/>
      <c r="AT26" s="33"/>
      <c r="AU26" s="33"/>
      <c r="AV26" s="33"/>
      <c r="AW26" s="33"/>
      <c r="AX26" s="33"/>
      <c r="AY26" s="33"/>
      <c r="AZ26" s="33"/>
      <c r="BA26" s="33"/>
      <c r="BB26" s="33"/>
      <c r="BC26" s="33"/>
      <c r="BD26" s="33"/>
      <c r="BE26" s="33"/>
      <c r="BF26" s="33"/>
      <c r="BG26" s="33"/>
      <c r="BH26" s="33"/>
      <c r="BI26" s="33"/>
      <c r="BJ26" s="33"/>
      <c r="BK26" s="33"/>
      <c r="BL26" s="33"/>
      <c r="BM26" s="33"/>
      <c r="BN26" s="33"/>
      <c r="BO26" s="33"/>
      <c r="BP26" s="33"/>
      <c r="BQ26" s="33"/>
      <c r="BR26" s="33"/>
      <c r="BS26" s="34"/>
      <c r="BT26" s="33"/>
      <c r="BU26" s="33"/>
      <c r="BV26" s="33"/>
      <c r="BW26" s="35"/>
      <c r="BZ26" s="33"/>
      <c r="CA26" s="33"/>
      <c r="CB26" s="33"/>
      <c r="CC26" s="33"/>
      <c r="CD26" s="33"/>
      <c r="CE26" s="33"/>
      <c r="CF26" s="33"/>
      <c r="CG26" s="33"/>
      <c r="CH26" s="33"/>
      <c r="CI26" s="33"/>
      <c r="CJ26" s="33"/>
      <c r="CK26" s="33"/>
      <c r="CL26" s="33"/>
      <c r="CM26" s="33"/>
      <c r="CN26" s="33"/>
      <c r="CO26" s="33"/>
      <c r="CP26" s="33"/>
      <c r="CQ26" s="33"/>
      <c r="CR26" s="33"/>
      <c r="CS26" s="33"/>
      <c r="CT26" s="33"/>
      <c r="CU26" s="33"/>
      <c r="CV26" s="33"/>
      <c r="CW26" s="33"/>
      <c r="CX26" s="33"/>
      <c r="CY26" s="33"/>
      <c r="CZ26" s="33"/>
      <c r="DA26" s="33"/>
      <c r="DB26" s="33"/>
      <c r="DC26" s="33"/>
      <c r="DD26" s="33"/>
      <c r="DE26" s="33"/>
      <c r="DF26" s="33"/>
      <c r="DG26" s="33"/>
      <c r="DH26" s="33"/>
      <c r="DI26" s="35"/>
      <c r="DL26" s="33"/>
      <c r="DM26" s="33"/>
      <c r="DN26" s="33"/>
      <c r="DO26" s="33"/>
      <c r="DP26" s="33"/>
      <c r="DQ26" s="33"/>
      <c r="DR26" s="33"/>
      <c r="DS26" s="33"/>
      <c r="DT26" s="33"/>
      <c r="DU26" s="33"/>
      <c r="DV26" s="33"/>
      <c r="DW26" s="33"/>
      <c r="DX26" s="33"/>
      <c r="DY26" s="33"/>
      <c r="DZ26" s="33"/>
      <c r="EA26" s="33"/>
      <c r="EB26" s="33"/>
      <c r="EC26" s="33"/>
      <c r="ED26" s="33"/>
      <c r="EE26" s="33"/>
      <c r="EF26" s="33"/>
      <c r="EG26" s="33"/>
      <c r="EH26" s="33"/>
      <c r="EI26" s="33"/>
      <c r="EJ26" s="33"/>
      <c r="EK26" s="33"/>
      <c r="EL26" s="33"/>
      <c r="EM26" s="33"/>
      <c r="EN26" s="33"/>
      <c r="EO26" s="33"/>
      <c r="EP26" s="33"/>
      <c r="EQ26" s="33"/>
      <c r="ER26" s="33"/>
      <c r="ES26" s="35"/>
    </row>
    <row r="27" spans="1:149" ht="15.75">
      <c r="A27" s="45" t="s">
        <v>36</v>
      </c>
      <c r="B27" s="12">
        <v>0</v>
      </c>
      <c r="C27" s="12">
        <v>0</v>
      </c>
      <c r="D27" s="12">
        <v>0</v>
      </c>
      <c r="E27" s="12">
        <v>0</v>
      </c>
      <c r="F27" s="12">
        <v>0</v>
      </c>
      <c r="G27" s="12">
        <v>10</v>
      </c>
      <c r="H27" s="12">
        <v>4</v>
      </c>
      <c r="I27" s="12">
        <v>1</v>
      </c>
      <c r="J27" s="12">
        <v>1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/>
      <c r="AG27" s="13">
        <v>0</v>
      </c>
      <c r="AH27" s="14">
        <f t="shared" ref="AH27:AH36" si="27">SUM(F27:L27)</f>
        <v>16</v>
      </c>
      <c r="AI27" s="14">
        <f t="shared" ref="AI27:AI36" si="28">SUM(M27:S27)</f>
        <v>0</v>
      </c>
      <c r="AJ27" s="15">
        <f t="shared" ref="AJ27:AJ36" si="29">SUM(T27:Z27)</f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3">
        <f t="shared" ref="BS27:BS36" si="30">SUM(AA27:AE27,AN27:AO27)</f>
        <v>0</v>
      </c>
      <c r="BT27" s="14">
        <f t="shared" ref="BT27:BT36" si="31">SUM(AP27:AV27)</f>
        <v>0</v>
      </c>
      <c r="BU27" s="14">
        <f t="shared" ref="BU27:BU36" si="32">SUM(AW27:BC27)</f>
        <v>0</v>
      </c>
      <c r="BV27" s="14">
        <f t="shared" ref="BV27:BV36" si="33">SUM(BD27:BJ27)</f>
        <v>0</v>
      </c>
      <c r="BW27" s="15">
        <f t="shared" ref="BW27:BW36" si="34">SUM(BK27:BQ27)</f>
        <v>0</v>
      </c>
      <c r="BZ27" s="12">
        <v>0</v>
      </c>
      <c r="CA27" s="12">
        <v>0</v>
      </c>
      <c r="CB27" s="12">
        <v>0</v>
      </c>
      <c r="CC27" s="12">
        <v>0</v>
      </c>
      <c r="CD27" s="12">
        <v>0</v>
      </c>
      <c r="CE27" s="12">
        <v>0</v>
      </c>
      <c r="CF27" s="12">
        <v>0</v>
      </c>
      <c r="CG27" s="12">
        <v>0</v>
      </c>
      <c r="CH27" s="12">
        <v>0</v>
      </c>
      <c r="CI27" s="12">
        <v>0</v>
      </c>
      <c r="CJ27" s="12">
        <v>0</v>
      </c>
      <c r="CK27" s="12">
        <v>0</v>
      </c>
      <c r="CL27" s="12">
        <v>0</v>
      </c>
      <c r="CM27" s="12">
        <v>0</v>
      </c>
      <c r="CN27" s="12">
        <v>0</v>
      </c>
      <c r="CO27" s="12">
        <v>0</v>
      </c>
      <c r="CP27" s="12">
        <v>0</v>
      </c>
      <c r="CQ27" s="12">
        <v>1</v>
      </c>
      <c r="CR27" s="12">
        <v>0</v>
      </c>
      <c r="CS27" s="12">
        <v>1</v>
      </c>
      <c r="CT27" s="12">
        <v>0</v>
      </c>
      <c r="CU27" s="12">
        <v>0</v>
      </c>
      <c r="CV27" s="12">
        <v>0</v>
      </c>
      <c r="CW27" s="12">
        <v>0</v>
      </c>
      <c r="CX27" s="12">
        <v>12</v>
      </c>
      <c r="CY27" s="12">
        <v>130</v>
      </c>
      <c r="CZ27" s="12">
        <v>0</v>
      </c>
      <c r="DA27" s="12">
        <v>117</v>
      </c>
      <c r="DB27" s="12">
        <v>279</v>
      </c>
      <c r="DC27" s="12">
        <v>408</v>
      </c>
      <c r="DD27" s="12">
        <v>196</v>
      </c>
      <c r="DE27" s="13">
        <f t="shared" ref="DE27:DE36" si="35">SUM(BR27,BZ27:CE27)</f>
        <v>0</v>
      </c>
      <c r="DF27" s="14">
        <f t="shared" ref="DF27:DF36" si="36">SUM(CF27:CL27)</f>
        <v>0</v>
      </c>
      <c r="DG27" s="14">
        <f t="shared" ref="DG27:DG36" si="37">SUM(CM27:CS27)</f>
        <v>2</v>
      </c>
      <c r="DH27" s="14">
        <f t="shared" ref="DH27:DH36" si="38">SUM(CT27:CZ27)</f>
        <v>142</v>
      </c>
      <c r="DI27" s="15"/>
      <c r="DL27" s="12">
        <v>510</v>
      </c>
      <c r="DM27" s="12">
        <v>441</v>
      </c>
      <c r="DN27" s="12">
        <v>0</v>
      </c>
      <c r="DO27" s="12">
        <v>58</v>
      </c>
      <c r="DP27" s="12">
        <v>320</v>
      </c>
      <c r="DQ27" s="12">
        <v>788</v>
      </c>
      <c r="DR27" s="12">
        <v>452</v>
      </c>
      <c r="DS27" s="12">
        <v>740</v>
      </c>
      <c r="DT27" s="12">
        <v>784</v>
      </c>
      <c r="DU27" s="12">
        <v>66</v>
      </c>
      <c r="DV27" s="12">
        <v>80</v>
      </c>
      <c r="DW27" s="12">
        <v>673</v>
      </c>
      <c r="DX27" s="12">
        <v>561</v>
      </c>
      <c r="DY27" s="12">
        <v>527</v>
      </c>
      <c r="DZ27" s="12">
        <v>682</v>
      </c>
      <c r="EA27" s="12">
        <v>387</v>
      </c>
      <c r="EB27" s="12">
        <v>25</v>
      </c>
      <c r="EC27" s="12">
        <v>42</v>
      </c>
      <c r="ED27" s="12">
        <v>488</v>
      </c>
      <c r="EE27" s="12">
        <v>345</v>
      </c>
      <c r="EF27" s="12"/>
      <c r="EG27" s="12"/>
      <c r="EH27" s="12"/>
      <c r="EI27" s="12"/>
      <c r="EJ27" s="12"/>
      <c r="EK27" s="12"/>
      <c r="EL27" s="12"/>
      <c r="EM27" s="12"/>
      <c r="EN27" s="12"/>
      <c r="EO27" s="13">
        <f t="shared" ref="EO27:EO36" si="39">SUM(DA27:DD27,DL27:DN27)</f>
        <v>1951</v>
      </c>
      <c r="EP27" s="14">
        <f t="shared" ref="EP27:EP36" si="40">SUM(DO27:DU27)</f>
        <v>3208</v>
      </c>
      <c r="EQ27" s="14">
        <f t="shared" ref="EQ27:EQ36" si="41">SUM(DV27:EB27)</f>
        <v>2935</v>
      </c>
      <c r="ER27" s="14"/>
      <c r="ES27" s="15"/>
    </row>
    <row r="28" spans="1:149" ht="15.75">
      <c r="A28" s="46" t="s">
        <v>37</v>
      </c>
      <c r="B28" s="12">
        <v>0</v>
      </c>
      <c r="C28" s="12">
        <v>0</v>
      </c>
      <c r="D28" s="12">
        <v>0</v>
      </c>
      <c r="E28" s="12">
        <v>0</v>
      </c>
      <c r="F28" s="12">
        <v>0</v>
      </c>
      <c r="G28" s="12">
        <v>11</v>
      </c>
      <c r="H28" s="12">
        <v>5</v>
      </c>
      <c r="I28" s="12">
        <v>1</v>
      </c>
      <c r="J28" s="12">
        <v>0.5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/>
      <c r="AG28" s="13">
        <v>0</v>
      </c>
      <c r="AH28" s="14">
        <f t="shared" si="27"/>
        <v>17.5</v>
      </c>
      <c r="AI28" s="14">
        <f t="shared" si="28"/>
        <v>0</v>
      </c>
      <c r="AJ28" s="15">
        <f t="shared" si="29"/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3">
        <f t="shared" si="30"/>
        <v>0</v>
      </c>
      <c r="BT28" s="14">
        <f t="shared" si="31"/>
        <v>0</v>
      </c>
      <c r="BU28" s="14">
        <f t="shared" si="32"/>
        <v>0</v>
      </c>
      <c r="BV28" s="14">
        <f t="shared" si="33"/>
        <v>0</v>
      </c>
      <c r="BW28" s="15">
        <f t="shared" si="34"/>
        <v>0</v>
      </c>
      <c r="BZ28" s="12">
        <v>0</v>
      </c>
      <c r="CA28" s="12">
        <v>0</v>
      </c>
      <c r="CB28" s="12">
        <v>0</v>
      </c>
      <c r="CC28" s="12">
        <v>0</v>
      </c>
      <c r="CD28" s="12">
        <v>0</v>
      </c>
      <c r="CE28" s="12">
        <v>0</v>
      </c>
      <c r="CF28" s="12">
        <v>0</v>
      </c>
      <c r="CG28" s="12">
        <v>0</v>
      </c>
      <c r="CH28" s="12">
        <v>0</v>
      </c>
      <c r="CI28" s="12">
        <v>0</v>
      </c>
      <c r="CJ28" s="12">
        <v>0</v>
      </c>
      <c r="CK28" s="12">
        <v>0</v>
      </c>
      <c r="CL28" s="12">
        <v>0</v>
      </c>
      <c r="CM28" s="12">
        <v>0</v>
      </c>
      <c r="CN28" s="12">
        <v>0</v>
      </c>
      <c r="CO28" s="12">
        <v>0</v>
      </c>
      <c r="CP28" s="12">
        <v>0</v>
      </c>
      <c r="CQ28" s="12">
        <v>1</v>
      </c>
      <c r="CR28" s="12">
        <v>0</v>
      </c>
      <c r="CS28" s="12">
        <v>1</v>
      </c>
      <c r="CT28" s="12">
        <v>0</v>
      </c>
      <c r="CU28" s="12">
        <v>0</v>
      </c>
      <c r="CV28" s="12">
        <v>0</v>
      </c>
      <c r="CW28" s="12">
        <v>0</v>
      </c>
      <c r="CX28" s="12">
        <v>32</v>
      </c>
      <c r="CY28" s="12">
        <v>147.5</v>
      </c>
      <c r="CZ28" s="12">
        <v>0</v>
      </c>
      <c r="DA28" s="12">
        <v>170</v>
      </c>
      <c r="DB28" s="12">
        <v>422.5</v>
      </c>
      <c r="DC28" s="12">
        <v>727.75</v>
      </c>
      <c r="DD28" s="12">
        <v>258</v>
      </c>
      <c r="DE28" s="13">
        <f t="shared" si="35"/>
        <v>0</v>
      </c>
      <c r="DF28" s="14">
        <f t="shared" si="36"/>
        <v>0</v>
      </c>
      <c r="DG28" s="14">
        <f t="shared" si="37"/>
        <v>2</v>
      </c>
      <c r="DH28" s="14">
        <f t="shared" si="38"/>
        <v>179.5</v>
      </c>
      <c r="DI28" s="15"/>
      <c r="DL28" s="12">
        <v>747.75</v>
      </c>
      <c r="DM28" s="12">
        <v>730</v>
      </c>
      <c r="DN28" s="12">
        <v>0</v>
      </c>
      <c r="DO28" s="12">
        <v>117.5</v>
      </c>
      <c r="DP28" s="12">
        <v>546.25</v>
      </c>
      <c r="DQ28" s="12">
        <v>1311</v>
      </c>
      <c r="DR28" s="12">
        <v>735.25</v>
      </c>
      <c r="DS28" s="12">
        <v>1317.25</v>
      </c>
      <c r="DT28" s="12">
        <v>1434.25</v>
      </c>
      <c r="DU28" s="12">
        <v>56.75</v>
      </c>
      <c r="DV28" s="12">
        <v>93.25</v>
      </c>
      <c r="DW28" s="12">
        <v>1246.75</v>
      </c>
      <c r="DX28" s="12">
        <v>997</v>
      </c>
      <c r="DY28" s="12">
        <v>988</v>
      </c>
      <c r="DZ28" s="12">
        <v>1394</v>
      </c>
      <c r="EA28" s="12">
        <v>687</v>
      </c>
      <c r="EB28" s="12">
        <v>36</v>
      </c>
      <c r="EC28" s="12">
        <v>64.5</v>
      </c>
      <c r="ED28" s="12">
        <v>927.75</v>
      </c>
      <c r="EE28" s="12">
        <v>659.5</v>
      </c>
      <c r="EF28" s="12"/>
      <c r="EG28" s="12"/>
      <c r="EH28" s="12"/>
      <c r="EI28" s="12"/>
      <c r="EJ28" s="12"/>
      <c r="EK28" s="12"/>
      <c r="EL28" s="12"/>
      <c r="EM28" s="12"/>
      <c r="EN28" s="12"/>
      <c r="EO28" s="13">
        <f t="shared" si="39"/>
        <v>3056</v>
      </c>
      <c r="EP28" s="14">
        <f t="shared" si="40"/>
        <v>5518.25</v>
      </c>
      <c r="EQ28" s="14">
        <f t="shared" si="41"/>
        <v>5442</v>
      </c>
      <c r="ER28" s="14"/>
      <c r="ES28" s="15"/>
    </row>
    <row r="29" spans="1:149" ht="15.75">
      <c r="A29" s="47" t="s">
        <v>38</v>
      </c>
      <c r="B29" s="38">
        <v>0</v>
      </c>
      <c r="C29" s="38">
        <v>0</v>
      </c>
      <c r="D29" s="38">
        <v>0</v>
      </c>
      <c r="E29" s="38">
        <v>0</v>
      </c>
      <c r="F29" s="38">
        <v>0</v>
      </c>
      <c r="G29" s="38">
        <v>10</v>
      </c>
      <c r="H29" s="38">
        <v>4</v>
      </c>
      <c r="I29" s="38">
        <v>1</v>
      </c>
      <c r="J29" s="38">
        <v>1</v>
      </c>
      <c r="K29" s="38">
        <v>0</v>
      </c>
      <c r="L29" s="38">
        <v>0</v>
      </c>
      <c r="M29" s="38">
        <v>0</v>
      </c>
      <c r="N29" s="38">
        <v>0</v>
      </c>
      <c r="O29" s="38">
        <v>0</v>
      </c>
      <c r="P29" s="38">
        <v>0</v>
      </c>
      <c r="Q29" s="38">
        <v>0</v>
      </c>
      <c r="R29" s="38">
        <v>0</v>
      </c>
      <c r="S29" s="38">
        <v>0</v>
      </c>
      <c r="T29" s="38">
        <v>0</v>
      </c>
      <c r="U29" s="38">
        <v>0</v>
      </c>
      <c r="V29" s="38">
        <v>0</v>
      </c>
      <c r="W29" s="38">
        <v>0</v>
      </c>
      <c r="X29" s="38">
        <v>0</v>
      </c>
      <c r="Y29" s="38">
        <v>0</v>
      </c>
      <c r="Z29" s="38">
        <v>0</v>
      </c>
      <c r="AA29" s="38">
        <v>0</v>
      </c>
      <c r="AB29" s="38">
        <v>0</v>
      </c>
      <c r="AC29" s="38">
        <v>0</v>
      </c>
      <c r="AD29" s="38">
        <v>0</v>
      </c>
      <c r="AE29" s="38">
        <v>0</v>
      </c>
      <c r="AF29" s="38"/>
      <c r="AG29" s="39">
        <v>0</v>
      </c>
      <c r="AH29" s="40">
        <f t="shared" si="27"/>
        <v>16</v>
      </c>
      <c r="AI29" s="40">
        <f t="shared" si="28"/>
        <v>0</v>
      </c>
      <c r="AJ29" s="41">
        <f t="shared" si="29"/>
        <v>0</v>
      </c>
      <c r="AN29" s="38">
        <v>0</v>
      </c>
      <c r="AO29" s="38">
        <v>0</v>
      </c>
      <c r="AP29" s="38">
        <v>0</v>
      </c>
      <c r="AQ29" s="38">
        <v>0</v>
      </c>
      <c r="AR29" s="38">
        <v>0</v>
      </c>
      <c r="AS29" s="38">
        <v>0</v>
      </c>
      <c r="AT29" s="38">
        <v>0</v>
      </c>
      <c r="AU29" s="38">
        <v>0</v>
      </c>
      <c r="AV29" s="38">
        <v>0</v>
      </c>
      <c r="AW29" s="38">
        <v>0</v>
      </c>
      <c r="AX29" s="38">
        <v>0</v>
      </c>
      <c r="AY29" s="38">
        <v>0</v>
      </c>
      <c r="AZ29" s="38">
        <v>0</v>
      </c>
      <c r="BA29" s="38">
        <v>0</v>
      </c>
      <c r="BB29" s="38">
        <v>0</v>
      </c>
      <c r="BC29" s="38">
        <v>0</v>
      </c>
      <c r="BD29" s="38">
        <v>0</v>
      </c>
      <c r="BE29" s="38">
        <v>0</v>
      </c>
      <c r="BF29" s="38">
        <v>0</v>
      </c>
      <c r="BG29" s="38">
        <v>0</v>
      </c>
      <c r="BH29" s="38">
        <v>0</v>
      </c>
      <c r="BI29" s="38">
        <v>0</v>
      </c>
      <c r="BJ29" s="38">
        <v>0</v>
      </c>
      <c r="BK29" s="38">
        <v>0</v>
      </c>
      <c r="BL29" s="38">
        <v>0</v>
      </c>
      <c r="BM29" s="38">
        <v>0</v>
      </c>
      <c r="BN29" s="38">
        <v>0</v>
      </c>
      <c r="BO29" s="38">
        <v>0</v>
      </c>
      <c r="BP29" s="38">
        <v>0</v>
      </c>
      <c r="BQ29" s="38">
        <v>0</v>
      </c>
      <c r="BR29" s="38">
        <v>0</v>
      </c>
      <c r="BS29" s="39">
        <f t="shared" si="30"/>
        <v>0</v>
      </c>
      <c r="BT29" s="40">
        <f t="shared" si="31"/>
        <v>0</v>
      </c>
      <c r="BU29" s="40">
        <f t="shared" si="32"/>
        <v>0</v>
      </c>
      <c r="BV29" s="40">
        <f t="shared" si="33"/>
        <v>0</v>
      </c>
      <c r="BW29" s="41">
        <f t="shared" si="34"/>
        <v>0</v>
      </c>
      <c r="BZ29" s="38">
        <v>0</v>
      </c>
      <c r="CA29" s="38">
        <v>0</v>
      </c>
      <c r="CB29" s="38">
        <v>0</v>
      </c>
      <c r="CC29" s="38">
        <v>0</v>
      </c>
      <c r="CD29" s="38">
        <v>0</v>
      </c>
      <c r="CE29" s="38">
        <v>0</v>
      </c>
      <c r="CF29" s="38">
        <v>0</v>
      </c>
      <c r="CG29" s="38">
        <v>0</v>
      </c>
      <c r="CH29" s="38">
        <v>0</v>
      </c>
      <c r="CI29" s="38">
        <v>0</v>
      </c>
      <c r="CJ29" s="38">
        <v>0</v>
      </c>
      <c r="CK29" s="38">
        <v>0</v>
      </c>
      <c r="CL29" s="38">
        <v>0</v>
      </c>
      <c r="CM29" s="38">
        <v>0</v>
      </c>
      <c r="CN29" s="38">
        <v>0</v>
      </c>
      <c r="CO29" s="38">
        <v>0</v>
      </c>
      <c r="CP29" s="38">
        <v>0</v>
      </c>
      <c r="CQ29" s="38">
        <v>1</v>
      </c>
      <c r="CR29" s="38">
        <v>0</v>
      </c>
      <c r="CS29" s="38">
        <v>1</v>
      </c>
      <c r="CT29" s="38">
        <v>0</v>
      </c>
      <c r="CU29" s="38">
        <v>0</v>
      </c>
      <c r="CV29" s="38">
        <v>0</v>
      </c>
      <c r="CW29" s="38">
        <v>0</v>
      </c>
      <c r="CX29" s="38">
        <v>12</v>
      </c>
      <c r="CY29" s="38">
        <v>130</v>
      </c>
      <c r="CZ29" s="38">
        <v>0</v>
      </c>
      <c r="DA29" s="38">
        <v>117</v>
      </c>
      <c r="DB29" s="38">
        <v>279</v>
      </c>
      <c r="DC29" s="38">
        <v>408</v>
      </c>
      <c r="DD29" s="38">
        <v>196</v>
      </c>
      <c r="DE29" s="39">
        <f t="shared" si="35"/>
        <v>0</v>
      </c>
      <c r="DF29" s="40">
        <f t="shared" si="36"/>
        <v>0</v>
      </c>
      <c r="DG29" s="40">
        <f t="shared" si="37"/>
        <v>2</v>
      </c>
      <c r="DH29" s="40">
        <f t="shared" si="38"/>
        <v>142</v>
      </c>
      <c r="DI29" s="41"/>
      <c r="DL29" s="38">
        <v>510</v>
      </c>
      <c r="DM29" s="38">
        <v>441</v>
      </c>
      <c r="DN29" s="38">
        <v>0</v>
      </c>
      <c r="DO29" s="38">
        <v>58</v>
      </c>
      <c r="DP29" s="38">
        <v>320</v>
      </c>
      <c r="DQ29" s="38">
        <v>788</v>
      </c>
      <c r="DR29" s="38">
        <v>452</v>
      </c>
      <c r="DS29" s="38">
        <v>740</v>
      </c>
      <c r="DT29" s="38">
        <v>784</v>
      </c>
      <c r="DU29" s="38">
        <v>66</v>
      </c>
      <c r="DV29" s="38">
        <v>80</v>
      </c>
      <c r="DW29" s="38">
        <v>673</v>
      </c>
      <c r="DX29" s="38">
        <v>561</v>
      </c>
      <c r="DY29" s="38">
        <v>527</v>
      </c>
      <c r="DZ29" s="38">
        <v>682</v>
      </c>
      <c r="EA29" s="38">
        <v>387</v>
      </c>
      <c r="EB29" s="38">
        <v>25</v>
      </c>
      <c r="EC29" s="38">
        <v>42</v>
      </c>
      <c r="ED29" s="38">
        <v>488</v>
      </c>
      <c r="EE29" s="38">
        <v>345</v>
      </c>
      <c r="EF29" s="38"/>
      <c r="EG29" s="38"/>
      <c r="EH29" s="38"/>
      <c r="EI29" s="38"/>
      <c r="EJ29" s="38"/>
      <c r="EK29" s="38"/>
      <c r="EL29" s="38"/>
      <c r="EM29" s="38"/>
      <c r="EN29" s="38"/>
      <c r="EO29" s="39">
        <f t="shared" si="39"/>
        <v>1951</v>
      </c>
      <c r="EP29" s="40">
        <f t="shared" si="40"/>
        <v>3208</v>
      </c>
      <c r="EQ29" s="40">
        <f t="shared" si="41"/>
        <v>2935</v>
      </c>
      <c r="ER29" s="40"/>
      <c r="ES29" s="41"/>
    </row>
    <row r="30" spans="1:149" ht="15.75">
      <c r="A30" s="47" t="s">
        <v>39</v>
      </c>
      <c r="B30" s="38">
        <v>0</v>
      </c>
      <c r="C30" s="38">
        <v>0</v>
      </c>
      <c r="D30" s="38">
        <v>0</v>
      </c>
      <c r="E30" s="38">
        <v>0</v>
      </c>
      <c r="F30" s="38">
        <v>0</v>
      </c>
      <c r="G30" s="38">
        <v>11</v>
      </c>
      <c r="H30" s="38">
        <v>5</v>
      </c>
      <c r="I30" s="38">
        <v>1</v>
      </c>
      <c r="J30" s="38">
        <v>0.5</v>
      </c>
      <c r="K30" s="38">
        <v>0</v>
      </c>
      <c r="L30" s="38">
        <v>0</v>
      </c>
      <c r="M30" s="38">
        <v>0</v>
      </c>
      <c r="N30" s="38">
        <v>0</v>
      </c>
      <c r="O30" s="38">
        <v>0</v>
      </c>
      <c r="P30" s="38">
        <v>0</v>
      </c>
      <c r="Q30" s="38">
        <v>0</v>
      </c>
      <c r="R30" s="38">
        <v>0</v>
      </c>
      <c r="S30" s="38">
        <v>0</v>
      </c>
      <c r="T30" s="38">
        <v>0</v>
      </c>
      <c r="U30" s="38">
        <v>0</v>
      </c>
      <c r="V30" s="38">
        <v>0</v>
      </c>
      <c r="W30" s="38">
        <v>0</v>
      </c>
      <c r="X30" s="38">
        <v>0</v>
      </c>
      <c r="Y30" s="38">
        <v>0</v>
      </c>
      <c r="Z30" s="38">
        <v>0</v>
      </c>
      <c r="AA30" s="38">
        <v>0</v>
      </c>
      <c r="AB30" s="38">
        <v>0</v>
      </c>
      <c r="AC30" s="38">
        <v>0</v>
      </c>
      <c r="AD30" s="38">
        <v>0</v>
      </c>
      <c r="AE30" s="38">
        <v>0</v>
      </c>
      <c r="AF30" s="38"/>
      <c r="AG30" s="39">
        <v>0</v>
      </c>
      <c r="AH30" s="40">
        <f t="shared" si="27"/>
        <v>17.5</v>
      </c>
      <c r="AI30" s="40">
        <f t="shared" si="28"/>
        <v>0</v>
      </c>
      <c r="AJ30" s="41">
        <f t="shared" si="29"/>
        <v>0</v>
      </c>
      <c r="AN30" s="38">
        <v>0</v>
      </c>
      <c r="AO30" s="38">
        <v>0</v>
      </c>
      <c r="AP30" s="38">
        <v>0</v>
      </c>
      <c r="AQ30" s="38">
        <v>0</v>
      </c>
      <c r="AR30" s="38">
        <v>0</v>
      </c>
      <c r="AS30" s="38">
        <v>0</v>
      </c>
      <c r="AT30" s="38">
        <v>0</v>
      </c>
      <c r="AU30" s="38">
        <v>0</v>
      </c>
      <c r="AV30" s="38">
        <v>0</v>
      </c>
      <c r="AW30" s="38">
        <v>0</v>
      </c>
      <c r="AX30" s="38">
        <v>0</v>
      </c>
      <c r="AY30" s="38">
        <v>0</v>
      </c>
      <c r="AZ30" s="38">
        <v>0</v>
      </c>
      <c r="BA30" s="38">
        <v>0</v>
      </c>
      <c r="BB30" s="38">
        <v>0</v>
      </c>
      <c r="BC30" s="38">
        <v>0</v>
      </c>
      <c r="BD30" s="38">
        <v>0</v>
      </c>
      <c r="BE30" s="38">
        <v>0</v>
      </c>
      <c r="BF30" s="38">
        <v>0</v>
      </c>
      <c r="BG30" s="38">
        <v>0</v>
      </c>
      <c r="BH30" s="38">
        <v>0</v>
      </c>
      <c r="BI30" s="38">
        <v>0</v>
      </c>
      <c r="BJ30" s="38">
        <v>0</v>
      </c>
      <c r="BK30" s="38">
        <v>0</v>
      </c>
      <c r="BL30" s="38">
        <v>0</v>
      </c>
      <c r="BM30" s="38">
        <v>0</v>
      </c>
      <c r="BN30" s="38">
        <v>0</v>
      </c>
      <c r="BO30" s="38">
        <v>0</v>
      </c>
      <c r="BP30" s="38">
        <v>0</v>
      </c>
      <c r="BQ30" s="38">
        <v>0</v>
      </c>
      <c r="BR30" s="38">
        <v>0</v>
      </c>
      <c r="BS30" s="39">
        <f t="shared" si="30"/>
        <v>0</v>
      </c>
      <c r="BT30" s="40">
        <f t="shared" si="31"/>
        <v>0</v>
      </c>
      <c r="BU30" s="40">
        <f t="shared" si="32"/>
        <v>0</v>
      </c>
      <c r="BV30" s="40">
        <f t="shared" si="33"/>
        <v>0</v>
      </c>
      <c r="BW30" s="41">
        <f t="shared" si="34"/>
        <v>0</v>
      </c>
      <c r="BZ30" s="38">
        <v>0</v>
      </c>
      <c r="CA30" s="38">
        <v>0</v>
      </c>
      <c r="CB30" s="38">
        <v>0</v>
      </c>
      <c r="CC30" s="38">
        <v>0</v>
      </c>
      <c r="CD30" s="38">
        <v>0</v>
      </c>
      <c r="CE30" s="38">
        <v>0</v>
      </c>
      <c r="CF30" s="38">
        <v>0</v>
      </c>
      <c r="CG30" s="38">
        <v>0</v>
      </c>
      <c r="CH30" s="38">
        <v>0</v>
      </c>
      <c r="CI30" s="38">
        <v>0</v>
      </c>
      <c r="CJ30" s="38">
        <v>0</v>
      </c>
      <c r="CK30" s="38">
        <v>0</v>
      </c>
      <c r="CL30" s="38">
        <v>0</v>
      </c>
      <c r="CM30" s="38">
        <v>0</v>
      </c>
      <c r="CN30" s="38">
        <v>0</v>
      </c>
      <c r="CO30" s="38">
        <v>0</v>
      </c>
      <c r="CP30" s="38">
        <v>0</v>
      </c>
      <c r="CQ30" s="38">
        <v>1</v>
      </c>
      <c r="CR30" s="38">
        <v>0</v>
      </c>
      <c r="CS30" s="38">
        <v>1</v>
      </c>
      <c r="CT30" s="38">
        <v>0</v>
      </c>
      <c r="CU30" s="38">
        <v>0</v>
      </c>
      <c r="CV30" s="38">
        <v>0</v>
      </c>
      <c r="CW30" s="38">
        <v>0</v>
      </c>
      <c r="CX30" s="38">
        <v>32</v>
      </c>
      <c r="CY30" s="38">
        <v>147.5</v>
      </c>
      <c r="CZ30" s="38">
        <v>0</v>
      </c>
      <c r="DA30" s="38">
        <v>170</v>
      </c>
      <c r="DB30" s="38">
        <v>422.5</v>
      </c>
      <c r="DC30" s="38">
        <v>727.75</v>
      </c>
      <c r="DD30" s="38">
        <v>258</v>
      </c>
      <c r="DE30" s="39">
        <f t="shared" si="35"/>
        <v>0</v>
      </c>
      <c r="DF30" s="40">
        <f t="shared" si="36"/>
        <v>0</v>
      </c>
      <c r="DG30" s="40">
        <f t="shared" si="37"/>
        <v>2</v>
      </c>
      <c r="DH30" s="40">
        <f t="shared" si="38"/>
        <v>179.5</v>
      </c>
      <c r="DI30" s="41"/>
      <c r="DL30" s="38">
        <v>747.75</v>
      </c>
      <c r="DM30" s="38">
        <v>730</v>
      </c>
      <c r="DN30" s="38">
        <v>0</v>
      </c>
      <c r="DO30" s="38">
        <v>117.5</v>
      </c>
      <c r="DP30" s="38">
        <v>546.25</v>
      </c>
      <c r="DQ30" s="38">
        <v>1311</v>
      </c>
      <c r="DR30" s="38">
        <v>735.25</v>
      </c>
      <c r="DS30" s="38">
        <v>1317.25</v>
      </c>
      <c r="DT30" s="38">
        <v>1434.25</v>
      </c>
      <c r="DU30" s="38">
        <v>56.75</v>
      </c>
      <c r="DV30" s="38">
        <v>93.25</v>
      </c>
      <c r="DW30" s="38">
        <v>1246.75</v>
      </c>
      <c r="DX30" s="38">
        <v>997</v>
      </c>
      <c r="DY30" s="38">
        <v>988</v>
      </c>
      <c r="DZ30" s="38">
        <v>1394</v>
      </c>
      <c r="EA30" s="38">
        <v>687</v>
      </c>
      <c r="EB30" s="38">
        <v>36</v>
      </c>
      <c r="EC30" s="38">
        <v>64.5</v>
      </c>
      <c r="ED30" s="38">
        <v>927.75</v>
      </c>
      <c r="EE30" s="38">
        <v>659.5</v>
      </c>
      <c r="EF30" s="38"/>
      <c r="EG30" s="38"/>
      <c r="EH30" s="38"/>
      <c r="EI30" s="38"/>
      <c r="EJ30" s="38"/>
      <c r="EK30" s="38"/>
      <c r="EL30" s="38"/>
      <c r="EM30" s="38"/>
      <c r="EN30" s="38"/>
      <c r="EO30" s="39">
        <f t="shared" si="39"/>
        <v>3056</v>
      </c>
      <c r="EP30" s="40">
        <f t="shared" si="40"/>
        <v>5518.25</v>
      </c>
      <c r="EQ30" s="40">
        <f t="shared" si="41"/>
        <v>5442</v>
      </c>
      <c r="ER30" s="40"/>
      <c r="ES30" s="41"/>
    </row>
    <row r="31" spans="1:149" ht="15.75">
      <c r="A31" s="45" t="s">
        <v>40</v>
      </c>
      <c r="B31" s="12">
        <v>0</v>
      </c>
      <c r="C31" s="12">
        <v>0</v>
      </c>
      <c r="D31" s="12">
        <v>0</v>
      </c>
      <c r="E31" s="12">
        <v>0</v>
      </c>
      <c r="F31" s="12">
        <v>0</v>
      </c>
      <c r="G31" s="12"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/>
      <c r="AG31" s="13">
        <v>0</v>
      </c>
      <c r="AH31" s="14">
        <f t="shared" si="27"/>
        <v>0</v>
      </c>
      <c r="AI31" s="14">
        <f t="shared" si="28"/>
        <v>0</v>
      </c>
      <c r="AJ31" s="15">
        <f t="shared" si="29"/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3">
        <f t="shared" si="30"/>
        <v>0</v>
      </c>
      <c r="BT31" s="14">
        <f t="shared" si="31"/>
        <v>0</v>
      </c>
      <c r="BU31" s="14">
        <f t="shared" si="32"/>
        <v>0</v>
      </c>
      <c r="BV31" s="14">
        <f t="shared" si="33"/>
        <v>0</v>
      </c>
      <c r="BW31" s="15">
        <f t="shared" si="34"/>
        <v>0</v>
      </c>
      <c r="BZ31" s="12">
        <v>0</v>
      </c>
      <c r="CA31" s="12">
        <v>0</v>
      </c>
      <c r="CB31" s="12">
        <v>0</v>
      </c>
      <c r="CC31" s="12">
        <v>0</v>
      </c>
      <c r="CD31" s="12">
        <v>0</v>
      </c>
      <c r="CE31" s="12">
        <v>0</v>
      </c>
      <c r="CF31" s="12">
        <v>0</v>
      </c>
      <c r="CG31" s="12">
        <v>0</v>
      </c>
      <c r="CH31" s="12">
        <v>0</v>
      </c>
      <c r="CI31" s="12">
        <v>0</v>
      </c>
      <c r="CJ31" s="12">
        <v>0</v>
      </c>
      <c r="CK31" s="12">
        <v>0</v>
      </c>
      <c r="CL31" s="12">
        <v>0</v>
      </c>
      <c r="CM31" s="12">
        <v>0</v>
      </c>
      <c r="CN31" s="12">
        <v>0</v>
      </c>
      <c r="CO31" s="12">
        <v>0</v>
      </c>
      <c r="CP31" s="12">
        <v>0</v>
      </c>
      <c r="CQ31" s="12">
        <v>0</v>
      </c>
      <c r="CR31" s="12">
        <v>0</v>
      </c>
      <c r="CS31" s="12">
        <v>0</v>
      </c>
      <c r="CT31" s="12">
        <v>0</v>
      </c>
      <c r="CU31" s="12">
        <v>0</v>
      </c>
      <c r="CV31" s="12">
        <v>0</v>
      </c>
      <c r="CW31" s="12">
        <v>0</v>
      </c>
      <c r="CX31" s="12">
        <v>0</v>
      </c>
      <c r="CY31" s="12">
        <v>0</v>
      </c>
      <c r="CZ31" s="12">
        <v>0</v>
      </c>
      <c r="DA31" s="12">
        <v>0</v>
      </c>
      <c r="DB31" s="12">
        <v>0</v>
      </c>
      <c r="DC31" s="12">
        <v>0</v>
      </c>
      <c r="DD31" s="12">
        <v>0</v>
      </c>
      <c r="DE31" s="13">
        <f t="shared" si="35"/>
        <v>0</v>
      </c>
      <c r="DF31" s="14">
        <f t="shared" si="36"/>
        <v>0</v>
      </c>
      <c r="DG31" s="14">
        <f t="shared" si="37"/>
        <v>0</v>
      </c>
      <c r="DH31" s="14">
        <f t="shared" si="38"/>
        <v>0</v>
      </c>
      <c r="DI31" s="15"/>
      <c r="DL31" s="12">
        <v>0</v>
      </c>
      <c r="DM31" s="12">
        <v>0</v>
      </c>
      <c r="DN31" s="12">
        <v>0</v>
      </c>
      <c r="DO31" s="12">
        <v>0</v>
      </c>
      <c r="DP31" s="12">
        <v>0</v>
      </c>
      <c r="DQ31" s="12">
        <v>0</v>
      </c>
      <c r="DR31" s="12">
        <v>0</v>
      </c>
      <c r="DS31" s="12">
        <v>0</v>
      </c>
      <c r="DT31" s="12">
        <v>0</v>
      </c>
      <c r="DU31" s="12">
        <v>0</v>
      </c>
      <c r="DV31" s="12">
        <v>0</v>
      </c>
      <c r="DW31" s="12">
        <v>0</v>
      </c>
      <c r="DX31" s="12">
        <v>0</v>
      </c>
      <c r="DY31" s="12">
        <v>0</v>
      </c>
      <c r="DZ31" s="12">
        <v>0</v>
      </c>
      <c r="EA31" s="12">
        <v>0</v>
      </c>
      <c r="EB31" s="12">
        <v>0</v>
      </c>
      <c r="EC31" s="12">
        <v>0</v>
      </c>
      <c r="ED31" s="12">
        <v>0</v>
      </c>
      <c r="EE31" s="12">
        <v>0</v>
      </c>
      <c r="EF31" s="12"/>
      <c r="EG31" s="12"/>
      <c r="EH31" s="12"/>
      <c r="EI31" s="12"/>
      <c r="EJ31" s="12"/>
      <c r="EK31" s="12"/>
      <c r="EL31" s="12"/>
      <c r="EM31" s="12"/>
      <c r="EN31" s="12"/>
      <c r="EO31" s="13">
        <f t="shared" si="39"/>
        <v>0</v>
      </c>
      <c r="EP31" s="14">
        <f t="shared" si="40"/>
        <v>0</v>
      </c>
      <c r="EQ31" s="14">
        <f t="shared" si="41"/>
        <v>0</v>
      </c>
      <c r="ER31" s="14"/>
      <c r="ES31" s="15"/>
    </row>
    <row r="32" spans="1:149" ht="15.75">
      <c r="A32" s="36" t="s">
        <v>41</v>
      </c>
      <c r="B32" s="12">
        <v>0</v>
      </c>
      <c r="C32" s="12">
        <v>0</v>
      </c>
      <c r="D32" s="12">
        <v>0</v>
      </c>
      <c r="E32" s="12">
        <v>0</v>
      </c>
      <c r="F32" s="12">
        <v>0</v>
      </c>
      <c r="G32" s="12"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/>
      <c r="AG32" s="13">
        <v>0</v>
      </c>
      <c r="AH32" s="14">
        <f t="shared" si="27"/>
        <v>0</v>
      </c>
      <c r="AI32" s="14">
        <f t="shared" si="28"/>
        <v>0</v>
      </c>
      <c r="AJ32" s="15">
        <f t="shared" si="29"/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3">
        <f t="shared" si="30"/>
        <v>0</v>
      </c>
      <c r="BT32" s="14">
        <f t="shared" si="31"/>
        <v>0</v>
      </c>
      <c r="BU32" s="14">
        <f t="shared" si="32"/>
        <v>0</v>
      </c>
      <c r="BV32" s="14">
        <f t="shared" si="33"/>
        <v>0</v>
      </c>
      <c r="BW32" s="15">
        <f t="shared" si="34"/>
        <v>0</v>
      </c>
      <c r="BZ32" s="12">
        <v>0</v>
      </c>
      <c r="CA32" s="12">
        <v>0</v>
      </c>
      <c r="CB32" s="12">
        <v>0</v>
      </c>
      <c r="CC32" s="12">
        <v>0</v>
      </c>
      <c r="CD32" s="12">
        <v>0</v>
      </c>
      <c r="CE32" s="12">
        <v>0</v>
      </c>
      <c r="CF32" s="12">
        <v>0</v>
      </c>
      <c r="CG32" s="12">
        <v>0</v>
      </c>
      <c r="CH32" s="12">
        <v>0</v>
      </c>
      <c r="CI32" s="12">
        <v>0</v>
      </c>
      <c r="CJ32" s="12">
        <v>0</v>
      </c>
      <c r="CK32" s="12">
        <v>0</v>
      </c>
      <c r="CL32" s="12">
        <v>0</v>
      </c>
      <c r="CM32" s="12">
        <v>0</v>
      </c>
      <c r="CN32" s="12">
        <v>0</v>
      </c>
      <c r="CO32" s="12">
        <v>0</v>
      </c>
      <c r="CP32" s="12">
        <v>0</v>
      </c>
      <c r="CQ32" s="12">
        <v>0</v>
      </c>
      <c r="CR32" s="12">
        <v>0</v>
      </c>
      <c r="CS32" s="12">
        <v>0</v>
      </c>
      <c r="CT32" s="12">
        <v>0</v>
      </c>
      <c r="CU32" s="12">
        <v>0</v>
      </c>
      <c r="CV32" s="12">
        <v>0</v>
      </c>
      <c r="CW32" s="12">
        <v>0</v>
      </c>
      <c r="CX32" s="12">
        <v>0</v>
      </c>
      <c r="CY32" s="12">
        <v>0</v>
      </c>
      <c r="CZ32" s="12">
        <v>0</v>
      </c>
      <c r="DA32" s="12">
        <v>0</v>
      </c>
      <c r="DB32" s="12">
        <v>0</v>
      </c>
      <c r="DC32" s="12">
        <v>0</v>
      </c>
      <c r="DD32" s="12">
        <v>0</v>
      </c>
      <c r="DE32" s="13">
        <f t="shared" si="35"/>
        <v>0</v>
      </c>
      <c r="DF32" s="14">
        <f t="shared" si="36"/>
        <v>0</v>
      </c>
      <c r="DG32" s="14">
        <f t="shared" si="37"/>
        <v>0</v>
      </c>
      <c r="DH32" s="14">
        <f t="shared" si="38"/>
        <v>0</v>
      </c>
      <c r="DI32" s="15"/>
      <c r="DL32" s="12">
        <v>0</v>
      </c>
      <c r="DM32" s="12">
        <v>0</v>
      </c>
      <c r="DN32" s="12">
        <v>0</v>
      </c>
      <c r="DO32" s="12">
        <v>0</v>
      </c>
      <c r="DP32" s="12">
        <v>0</v>
      </c>
      <c r="DQ32" s="12">
        <v>0</v>
      </c>
      <c r="DR32" s="12">
        <v>0</v>
      </c>
      <c r="DS32" s="12">
        <v>0</v>
      </c>
      <c r="DT32" s="12">
        <v>0</v>
      </c>
      <c r="DU32" s="12">
        <v>0</v>
      </c>
      <c r="DV32" s="12">
        <v>0</v>
      </c>
      <c r="DW32" s="12">
        <v>0</v>
      </c>
      <c r="DX32" s="12">
        <v>0</v>
      </c>
      <c r="DY32" s="12">
        <v>0</v>
      </c>
      <c r="DZ32" s="12">
        <v>0</v>
      </c>
      <c r="EA32" s="12">
        <v>0</v>
      </c>
      <c r="EB32" s="12">
        <v>0</v>
      </c>
      <c r="EC32" s="12">
        <v>0</v>
      </c>
      <c r="ED32" s="12">
        <v>0</v>
      </c>
      <c r="EE32" s="12">
        <v>0</v>
      </c>
      <c r="EF32" s="12"/>
      <c r="EG32" s="12"/>
      <c r="EH32" s="12"/>
      <c r="EI32" s="12"/>
      <c r="EJ32" s="12"/>
      <c r="EK32" s="12"/>
      <c r="EL32" s="12"/>
      <c r="EM32" s="12"/>
      <c r="EN32" s="12"/>
      <c r="EO32" s="13">
        <f t="shared" si="39"/>
        <v>0</v>
      </c>
      <c r="EP32" s="14">
        <f t="shared" si="40"/>
        <v>0</v>
      </c>
      <c r="EQ32" s="14">
        <f t="shared" si="41"/>
        <v>0</v>
      </c>
      <c r="ER32" s="14"/>
      <c r="ES32" s="15"/>
    </row>
    <row r="33" spans="1:149" ht="15.75">
      <c r="A33" s="36" t="s">
        <v>42</v>
      </c>
      <c r="B33" s="12">
        <v>0</v>
      </c>
      <c r="C33" s="12">
        <v>0</v>
      </c>
      <c r="D33" s="12">
        <v>0</v>
      </c>
      <c r="E33" s="12">
        <v>0</v>
      </c>
      <c r="F33" s="12">
        <v>0</v>
      </c>
      <c r="G33" s="12"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/>
      <c r="AG33" s="13">
        <v>0</v>
      </c>
      <c r="AH33" s="14">
        <f t="shared" si="27"/>
        <v>0</v>
      </c>
      <c r="AI33" s="14">
        <f t="shared" si="28"/>
        <v>0</v>
      </c>
      <c r="AJ33" s="15">
        <f t="shared" si="29"/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3">
        <f t="shared" si="30"/>
        <v>0</v>
      </c>
      <c r="BT33" s="14">
        <f t="shared" si="31"/>
        <v>0</v>
      </c>
      <c r="BU33" s="14">
        <f t="shared" si="32"/>
        <v>0</v>
      </c>
      <c r="BV33" s="14">
        <f t="shared" si="33"/>
        <v>0</v>
      </c>
      <c r="BW33" s="15">
        <f t="shared" si="34"/>
        <v>0</v>
      </c>
      <c r="BZ33" s="12">
        <v>0</v>
      </c>
      <c r="CA33" s="12">
        <v>0</v>
      </c>
      <c r="CB33" s="12">
        <v>0</v>
      </c>
      <c r="CC33" s="12">
        <v>0</v>
      </c>
      <c r="CD33" s="12">
        <v>0</v>
      </c>
      <c r="CE33" s="12">
        <v>0</v>
      </c>
      <c r="CF33" s="12">
        <v>0</v>
      </c>
      <c r="CG33" s="12">
        <v>0</v>
      </c>
      <c r="CH33" s="12">
        <v>0</v>
      </c>
      <c r="CI33" s="12">
        <v>0</v>
      </c>
      <c r="CJ33" s="12">
        <v>0</v>
      </c>
      <c r="CK33" s="12">
        <v>0</v>
      </c>
      <c r="CL33" s="12">
        <v>0</v>
      </c>
      <c r="CM33" s="12">
        <v>0</v>
      </c>
      <c r="CN33" s="12">
        <v>0</v>
      </c>
      <c r="CO33" s="12">
        <v>0</v>
      </c>
      <c r="CP33" s="12">
        <v>0</v>
      </c>
      <c r="CQ33" s="12">
        <v>0</v>
      </c>
      <c r="CR33" s="12">
        <v>0</v>
      </c>
      <c r="CS33" s="12">
        <v>0</v>
      </c>
      <c r="CT33" s="12">
        <v>0</v>
      </c>
      <c r="CU33" s="12">
        <v>0</v>
      </c>
      <c r="CV33" s="12">
        <v>0</v>
      </c>
      <c r="CW33" s="12">
        <v>0</v>
      </c>
      <c r="CX33" s="12">
        <v>0</v>
      </c>
      <c r="CY33" s="12">
        <v>0</v>
      </c>
      <c r="CZ33" s="12">
        <v>0</v>
      </c>
      <c r="DA33" s="12">
        <v>0</v>
      </c>
      <c r="DB33" s="12">
        <v>0</v>
      </c>
      <c r="DC33" s="12">
        <v>0</v>
      </c>
      <c r="DD33" s="12">
        <v>0</v>
      </c>
      <c r="DE33" s="13">
        <f t="shared" si="35"/>
        <v>0</v>
      </c>
      <c r="DF33" s="14">
        <f t="shared" si="36"/>
        <v>0</v>
      </c>
      <c r="DG33" s="14">
        <f t="shared" si="37"/>
        <v>0</v>
      </c>
      <c r="DH33" s="14">
        <f t="shared" si="38"/>
        <v>0</v>
      </c>
      <c r="DI33" s="15"/>
      <c r="DL33" s="12">
        <v>0</v>
      </c>
      <c r="DM33" s="12">
        <v>0</v>
      </c>
      <c r="DN33" s="12">
        <v>0</v>
      </c>
      <c r="DO33" s="12">
        <v>0</v>
      </c>
      <c r="DP33" s="12">
        <v>0</v>
      </c>
      <c r="DQ33" s="12">
        <v>0</v>
      </c>
      <c r="DR33" s="12">
        <v>0</v>
      </c>
      <c r="DS33" s="12">
        <v>0</v>
      </c>
      <c r="DT33" s="12">
        <v>0</v>
      </c>
      <c r="DU33" s="12">
        <v>0</v>
      </c>
      <c r="DV33" s="12">
        <v>0</v>
      </c>
      <c r="DW33" s="12">
        <v>0</v>
      </c>
      <c r="DX33" s="12">
        <v>0</v>
      </c>
      <c r="DY33" s="12">
        <v>0</v>
      </c>
      <c r="DZ33" s="12">
        <v>0</v>
      </c>
      <c r="EA33" s="12">
        <v>0</v>
      </c>
      <c r="EB33" s="12">
        <v>0</v>
      </c>
      <c r="EC33" s="12">
        <v>0</v>
      </c>
      <c r="ED33" s="12">
        <v>0</v>
      </c>
      <c r="EE33" s="12">
        <v>0</v>
      </c>
      <c r="EF33" s="12"/>
      <c r="EG33" s="12"/>
      <c r="EH33" s="12"/>
      <c r="EI33" s="12"/>
      <c r="EJ33" s="12"/>
      <c r="EK33" s="12"/>
      <c r="EL33" s="12"/>
      <c r="EM33" s="12"/>
      <c r="EN33" s="12"/>
      <c r="EO33" s="13">
        <f t="shared" si="39"/>
        <v>0</v>
      </c>
      <c r="EP33" s="14">
        <f t="shared" si="40"/>
        <v>0</v>
      </c>
      <c r="EQ33" s="14">
        <f t="shared" si="41"/>
        <v>0</v>
      </c>
      <c r="ER33" s="14"/>
      <c r="ES33" s="15"/>
    </row>
    <row r="34" spans="1:149" ht="15.75">
      <c r="A34" s="36" t="s">
        <v>43</v>
      </c>
      <c r="B34" s="12">
        <v>0</v>
      </c>
      <c r="C34" s="12">
        <v>0</v>
      </c>
      <c r="D34" s="12">
        <v>0</v>
      </c>
      <c r="E34" s="12">
        <v>0</v>
      </c>
      <c r="F34" s="12">
        <v>0</v>
      </c>
      <c r="G34" s="12"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/>
      <c r="AG34" s="13">
        <v>0</v>
      </c>
      <c r="AH34" s="14">
        <f t="shared" si="27"/>
        <v>0</v>
      </c>
      <c r="AI34" s="14">
        <f t="shared" si="28"/>
        <v>0</v>
      </c>
      <c r="AJ34" s="15">
        <f t="shared" si="29"/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3">
        <f t="shared" si="30"/>
        <v>0</v>
      </c>
      <c r="BT34" s="14">
        <f t="shared" si="31"/>
        <v>0</v>
      </c>
      <c r="BU34" s="14">
        <f t="shared" si="32"/>
        <v>0</v>
      </c>
      <c r="BV34" s="14">
        <f t="shared" si="33"/>
        <v>0</v>
      </c>
      <c r="BW34" s="15">
        <f t="shared" si="34"/>
        <v>0</v>
      </c>
      <c r="BZ34" s="12">
        <v>0</v>
      </c>
      <c r="CA34" s="12">
        <v>0</v>
      </c>
      <c r="CB34" s="12">
        <v>0</v>
      </c>
      <c r="CC34" s="12">
        <v>0</v>
      </c>
      <c r="CD34" s="12">
        <v>0</v>
      </c>
      <c r="CE34" s="12">
        <v>0</v>
      </c>
      <c r="CF34" s="12">
        <v>0</v>
      </c>
      <c r="CG34" s="12">
        <v>0</v>
      </c>
      <c r="CH34" s="12">
        <v>0</v>
      </c>
      <c r="CI34" s="12">
        <v>0</v>
      </c>
      <c r="CJ34" s="12">
        <v>0</v>
      </c>
      <c r="CK34" s="12">
        <v>0</v>
      </c>
      <c r="CL34" s="12">
        <v>0</v>
      </c>
      <c r="CM34" s="12">
        <v>0</v>
      </c>
      <c r="CN34" s="12">
        <v>0</v>
      </c>
      <c r="CO34" s="12">
        <v>0</v>
      </c>
      <c r="CP34" s="12">
        <v>0</v>
      </c>
      <c r="CQ34" s="12">
        <v>0</v>
      </c>
      <c r="CR34" s="12">
        <v>0</v>
      </c>
      <c r="CS34" s="12">
        <v>0</v>
      </c>
      <c r="CT34" s="12">
        <v>0</v>
      </c>
      <c r="CU34" s="12">
        <v>0</v>
      </c>
      <c r="CV34" s="12">
        <v>0</v>
      </c>
      <c r="CW34" s="12">
        <v>0</v>
      </c>
      <c r="CX34" s="12">
        <v>0</v>
      </c>
      <c r="CY34" s="12">
        <v>0</v>
      </c>
      <c r="CZ34" s="12">
        <v>0</v>
      </c>
      <c r="DA34" s="12">
        <v>0</v>
      </c>
      <c r="DB34" s="12">
        <v>0</v>
      </c>
      <c r="DC34" s="12">
        <v>0</v>
      </c>
      <c r="DD34" s="12">
        <v>0</v>
      </c>
      <c r="DE34" s="13">
        <f t="shared" si="35"/>
        <v>0</v>
      </c>
      <c r="DF34" s="14">
        <f t="shared" si="36"/>
        <v>0</v>
      </c>
      <c r="DG34" s="14">
        <f t="shared" si="37"/>
        <v>0</v>
      </c>
      <c r="DH34" s="14">
        <f t="shared" si="38"/>
        <v>0</v>
      </c>
      <c r="DI34" s="15"/>
      <c r="DL34" s="12">
        <v>0</v>
      </c>
      <c r="DM34" s="12">
        <v>0</v>
      </c>
      <c r="DN34" s="12">
        <v>0</v>
      </c>
      <c r="DO34" s="12">
        <v>0</v>
      </c>
      <c r="DP34" s="12">
        <v>0</v>
      </c>
      <c r="DQ34" s="12">
        <v>0</v>
      </c>
      <c r="DR34" s="12">
        <v>0</v>
      </c>
      <c r="DS34" s="12">
        <v>0</v>
      </c>
      <c r="DT34" s="12">
        <v>0</v>
      </c>
      <c r="DU34" s="12">
        <v>0</v>
      </c>
      <c r="DV34" s="12">
        <v>0</v>
      </c>
      <c r="DW34" s="12">
        <v>0</v>
      </c>
      <c r="DX34" s="12">
        <v>0</v>
      </c>
      <c r="DY34" s="12">
        <v>0</v>
      </c>
      <c r="DZ34" s="12">
        <v>0</v>
      </c>
      <c r="EA34" s="12">
        <v>0</v>
      </c>
      <c r="EB34" s="12">
        <v>0</v>
      </c>
      <c r="EC34" s="12">
        <v>0</v>
      </c>
      <c r="ED34" s="12">
        <v>0</v>
      </c>
      <c r="EE34" s="12">
        <v>0</v>
      </c>
      <c r="EF34" s="12"/>
      <c r="EG34" s="12"/>
      <c r="EH34" s="12"/>
      <c r="EI34" s="12"/>
      <c r="EJ34" s="12"/>
      <c r="EK34" s="12"/>
      <c r="EL34" s="12"/>
      <c r="EM34" s="12"/>
      <c r="EN34" s="12"/>
      <c r="EO34" s="13">
        <f t="shared" si="39"/>
        <v>0</v>
      </c>
      <c r="EP34" s="14">
        <f t="shared" si="40"/>
        <v>0</v>
      </c>
      <c r="EQ34" s="14">
        <f t="shared" si="41"/>
        <v>0</v>
      </c>
      <c r="ER34" s="14"/>
      <c r="ES34" s="15"/>
    </row>
    <row r="35" spans="1:149" ht="15.75">
      <c r="A35" s="42" t="s">
        <v>44</v>
      </c>
      <c r="B35" s="12">
        <v>0</v>
      </c>
      <c r="C35" s="12">
        <v>0</v>
      </c>
      <c r="D35" s="12">
        <v>0</v>
      </c>
      <c r="E35" s="12">
        <v>0</v>
      </c>
      <c r="F35" s="12">
        <v>0</v>
      </c>
      <c r="G35" s="12"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/>
      <c r="AG35" s="13">
        <v>0</v>
      </c>
      <c r="AH35" s="14">
        <f t="shared" si="27"/>
        <v>0</v>
      </c>
      <c r="AI35" s="14">
        <f t="shared" si="28"/>
        <v>0</v>
      </c>
      <c r="AJ35" s="15">
        <f t="shared" si="29"/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3">
        <f t="shared" si="30"/>
        <v>0</v>
      </c>
      <c r="BT35" s="14">
        <f t="shared" si="31"/>
        <v>0</v>
      </c>
      <c r="BU35" s="14">
        <f t="shared" si="32"/>
        <v>0</v>
      </c>
      <c r="BV35" s="14">
        <f t="shared" si="33"/>
        <v>0</v>
      </c>
      <c r="BW35" s="15">
        <f t="shared" si="34"/>
        <v>0</v>
      </c>
      <c r="BZ35" s="12">
        <v>0</v>
      </c>
      <c r="CA35" s="12">
        <v>0</v>
      </c>
      <c r="CB35" s="12">
        <v>0</v>
      </c>
      <c r="CC35" s="12">
        <v>0</v>
      </c>
      <c r="CD35" s="12">
        <v>0</v>
      </c>
      <c r="CE35" s="12">
        <v>0</v>
      </c>
      <c r="CF35" s="12">
        <v>0</v>
      </c>
      <c r="CG35" s="12">
        <v>0</v>
      </c>
      <c r="CH35" s="12">
        <v>0</v>
      </c>
      <c r="CI35" s="12">
        <v>0</v>
      </c>
      <c r="CJ35" s="12">
        <v>0</v>
      </c>
      <c r="CK35" s="12">
        <v>0</v>
      </c>
      <c r="CL35" s="12">
        <v>0</v>
      </c>
      <c r="CM35" s="12">
        <v>0</v>
      </c>
      <c r="CN35" s="12">
        <v>0</v>
      </c>
      <c r="CO35" s="12">
        <v>0</v>
      </c>
      <c r="CP35" s="12">
        <v>0</v>
      </c>
      <c r="CQ35" s="12">
        <v>0</v>
      </c>
      <c r="CR35" s="12">
        <v>0</v>
      </c>
      <c r="CS35" s="12">
        <v>0</v>
      </c>
      <c r="CT35" s="12">
        <v>0</v>
      </c>
      <c r="CU35" s="12">
        <v>0</v>
      </c>
      <c r="CV35" s="12">
        <v>0</v>
      </c>
      <c r="CW35" s="12">
        <v>0</v>
      </c>
      <c r="CX35" s="12">
        <v>0</v>
      </c>
      <c r="CY35" s="12">
        <v>0</v>
      </c>
      <c r="CZ35" s="12">
        <v>0</v>
      </c>
      <c r="DA35" s="12">
        <v>0</v>
      </c>
      <c r="DB35" s="12">
        <v>0</v>
      </c>
      <c r="DC35" s="12">
        <v>0</v>
      </c>
      <c r="DD35" s="12">
        <v>0</v>
      </c>
      <c r="DE35" s="13">
        <f t="shared" si="35"/>
        <v>0</v>
      </c>
      <c r="DF35" s="14">
        <f t="shared" si="36"/>
        <v>0</v>
      </c>
      <c r="DG35" s="14">
        <f t="shared" si="37"/>
        <v>0</v>
      </c>
      <c r="DH35" s="14">
        <f t="shared" si="38"/>
        <v>0</v>
      </c>
      <c r="DI35" s="15"/>
      <c r="DL35" s="12">
        <v>0</v>
      </c>
      <c r="DM35" s="12">
        <v>0</v>
      </c>
      <c r="DN35" s="12">
        <v>0</v>
      </c>
      <c r="DO35" s="12">
        <v>0</v>
      </c>
      <c r="DP35" s="12">
        <v>0</v>
      </c>
      <c r="DQ35" s="12">
        <v>0</v>
      </c>
      <c r="DR35" s="12">
        <v>0</v>
      </c>
      <c r="DS35" s="12">
        <v>0</v>
      </c>
      <c r="DT35" s="12">
        <v>0</v>
      </c>
      <c r="DU35" s="12">
        <v>0</v>
      </c>
      <c r="DV35" s="12">
        <v>0</v>
      </c>
      <c r="DW35" s="12">
        <v>0</v>
      </c>
      <c r="DX35" s="12">
        <v>0</v>
      </c>
      <c r="DY35" s="12">
        <v>0</v>
      </c>
      <c r="DZ35" s="12">
        <v>0</v>
      </c>
      <c r="EA35" s="12">
        <v>0</v>
      </c>
      <c r="EB35" s="12">
        <v>0</v>
      </c>
      <c r="EC35" s="12">
        <v>0</v>
      </c>
      <c r="ED35" s="12">
        <v>0</v>
      </c>
      <c r="EE35" s="12">
        <v>0</v>
      </c>
      <c r="EF35" s="12"/>
      <c r="EG35" s="12"/>
      <c r="EH35" s="12"/>
      <c r="EI35" s="12"/>
      <c r="EJ35" s="12"/>
      <c r="EK35" s="12"/>
      <c r="EL35" s="12"/>
      <c r="EM35" s="12"/>
      <c r="EN35" s="12"/>
      <c r="EO35" s="13">
        <f t="shared" si="39"/>
        <v>0</v>
      </c>
      <c r="EP35" s="14">
        <f t="shared" si="40"/>
        <v>0</v>
      </c>
      <c r="EQ35" s="14">
        <f t="shared" si="41"/>
        <v>0</v>
      </c>
      <c r="ER35" s="14"/>
      <c r="ES35" s="15"/>
    </row>
    <row r="36" spans="1:149" ht="15.75">
      <c r="A36" s="43" t="s">
        <v>45</v>
      </c>
      <c r="B36" s="12">
        <v>0</v>
      </c>
      <c r="C36" s="12">
        <v>0</v>
      </c>
      <c r="D36" s="12">
        <v>0</v>
      </c>
      <c r="E36" s="12">
        <v>0</v>
      </c>
      <c r="F36" s="12">
        <v>0</v>
      </c>
      <c r="G36" s="12"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/>
      <c r="AG36" s="13">
        <v>0</v>
      </c>
      <c r="AH36" s="14">
        <f t="shared" si="27"/>
        <v>0</v>
      </c>
      <c r="AI36" s="14">
        <f t="shared" si="28"/>
        <v>0</v>
      </c>
      <c r="AJ36" s="15">
        <f t="shared" si="29"/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3">
        <f t="shared" si="30"/>
        <v>0</v>
      </c>
      <c r="BT36" s="14">
        <f t="shared" si="31"/>
        <v>0</v>
      </c>
      <c r="BU36" s="14">
        <f t="shared" si="32"/>
        <v>0</v>
      </c>
      <c r="BV36" s="14">
        <f t="shared" si="33"/>
        <v>0</v>
      </c>
      <c r="BW36" s="15">
        <f t="shared" si="34"/>
        <v>0</v>
      </c>
      <c r="BZ36" s="12">
        <v>0</v>
      </c>
      <c r="CA36" s="12">
        <v>0</v>
      </c>
      <c r="CB36" s="12">
        <v>0</v>
      </c>
      <c r="CC36" s="12">
        <v>0</v>
      </c>
      <c r="CD36" s="12">
        <v>0</v>
      </c>
      <c r="CE36" s="12">
        <v>0</v>
      </c>
      <c r="CF36" s="12">
        <v>0</v>
      </c>
      <c r="CG36" s="12">
        <v>0</v>
      </c>
      <c r="CH36" s="12">
        <v>0</v>
      </c>
      <c r="CI36" s="12">
        <v>0</v>
      </c>
      <c r="CJ36" s="12">
        <v>0</v>
      </c>
      <c r="CK36" s="12">
        <v>0</v>
      </c>
      <c r="CL36" s="12">
        <v>0</v>
      </c>
      <c r="CM36" s="12">
        <v>0</v>
      </c>
      <c r="CN36" s="12">
        <v>0</v>
      </c>
      <c r="CO36" s="12">
        <v>0</v>
      </c>
      <c r="CP36" s="12">
        <v>0</v>
      </c>
      <c r="CQ36" s="12">
        <v>0</v>
      </c>
      <c r="CR36" s="12">
        <v>0</v>
      </c>
      <c r="CS36" s="12">
        <v>0</v>
      </c>
      <c r="CT36" s="12">
        <v>0</v>
      </c>
      <c r="CU36" s="12">
        <v>0</v>
      </c>
      <c r="CV36" s="12">
        <v>0</v>
      </c>
      <c r="CW36" s="12">
        <v>0</v>
      </c>
      <c r="CX36" s="12">
        <v>0</v>
      </c>
      <c r="CY36" s="12">
        <v>0</v>
      </c>
      <c r="CZ36" s="12">
        <v>0</v>
      </c>
      <c r="DA36" s="12">
        <v>0</v>
      </c>
      <c r="DB36" s="12">
        <v>0</v>
      </c>
      <c r="DC36" s="12">
        <v>0</v>
      </c>
      <c r="DD36" s="12">
        <v>0</v>
      </c>
      <c r="DE36" s="13">
        <f t="shared" si="35"/>
        <v>0</v>
      </c>
      <c r="DF36" s="14">
        <f t="shared" si="36"/>
        <v>0</v>
      </c>
      <c r="DG36" s="14">
        <f t="shared" si="37"/>
        <v>0</v>
      </c>
      <c r="DH36" s="14">
        <f t="shared" si="38"/>
        <v>0</v>
      </c>
      <c r="DI36" s="15"/>
      <c r="DL36" s="12">
        <v>0</v>
      </c>
      <c r="DM36" s="12">
        <v>0</v>
      </c>
      <c r="DN36" s="12">
        <v>0</v>
      </c>
      <c r="DO36" s="12">
        <v>0</v>
      </c>
      <c r="DP36" s="12">
        <v>0</v>
      </c>
      <c r="DQ36" s="12">
        <v>0</v>
      </c>
      <c r="DR36" s="12">
        <v>0</v>
      </c>
      <c r="DS36" s="12">
        <v>0</v>
      </c>
      <c r="DT36" s="12">
        <v>0</v>
      </c>
      <c r="DU36" s="12">
        <v>0</v>
      </c>
      <c r="DV36" s="12">
        <v>0</v>
      </c>
      <c r="DW36" s="12">
        <v>0</v>
      </c>
      <c r="DX36" s="12">
        <v>0</v>
      </c>
      <c r="DY36" s="12">
        <v>0</v>
      </c>
      <c r="DZ36" s="12">
        <v>0</v>
      </c>
      <c r="EA36" s="12">
        <v>0</v>
      </c>
      <c r="EB36" s="12">
        <v>0</v>
      </c>
      <c r="EC36" s="12">
        <v>0</v>
      </c>
      <c r="ED36" s="12">
        <v>0</v>
      </c>
      <c r="EE36" s="12">
        <v>0</v>
      </c>
      <c r="EF36" s="12"/>
      <c r="EG36" s="12"/>
      <c r="EH36" s="12"/>
      <c r="EI36" s="12"/>
      <c r="EJ36" s="12"/>
      <c r="EK36" s="12"/>
      <c r="EL36" s="12"/>
      <c r="EM36" s="12"/>
      <c r="EN36" s="12"/>
      <c r="EO36" s="13">
        <f t="shared" si="39"/>
        <v>0</v>
      </c>
      <c r="EP36" s="14">
        <f t="shared" si="40"/>
        <v>0</v>
      </c>
      <c r="EQ36" s="14">
        <f t="shared" si="41"/>
        <v>0</v>
      </c>
      <c r="ER36" s="14"/>
      <c r="ES36" s="15"/>
    </row>
    <row r="37" spans="1:149" ht="15.75">
      <c r="A37" s="44" t="s">
        <v>47</v>
      </c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34"/>
      <c r="AH37" s="33"/>
      <c r="AI37" s="33"/>
      <c r="AJ37" s="35"/>
      <c r="AN37" s="33"/>
      <c r="AO37" s="33"/>
      <c r="AP37" s="33"/>
      <c r="AQ37" s="33"/>
      <c r="AR37" s="33"/>
      <c r="AS37" s="33"/>
      <c r="AT37" s="33"/>
      <c r="AU37" s="33"/>
      <c r="AV37" s="33"/>
      <c r="AW37" s="33"/>
      <c r="AX37" s="33"/>
      <c r="AY37" s="33"/>
      <c r="AZ37" s="33"/>
      <c r="BA37" s="33"/>
      <c r="BB37" s="33"/>
      <c r="BC37" s="33"/>
      <c r="BD37" s="33"/>
      <c r="BE37" s="33"/>
      <c r="BF37" s="33"/>
      <c r="BG37" s="33"/>
      <c r="BH37" s="33"/>
      <c r="BI37" s="33"/>
      <c r="BJ37" s="33"/>
      <c r="BK37" s="33"/>
      <c r="BL37" s="33"/>
      <c r="BM37" s="33"/>
      <c r="BN37" s="33"/>
      <c r="BO37" s="33"/>
      <c r="BP37" s="33"/>
      <c r="BQ37" s="33"/>
      <c r="BR37" s="33"/>
      <c r="BS37" s="34"/>
      <c r="BT37" s="33"/>
      <c r="BU37" s="33"/>
      <c r="BV37" s="33"/>
      <c r="BW37" s="35"/>
      <c r="BZ37" s="33"/>
      <c r="CA37" s="33"/>
      <c r="CB37" s="33"/>
      <c r="CC37" s="33"/>
      <c r="CD37" s="33"/>
      <c r="CE37" s="33"/>
      <c r="CF37" s="33"/>
      <c r="CG37" s="33"/>
      <c r="CH37" s="33"/>
      <c r="CI37" s="33"/>
      <c r="CJ37" s="33"/>
      <c r="CK37" s="33"/>
      <c r="CL37" s="33"/>
      <c r="CM37" s="33"/>
      <c r="CN37" s="33"/>
      <c r="CO37" s="33"/>
      <c r="CP37" s="33"/>
      <c r="CQ37" s="33"/>
      <c r="CR37" s="33"/>
      <c r="CS37" s="33"/>
      <c r="CT37" s="33"/>
      <c r="CU37" s="33"/>
      <c r="CV37" s="33"/>
      <c r="CW37" s="33"/>
      <c r="CX37" s="33"/>
      <c r="CY37" s="33"/>
      <c r="CZ37" s="33"/>
      <c r="DA37" s="33"/>
      <c r="DB37" s="33"/>
      <c r="DC37" s="33"/>
      <c r="DD37" s="33"/>
      <c r="DE37" s="34"/>
      <c r="DF37" s="33"/>
      <c r="DG37" s="33"/>
      <c r="DH37" s="33"/>
      <c r="DI37" s="35"/>
      <c r="DL37" s="33"/>
      <c r="DM37" s="33"/>
      <c r="DN37" s="33"/>
      <c r="DO37" s="33"/>
      <c r="DP37" s="33"/>
      <c r="DQ37" s="33"/>
      <c r="DR37" s="33"/>
      <c r="DS37" s="33"/>
      <c r="DT37" s="33"/>
      <c r="DU37" s="33"/>
      <c r="DV37" s="33"/>
      <c r="DW37" s="33"/>
      <c r="DX37" s="33"/>
      <c r="DY37" s="33"/>
      <c r="DZ37" s="33"/>
      <c r="EA37" s="33"/>
      <c r="EB37" s="33"/>
      <c r="EC37" s="33"/>
      <c r="ED37" s="33"/>
      <c r="EE37" s="33"/>
      <c r="EF37" s="33"/>
      <c r="EG37" s="33"/>
      <c r="EH37" s="33"/>
      <c r="EI37" s="33"/>
      <c r="EJ37" s="33"/>
      <c r="EK37" s="33"/>
      <c r="EL37" s="33"/>
      <c r="EM37" s="33"/>
      <c r="EN37" s="33"/>
      <c r="EO37" s="34"/>
      <c r="EP37" s="33"/>
      <c r="EQ37" s="33"/>
      <c r="ER37" s="33"/>
      <c r="ES37" s="35"/>
    </row>
    <row r="38" spans="1:149" ht="15.75">
      <c r="A38" s="45" t="s">
        <v>48</v>
      </c>
      <c r="B38" s="12">
        <v>2</v>
      </c>
      <c r="C38" s="12">
        <v>2</v>
      </c>
      <c r="D38" s="12">
        <v>10</v>
      </c>
      <c r="E38" s="12">
        <v>7</v>
      </c>
      <c r="F38" s="12">
        <v>7</v>
      </c>
      <c r="G38" s="12">
        <v>12</v>
      </c>
      <c r="H38" s="12">
        <v>0</v>
      </c>
      <c r="I38" s="12">
        <v>2</v>
      </c>
      <c r="J38" s="12">
        <v>2</v>
      </c>
      <c r="K38" s="12">
        <v>12</v>
      </c>
      <c r="L38" s="12">
        <v>3</v>
      </c>
      <c r="M38" s="12">
        <v>6</v>
      </c>
      <c r="N38" s="12">
        <v>4</v>
      </c>
      <c r="O38" s="12">
        <v>2</v>
      </c>
      <c r="P38" s="12">
        <v>1</v>
      </c>
      <c r="Q38" s="12">
        <v>2</v>
      </c>
      <c r="R38" s="12">
        <v>3</v>
      </c>
      <c r="S38" s="12">
        <v>8</v>
      </c>
      <c r="T38" s="12">
        <v>4</v>
      </c>
      <c r="U38" s="12">
        <v>5</v>
      </c>
      <c r="V38" s="12">
        <v>4</v>
      </c>
      <c r="W38" s="12">
        <v>6</v>
      </c>
      <c r="X38" s="12">
        <v>12</v>
      </c>
      <c r="Y38" s="12">
        <v>8</v>
      </c>
      <c r="Z38" s="12">
        <v>4</v>
      </c>
      <c r="AA38" s="12">
        <v>10</v>
      </c>
      <c r="AB38" s="12">
        <v>9</v>
      </c>
      <c r="AC38" s="12">
        <v>13</v>
      </c>
      <c r="AD38" s="12">
        <v>3</v>
      </c>
      <c r="AE38" s="12">
        <v>2</v>
      </c>
      <c r="AF38" s="12"/>
      <c r="AG38" s="13">
        <v>37</v>
      </c>
      <c r="AH38" s="14">
        <f>SUM(F38:L38)</f>
        <v>38</v>
      </c>
      <c r="AI38" s="14">
        <f>SUM(M38:S38)</f>
        <v>26</v>
      </c>
      <c r="AJ38" s="15">
        <f>SUM(T38:Z38)</f>
        <v>43</v>
      </c>
      <c r="AN38" s="12">
        <v>4</v>
      </c>
      <c r="AO38" s="12">
        <v>11</v>
      </c>
      <c r="AP38" s="12">
        <v>9</v>
      </c>
      <c r="AQ38" s="12">
        <v>5</v>
      </c>
      <c r="AR38" s="12">
        <v>1</v>
      </c>
      <c r="AS38" s="12">
        <v>1</v>
      </c>
      <c r="AT38" s="12">
        <v>2</v>
      </c>
      <c r="AU38" s="12">
        <v>5</v>
      </c>
      <c r="AV38" s="12">
        <v>2</v>
      </c>
      <c r="AW38" s="12">
        <v>4</v>
      </c>
      <c r="AX38" s="12">
        <v>12</v>
      </c>
      <c r="AY38" s="12">
        <v>1</v>
      </c>
      <c r="AZ38" s="12">
        <v>2</v>
      </c>
      <c r="BA38" s="12">
        <v>3</v>
      </c>
      <c r="BB38" s="12">
        <v>2</v>
      </c>
      <c r="BC38" s="12">
        <v>5</v>
      </c>
      <c r="BD38" s="12">
        <v>11</v>
      </c>
      <c r="BE38" s="12">
        <v>3</v>
      </c>
      <c r="BF38" s="12">
        <v>2</v>
      </c>
      <c r="BG38" s="12">
        <v>7</v>
      </c>
      <c r="BH38" s="12">
        <v>3</v>
      </c>
      <c r="BI38" s="12">
        <v>3</v>
      </c>
      <c r="BJ38" s="12">
        <v>5</v>
      </c>
      <c r="BK38" s="12">
        <v>5</v>
      </c>
      <c r="BL38" s="12">
        <v>0</v>
      </c>
      <c r="BM38" s="12">
        <v>7</v>
      </c>
      <c r="BN38" s="12">
        <v>2</v>
      </c>
      <c r="BO38" s="12">
        <v>4</v>
      </c>
      <c r="BP38" s="12">
        <v>5</v>
      </c>
      <c r="BQ38" s="12">
        <v>10</v>
      </c>
      <c r="BR38" s="12">
        <v>5</v>
      </c>
      <c r="BS38" s="13">
        <f>SUM(AA38:AE38,AN38:AO38)</f>
        <v>52</v>
      </c>
      <c r="BT38" s="14">
        <f>SUM(AP38:AV38)</f>
        <v>25</v>
      </c>
      <c r="BU38" s="14">
        <f>SUM(AW38:BC38)</f>
        <v>29</v>
      </c>
      <c r="BV38" s="14">
        <f>SUM(BD38:BJ38)</f>
        <v>34</v>
      </c>
      <c r="BW38" s="15">
        <f>SUM(BK38:BQ38)</f>
        <v>33</v>
      </c>
      <c r="BZ38" s="12">
        <v>3</v>
      </c>
      <c r="CA38" s="12">
        <v>4</v>
      </c>
      <c r="CB38" s="12">
        <v>0</v>
      </c>
      <c r="CC38" s="12">
        <v>3</v>
      </c>
      <c r="CD38" s="12">
        <v>4</v>
      </c>
      <c r="CE38" s="12">
        <v>14</v>
      </c>
      <c r="CF38" s="12">
        <v>12</v>
      </c>
      <c r="CG38" s="12">
        <v>1</v>
      </c>
      <c r="CH38" s="12">
        <v>3</v>
      </c>
      <c r="CI38" s="12">
        <v>6</v>
      </c>
      <c r="CJ38" s="12">
        <v>2</v>
      </c>
      <c r="CK38" s="12">
        <v>2</v>
      </c>
      <c r="CL38" s="12">
        <v>5</v>
      </c>
      <c r="CM38" s="12">
        <v>5</v>
      </c>
      <c r="CN38" s="12">
        <v>9</v>
      </c>
      <c r="CO38" s="12">
        <v>2</v>
      </c>
      <c r="CP38" s="12">
        <v>1</v>
      </c>
      <c r="CQ38" s="12">
        <v>4</v>
      </c>
      <c r="CR38" s="12">
        <v>8</v>
      </c>
      <c r="CS38" s="12">
        <v>9</v>
      </c>
      <c r="CT38" s="12">
        <v>15</v>
      </c>
      <c r="CU38" s="12">
        <v>6</v>
      </c>
      <c r="CV38" s="12">
        <v>4</v>
      </c>
      <c r="CW38" s="12">
        <v>10</v>
      </c>
      <c r="CX38" s="12">
        <v>7</v>
      </c>
      <c r="CY38" s="12">
        <v>1</v>
      </c>
      <c r="CZ38" s="12">
        <v>0</v>
      </c>
      <c r="DA38" s="12">
        <v>0</v>
      </c>
      <c r="DB38" s="12">
        <v>0</v>
      </c>
      <c r="DC38" s="12">
        <v>0</v>
      </c>
      <c r="DD38" s="12">
        <v>0</v>
      </c>
      <c r="DE38" s="13">
        <f>SUM(BR38,BZ38:CE38)</f>
        <v>33</v>
      </c>
      <c r="DF38" s="14">
        <f>SUM(CF38:CL38)</f>
        <v>31</v>
      </c>
      <c r="DG38" s="14">
        <f>SUM(CM38:CS38)</f>
        <v>38</v>
      </c>
      <c r="DH38" s="14">
        <f>SUM(CT38:CZ38)</f>
        <v>43</v>
      </c>
      <c r="DI38" s="15"/>
      <c r="DL38" s="12">
        <v>1</v>
      </c>
      <c r="DM38" s="12">
        <v>0</v>
      </c>
      <c r="DN38" s="12">
        <v>0</v>
      </c>
      <c r="DO38" s="12">
        <v>0</v>
      </c>
      <c r="DP38" s="12">
        <v>1</v>
      </c>
      <c r="DQ38" s="12">
        <v>0</v>
      </c>
      <c r="DR38" s="12">
        <v>0</v>
      </c>
      <c r="DS38" s="12">
        <v>0</v>
      </c>
      <c r="DT38" s="12">
        <v>0</v>
      </c>
      <c r="DU38" s="12">
        <v>0</v>
      </c>
      <c r="DV38" s="12">
        <v>2</v>
      </c>
      <c r="DW38" s="12">
        <v>0</v>
      </c>
      <c r="DX38" s="12">
        <v>0</v>
      </c>
      <c r="DY38" s="12">
        <v>0</v>
      </c>
      <c r="DZ38" s="12">
        <v>0</v>
      </c>
      <c r="EA38" s="12">
        <v>0</v>
      </c>
      <c r="EB38" s="12">
        <v>0</v>
      </c>
      <c r="EC38" s="12">
        <v>0</v>
      </c>
      <c r="ED38" s="12">
        <v>1</v>
      </c>
      <c r="EE38" s="12">
        <v>1</v>
      </c>
      <c r="EF38" s="12"/>
      <c r="EG38" s="12"/>
      <c r="EH38" s="12"/>
      <c r="EI38" s="12"/>
      <c r="EJ38" s="12"/>
      <c r="EK38" s="12"/>
      <c r="EL38" s="12"/>
      <c r="EM38" s="12"/>
      <c r="EN38" s="12"/>
      <c r="EO38" s="13">
        <f>SUM(DA38:DD38,DL38:DN38)</f>
        <v>1</v>
      </c>
      <c r="EP38" s="14">
        <f>SUM(DO38:DU38)</f>
        <v>1</v>
      </c>
      <c r="EQ38" s="14">
        <f>SUM(DV38:EB38)</f>
        <v>2</v>
      </c>
      <c r="ER38" s="14"/>
      <c r="ES38" s="15"/>
    </row>
    <row r="39" spans="1:149" ht="15.75">
      <c r="A39" s="36" t="s">
        <v>49</v>
      </c>
      <c r="B39" s="12">
        <v>2</v>
      </c>
      <c r="C39" s="12">
        <v>4.5</v>
      </c>
      <c r="D39" s="12">
        <v>21</v>
      </c>
      <c r="E39" s="12">
        <v>10</v>
      </c>
      <c r="F39" s="12">
        <v>14.75</v>
      </c>
      <c r="G39" s="12">
        <v>36</v>
      </c>
      <c r="H39" s="12">
        <v>0</v>
      </c>
      <c r="I39" s="12">
        <v>6</v>
      </c>
      <c r="J39" s="12">
        <v>1.5</v>
      </c>
      <c r="K39" s="12">
        <v>24.5</v>
      </c>
      <c r="L39" s="12">
        <v>6</v>
      </c>
      <c r="M39" s="12">
        <v>16.75</v>
      </c>
      <c r="N39" s="12">
        <v>3</v>
      </c>
      <c r="O39" s="12">
        <v>6</v>
      </c>
      <c r="P39" s="12">
        <v>0.5</v>
      </c>
      <c r="Q39" s="12">
        <v>6.5</v>
      </c>
      <c r="R39" s="12">
        <v>6.5</v>
      </c>
      <c r="S39" s="12">
        <v>27.25</v>
      </c>
      <c r="T39" s="12">
        <v>12</v>
      </c>
      <c r="U39" s="12">
        <v>16.5</v>
      </c>
      <c r="V39" s="12">
        <v>9</v>
      </c>
      <c r="W39" s="12">
        <v>12.25</v>
      </c>
      <c r="X39" s="12">
        <v>14.5</v>
      </c>
      <c r="Y39" s="12">
        <v>19.75</v>
      </c>
      <c r="Z39" s="12">
        <v>11.25</v>
      </c>
      <c r="AA39" s="12">
        <v>38</v>
      </c>
      <c r="AB39" s="12">
        <v>27</v>
      </c>
      <c r="AC39" s="12">
        <v>22.75</v>
      </c>
      <c r="AD39" s="12">
        <v>2</v>
      </c>
      <c r="AE39" s="12">
        <v>1</v>
      </c>
      <c r="AF39" s="12"/>
      <c r="AG39" s="13">
        <v>79.75</v>
      </c>
      <c r="AH39" s="14">
        <f>SUM(F39:L39)</f>
        <v>88.75</v>
      </c>
      <c r="AI39" s="14">
        <f>SUM(M39:S39)</f>
        <v>66.5</v>
      </c>
      <c r="AJ39" s="15">
        <f>SUM(T39:Z39)</f>
        <v>95.25</v>
      </c>
      <c r="AN39" s="12">
        <v>11.75</v>
      </c>
      <c r="AO39" s="12">
        <v>16</v>
      </c>
      <c r="AP39" s="12">
        <v>13</v>
      </c>
      <c r="AQ39" s="12">
        <v>19</v>
      </c>
      <c r="AR39" s="12">
        <v>4</v>
      </c>
      <c r="AS39" s="12">
        <v>1</v>
      </c>
      <c r="AT39" s="12">
        <v>2.5</v>
      </c>
      <c r="AU39" s="12">
        <v>7</v>
      </c>
      <c r="AV39" s="12">
        <v>5.5</v>
      </c>
      <c r="AW39" s="12">
        <v>16</v>
      </c>
      <c r="AX39" s="12">
        <v>30</v>
      </c>
      <c r="AY39" s="12">
        <v>3.75</v>
      </c>
      <c r="AZ39" s="12">
        <v>8.5</v>
      </c>
      <c r="BA39" s="12">
        <v>6</v>
      </c>
      <c r="BB39" s="12">
        <v>1.5</v>
      </c>
      <c r="BC39" s="12">
        <v>13</v>
      </c>
      <c r="BD39" s="12">
        <v>26.5</v>
      </c>
      <c r="BE39" s="12">
        <v>7</v>
      </c>
      <c r="BF39" s="12">
        <v>3</v>
      </c>
      <c r="BG39" s="12">
        <v>15</v>
      </c>
      <c r="BH39" s="12">
        <v>1.5</v>
      </c>
      <c r="BI39" s="12">
        <v>11</v>
      </c>
      <c r="BJ39" s="12">
        <v>10</v>
      </c>
      <c r="BK39" s="12">
        <v>18.25</v>
      </c>
      <c r="BL39" s="12">
        <v>0</v>
      </c>
      <c r="BM39" s="12">
        <v>18.25</v>
      </c>
      <c r="BN39" s="12">
        <v>4.5</v>
      </c>
      <c r="BO39" s="12">
        <v>6.5</v>
      </c>
      <c r="BP39" s="12">
        <v>10.5</v>
      </c>
      <c r="BQ39" s="12">
        <v>19.25</v>
      </c>
      <c r="BR39" s="12">
        <v>17.25</v>
      </c>
      <c r="BS39" s="13">
        <f>SUM(AA39:AE39,AN39:AO39)</f>
        <v>118.5</v>
      </c>
      <c r="BT39" s="14">
        <f>SUM(AP39:AV39)</f>
        <v>52</v>
      </c>
      <c r="BU39" s="14">
        <f>SUM(AW39:BC39)</f>
        <v>78.75</v>
      </c>
      <c r="BV39" s="14">
        <f>SUM(BD39:BJ39)</f>
        <v>74</v>
      </c>
      <c r="BW39" s="15">
        <f>SUM(BK39:BQ39)</f>
        <v>77.25</v>
      </c>
      <c r="BZ39" s="12">
        <v>9.25</v>
      </c>
      <c r="CA39" s="12">
        <v>8.5</v>
      </c>
      <c r="CB39" s="12">
        <v>0</v>
      </c>
      <c r="CC39" s="12">
        <v>6.75</v>
      </c>
      <c r="CD39" s="12">
        <v>8.25</v>
      </c>
      <c r="CE39" s="12">
        <v>27.5</v>
      </c>
      <c r="CF39" s="12">
        <v>18.25</v>
      </c>
      <c r="CG39" s="12">
        <v>2.75</v>
      </c>
      <c r="CH39" s="12">
        <v>7.5</v>
      </c>
      <c r="CI39" s="12">
        <v>19.5</v>
      </c>
      <c r="CJ39" s="12">
        <v>4.75</v>
      </c>
      <c r="CK39" s="12">
        <v>8</v>
      </c>
      <c r="CL39" s="12">
        <v>12.5</v>
      </c>
      <c r="CM39" s="12">
        <v>9.5</v>
      </c>
      <c r="CN39" s="12">
        <v>24.5</v>
      </c>
      <c r="CO39" s="12">
        <v>6.75</v>
      </c>
      <c r="CP39" s="12">
        <v>2.25</v>
      </c>
      <c r="CQ39" s="12">
        <v>9.25</v>
      </c>
      <c r="CR39" s="12">
        <v>28.5</v>
      </c>
      <c r="CS39" s="12">
        <v>26</v>
      </c>
      <c r="CT39" s="12">
        <v>24.75</v>
      </c>
      <c r="CU39" s="12">
        <v>15.25</v>
      </c>
      <c r="CV39" s="12">
        <v>11.75</v>
      </c>
      <c r="CW39" s="12">
        <v>22.5</v>
      </c>
      <c r="CX39" s="12">
        <v>15.5</v>
      </c>
      <c r="CY39" s="12">
        <v>1.75</v>
      </c>
      <c r="CZ39" s="12">
        <v>0</v>
      </c>
      <c r="DA39" s="12">
        <v>0</v>
      </c>
      <c r="DB39" s="12">
        <v>0</v>
      </c>
      <c r="DC39" s="12">
        <v>0</v>
      </c>
      <c r="DD39" s="12">
        <v>0</v>
      </c>
      <c r="DE39" s="13">
        <f>SUM(BR39,BZ39:CE39)</f>
        <v>77.5</v>
      </c>
      <c r="DF39" s="14">
        <f>SUM(CF39:CL39)</f>
        <v>73.25</v>
      </c>
      <c r="DG39" s="14">
        <f>SUM(CM39:CS39)</f>
        <v>106.75</v>
      </c>
      <c r="DH39" s="14">
        <f>SUM(CT39:CZ39)</f>
        <v>91.5</v>
      </c>
      <c r="DI39" s="15"/>
      <c r="DL39" s="12">
        <v>3</v>
      </c>
      <c r="DM39" s="12">
        <v>0</v>
      </c>
      <c r="DN39" s="12">
        <v>0</v>
      </c>
      <c r="DO39" s="12">
        <v>0</v>
      </c>
      <c r="DP39" s="12">
        <v>1.25</v>
      </c>
      <c r="DQ39" s="12">
        <v>0</v>
      </c>
      <c r="DR39" s="12">
        <v>0</v>
      </c>
      <c r="DS39" s="12">
        <v>0</v>
      </c>
      <c r="DT39" s="12">
        <v>0</v>
      </c>
      <c r="DU39" s="12">
        <v>0</v>
      </c>
      <c r="DV39" s="12">
        <v>2.5</v>
      </c>
      <c r="DW39" s="12">
        <v>0</v>
      </c>
      <c r="DX39" s="12">
        <v>0</v>
      </c>
      <c r="DY39" s="12">
        <v>0</v>
      </c>
      <c r="DZ39" s="12">
        <v>0</v>
      </c>
      <c r="EA39" s="12">
        <v>0</v>
      </c>
      <c r="EB39" s="12">
        <v>0</v>
      </c>
      <c r="EC39" s="12">
        <v>0</v>
      </c>
      <c r="ED39" s="12">
        <v>1.25</v>
      </c>
      <c r="EE39" s="12">
        <v>1.25</v>
      </c>
      <c r="EF39" s="12"/>
      <c r="EG39" s="12"/>
      <c r="EH39" s="12"/>
      <c r="EI39" s="12"/>
      <c r="EJ39" s="12"/>
      <c r="EK39" s="12"/>
      <c r="EL39" s="12"/>
      <c r="EM39" s="12"/>
      <c r="EN39" s="12"/>
      <c r="EO39" s="13">
        <f>SUM(DA39:DD39,DL39:DN39)</f>
        <v>3</v>
      </c>
      <c r="EP39" s="14">
        <f>SUM(DO39:DU39)</f>
        <v>1.25</v>
      </c>
      <c r="EQ39" s="14">
        <f>SUM(DV39:EB39)</f>
        <v>2.5</v>
      </c>
      <c r="ER39" s="14"/>
      <c r="ES39" s="15"/>
    </row>
    <row r="40" spans="1:149" ht="15.75">
      <c r="A40" s="36" t="s">
        <v>50</v>
      </c>
      <c r="B40" s="12">
        <v>53</v>
      </c>
      <c r="C40" s="12">
        <v>44</v>
      </c>
      <c r="D40" s="12">
        <v>40</v>
      </c>
      <c r="E40" s="12">
        <v>14</v>
      </c>
      <c r="F40" s="12">
        <v>20</v>
      </c>
      <c r="G40" s="12">
        <v>65</v>
      </c>
      <c r="H40" s="12">
        <v>68</v>
      </c>
      <c r="I40" s="12">
        <v>29</v>
      </c>
      <c r="J40" s="12">
        <v>32</v>
      </c>
      <c r="K40" s="12">
        <v>24</v>
      </c>
      <c r="L40" s="12">
        <v>12</v>
      </c>
      <c r="M40" s="12">
        <v>14</v>
      </c>
      <c r="N40" s="12">
        <v>55</v>
      </c>
      <c r="O40" s="12">
        <v>36</v>
      </c>
      <c r="P40" s="12">
        <v>48</v>
      </c>
      <c r="Q40" s="12">
        <v>36</v>
      </c>
      <c r="R40" s="12">
        <v>40</v>
      </c>
      <c r="S40" s="12">
        <v>17</v>
      </c>
      <c r="T40" s="12">
        <v>3</v>
      </c>
      <c r="U40" s="12">
        <v>47</v>
      </c>
      <c r="V40" s="12">
        <v>50</v>
      </c>
      <c r="W40" s="12">
        <v>58</v>
      </c>
      <c r="X40" s="12">
        <v>35</v>
      </c>
      <c r="Y40" s="12">
        <v>42</v>
      </c>
      <c r="Z40" s="12">
        <v>5</v>
      </c>
      <c r="AA40" s="12">
        <v>18</v>
      </c>
      <c r="AB40" s="12">
        <v>66</v>
      </c>
      <c r="AC40" s="12">
        <v>22</v>
      </c>
      <c r="AD40" s="12">
        <v>78</v>
      </c>
      <c r="AE40" s="12">
        <v>36</v>
      </c>
      <c r="AF40" s="12"/>
      <c r="AG40" s="13">
        <v>279</v>
      </c>
      <c r="AH40" s="14">
        <f>SUM(F40:L40)</f>
        <v>250</v>
      </c>
      <c r="AI40" s="14">
        <f>SUM(M40:S40)</f>
        <v>246</v>
      </c>
      <c r="AJ40" s="15">
        <f>SUM(T40:Z40)</f>
        <v>240</v>
      </c>
      <c r="AN40" s="12">
        <v>39</v>
      </c>
      <c r="AO40" s="12">
        <v>14</v>
      </c>
      <c r="AP40" s="12">
        <v>17</v>
      </c>
      <c r="AQ40" s="12">
        <v>61</v>
      </c>
      <c r="AR40" s="12">
        <v>39</v>
      </c>
      <c r="AS40" s="12">
        <v>53</v>
      </c>
      <c r="AT40" s="12">
        <v>48</v>
      </c>
      <c r="AU40" s="12">
        <v>36</v>
      </c>
      <c r="AV40" s="12">
        <v>14</v>
      </c>
      <c r="AW40" s="12">
        <v>17</v>
      </c>
      <c r="AX40" s="12">
        <v>40</v>
      </c>
      <c r="AY40" s="12">
        <v>54</v>
      </c>
      <c r="AZ40" s="12">
        <v>41</v>
      </c>
      <c r="BA40" s="12">
        <v>25</v>
      </c>
      <c r="BB40" s="12">
        <v>15</v>
      </c>
      <c r="BC40" s="12">
        <v>7</v>
      </c>
      <c r="BD40" s="12">
        <v>27</v>
      </c>
      <c r="BE40" s="12">
        <v>49</v>
      </c>
      <c r="BF40" s="12">
        <v>51</v>
      </c>
      <c r="BG40" s="12">
        <v>36</v>
      </c>
      <c r="BH40" s="12">
        <v>47</v>
      </c>
      <c r="BI40" s="12">
        <v>43</v>
      </c>
      <c r="BJ40" s="12">
        <v>7</v>
      </c>
      <c r="BK40" s="12">
        <v>5</v>
      </c>
      <c r="BL40" s="12">
        <v>5</v>
      </c>
      <c r="BM40" s="12">
        <v>43</v>
      </c>
      <c r="BN40" s="12">
        <v>78</v>
      </c>
      <c r="BO40" s="12">
        <v>57</v>
      </c>
      <c r="BP40" s="12">
        <v>41</v>
      </c>
      <c r="BQ40" s="12">
        <v>9</v>
      </c>
      <c r="BR40" s="12">
        <v>21</v>
      </c>
      <c r="BS40" s="13">
        <f>SUM(AA40:AE40,AN40:AO40)</f>
        <v>273</v>
      </c>
      <c r="BT40" s="14">
        <f>SUM(AP40:AV40)</f>
        <v>268</v>
      </c>
      <c r="BU40" s="14">
        <f>SUM(AW40:BC40)</f>
        <v>199</v>
      </c>
      <c r="BV40" s="14">
        <f>SUM(BD40:BJ40)</f>
        <v>260</v>
      </c>
      <c r="BW40" s="15">
        <f>SUM(BK40:BQ40)</f>
        <v>238</v>
      </c>
      <c r="BZ40" s="12">
        <v>12</v>
      </c>
      <c r="CA40" s="12">
        <v>93</v>
      </c>
      <c r="CB40" s="12">
        <v>82</v>
      </c>
      <c r="CC40" s="12">
        <v>46</v>
      </c>
      <c r="CD40" s="12">
        <v>40</v>
      </c>
      <c r="CE40" s="12">
        <v>13</v>
      </c>
      <c r="CF40" s="12">
        <v>28</v>
      </c>
      <c r="CG40" s="12">
        <v>82</v>
      </c>
      <c r="CH40" s="12">
        <v>129</v>
      </c>
      <c r="CI40" s="12">
        <v>85</v>
      </c>
      <c r="CJ40" s="12">
        <v>52</v>
      </c>
      <c r="CK40" s="12">
        <v>68</v>
      </c>
      <c r="CL40" s="12">
        <v>14</v>
      </c>
      <c r="CM40" s="12">
        <v>36</v>
      </c>
      <c r="CN40" s="12">
        <v>56</v>
      </c>
      <c r="CO40" s="12">
        <v>63</v>
      </c>
      <c r="CP40" s="12">
        <v>57</v>
      </c>
      <c r="CQ40" s="12">
        <v>51</v>
      </c>
      <c r="CR40" s="12">
        <v>44</v>
      </c>
      <c r="CS40" s="12">
        <v>36</v>
      </c>
      <c r="CT40" s="12">
        <v>23</v>
      </c>
      <c r="CU40" s="12">
        <v>75</v>
      </c>
      <c r="CV40" s="12">
        <v>132</v>
      </c>
      <c r="CW40" s="12">
        <v>105</v>
      </c>
      <c r="CX40" s="12">
        <v>56</v>
      </c>
      <c r="CY40" s="12">
        <v>57</v>
      </c>
      <c r="CZ40" s="12">
        <v>15</v>
      </c>
      <c r="DA40" s="12">
        <v>29</v>
      </c>
      <c r="DB40" s="12">
        <v>67</v>
      </c>
      <c r="DC40" s="12">
        <v>96</v>
      </c>
      <c r="DD40" s="12">
        <v>77</v>
      </c>
      <c r="DE40" s="13">
        <f>SUM(BR40,BZ40:CE40)</f>
        <v>307</v>
      </c>
      <c r="DF40" s="14">
        <f>SUM(CF40:CL40)</f>
        <v>458</v>
      </c>
      <c r="DG40" s="14">
        <f>SUM(CM40:CS40)</f>
        <v>343</v>
      </c>
      <c r="DH40" s="14">
        <f>SUM(CT40:CZ40)</f>
        <v>463</v>
      </c>
      <c r="DI40" s="15"/>
      <c r="DL40" s="12">
        <v>65</v>
      </c>
      <c r="DM40" s="12">
        <v>54</v>
      </c>
      <c r="DN40" s="12">
        <v>30</v>
      </c>
      <c r="DO40" s="12">
        <v>51</v>
      </c>
      <c r="DP40" s="12">
        <v>80</v>
      </c>
      <c r="DQ40" s="12">
        <v>72</v>
      </c>
      <c r="DR40" s="12">
        <v>76</v>
      </c>
      <c r="DS40" s="12">
        <v>96</v>
      </c>
      <c r="DT40" s="12">
        <v>88</v>
      </c>
      <c r="DU40" s="12">
        <v>33</v>
      </c>
      <c r="DV40" s="12">
        <v>26</v>
      </c>
      <c r="DW40" s="12">
        <v>96</v>
      </c>
      <c r="DX40" s="12">
        <v>60</v>
      </c>
      <c r="DY40" s="12">
        <v>47</v>
      </c>
      <c r="DZ40" s="12">
        <v>89</v>
      </c>
      <c r="EA40" s="12">
        <v>71</v>
      </c>
      <c r="EB40" s="12">
        <v>35</v>
      </c>
      <c r="EC40" s="12">
        <v>21</v>
      </c>
      <c r="ED40" s="12">
        <v>114</v>
      </c>
      <c r="EE40" s="12">
        <v>127</v>
      </c>
      <c r="EF40" s="12"/>
      <c r="EG40" s="12"/>
      <c r="EH40" s="12"/>
      <c r="EI40" s="12"/>
      <c r="EJ40" s="12"/>
      <c r="EK40" s="12"/>
      <c r="EL40" s="12"/>
      <c r="EM40" s="12"/>
      <c r="EN40" s="12"/>
      <c r="EO40" s="13">
        <f>SUM(DA40:DD40,DL40:DN40)</f>
        <v>418</v>
      </c>
      <c r="EP40" s="14">
        <f>SUM(DO40:DU40)</f>
        <v>496</v>
      </c>
      <c r="EQ40" s="14">
        <f>SUM(DV40:EB40)</f>
        <v>424</v>
      </c>
      <c r="ER40" s="14"/>
      <c r="ES40" s="15"/>
    </row>
    <row r="41" spans="1:149" ht="15.75">
      <c r="A41" s="36" t="s">
        <v>51</v>
      </c>
      <c r="B41" s="12">
        <v>14</v>
      </c>
      <c r="C41" s="12">
        <v>9</v>
      </c>
      <c r="D41" s="12">
        <v>8</v>
      </c>
      <c r="E41" s="12">
        <v>2</v>
      </c>
      <c r="F41" s="12">
        <v>2</v>
      </c>
      <c r="G41" s="12">
        <v>15</v>
      </c>
      <c r="H41" s="12">
        <v>17</v>
      </c>
      <c r="I41" s="12">
        <v>8</v>
      </c>
      <c r="J41" s="12">
        <v>5</v>
      </c>
      <c r="K41" s="12">
        <v>4</v>
      </c>
      <c r="L41" s="12">
        <v>3</v>
      </c>
      <c r="M41" s="12">
        <v>1</v>
      </c>
      <c r="N41" s="12">
        <v>5</v>
      </c>
      <c r="O41" s="12">
        <v>2</v>
      </c>
      <c r="P41" s="12">
        <v>8</v>
      </c>
      <c r="Q41" s="12">
        <v>5</v>
      </c>
      <c r="R41" s="12">
        <v>12</v>
      </c>
      <c r="S41" s="12">
        <v>1</v>
      </c>
      <c r="T41" s="12">
        <v>1</v>
      </c>
      <c r="U41" s="12">
        <v>13</v>
      </c>
      <c r="V41" s="12">
        <v>7</v>
      </c>
      <c r="W41" s="12">
        <v>17</v>
      </c>
      <c r="X41" s="12">
        <v>5</v>
      </c>
      <c r="Y41" s="12">
        <v>11</v>
      </c>
      <c r="Z41" s="12">
        <v>1</v>
      </c>
      <c r="AA41" s="12">
        <v>4</v>
      </c>
      <c r="AB41" s="12">
        <v>14</v>
      </c>
      <c r="AC41" s="12">
        <v>2</v>
      </c>
      <c r="AD41" s="12">
        <v>29</v>
      </c>
      <c r="AE41" s="12">
        <v>10</v>
      </c>
      <c r="AF41" s="12"/>
      <c r="AG41" s="13">
        <v>59</v>
      </c>
      <c r="AH41" s="14">
        <f>SUM(F41:L41)</f>
        <v>54</v>
      </c>
      <c r="AI41" s="14">
        <f>SUM(M41:S41)</f>
        <v>34</v>
      </c>
      <c r="AJ41" s="15">
        <f>SUM(T41:Z41)</f>
        <v>55</v>
      </c>
      <c r="AN41" s="12">
        <v>5</v>
      </c>
      <c r="AO41" s="12">
        <v>4</v>
      </c>
      <c r="AP41" s="12">
        <v>3</v>
      </c>
      <c r="AQ41" s="12">
        <v>10</v>
      </c>
      <c r="AR41" s="12">
        <v>4</v>
      </c>
      <c r="AS41" s="12">
        <v>13</v>
      </c>
      <c r="AT41" s="12">
        <v>9</v>
      </c>
      <c r="AU41" s="12">
        <v>4</v>
      </c>
      <c r="AV41" s="12">
        <v>3</v>
      </c>
      <c r="AW41" s="12">
        <v>3</v>
      </c>
      <c r="AX41" s="12">
        <v>4</v>
      </c>
      <c r="AY41" s="12">
        <v>12</v>
      </c>
      <c r="AZ41" s="12">
        <v>8</v>
      </c>
      <c r="BA41" s="12">
        <v>6</v>
      </c>
      <c r="BB41" s="12">
        <v>3</v>
      </c>
      <c r="BC41" s="12">
        <v>3</v>
      </c>
      <c r="BD41" s="12">
        <v>9</v>
      </c>
      <c r="BE41" s="12">
        <v>10</v>
      </c>
      <c r="BF41" s="12">
        <v>15</v>
      </c>
      <c r="BG41" s="12">
        <v>10</v>
      </c>
      <c r="BH41" s="12">
        <v>10</v>
      </c>
      <c r="BI41" s="12">
        <v>5</v>
      </c>
      <c r="BJ41" s="12">
        <v>2</v>
      </c>
      <c r="BK41" s="12">
        <v>1</v>
      </c>
      <c r="BL41" s="12">
        <v>2</v>
      </c>
      <c r="BM41" s="12">
        <v>9</v>
      </c>
      <c r="BN41" s="12">
        <v>17</v>
      </c>
      <c r="BO41" s="12">
        <v>11</v>
      </c>
      <c r="BP41" s="12">
        <v>10</v>
      </c>
      <c r="BQ41" s="12">
        <v>4</v>
      </c>
      <c r="BR41" s="12">
        <v>4</v>
      </c>
      <c r="BS41" s="13">
        <f>SUM(AA41:AE41,AN41:AO41)</f>
        <v>68</v>
      </c>
      <c r="BT41" s="14">
        <f>SUM(AP41:AV41)</f>
        <v>46</v>
      </c>
      <c r="BU41" s="14">
        <f>SUM(AW41:BC41)</f>
        <v>39</v>
      </c>
      <c r="BV41" s="14">
        <f>SUM(BD41:BJ41)</f>
        <v>61</v>
      </c>
      <c r="BW41" s="15">
        <f>SUM(BK41:BQ41)</f>
        <v>54</v>
      </c>
      <c r="BZ41" s="12">
        <v>5</v>
      </c>
      <c r="CA41" s="12">
        <v>22</v>
      </c>
      <c r="CB41" s="12">
        <v>20</v>
      </c>
      <c r="CC41" s="12">
        <v>11</v>
      </c>
      <c r="CD41" s="12">
        <v>16</v>
      </c>
      <c r="CE41" s="12">
        <v>3</v>
      </c>
      <c r="CF41" s="12">
        <v>6</v>
      </c>
      <c r="CG41" s="12">
        <v>28</v>
      </c>
      <c r="CH41" s="12">
        <v>37</v>
      </c>
      <c r="CI41" s="12">
        <v>16</v>
      </c>
      <c r="CJ41" s="12">
        <v>15</v>
      </c>
      <c r="CK41" s="12">
        <v>17</v>
      </c>
      <c r="CL41" s="12">
        <v>2</v>
      </c>
      <c r="CM41" s="12">
        <v>6</v>
      </c>
      <c r="CN41" s="12">
        <v>8</v>
      </c>
      <c r="CO41" s="12">
        <v>20</v>
      </c>
      <c r="CP41" s="12">
        <v>9</v>
      </c>
      <c r="CQ41" s="12">
        <v>9</v>
      </c>
      <c r="CR41" s="12">
        <v>7</v>
      </c>
      <c r="CS41" s="12">
        <v>6</v>
      </c>
      <c r="CT41" s="12">
        <v>10</v>
      </c>
      <c r="CU41" s="12">
        <v>13</v>
      </c>
      <c r="CV41" s="12">
        <v>14</v>
      </c>
      <c r="CW41" s="12">
        <v>16</v>
      </c>
      <c r="CX41" s="12">
        <v>9</v>
      </c>
      <c r="CY41" s="12">
        <v>13</v>
      </c>
      <c r="CZ41" s="12">
        <v>3</v>
      </c>
      <c r="DA41" s="12">
        <v>6</v>
      </c>
      <c r="DB41" s="12">
        <v>10</v>
      </c>
      <c r="DC41" s="12">
        <v>14</v>
      </c>
      <c r="DD41" s="12">
        <v>13</v>
      </c>
      <c r="DE41" s="13">
        <f>SUM(BR41,BZ41:CE41)</f>
        <v>81</v>
      </c>
      <c r="DF41" s="14">
        <f>SUM(CF41:CL41)</f>
        <v>121</v>
      </c>
      <c r="DG41" s="14">
        <f>SUM(CM41:CS41)</f>
        <v>65</v>
      </c>
      <c r="DH41" s="14">
        <f>SUM(CT41:CZ41)</f>
        <v>78</v>
      </c>
      <c r="DI41" s="15"/>
      <c r="DL41" s="12">
        <v>22</v>
      </c>
      <c r="DM41" s="12">
        <v>22</v>
      </c>
      <c r="DN41" s="12">
        <v>6</v>
      </c>
      <c r="DO41" s="12">
        <v>12</v>
      </c>
      <c r="DP41" s="12">
        <v>15</v>
      </c>
      <c r="DQ41" s="12">
        <v>21</v>
      </c>
      <c r="DR41" s="12">
        <v>12</v>
      </c>
      <c r="DS41" s="12">
        <v>20</v>
      </c>
      <c r="DT41" s="12">
        <v>22</v>
      </c>
      <c r="DU41" s="12">
        <v>4</v>
      </c>
      <c r="DV41" s="12">
        <v>10</v>
      </c>
      <c r="DW41" s="12">
        <v>22</v>
      </c>
      <c r="DX41" s="12">
        <v>16</v>
      </c>
      <c r="DY41" s="12">
        <v>5</v>
      </c>
      <c r="DZ41" s="12">
        <v>18</v>
      </c>
      <c r="EA41" s="12">
        <v>17</v>
      </c>
      <c r="EB41" s="12">
        <v>6</v>
      </c>
      <c r="EC41" s="12">
        <v>4</v>
      </c>
      <c r="ED41" s="12">
        <v>14</v>
      </c>
      <c r="EE41" s="12">
        <v>20</v>
      </c>
      <c r="EF41" s="12"/>
      <c r="EG41" s="12"/>
      <c r="EH41" s="12"/>
      <c r="EI41" s="12"/>
      <c r="EJ41" s="12"/>
      <c r="EK41" s="12"/>
      <c r="EL41" s="12"/>
      <c r="EM41" s="12"/>
      <c r="EN41" s="12"/>
      <c r="EO41" s="13">
        <f>SUM(DA41:DD41,DL41:DN41)</f>
        <v>93</v>
      </c>
      <c r="EP41" s="14">
        <f>SUM(DO41:DU41)</f>
        <v>106</v>
      </c>
      <c r="EQ41" s="14">
        <f>SUM(DV41:EB41)</f>
        <v>94</v>
      </c>
      <c r="ER41" s="14"/>
      <c r="ES41" s="15"/>
    </row>
    <row r="42" spans="1:149" ht="15.75">
      <c r="A42" s="46" t="s">
        <v>52</v>
      </c>
      <c r="B42" s="12">
        <v>106.5</v>
      </c>
      <c r="C42" s="12">
        <v>71</v>
      </c>
      <c r="D42" s="12">
        <v>60</v>
      </c>
      <c r="E42" s="12">
        <v>12</v>
      </c>
      <c r="F42" s="12">
        <v>16</v>
      </c>
      <c r="G42" s="12">
        <v>120</v>
      </c>
      <c r="H42" s="12">
        <v>132</v>
      </c>
      <c r="I42" s="12">
        <v>60</v>
      </c>
      <c r="J42" s="12">
        <v>36</v>
      </c>
      <c r="K42" s="12">
        <v>29</v>
      </c>
      <c r="L42" s="12">
        <v>20</v>
      </c>
      <c r="M42" s="12">
        <v>8</v>
      </c>
      <c r="N42" s="12">
        <v>40</v>
      </c>
      <c r="O42" s="12">
        <v>12</v>
      </c>
      <c r="P42" s="12">
        <v>64</v>
      </c>
      <c r="Q42" s="12">
        <v>32</v>
      </c>
      <c r="R42" s="12">
        <v>96</v>
      </c>
      <c r="S42" s="12">
        <v>8</v>
      </c>
      <c r="T42" s="12">
        <v>8</v>
      </c>
      <c r="U42" s="12">
        <v>88</v>
      </c>
      <c r="V42" s="12">
        <v>53</v>
      </c>
      <c r="W42" s="12">
        <v>132</v>
      </c>
      <c r="X42" s="12">
        <v>40</v>
      </c>
      <c r="Y42" s="12">
        <v>76</v>
      </c>
      <c r="Z42" s="12">
        <v>8</v>
      </c>
      <c r="AA42" s="12">
        <v>26</v>
      </c>
      <c r="AB42" s="12">
        <v>112</v>
      </c>
      <c r="AC42" s="12">
        <v>12</v>
      </c>
      <c r="AD42" s="12">
        <v>228</v>
      </c>
      <c r="AE42" s="12">
        <v>80</v>
      </c>
      <c r="AF42" s="12"/>
      <c r="AG42" s="13">
        <v>457.5</v>
      </c>
      <c r="AH42" s="14">
        <f>SUM(F42:L42)</f>
        <v>413</v>
      </c>
      <c r="AI42" s="14">
        <f>SUM(M42:S42)</f>
        <v>260</v>
      </c>
      <c r="AJ42" s="15">
        <f>SUM(T42:Z42)</f>
        <v>405</v>
      </c>
      <c r="AN42" s="12">
        <v>36</v>
      </c>
      <c r="AO42" s="12">
        <v>32</v>
      </c>
      <c r="AP42" s="12">
        <v>24</v>
      </c>
      <c r="AQ42" s="12">
        <v>80</v>
      </c>
      <c r="AR42" s="12">
        <v>32</v>
      </c>
      <c r="AS42" s="12">
        <v>104</v>
      </c>
      <c r="AT42" s="12">
        <v>71.5</v>
      </c>
      <c r="AU42" s="12">
        <v>31.5</v>
      </c>
      <c r="AV42" s="12">
        <v>16</v>
      </c>
      <c r="AW42" s="12">
        <v>21</v>
      </c>
      <c r="AX42" s="12">
        <v>28</v>
      </c>
      <c r="AY42" s="12">
        <v>87</v>
      </c>
      <c r="AZ42" s="12">
        <v>64</v>
      </c>
      <c r="BA42" s="12">
        <v>48</v>
      </c>
      <c r="BB42" s="12">
        <v>24</v>
      </c>
      <c r="BC42" s="12">
        <v>24</v>
      </c>
      <c r="BD42" s="12">
        <v>64</v>
      </c>
      <c r="BE42" s="12">
        <v>80</v>
      </c>
      <c r="BF42" s="12">
        <v>120</v>
      </c>
      <c r="BG42" s="12">
        <v>80</v>
      </c>
      <c r="BH42" s="12">
        <v>80.25</v>
      </c>
      <c r="BI42" s="12">
        <v>40</v>
      </c>
      <c r="BJ42" s="12">
        <v>16</v>
      </c>
      <c r="BK42" s="12">
        <v>7.5</v>
      </c>
      <c r="BL42" s="12">
        <v>16</v>
      </c>
      <c r="BM42" s="12">
        <v>68</v>
      </c>
      <c r="BN42" s="12">
        <v>136</v>
      </c>
      <c r="BO42" s="12">
        <v>84</v>
      </c>
      <c r="BP42" s="12">
        <v>74</v>
      </c>
      <c r="BQ42" s="12">
        <v>30</v>
      </c>
      <c r="BR42" s="12">
        <v>28</v>
      </c>
      <c r="BS42" s="13">
        <f>SUM(AA42:AE42,AN42:AO42)</f>
        <v>526</v>
      </c>
      <c r="BT42" s="14">
        <f>SUM(AP42:AV42)</f>
        <v>359</v>
      </c>
      <c r="BU42" s="14">
        <f>SUM(AW42:BC42)</f>
        <v>296</v>
      </c>
      <c r="BV42" s="14">
        <f>SUM(BD42:BJ42)</f>
        <v>480.25</v>
      </c>
      <c r="BW42" s="15">
        <f>SUM(BK42:BQ42)</f>
        <v>415.5</v>
      </c>
      <c r="BZ42" s="12">
        <v>40</v>
      </c>
      <c r="CA42" s="12">
        <v>172</v>
      </c>
      <c r="CB42" s="12">
        <v>160</v>
      </c>
      <c r="CC42" s="12">
        <v>88</v>
      </c>
      <c r="CD42" s="12">
        <v>128</v>
      </c>
      <c r="CE42" s="12">
        <v>24</v>
      </c>
      <c r="CF42" s="12">
        <v>44</v>
      </c>
      <c r="CG42" s="12">
        <v>220</v>
      </c>
      <c r="CH42" s="12">
        <v>292</v>
      </c>
      <c r="CI42" s="12">
        <v>128</v>
      </c>
      <c r="CJ42" s="12">
        <v>105</v>
      </c>
      <c r="CK42" s="12">
        <v>135.5</v>
      </c>
      <c r="CL42" s="12">
        <v>16</v>
      </c>
      <c r="CM42" s="12">
        <v>46.5</v>
      </c>
      <c r="CN42" s="12">
        <v>53.5</v>
      </c>
      <c r="CO42" s="12">
        <v>158</v>
      </c>
      <c r="CP42" s="12">
        <v>72</v>
      </c>
      <c r="CQ42" s="12">
        <v>68</v>
      </c>
      <c r="CR42" s="12">
        <v>48</v>
      </c>
      <c r="CS42" s="12">
        <v>44</v>
      </c>
      <c r="CT42" s="12">
        <v>72</v>
      </c>
      <c r="CU42" s="12">
        <v>100</v>
      </c>
      <c r="CV42" s="12">
        <v>112</v>
      </c>
      <c r="CW42" s="12">
        <v>119.5</v>
      </c>
      <c r="CX42" s="12">
        <v>72</v>
      </c>
      <c r="CY42" s="12">
        <v>104.5</v>
      </c>
      <c r="CZ42" s="12">
        <v>24</v>
      </c>
      <c r="DA42" s="12">
        <v>48</v>
      </c>
      <c r="DB42" s="12">
        <v>76</v>
      </c>
      <c r="DC42" s="12">
        <v>109.5</v>
      </c>
      <c r="DD42" s="12">
        <v>96</v>
      </c>
      <c r="DE42" s="13">
        <f>SUM(BR42,BZ42:CE42)</f>
        <v>640</v>
      </c>
      <c r="DF42" s="14">
        <f>SUM(CF42:CL42)</f>
        <v>940.5</v>
      </c>
      <c r="DG42" s="14">
        <f>SUM(CM42:CS42)</f>
        <v>490</v>
      </c>
      <c r="DH42" s="14">
        <f>SUM(CT42:CZ42)</f>
        <v>604</v>
      </c>
      <c r="DI42" s="15"/>
      <c r="DL42" s="12">
        <v>169.5</v>
      </c>
      <c r="DM42" s="12">
        <v>172</v>
      </c>
      <c r="DN42" s="12">
        <v>48</v>
      </c>
      <c r="DO42" s="12">
        <v>93.5</v>
      </c>
      <c r="DP42" s="12">
        <v>117.5</v>
      </c>
      <c r="DQ42" s="12">
        <v>160</v>
      </c>
      <c r="DR42" s="12">
        <v>96.5</v>
      </c>
      <c r="DS42" s="12">
        <v>156</v>
      </c>
      <c r="DT42" s="12">
        <v>157.5</v>
      </c>
      <c r="DU42" s="12">
        <v>30.5</v>
      </c>
      <c r="DV42" s="12">
        <v>74.5</v>
      </c>
      <c r="DW42" s="12">
        <v>176</v>
      </c>
      <c r="DX42" s="12">
        <v>121.5</v>
      </c>
      <c r="DY42" s="12">
        <v>32</v>
      </c>
      <c r="DZ42" s="12">
        <v>131</v>
      </c>
      <c r="EA42" s="12">
        <v>131.5</v>
      </c>
      <c r="EB42" s="12">
        <v>44</v>
      </c>
      <c r="EC42" s="12">
        <v>24</v>
      </c>
      <c r="ED42" s="12">
        <v>112</v>
      </c>
      <c r="EE42" s="12">
        <v>152.5</v>
      </c>
      <c r="EF42" s="12"/>
      <c r="EG42" s="12"/>
      <c r="EH42" s="12"/>
      <c r="EI42" s="12"/>
      <c r="EJ42" s="12"/>
      <c r="EK42" s="12"/>
      <c r="EL42" s="12"/>
      <c r="EM42" s="12"/>
      <c r="EN42" s="12"/>
      <c r="EO42" s="13">
        <f>SUM(DA42:DD42,DL42:DN42)</f>
        <v>719</v>
      </c>
      <c r="EP42" s="14">
        <f>SUM(DO42:DU42)</f>
        <v>811.5</v>
      </c>
      <c r="EQ42" s="14">
        <f>SUM(DV42:EB42)</f>
        <v>710.5</v>
      </c>
      <c r="ER42" s="14"/>
      <c r="ES42" s="15"/>
    </row>
    <row r="43" spans="1:149" ht="15" hidden="1" customHeight="1">
      <c r="A43" s="2" t="s">
        <v>53</v>
      </c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12"/>
      <c r="Q43" s="12"/>
      <c r="R43" s="12"/>
      <c r="S43" s="12"/>
      <c r="T43" s="12"/>
      <c r="U43" s="29"/>
      <c r="V43" s="29"/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30"/>
      <c r="AH43" s="14"/>
      <c r="AI43" s="14"/>
      <c r="AJ43" s="15"/>
      <c r="AN43" s="29"/>
      <c r="AO43" s="29"/>
      <c r="AP43" s="29"/>
      <c r="AQ43" s="29"/>
      <c r="AR43" s="29"/>
      <c r="AS43" s="29"/>
      <c r="AT43" s="29"/>
      <c r="AU43" s="29"/>
      <c r="AV43" s="29"/>
      <c r="AW43" s="29"/>
      <c r="AX43" s="29"/>
      <c r="AY43" s="29"/>
      <c r="AZ43" s="29"/>
      <c r="BA43" s="29"/>
      <c r="BB43" s="12"/>
      <c r="BC43" s="12"/>
      <c r="BD43" s="12"/>
      <c r="BE43" s="12"/>
      <c r="BF43" s="12"/>
      <c r="BG43" s="29"/>
      <c r="BH43" s="29"/>
      <c r="BI43" s="29"/>
      <c r="BJ43" s="29"/>
      <c r="BK43" s="29"/>
      <c r="BL43" s="29"/>
      <c r="BM43" s="29"/>
      <c r="BN43" s="29"/>
      <c r="BO43" s="29"/>
      <c r="BP43" s="29"/>
      <c r="BQ43" s="29"/>
      <c r="BR43" s="29"/>
      <c r="BS43" s="30"/>
      <c r="BT43" s="14"/>
      <c r="BU43" s="14"/>
      <c r="BV43" s="15"/>
      <c r="BW43" s="15"/>
      <c r="BZ43" s="29"/>
      <c r="CA43" s="29"/>
      <c r="CB43" s="29"/>
      <c r="CC43" s="29"/>
      <c r="CD43" s="29"/>
      <c r="CE43" s="29"/>
      <c r="CF43" s="29"/>
      <c r="CG43" s="29"/>
      <c r="CH43" s="29"/>
      <c r="CI43" s="29"/>
      <c r="CJ43" s="29"/>
      <c r="CK43" s="29"/>
      <c r="CL43" s="29"/>
      <c r="CM43" s="29"/>
      <c r="CN43" s="12"/>
      <c r="CO43" s="12"/>
      <c r="CP43" s="12"/>
      <c r="CQ43" s="12"/>
      <c r="CR43" s="12"/>
      <c r="CS43" s="29"/>
      <c r="CT43" s="29"/>
      <c r="CU43" s="29"/>
      <c r="CV43" s="29"/>
      <c r="CW43" s="29"/>
      <c r="CX43" s="29"/>
      <c r="CY43" s="29"/>
      <c r="CZ43" s="29"/>
      <c r="DA43" s="29"/>
      <c r="DB43" s="29"/>
      <c r="DC43" s="29"/>
      <c r="DD43" s="29"/>
      <c r="DE43" s="30"/>
      <c r="DF43" s="14"/>
      <c r="DG43" s="14"/>
      <c r="DH43" s="15"/>
      <c r="DI43" s="15"/>
      <c r="DL43" s="29"/>
      <c r="DM43" s="29"/>
      <c r="DN43" s="29"/>
      <c r="DO43" s="29"/>
      <c r="DP43" s="29"/>
      <c r="DQ43" s="29"/>
      <c r="DR43" s="29"/>
      <c r="DS43" s="29"/>
      <c r="DT43" s="29"/>
      <c r="DU43" s="29"/>
      <c r="DV43" s="29"/>
      <c r="DW43" s="29"/>
      <c r="DX43" s="29"/>
      <c r="DY43" s="29"/>
      <c r="DZ43" s="12"/>
      <c r="EA43" s="12"/>
      <c r="EB43" s="12"/>
      <c r="EC43" s="12"/>
      <c r="ED43" s="12"/>
      <c r="EE43" s="29"/>
      <c r="EF43" s="29"/>
      <c r="EG43" s="29"/>
      <c r="EH43" s="29"/>
      <c r="EI43" s="29"/>
      <c r="EJ43" s="29"/>
      <c r="EK43" s="29"/>
      <c r="EL43" s="29"/>
      <c r="EM43" s="29"/>
      <c r="EN43" s="29"/>
      <c r="EO43" s="30"/>
      <c r="EP43" s="14"/>
      <c r="EQ43" s="14"/>
      <c r="ER43" s="15"/>
      <c r="ES43" s="15"/>
    </row>
    <row r="44" spans="1:149" hidden="1">
      <c r="A44" s="2"/>
      <c r="B44" s="29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12"/>
      <c r="Q44" s="12"/>
      <c r="R44" s="12"/>
      <c r="S44" s="12"/>
      <c r="T44" s="12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30"/>
      <c r="AH44" s="14"/>
      <c r="AI44" s="14"/>
      <c r="AJ44" s="15"/>
      <c r="AN44" s="29"/>
      <c r="AO44" s="29"/>
      <c r="AP44" s="29"/>
      <c r="AQ44" s="29"/>
      <c r="AR44" s="29"/>
      <c r="AS44" s="29"/>
      <c r="AT44" s="29"/>
      <c r="AU44" s="29"/>
      <c r="AV44" s="29"/>
      <c r="AW44" s="29"/>
      <c r="AX44" s="29"/>
      <c r="AY44" s="29"/>
      <c r="AZ44" s="29"/>
      <c r="BA44" s="29"/>
      <c r="BB44" s="12"/>
      <c r="BC44" s="12"/>
      <c r="BD44" s="12"/>
      <c r="BE44" s="12"/>
      <c r="BF44" s="12"/>
      <c r="BG44" s="29"/>
      <c r="BH44" s="29"/>
      <c r="BI44" s="29"/>
      <c r="BJ44" s="29"/>
      <c r="BK44" s="29"/>
      <c r="BL44" s="29"/>
      <c r="BM44" s="29"/>
      <c r="BN44" s="29"/>
      <c r="BO44" s="29"/>
      <c r="BP44" s="29"/>
      <c r="BQ44" s="29"/>
      <c r="BR44" s="29"/>
      <c r="BS44" s="30"/>
      <c r="BT44" s="14"/>
      <c r="BU44" s="14"/>
      <c r="BV44" s="15"/>
      <c r="BW44" s="15"/>
      <c r="BZ44" s="29"/>
      <c r="CA44" s="29"/>
      <c r="CB44" s="29"/>
      <c r="CC44" s="29"/>
      <c r="CD44" s="29"/>
      <c r="CE44" s="29"/>
      <c r="CF44" s="29"/>
      <c r="CG44" s="29"/>
      <c r="CH44" s="29"/>
      <c r="CI44" s="29"/>
      <c r="CJ44" s="29"/>
      <c r="CK44" s="29"/>
      <c r="CL44" s="29"/>
      <c r="CM44" s="29"/>
      <c r="CN44" s="12"/>
      <c r="CO44" s="12"/>
      <c r="CP44" s="12"/>
      <c r="CQ44" s="12"/>
      <c r="CR44" s="12"/>
      <c r="CS44" s="29"/>
      <c r="CT44" s="29"/>
      <c r="CU44" s="29"/>
      <c r="CV44" s="29"/>
      <c r="CW44" s="29"/>
      <c r="CX44" s="29"/>
      <c r="CY44" s="29"/>
      <c r="CZ44" s="29"/>
      <c r="DA44" s="29"/>
      <c r="DB44" s="29"/>
      <c r="DC44" s="29"/>
      <c r="DD44" s="29"/>
      <c r="DE44" s="30"/>
      <c r="DF44" s="14"/>
      <c r="DG44" s="14"/>
      <c r="DH44" s="15"/>
      <c r="DI44" s="15"/>
      <c r="DL44" s="29"/>
      <c r="DM44" s="29"/>
      <c r="DN44" s="29"/>
      <c r="DO44" s="29"/>
      <c r="DP44" s="29"/>
      <c r="DQ44" s="29"/>
      <c r="DR44" s="29"/>
      <c r="DS44" s="29"/>
      <c r="DT44" s="29"/>
      <c r="DU44" s="29"/>
      <c r="DV44" s="29"/>
      <c r="DW44" s="29"/>
      <c r="DX44" s="29"/>
      <c r="DY44" s="29"/>
      <c r="DZ44" s="12"/>
      <c r="EA44" s="12"/>
      <c r="EB44" s="12"/>
      <c r="EC44" s="12"/>
      <c r="ED44" s="12"/>
      <c r="EE44" s="29"/>
      <c r="EF44" s="29"/>
      <c r="EG44" s="29"/>
      <c r="EH44" s="29"/>
      <c r="EI44" s="29"/>
      <c r="EJ44" s="29"/>
      <c r="EK44" s="29"/>
      <c r="EL44" s="29"/>
      <c r="EM44" s="29"/>
      <c r="EN44" s="29"/>
      <c r="EO44" s="30"/>
      <c r="EP44" s="14"/>
      <c r="EQ44" s="14"/>
      <c r="ER44" s="15"/>
      <c r="ES44" s="15"/>
    </row>
    <row r="45" spans="1:149" ht="15.75" hidden="1">
      <c r="A45" s="44" t="s">
        <v>35</v>
      </c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12"/>
      <c r="Q45" s="12"/>
      <c r="R45" s="12"/>
      <c r="S45" s="12"/>
      <c r="T45" s="12"/>
      <c r="U45" s="33"/>
      <c r="V45" s="33"/>
      <c r="W45" s="33"/>
      <c r="X45" s="33"/>
      <c r="Y45" s="33"/>
      <c r="Z45" s="33"/>
      <c r="AA45" s="33"/>
      <c r="AB45" s="33"/>
      <c r="AC45" s="33"/>
      <c r="AD45" s="33"/>
      <c r="AE45" s="33"/>
      <c r="AF45" s="33"/>
      <c r="AG45" s="34"/>
      <c r="AH45" s="14"/>
      <c r="AI45" s="14"/>
      <c r="AJ45" s="15"/>
      <c r="AN45" s="33"/>
      <c r="AO45" s="33"/>
      <c r="AP45" s="33"/>
      <c r="AQ45" s="33"/>
      <c r="AR45" s="33"/>
      <c r="AS45" s="33"/>
      <c r="AT45" s="33"/>
      <c r="AU45" s="33"/>
      <c r="AV45" s="33"/>
      <c r="AW45" s="33"/>
      <c r="AX45" s="33"/>
      <c r="AY45" s="33"/>
      <c r="AZ45" s="33"/>
      <c r="BA45" s="33"/>
      <c r="BB45" s="12"/>
      <c r="BC45" s="12"/>
      <c r="BD45" s="12"/>
      <c r="BE45" s="12"/>
      <c r="BF45" s="12"/>
      <c r="BG45" s="33"/>
      <c r="BH45" s="33"/>
      <c r="BI45" s="33"/>
      <c r="BJ45" s="33"/>
      <c r="BK45" s="33"/>
      <c r="BL45" s="33"/>
      <c r="BM45" s="33"/>
      <c r="BN45" s="33"/>
      <c r="BO45" s="33"/>
      <c r="BP45" s="33"/>
      <c r="BQ45" s="33"/>
      <c r="BR45" s="33"/>
      <c r="BS45" s="34"/>
      <c r="BT45" s="14"/>
      <c r="BU45" s="14"/>
      <c r="BV45" s="15"/>
      <c r="BW45" s="15"/>
      <c r="BZ45" s="33"/>
      <c r="CA45" s="33"/>
      <c r="CB45" s="33"/>
      <c r="CC45" s="33"/>
      <c r="CD45" s="33"/>
      <c r="CE45" s="33"/>
      <c r="CF45" s="33"/>
      <c r="CG45" s="33"/>
      <c r="CH45" s="33"/>
      <c r="CI45" s="33"/>
      <c r="CJ45" s="33"/>
      <c r="CK45" s="33"/>
      <c r="CL45" s="33"/>
      <c r="CM45" s="33"/>
      <c r="CN45" s="12"/>
      <c r="CO45" s="12"/>
      <c r="CP45" s="12"/>
      <c r="CQ45" s="12"/>
      <c r="CR45" s="12"/>
      <c r="CS45" s="33"/>
      <c r="CT45" s="33"/>
      <c r="CU45" s="33"/>
      <c r="CV45" s="33"/>
      <c r="CW45" s="33"/>
      <c r="CX45" s="33"/>
      <c r="CY45" s="33"/>
      <c r="CZ45" s="33"/>
      <c r="DA45" s="33"/>
      <c r="DB45" s="33"/>
      <c r="DC45" s="33"/>
      <c r="DD45" s="33"/>
      <c r="DE45" s="34"/>
      <c r="DF45" s="14"/>
      <c r="DG45" s="14"/>
      <c r="DH45" s="15"/>
      <c r="DI45" s="15"/>
      <c r="DL45" s="33"/>
      <c r="DM45" s="33"/>
      <c r="DN45" s="33"/>
      <c r="DO45" s="33"/>
      <c r="DP45" s="33"/>
      <c r="DQ45" s="33"/>
      <c r="DR45" s="33"/>
      <c r="DS45" s="33"/>
      <c r="DT45" s="33"/>
      <c r="DU45" s="33"/>
      <c r="DV45" s="33"/>
      <c r="DW45" s="33"/>
      <c r="DX45" s="33"/>
      <c r="DY45" s="33"/>
      <c r="DZ45" s="12"/>
      <c r="EA45" s="12"/>
      <c r="EB45" s="12"/>
      <c r="EC45" s="12"/>
      <c r="ED45" s="12"/>
      <c r="EE45" s="33"/>
      <c r="EF45" s="33"/>
      <c r="EG45" s="33"/>
      <c r="EH45" s="33"/>
      <c r="EI45" s="33"/>
      <c r="EJ45" s="33"/>
      <c r="EK45" s="33"/>
      <c r="EL45" s="33"/>
      <c r="EM45" s="33"/>
      <c r="EN45" s="33"/>
      <c r="EO45" s="34"/>
      <c r="EP45" s="14"/>
      <c r="EQ45" s="14"/>
      <c r="ER45" s="15"/>
      <c r="ES45" s="15"/>
    </row>
    <row r="46" spans="1:149" ht="15.75" hidden="1">
      <c r="A46" s="48" t="s">
        <v>54</v>
      </c>
      <c r="B46" s="12">
        <v>0</v>
      </c>
      <c r="C46" s="12">
        <v>0</v>
      </c>
      <c r="D46" s="12">
        <v>0</v>
      </c>
      <c r="E46" s="12">
        <v>0</v>
      </c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4"/>
      <c r="AG46" s="13"/>
      <c r="AH46" s="14"/>
      <c r="AI46" s="14"/>
      <c r="AJ46" s="15"/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4">
        <v>0</v>
      </c>
      <c r="BS46" s="13"/>
      <c r="BT46" s="14"/>
      <c r="BU46" s="14"/>
      <c r="BV46" s="15"/>
      <c r="BW46" s="15"/>
      <c r="BZ46" s="12">
        <v>0</v>
      </c>
      <c r="CA46" s="12">
        <v>0</v>
      </c>
      <c r="CB46" s="12">
        <v>0</v>
      </c>
      <c r="CC46" s="12">
        <v>0</v>
      </c>
      <c r="CD46" s="12">
        <v>0</v>
      </c>
      <c r="CE46" s="12">
        <v>0</v>
      </c>
      <c r="CF46" s="12">
        <v>0</v>
      </c>
      <c r="CG46" s="12">
        <v>0</v>
      </c>
      <c r="CH46" s="12">
        <v>0</v>
      </c>
      <c r="CI46" s="12">
        <v>0</v>
      </c>
      <c r="CJ46" s="12">
        <v>0</v>
      </c>
      <c r="CK46" s="12">
        <v>0</v>
      </c>
      <c r="CL46" s="12">
        <v>0</v>
      </c>
      <c r="CM46" s="12">
        <v>0</v>
      </c>
      <c r="CN46" s="12">
        <v>0</v>
      </c>
      <c r="CO46" s="12">
        <v>0</v>
      </c>
      <c r="CP46" s="12">
        <v>0</v>
      </c>
      <c r="CQ46" s="12">
        <v>0</v>
      </c>
      <c r="CR46" s="12">
        <v>0</v>
      </c>
      <c r="CS46" s="12">
        <v>0</v>
      </c>
      <c r="CT46" s="12">
        <v>0</v>
      </c>
      <c r="CU46" s="12">
        <v>0</v>
      </c>
      <c r="CV46" s="12">
        <v>0</v>
      </c>
      <c r="CW46" s="12">
        <v>0</v>
      </c>
      <c r="CX46" s="12">
        <v>0</v>
      </c>
      <c r="CY46" s="12">
        <v>0</v>
      </c>
      <c r="CZ46" s="12">
        <v>0</v>
      </c>
      <c r="DA46" s="12">
        <v>0</v>
      </c>
      <c r="DB46" s="12">
        <v>0</v>
      </c>
      <c r="DC46" s="12">
        <v>0</v>
      </c>
      <c r="DD46" s="14">
        <v>0</v>
      </c>
      <c r="DE46" s="13"/>
      <c r="DF46" s="14"/>
      <c r="DG46" s="14"/>
      <c r="DH46" s="15"/>
      <c r="DI46" s="15"/>
      <c r="DL46" s="12">
        <v>0</v>
      </c>
      <c r="DM46" s="12">
        <v>0</v>
      </c>
      <c r="DN46" s="12">
        <v>0</v>
      </c>
      <c r="DO46" s="12">
        <v>0</v>
      </c>
      <c r="DP46" s="12">
        <v>0</v>
      </c>
      <c r="DQ46" s="12">
        <v>0</v>
      </c>
      <c r="DR46" s="12">
        <v>0</v>
      </c>
      <c r="DS46" s="12">
        <v>0</v>
      </c>
      <c r="DT46" s="12">
        <v>0</v>
      </c>
      <c r="DU46" s="12">
        <v>0</v>
      </c>
      <c r="DV46" s="12">
        <v>0</v>
      </c>
      <c r="DW46" s="12">
        <v>0</v>
      </c>
      <c r="DX46" s="12">
        <v>0</v>
      </c>
      <c r="DY46" s="12">
        <v>0</v>
      </c>
      <c r="DZ46" s="12">
        <v>0</v>
      </c>
      <c r="EA46" s="12">
        <v>0</v>
      </c>
      <c r="EB46" s="12">
        <v>0</v>
      </c>
      <c r="EC46" s="12">
        <v>0</v>
      </c>
      <c r="ED46" s="12">
        <v>0</v>
      </c>
      <c r="EE46" s="12">
        <v>0</v>
      </c>
      <c r="EF46" s="12"/>
      <c r="EG46" s="12"/>
      <c r="EH46" s="12"/>
      <c r="EI46" s="12"/>
      <c r="EJ46" s="12"/>
      <c r="EK46" s="12"/>
      <c r="EL46" s="12"/>
      <c r="EM46" s="12"/>
      <c r="EN46" s="14"/>
      <c r="EO46" s="13"/>
      <c r="EP46" s="14"/>
      <c r="EQ46" s="14"/>
      <c r="ER46" s="15"/>
      <c r="ES46" s="15"/>
    </row>
    <row r="47" spans="1:149" ht="15.75" hidden="1">
      <c r="A47" s="42" t="s">
        <v>55</v>
      </c>
      <c r="B47" s="12">
        <v>0</v>
      </c>
      <c r="C47" s="12">
        <v>0</v>
      </c>
      <c r="D47" s="12">
        <v>0</v>
      </c>
      <c r="E47" s="12">
        <v>0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8">
        <v>0</v>
      </c>
      <c r="Q47" s="18">
        <v>0</v>
      </c>
      <c r="R47" s="18">
        <v>0</v>
      </c>
      <c r="S47" s="18">
        <v>0</v>
      </c>
      <c r="T47" s="18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4"/>
      <c r="AG47" s="13"/>
      <c r="AH47" s="14"/>
      <c r="AI47" s="14"/>
      <c r="AJ47" s="15"/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8">
        <v>0</v>
      </c>
      <c r="BC47" s="18">
        <v>0</v>
      </c>
      <c r="BD47" s="18">
        <v>0</v>
      </c>
      <c r="BE47" s="18">
        <v>0</v>
      </c>
      <c r="BF47" s="18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4">
        <v>0</v>
      </c>
      <c r="BS47" s="13"/>
      <c r="BT47" s="14"/>
      <c r="BU47" s="14"/>
      <c r="BV47" s="15"/>
      <c r="BW47" s="15"/>
      <c r="BZ47" s="12">
        <v>0</v>
      </c>
      <c r="CA47" s="12">
        <v>0</v>
      </c>
      <c r="CB47" s="12">
        <v>0</v>
      </c>
      <c r="CC47" s="12">
        <v>0</v>
      </c>
      <c r="CD47" s="12">
        <v>0</v>
      </c>
      <c r="CE47" s="12">
        <v>0</v>
      </c>
      <c r="CF47" s="12">
        <v>0</v>
      </c>
      <c r="CG47" s="12">
        <v>0</v>
      </c>
      <c r="CH47" s="12">
        <v>0</v>
      </c>
      <c r="CI47" s="12">
        <v>0</v>
      </c>
      <c r="CJ47" s="12">
        <v>0</v>
      </c>
      <c r="CK47" s="12">
        <v>0</v>
      </c>
      <c r="CL47" s="12">
        <v>0</v>
      </c>
      <c r="CM47" s="12">
        <v>0</v>
      </c>
      <c r="CN47" s="18">
        <v>0</v>
      </c>
      <c r="CO47" s="18">
        <v>0</v>
      </c>
      <c r="CP47" s="18">
        <v>0</v>
      </c>
      <c r="CQ47" s="18">
        <v>0</v>
      </c>
      <c r="CR47" s="18">
        <v>0</v>
      </c>
      <c r="CS47" s="12">
        <v>0</v>
      </c>
      <c r="CT47" s="12">
        <v>0</v>
      </c>
      <c r="CU47" s="12">
        <v>0</v>
      </c>
      <c r="CV47" s="12">
        <v>0</v>
      </c>
      <c r="CW47" s="12">
        <v>0</v>
      </c>
      <c r="CX47" s="12">
        <v>0</v>
      </c>
      <c r="CY47" s="12">
        <v>0</v>
      </c>
      <c r="CZ47" s="12">
        <v>0</v>
      </c>
      <c r="DA47" s="12">
        <v>0</v>
      </c>
      <c r="DB47" s="12">
        <v>0</v>
      </c>
      <c r="DC47" s="12">
        <v>0</v>
      </c>
      <c r="DD47" s="14">
        <v>0</v>
      </c>
      <c r="DE47" s="13"/>
      <c r="DF47" s="14"/>
      <c r="DG47" s="14"/>
      <c r="DH47" s="15"/>
      <c r="DI47" s="15"/>
      <c r="DL47" s="12">
        <v>0</v>
      </c>
      <c r="DM47" s="12">
        <v>0</v>
      </c>
      <c r="DN47" s="12">
        <v>0</v>
      </c>
      <c r="DO47" s="12">
        <v>0</v>
      </c>
      <c r="DP47" s="12">
        <v>0</v>
      </c>
      <c r="DQ47" s="12">
        <v>0</v>
      </c>
      <c r="DR47" s="12">
        <v>0</v>
      </c>
      <c r="DS47" s="12">
        <v>0</v>
      </c>
      <c r="DT47" s="12">
        <v>0</v>
      </c>
      <c r="DU47" s="12">
        <v>0</v>
      </c>
      <c r="DV47" s="12">
        <v>0</v>
      </c>
      <c r="DW47" s="12">
        <v>0</v>
      </c>
      <c r="DX47" s="12">
        <v>0</v>
      </c>
      <c r="DY47" s="12">
        <v>0</v>
      </c>
      <c r="DZ47" s="18">
        <v>0</v>
      </c>
      <c r="EA47" s="18">
        <v>0</v>
      </c>
      <c r="EB47" s="18">
        <v>0</v>
      </c>
      <c r="EC47" s="18">
        <v>0</v>
      </c>
      <c r="ED47" s="18">
        <v>0</v>
      </c>
      <c r="EE47" s="12">
        <v>0</v>
      </c>
      <c r="EF47" s="12"/>
      <c r="EG47" s="12"/>
      <c r="EH47" s="12"/>
      <c r="EI47" s="12"/>
      <c r="EJ47" s="12"/>
      <c r="EK47" s="12"/>
      <c r="EL47" s="12"/>
      <c r="EM47" s="12"/>
      <c r="EN47" s="14"/>
      <c r="EO47" s="13"/>
      <c r="EP47" s="14"/>
      <c r="EQ47" s="14"/>
      <c r="ER47" s="15"/>
      <c r="ES47" s="15"/>
    </row>
    <row r="48" spans="1:149" ht="15.75" hidden="1">
      <c r="A48" s="42" t="s">
        <v>56</v>
      </c>
      <c r="B48" s="12">
        <v>0</v>
      </c>
      <c r="C48" s="12">
        <v>0</v>
      </c>
      <c r="D48" s="12">
        <v>0</v>
      </c>
      <c r="E48" s="12">
        <v>0</v>
      </c>
      <c r="F48" s="12">
        <v>0</v>
      </c>
      <c r="G48" s="12"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22">
        <v>0</v>
      </c>
      <c r="Q48" s="22">
        <v>0</v>
      </c>
      <c r="R48" s="22">
        <v>0</v>
      </c>
      <c r="S48" s="22">
        <v>0</v>
      </c>
      <c r="T48" s="2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4"/>
      <c r="AG48" s="13"/>
      <c r="AH48" s="14"/>
      <c r="AI48" s="14"/>
      <c r="AJ48" s="15"/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22">
        <v>0</v>
      </c>
      <c r="BC48" s="22">
        <v>0</v>
      </c>
      <c r="BD48" s="22">
        <v>0</v>
      </c>
      <c r="BE48" s="22">
        <v>0</v>
      </c>
      <c r="BF48" s="2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4">
        <v>0</v>
      </c>
      <c r="BS48" s="13"/>
      <c r="BT48" s="14"/>
      <c r="BU48" s="14"/>
      <c r="BV48" s="15"/>
      <c r="BW48" s="15"/>
      <c r="BZ48" s="12">
        <v>0</v>
      </c>
      <c r="CA48" s="12">
        <v>0</v>
      </c>
      <c r="CB48" s="12">
        <v>0</v>
      </c>
      <c r="CC48" s="12">
        <v>0</v>
      </c>
      <c r="CD48" s="12">
        <v>0</v>
      </c>
      <c r="CE48" s="12">
        <v>0</v>
      </c>
      <c r="CF48" s="12">
        <v>0</v>
      </c>
      <c r="CG48" s="12">
        <v>0</v>
      </c>
      <c r="CH48" s="12">
        <v>0</v>
      </c>
      <c r="CI48" s="12">
        <v>0</v>
      </c>
      <c r="CJ48" s="12">
        <v>0</v>
      </c>
      <c r="CK48" s="12">
        <v>0</v>
      </c>
      <c r="CL48" s="12">
        <v>0</v>
      </c>
      <c r="CM48" s="12">
        <v>0</v>
      </c>
      <c r="CN48" s="22">
        <v>0</v>
      </c>
      <c r="CO48" s="22">
        <v>0</v>
      </c>
      <c r="CP48" s="22">
        <v>0</v>
      </c>
      <c r="CQ48" s="22">
        <v>0</v>
      </c>
      <c r="CR48" s="22">
        <v>0</v>
      </c>
      <c r="CS48" s="12">
        <v>0</v>
      </c>
      <c r="CT48" s="12">
        <v>0</v>
      </c>
      <c r="CU48" s="12">
        <v>0</v>
      </c>
      <c r="CV48" s="12">
        <v>0</v>
      </c>
      <c r="CW48" s="12">
        <v>0</v>
      </c>
      <c r="CX48" s="12">
        <v>0</v>
      </c>
      <c r="CY48" s="12">
        <v>0</v>
      </c>
      <c r="CZ48" s="12">
        <v>0</v>
      </c>
      <c r="DA48" s="12">
        <v>0</v>
      </c>
      <c r="DB48" s="12">
        <v>0</v>
      </c>
      <c r="DC48" s="12">
        <v>0</v>
      </c>
      <c r="DD48" s="14">
        <v>0</v>
      </c>
      <c r="DE48" s="13"/>
      <c r="DF48" s="14"/>
      <c r="DG48" s="14"/>
      <c r="DH48" s="15"/>
      <c r="DI48" s="15"/>
      <c r="DL48" s="12">
        <v>0</v>
      </c>
      <c r="DM48" s="12">
        <v>0</v>
      </c>
      <c r="DN48" s="12">
        <v>0</v>
      </c>
      <c r="DO48" s="12">
        <v>0</v>
      </c>
      <c r="DP48" s="12">
        <v>0</v>
      </c>
      <c r="DQ48" s="12">
        <v>0</v>
      </c>
      <c r="DR48" s="12">
        <v>0</v>
      </c>
      <c r="DS48" s="12">
        <v>0</v>
      </c>
      <c r="DT48" s="12">
        <v>0</v>
      </c>
      <c r="DU48" s="12">
        <v>0</v>
      </c>
      <c r="DV48" s="12">
        <v>0</v>
      </c>
      <c r="DW48" s="12">
        <v>0</v>
      </c>
      <c r="DX48" s="12">
        <v>0</v>
      </c>
      <c r="DY48" s="12">
        <v>0</v>
      </c>
      <c r="DZ48" s="22">
        <v>0</v>
      </c>
      <c r="EA48" s="22">
        <v>0</v>
      </c>
      <c r="EB48" s="22">
        <v>0</v>
      </c>
      <c r="EC48" s="22">
        <v>0</v>
      </c>
      <c r="ED48" s="22">
        <v>0</v>
      </c>
      <c r="EE48" s="12">
        <v>0</v>
      </c>
      <c r="EF48" s="12"/>
      <c r="EG48" s="12"/>
      <c r="EH48" s="12"/>
      <c r="EI48" s="12"/>
      <c r="EJ48" s="12"/>
      <c r="EK48" s="12"/>
      <c r="EL48" s="12"/>
      <c r="EM48" s="12"/>
      <c r="EN48" s="14"/>
      <c r="EO48" s="13"/>
      <c r="EP48" s="14"/>
      <c r="EQ48" s="14"/>
      <c r="ER48" s="15"/>
      <c r="ES48" s="15"/>
    </row>
    <row r="49" spans="1:149" ht="15.75" hidden="1">
      <c r="A49" s="42" t="s">
        <v>57</v>
      </c>
      <c r="B49" s="12">
        <v>0</v>
      </c>
      <c r="C49" s="12">
        <v>0</v>
      </c>
      <c r="D49" s="12">
        <v>0</v>
      </c>
      <c r="E49" s="12">
        <v>0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22">
        <v>0</v>
      </c>
      <c r="Q49" s="22">
        <v>0</v>
      </c>
      <c r="R49" s="22">
        <v>0</v>
      </c>
      <c r="S49" s="22">
        <v>0</v>
      </c>
      <c r="T49" s="2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4"/>
      <c r="AG49" s="13"/>
      <c r="AH49" s="14"/>
      <c r="AI49" s="14"/>
      <c r="AJ49" s="15"/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22">
        <v>0</v>
      </c>
      <c r="BC49" s="22">
        <v>0</v>
      </c>
      <c r="BD49" s="22">
        <v>0</v>
      </c>
      <c r="BE49" s="22">
        <v>0</v>
      </c>
      <c r="BF49" s="2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4">
        <v>0</v>
      </c>
      <c r="BS49" s="13"/>
      <c r="BT49" s="14"/>
      <c r="BU49" s="14"/>
      <c r="BV49" s="15"/>
      <c r="BW49" s="15"/>
      <c r="BZ49" s="12">
        <v>0</v>
      </c>
      <c r="CA49" s="12">
        <v>0</v>
      </c>
      <c r="CB49" s="12">
        <v>0</v>
      </c>
      <c r="CC49" s="12">
        <v>0</v>
      </c>
      <c r="CD49" s="12">
        <v>0</v>
      </c>
      <c r="CE49" s="12">
        <v>0</v>
      </c>
      <c r="CF49" s="12">
        <v>0</v>
      </c>
      <c r="CG49" s="12">
        <v>0</v>
      </c>
      <c r="CH49" s="12">
        <v>0</v>
      </c>
      <c r="CI49" s="12">
        <v>0</v>
      </c>
      <c r="CJ49" s="12">
        <v>0</v>
      </c>
      <c r="CK49" s="12">
        <v>0</v>
      </c>
      <c r="CL49" s="12">
        <v>0</v>
      </c>
      <c r="CM49" s="12">
        <v>0</v>
      </c>
      <c r="CN49" s="22">
        <v>0</v>
      </c>
      <c r="CO49" s="22">
        <v>0</v>
      </c>
      <c r="CP49" s="22">
        <v>0</v>
      </c>
      <c r="CQ49" s="22">
        <v>0</v>
      </c>
      <c r="CR49" s="22">
        <v>0</v>
      </c>
      <c r="CS49" s="12">
        <v>0</v>
      </c>
      <c r="CT49" s="12">
        <v>0</v>
      </c>
      <c r="CU49" s="12">
        <v>0</v>
      </c>
      <c r="CV49" s="12">
        <v>0</v>
      </c>
      <c r="CW49" s="12">
        <v>0</v>
      </c>
      <c r="CX49" s="12">
        <v>0</v>
      </c>
      <c r="CY49" s="12">
        <v>0</v>
      </c>
      <c r="CZ49" s="12">
        <v>0</v>
      </c>
      <c r="DA49" s="12">
        <v>0</v>
      </c>
      <c r="DB49" s="12">
        <v>0</v>
      </c>
      <c r="DC49" s="12">
        <v>0</v>
      </c>
      <c r="DD49" s="14">
        <v>0</v>
      </c>
      <c r="DE49" s="13"/>
      <c r="DF49" s="14"/>
      <c r="DG49" s="14"/>
      <c r="DH49" s="15"/>
      <c r="DI49" s="15"/>
      <c r="DL49" s="12">
        <v>0</v>
      </c>
      <c r="DM49" s="12">
        <v>0</v>
      </c>
      <c r="DN49" s="12">
        <v>0</v>
      </c>
      <c r="DO49" s="12">
        <v>0</v>
      </c>
      <c r="DP49" s="12">
        <v>0</v>
      </c>
      <c r="DQ49" s="12">
        <v>0</v>
      </c>
      <c r="DR49" s="12">
        <v>0</v>
      </c>
      <c r="DS49" s="12">
        <v>0</v>
      </c>
      <c r="DT49" s="12">
        <v>0</v>
      </c>
      <c r="DU49" s="12">
        <v>0</v>
      </c>
      <c r="DV49" s="12">
        <v>0</v>
      </c>
      <c r="DW49" s="12">
        <v>0</v>
      </c>
      <c r="DX49" s="12">
        <v>0</v>
      </c>
      <c r="DY49" s="12">
        <v>0</v>
      </c>
      <c r="DZ49" s="22">
        <v>0</v>
      </c>
      <c r="EA49" s="22">
        <v>0</v>
      </c>
      <c r="EB49" s="22">
        <v>0</v>
      </c>
      <c r="EC49" s="22">
        <v>0</v>
      </c>
      <c r="ED49" s="22">
        <v>0</v>
      </c>
      <c r="EE49" s="12">
        <v>0</v>
      </c>
      <c r="EF49" s="12"/>
      <c r="EG49" s="12"/>
      <c r="EH49" s="12"/>
      <c r="EI49" s="12"/>
      <c r="EJ49" s="12"/>
      <c r="EK49" s="12"/>
      <c r="EL49" s="12"/>
      <c r="EM49" s="12"/>
      <c r="EN49" s="14"/>
      <c r="EO49" s="13"/>
      <c r="EP49" s="14"/>
      <c r="EQ49" s="14"/>
      <c r="ER49" s="15"/>
      <c r="ES49" s="15"/>
    </row>
    <row r="50" spans="1:149" ht="16.5" hidden="1" customHeight="1">
      <c r="A50" s="43" t="s">
        <v>58</v>
      </c>
      <c r="B50" s="12">
        <v>0</v>
      </c>
      <c r="C50" s="12">
        <v>0</v>
      </c>
      <c r="D50" s="12">
        <v>0</v>
      </c>
      <c r="E50" s="12">
        <v>0</v>
      </c>
      <c r="F50" s="12">
        <v>0</v>
      </c>
      <c r="G50" s="12"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4"/>
      <c r="AG50" s="13"/>
      <c r="AH50" s="14"/>
      <c r="AI50" s="14"/>
      <c r="AJ50" s="15"/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4">
        <v>0</v>
      </c>
      <c r="BS50" s="13"/>
      <c r="BT50" s="14"/>
      <c r="BU50" s="14"/>
      <c r="BV50" s="15"/>
      <c r="BW50" s="15"/>
      <c r="BZ50" s="12">
        <v>0</v>
      </c>
      <c r="CA50" s="12">
        <v>0</v>
      </c>
      <c r="CB50" s="12">
        <v>0</v>
      </c>
      <c r="CC50" s="12">
        <v>0</v>
      </c>
      <c r="CD50" s="12">
        <v>0</v>
      </c>
      <c r="CE50" s="12">
        <v>0</v>
      </c>
      <c r="CF50" s="12">
        <v>0</v>
      </c>
      <c r="CG50" s="12">
        <v>0</v>
      </c>
      <c r="CH50" s="12">
        <v>0</v>
      </c>
      <c r="CI50" s="12">
        <v>0</v>
      </c>
      <c r="CJ50" s="12">
        <v>0</v>
      </c>
      <c r="CK50" s="12">
        <v>0</v>
      </c>
      <c r="CL50" s="12">
        <v>0</v>
      </c>
      <c r="CM50" s="12">
        <v>0</v>
      </c>
      <c r="CN50" s="12">
        <v>0</v>
      </c>
      <c r="CO50" s="12">
        <v>0</v>
      </c>
      <c r="CP50" s="12">
        <v>0</v>
      </c>
      <c r="CQ50" s="12">
        <v>0</v>
      </c>
      <c r="CR50" s="12">
        <v>0</v>
      </c>
      <c r="CS50" s="12">
        <v>0</v>
      </c>
      <c r="CT50" s="12">
        <v>0</v>
      </c>
      <c r="CU50" s="12">
        <v>0</v>
      </c>
      <c r="CV50" s="12">
        <v>0</v>
      </c>
      <c r="CW50" s="12">
        <v>0</v>
      </c>
      <c r="CX50" s="12">
        <v>0</v>
      </c>
      <c r="CY50" s="12">
        <v>0</v>
      </c>
      <c r="CZ50" s="12">
        <v>0</v>
      </c>
      <c r="DA50" s="12">
        <v>0</v>
      </c>
      <c r="DB50" s="12">
        <v>0</v>
      </c>
      <c r="DC50" s="12">
        <v>0</v>
      </c>
      <c r="DD50" s="14">
        <v>0</v>
      </c>
      <c r="DE50" s="13"/>
      <c r="DF50" s="14"/>
      <c r="DG50" s="14"/>
      <c r="DH50" s="15"/>
      <c r="DI50" s="15"/>
      <c r="DL50" s="12">
        <v>0</v>
      </c>
      <c r="DM50" s="12">
        <v>0</v>
      </c>
      <c r="DN50" s="12">
        <v>0</v>
      </c>
      <c r="DO50" s="12">
        <v>0</v>
      </c>
      <c r="DP50" s="12">
        <v>0</v>
      </c>
      <c r="DQ50" s="12">
        <v>0</v>
      </c>
      <c r="DR50" s="12">
        <v>0</v>
      </c>
      <c r="DS50" s="12">
        <v>0</v>
      </c>
      <c r="DT50" s="12">
        <v>0</v>
      </c>
      <c r="DU50" s="12">
        <v>0</v>
      </c>
      <c r="DV50" s="12">
        <v>0</v>
      </c>
      <c r="DW50" s="12">
        <v>0</v>
      </c>
      <c r="DX50" s="12">
        <v>0</v>
      </c>
      <c r="DY50" s="12">
        <v>0</v>
      </c>
      <c r="DZ50" s="12">
        <v>0</v>
      </c>
      <c r="EA50" s="12">
        <v>0</v>
      </c>
      <c r="EB50" s="12">
        <v>0</v>
      </c>
      <c r="EC50" s="12">
        <v>0</v>
      </c>
      <c r="ED50" s="12">
        <v>0</v>
      </c>
      <c r="EE50" s="12">
        <v>0</v>
      </c>
      <c r="EF50" s="12"/>
      <c r="EG50" s="12"/>
      <c r="EH50" s="12"/>
      <c r="EI50" s="12"/>
      <c r="EJ50" s="12"/>
      <c r="EK50" s="12"/>
      <c r="EL50" s="12"/>
      <c r="EM50" s="12"/>
      <c r="EN50" s="14"/>
      <c r="EO50" s="13"/>
      <c r="EP50" s="14"/>
      <c r="EQ50" s="14"/>
      <c r="ER50" s="15"/>
      <c r="ES50" s="15"/>
    </row>
    <row r="51" spans="1:149" ht="15.75" hidden="1">
      <c r="A51" s="44" t="s">
        <v>46</v>
      </c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12"/>
      <c r="Q51" s="12"/>
      <c r="R51" s="12"/>
      <c r="S51" s="12"/>
      <c r="T51" s="12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4"/>
      <c r="AH51" s="14"/>
      <c r="AI51" s="14"/>
      <c r="AJ51" s="15"/>
      <c r="AN51" s="33"/>
      <c r="AO51" s="33"/>
      <c r="AP51" s="33"/>
      <c r="AQ51" s="33"/>
      <c r="AR51" s="33"/>
      <c r="AS51" s="33"/>
      <c r="AT51" s="33"/>
      <c r="AU51" s="33"/>
      <c r="AV51" s="33"/>
      <c r="AW51" s="33"/>
      <c r="AX51" s="33"/>
      <c r="AY51" s="33"/>
      <c r="AZ51" s="33"/>
      <c r="BA51" s="33"/>
      <c r="BB51" s="12"/>
      <c r="BC51" s="12"/>
      <c r="BD51" s="12"/>
      <c r="BE51" s="12"/>
      <c r="BF51" s="12"/>
      <c r="BG51" s="33"/>
      <c r="BH51" s="33"/>
      <c r="BI51" s="33"/>
      <c r="BJ51" s="33"/>
      <c r="BK51" s="33"/>
      <c r="BL51" s="33"/>
      <c r="BM51" s="33"/>
      <c r="BN51" s="33"/>
      <c r="BO51" s="33"/>
      <c r="BP51" s="33"/>
      <c r="BQ51" s="33"/>
      <c r="BR51" s="33"/>
      <c r="BS51" s="34"/>
      <c r="BT51" s="14"/>
      <c r="BU51" s="14"/>
      <c r="BV51" s="15"/>
      <c r="BW51" s="15"/>
      <c r="BZ51" s="33"/>
      <c r="CA51" s="33"/>
      <c r="CB51" s="33"/>
      <c r="CC51" s="33"/>
      <c r="CD51" s="33"/>
      <c r="CE51" s="33"/>
      <c r="CF51" s="33"/>
      <c r="CG51" s="33"/>
      <c r="CH51" s="33"/>
      <c r="CI51" s="33"/>
      <c r="CJ51" s="33"/>
      <c r="CK51" s="33"/>
      <c r="CL51" s="33"/>
      <c r="CM51" s="33"/>
      <c r="CN51" s="12"/>
      <c r="CO51" s="12"/>
      <c r="CP51" s="12"/>
      <c r="CQ51" s="12"/>
      <c r="CR51" s="12"/>
      <c r="CS51" s="33"/>
      <c r="CT51" s="33"/>
      <c r="CU51" s="33"/>
      <c r="CV51" s="33"/>
      <c r="CW51" s="33"/>
      <c r="CX51" s="33"/>
      <c r="CY51" s="33"/>
      <c r="CZ51" s="33"/>
      <c r="DA51" s="33"/>
      <c r="DB51" s="33"/>
      <c r="DC51" s="33"/>
      <c r="DD51" s="33"/>
      <c r="DE51" s="34"/>
      <c r="DF51" s="14"/>
      <c r="DG51" s="14"/>
      <c r="DH51" s="15"/>
      <c r="DI51" s="15"/>
      <c r="DL51" s="33"/>
      <c r="DM51" s="33"/>
      <c r="DN51" s="33"/>
      <c r="DO51" s="33"/>
      <c r="DP51" s="33"/>
      <c r="DQ51" s="33"/>
      <c r="DR51" s="33"/>
      <c r="DS51" s="33"/>
      <c r="DT51" s="33"/>
      <c r="DU51" s="33"/>
      <c r="DV51" s="33"/>
      <c r="DW51" s="33"/>
      <c r="DX51" s="33"/>
      <c r="DY51" s="33"/>
      <c r="DZ51" s="12"/>
      <c r="EA51" s="12"/>
      <c r="EB51" s="12"/>
      <c r="EC51" s="12"/>
      <c r="ED51" s="12"/>
      <c r="EE51" s="33"/>
      <c r="EF51" s="33"/>
      <c r="EG51" s="33"/>
      <c r="EH51" s="33"/>
      <c r="EI51" s="33"/>
      <c r="EJ51" s="33"/>
      <c r="EK51" s="33"/>
      <c r="EL51" s="33"/>
      <c r="EM51" s="33"/>
      <c r="EN51" s="33"/>
      <c r="EO51" s="34"/>
      <c r="EP51" s="14"/>
      <c r="EQ51" s="14"/>
      <c r="ER51" s="15"/>
      <c r="ES51" s="15"/>
    </row>
    <row r="52" spans="1:149" ht="15.75" hidden="1">
      <c r="A52" s="48" t="s">
        <v>54</v>
      </c>
      <c r="B52" s="12">
        <v>0</v>
      </c>
      <c r="C52" s="12">
        <v>0</v>
      </c>
      <c r="D52" s="12">
        <v>0</v>
      </c>
      <c r="E52" s="12">
        <v>0</v>
      </c>
      <c r="F52" s="12">
        <v>0</v>
      </c>
      <c r="G52" s="12"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4"/>
      <c r="AG52" s="13"/>
      <c r="AH52" s="14"/>
      <c r="AI52" s="14"/>
      <c r="AJ52" s="15"/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4">
        <v>0</v>
      </c>
      <c r="BS52" s="13"/>
      <c r="BT52" s="14"/>
      <c r="BU52" s="14"/>
      <c r="BV52" s="15"/>
      <c r="BW52" s="15"/>
      <c r="BZ52" s="12">
        <v>0</v>
      </c>
      <c r="CA52" s="12">
        <v>0</v>
      </c>
      <c r="CB52" s="12">
        <v>0</v>
      </c>
      <c r="CC52" s="12">
        <v>0</v>
      </c>
      <c r="CD52" s="12">
        <v>0</v>
      </c>
      <c r="CE52" s="12">
        <v>0</v>
      </c>
      <c r="CF52" s="12">
        <v>0</v>
      </c>
      <c r="CG52" s="12">
        <v>0</v>
      </c>
      <c r="CH52" s="12">
        <v>0</v>
      </c>
      <c r="CI52" s="12">
        <v>0</v>
      </c>
      <c r="CJ52" s="12">
        <v>0</v>
      </c>
      <c r="CK52" s="12">
        <v>0</v>
      </c>
      <c r="CL52" s="12">
        <v>0</v>
      </c>
      <c r="CM52" s="12">
        <v>0</v>
      </c>
      <c r="CN52" s="12">
        <v>0</v>
      </c>
      <c r="CO52" s="12">
        <v>0</v>
      </c>
      <c r="CP52" s="12">
        <v>0</v>
      </c>
      <c r="CQ52" s="12">
        <v>0</v>
      </c>
      <c r="CR52" s="12">
        <v>0</v>
      </c>
      <c r="CS52" s="12">
        <v>0</v>
      </c>
      <c r="CT52" s="12">
        <v>0</v>
      </c>
      <c r="CU52" s="12">
        <v>0</v>
      </c>
      <c r="CV52" s="12">
        <v>0</v>
      </c>
      <c r="CW52" s="12">
        <v>0</v>
      </c>
      <c r="CX52" s="12">
        <v>0</v>
      </c>
      <c r="CY52" s="12">
        <v>0</v>
      </c>
      <c r="CZ52" s="12">
        <v>0</v>
      </c>
      <c r="DA52" s="12">
        <v>0</v>
      </c>
      <c r="DB52" s="12">
        <v>0</v>
      </c>
      <c r="DC52" s="12">
        <v>0</v>
      </c>
      <c r="DD52" s="14">
        <v>0</v>
      </c>
      <c r="DE52" s="13"/>
      <c r="DF52" s="14"/>
      <c r="DG52" s="14"/>
      <c r="DH52" s="15"/>
      <c r="DI52" s="15"/>
      <c r="DL52" s="12">
        <v>0</v>
      </c>
      <c r="DM52" s="12">
        <v>0</v>
      </c>
      <c r="DN52" s="12">
        <v>0</v>
      </c>
      <c r="DO52" s="12">
        <v>0</v>
      </c>
      <c r="DP52" s="12">
        <v>0</v>
      </c>
      <c r="DQ52" s="12">
        <v>0</v>
      </c>
      <c r="DR52" s="12">
        <v>0</v>
      </c>
      <c r="DS52" s="12">
        <v>0</v>
      </c>
      <c r="DT52" s="12">
        <v>0</v>
      </c>
      <c r="DU52" s="12">
        <v>0</v>
      </c>
      <c r="DV52" s="12">
        <v>0</v>
      </c>
      <c r="DW52" s="12">
        <v>0</v>
      </c>
      <c r="DX52" s="12">
        <v>0</v>
      </c>
      <c r="DY52" s="12">
        <v>0</v>
      </c>
      <c r="DZ52" s="12">
        <v>0</v>
      </c>
      <c r="EA52" s="12">
        <v>0</v>
      </c>
      <c r="EB52" s="12">
        <v>0</v>
      </c>
      <c r="EC52" s="12">
        <v>0</v>
      </c>
      <c r="ED52" s="12">
        <v>0</v>
      </c>
      <c r="EE52" s="12">
        <v>0</v>
      </c>
      <c r="EF52" s="12"/>
      <c r="EG52" s="12"/>
      <c r="EH52" s="12"/>
      <c r="EI52" s="12"/>
      <c r="EJ52" s="12"/>
      <c r="EK52" s="12"/>
      <c r="EL52" s="12"/>
      <c r="EM52" s="12"/>
      <c r="EN52" s="14"/>
      <c r="EO52" s="13"/>
      <c r="EP52" s="14"/>
      <c r="EQ52" s="14"/>
      <c r="ER52" s="15"/>
      <c r="ES52" s="15"/>
    </row>
    <row r="53" spans="1:149" ht="15.75" hidden="1">
      <c r="A53" s="42" t="s">
        <v>55</v>
      </c>
      <c r="B53" s="12">
        <v>0</v>
      </c>
      <c r="C53" s="12">
        <v>0</v>
      </c>
      <c r="D53" s="12">
        <v>0</v>
      </c>
      <c r="E53" s="12">
        <v>0</v>
      </c>
      <c r="F53" s="12">
        <v>0</v>
      </c>
      <c r="G53" s="12"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29">
        <v>0</v>
      </c>
      <c r="Q53" s="29">
        <v>0</v>
      </c>
      <c r="R53" s="29">
        <v>0</v>
      </c>
      <c r="S53" s="29">
        <v>0</v>
      </c>
      <c r="T53" s="29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4"/>
      <c r="AG53" s="13"/>
      <c r="AH53" s="14"/>
      <c r="AI53" s="14"/>
      <c r="AJ53" s="15"/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29">
        <v>0</v>
      </c>
      <c r="BC53" s="29">
        <v>0</v>
      </c>
      <c r="BD53" s="29">
        <v>0</v>
      </c>
      <c r="BE53" s="29">
        <v>0</v>
      </c>
      <c r="BF53" s="29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4">
        <v>0</v>
      </c>
      <c r="BS53" s="13"/>
      <c r="BT53" s="14"/>
      <c r="BU53" s="14"/>
      <c r="BV53" s="15"/>
      <c r="BW53" s="15"/>
      <c r="BZ53" s="12">
        <v>0</v>
      </c>
      <c r="CA53" s="12">
        <v>0</v>
      </c>
      <c r="CB53" s="12">
        <v>0</v>
      </c>
      <c r="CC53" s="12">
        <v>0</v>
      </c>
      <c r="CD53" s="12">
        <v>0</v>
      </c>
      <c r="CE53" s="12">
        <v>0</v>
      </c>
      <c r="CF53" s="12">
        <v>0</v>
      </c>
      <c r="CG53" s="12">
        <v>0</v>
      </c>
      <c r="CH53" s="12">
        <v>0</v>
      </c>
      <c r="CI53" s="12">
        <v>0</v>
      </c>
      <c r="CJ53" s="12">
        <v>0</v>
      </c>
      <c r="CK53" s="12">
        <v>0</v>
      </c>
      <c r="CL53" s="12">
        <v>0</v>
      </c>
      <c r="CM53" s="12">
        <v>0</v>
      </c>
      <c r="CN53" s="29">
        <v>0</v>
      </c>
      <c r="CO53" s="29">
        <v>0</v>
      </c>
      <c r="CP53" s="29">
        <v>0</v>
      </c>
      <c r="CQ53" s="29">
        <v>0</v>
      </c>
      <c r="CR53" s="29">
        <v>0</v>
      </c>
      <c r="CS53" s="12">
        <v>21</v>
      </c>
      <c r="CT53" s="12">
        <v>0</v>
      </c>
      <c r="CU53" s="12">
        <v>0</v>
      </c>
      <c r="CV53" s="12">
        <v>0</v>
      </c>
      <c r="CW53" s="12">
        <v>0</v>
      </c>
      <c r="CX53" s="12">
        <v>0</v>
      </c>
      <c r="CY53" s="12">
        <v>0</v>
      </c>
      <c r="CZ53" s="12">
        <v>0</v>
      </c>
      <c r="DA53" s="12">
        <v>0</v>
      </c>
      <c r="DB53" s="12">
        <v>0</v>
      </c>
      <c r="DC53" s="12">
        <v>0</v>
      </c>
      <c r="DD53" s="14">
        <v>0</v>
      </c>
      <c r="DE53" s="13"/>
      <c r="DF53" s="14"/>
      <c r="DG53" s="14"/>
      <c r="DH53" s="15"/>
      <c r="DI53" s="15"/>
      <c r="DL53" s="12">
        <v>0</v>
      </c>
      <c r="DM53" s="12">
        <v>0</v>
      </c>
      <c r="DN53" s="12">
        <v>0</v>
      </c>
      <c r="DO53" s="12">
        <v>0</v>
      </c>
      <c r="DP53" s="12">
        <v>0</v>
      </c>
      <c r="DQ53" s="12">
        <v>0</v>
      </c>
      <c r="DR53" s="12">
        <v>0</v>
      </c>
      <c r="DS53" s="12">
        <v>0</v>
      </c>
      <c r="DT53" s="12">
        <v>0</v>
      </c>
      <c r="DU53" s="12">
        <v>0</v>
      </c>
      <c r="DV53" s="12">
        <v>0</v>
      </c>
      <c r="DW53" s="12">
        <v>0</v>
      </c>
      <c r="DX53" s="12">
        <v>0</v>
      </c>
      <c r="DY53" s="12">
        <v>0</v>
      </c>
      <c r="DZ53" s="29">
        <v>0</v>
      </c>
      <c r="EA53" s="29">
        <v>0</v>
      </c>
      <c r="EB53" s="29">
        <v>0</v>
      </c>
      <c r="EC53" s="29">
        <v>0</v>
      </c>
      <c r="ED53" s="29">
        <v>0</v>
      </c>
      <c r="EE53" s="12">
        <v>0</v>
      </c>
      <c r="EF53" s="12"/>
      <c r="EG53" s="12"/>
      <c r="EH53" s="12"/>
      <c r="EI53" s="12"/>
      <c r="EJ53" s="12"/>
      <c r="EK53" s="12"/>
      <c r="EL53" s="12"/>
      <c r="EM53" s="12"/>
      <c r="EN53" s="14"/>
      <c r="EO53" s="13"/>
      <c r="EP53" s="14"/>
      <c r="EQ53" s="14"/>
      <c r="ER53" s="15"/>
      <c r="ES53" s="15"/>
    </row>
    <row r="54" spans="1:149" ht="15.75" hidden="1">
      <c r="A54" s="42" t="s">
        <v>56</v>
      </c>
      <c r="B54" s="12">
        <v>0</v>
      </c>
      <c r="C54" s="12">
        <v>0</v>
      </c>
      <c r="D54" s="12">
        <v>0</v>
      </c>
      <c r="E54" s="12">
        <v>0</v>
      </c>
      <c r="F54" s="12">
        <v>0</v>
      </c>
      <c r="G54" s="12"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29">
        <v>0</v>
      </c>
      <c r="Q54" s="29">
        <v>0</v>
      </c>
      <c r="R54" s="29">
        <v>0</v>
      </c>
      <c r="S54" s="29">
        <v>0</v>
      </c>
      <c r="T54" s="29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4"/>
      <c r="AG54" s="13"/>
      <c r="AH54" s="14"/>
      <c r="AI54" s="14"/>
      <c r="AJ54" s="15"/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29">
        <v>0</v>
      </c>
      <c r="BC54" s="29">
        <v>0</v>
      </c>
      <c r="BD54" s="29">
        <v>0</v>
      </c>
      <c r="BE54" s="29">
        <v>0</v>
      </c>
      <c r="BF54" s="29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4">
        <v>0</v>
      </c>
      <c r="BS54" s="13"/>
      <c r="BT54" s="14"/>
      <c r="BU54" s="14"/>
      <c r="BV54" s="15"/>
      <c r="BW54" s="15"/>
      <c r="BZ54" s="12">
        <v>0</v>
      </c>
      <c r="CA54" s="12">
        <v>0</v>
      </c>
      <c r="CB54" s="12">
        <v>0</v>
      </c>
      <c r="CC54" s="12">
        <v>0</v>
      </c>
      <c r="CD54" s="12">
        <v>0</v>
      </c>
      <c r="CE54" s="12">
        <v>0</v>
      </c>
      <c r="CF54" s="12">
        <v>0</v>
      </c>
      <c r="CG54" s="12">
        <v>0</v>
      </c>
      <c r="CH54" s="12">
        <v>0</v>
      </c>
      <c r="CI54" s="12">
        <v>0</v>
      </c>
      <c r="CJ54" s="12">
        <v>0</v>
      </c>
      <c r="CK54" s="12">
        <v>0</v>
      </c>
      <c r="CL54" s="12">
        <v>0</v>
      </c>
      <c r="CM54" s="12">
        <v>0</v>
      </c>
      <c r="CN54" s="29">
        <v>0</v>
      </c>
      <c r="CO54" s="29">
        <v>0</v>
      </c>
      <c r="CP54" s="29">
        <v>0</v>
      </c>
      <c r="CQ54" s="29">
        <v>0</v>
      </c>
      <c r="CR54" s="29">
        <v>0</v>
      </c>
      <c r="CS54" s="12">
        <v>1</v>
      </c>
      <c r="CT54" s="12">
        <v>0</v>
      </c>
      <c r="CU54" s="12">
        <v>0</v>
      </c>
      <c r="CV54" s="12">
        <v>0</v>
      </c>
      <c r="CW54" s="12">
        <v>0</v>
      </c>
      <c r="CX54" s="12">
        <v>0</v>
      </c>
      <c r="CY54" s="12">
        <v>0</v>
      </c>
      <c r="CZ54" s="12">
        <v>0</v>
      </c>
      <c r="DA54" s="12">
        <v>0</v>
      </c>
      <c r="DB54" s="12">
        <v>0</v>
      </c>
      <c r="DC54" s="12">
        <v>0</v>
      </c>
      <c r="DD54" s="14">
        <v>0</v>
      </c>
      <c r="DE54" s="13"/>
      <c r="DF54" s="14"/>
      <c r="DG54" s="14"/>
      <c r="DH54" s="15"/>
      <c r="DI54" s="15"/>
      <c r="DL54" s="12">
        <v>0</v>
      </c>
      <c r="DM54" s="12">
        <v>0</v>
      </c>
      <c r="DN54" s="12">
        <v>0</v>
      </c>
      <c r="DO54" s="12">
        <v>0</v>
      </c>
      <c r="DP54" s="12">
        <v>0</v>
      </c>
      <c r="DQ54" s="12">
        <v>0</v>
      </c>
      <c r="DR54" s="12">
        <v>0</v>
      </c>
      <c r="DS54" s="12">
        <v>0</v>
      </c>
      <c r="DT54" s="12">
        <v>0</v>
      </c>
      <c r="DU54" s="12">
        <v>0</v>
      </c>
      <c r="DV54" s="12">
        <v>0</v>
      </c>
      <c r="DW54" s="12">
        <v>0</v>
      </c>
      <c r="DX54" s="12">
        <v>0</v>
      </c>
      <c r="DY54" s="12">
        <v>0</v>
      </c>
      <c r="DZ54" s="29">
        <v>0</v>
      </c>
      <c r="EA54" s="29">
        <v>0</v>
      </c>
      <c r="EB54" s="29">
        <v>0</v>
      </c>
      <c r="EC54" s="29">
        <v>0</v>
      </c>
      <c r="ED54" s="29">
        <v>0</v>
      </c>
      <c r="EE54" s="12">
        <v>0</v>
      </c>
      <c r="EF54" s="12"/>
      <c r="EG54" s="12"/>
      <c r="EH54" s="12"/>
      <c r="EI54" s="12"/>
      <c r="EJ54" s="12"/>
      <c r="EK54" s="12"/>
      <c r="EL54" s="12"/>
      <c r="EM54" s="12"/>
      <c r="EN54" s="14"/>
      <c r="EO54" s="13"/>
      <c r="EP54" s="14"/>
      <c r="EQ54" s="14"/>
      <c r="ER54" s="15"/>
      <c r="ES54" s="15"/>
    </row>
    <row r="55" spans="1:149" ht="15.75" hidden="1">
      <c r="A55" s="42" t="s">
        <v>57</v>
      </c>
      <c r="B55" s="12">
        <v>0</v>
      </c>
      <c r="C55" s="12">
        <v>0</v>
      </c>
      <c r="D55" s="12">
        <v>0</v>
      </c>
      <c r="E55" s="12">
        <v>0</v>
      </c>
      <c r="F55" s="12">
        <v>0</v>
      </c>
      <c r="G55" s="12"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33">
        <v>0</v>
      </c>
      <c r="Q55" s="33">
        <v>0</v>
      </c>
      <c r="R55" s="33">
        <v>0</v>
      </c>
      <c r="S55" s="33">
        <v>0</v>
      </c>
      <c r="T55" s="33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4"/>
      <c r="AG55" s="13"/>
      <c r="AH55" s="14"/>
      <c r="AI55" s="14"/>
      <c r="AJ55" s="15"/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33">
        <v>0</v>
      </c>
      <c r="BC55" s="33">
        <v>0</v>
      </c>
      <c r="BD55" s="33">
        <v>0</v>
      </c>
      <c r="BE55" s="33">
        <v>0</v>
      </c>
      <c r="BF55" s="33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4">
        <v>0</v>
      </c>
      <c r="BS55" s="13"/>
      <c r="BT55" s="14"/>
      <c r="BU55" s="14"/>
      <c r="BV55" s="15"/>
      <c r="BW55" s="15"/>
      <c r="BZ55" s="12">
        <v>0</v>
      </c>
      <c r="CA55" s="12">
        <v>0</v>
      </c>
      <c r="CB55" s="12">
        <v>0</v>
      </c>
      <c r="CC55" s="12">
        <v>0</v>
      </c>
      <c r="CD55" s="12">
        <v>0</v>
      </c>
      <c r="CE55" s="12">
        <v>0</v>
      </c>
      <c r="CF55" s="12">
        <v>0</v>
      </c>
      <c r="CG55" s="12">
        <v>0</v>
      </c>
      <c r="CH55" s="12">
        <v>0</v>
      </c>
      <c r="CI55" s="12">
        <v>0</v>
      </c>
      <c r="CJ55" s="12">
        <v>0</v>
      </c>
      <c r="CK55" s="12">
        <v>0</v>
      </c>
      <c r="CL55" s="12">
        <v>0</v>
      </c>
      <c r="CM55" s="12">
        <v>0</v>
      </c>
      <c r="CN55" s="33">
        <v>0</v>
      </c>
      <c r="CO55" s="33">
        <v>0</v>
      </c>
      <c r="CP55" s="33">
        <v>0</v>
      </c>
      <c r="CQ55" s="33">
        <v>0</v>
      </c>
      <c r="CR55" s="33">
        <v>0</v>
      </c>
      <c r="CS55" s="12">
        <v>0</v>
      </c>
      <c r="CT55" s="12">
        <v>0</v>
      </c>
      <c r="CU55" s="12">
        <v>0</v>
      </c>
      <c r="CV55" s="12">
        <v>0</v>
      </c>
      <c r="CW55" s="12">
        <v>0</v>
      </c>
      <c r="CX55" s="12">
        <v>0</v>
      </c>
      <c r="CY55" s="12">
        <v>0</v>
      </c>
      <c r="CZ55" s="12">
        <v>0</v>
      </c>
      <c r="DA55" s="12">
        <v>0</v>
      </c>
      <c r="DB55" s="12">
        <v>0</v>
      </c>
      <c r="DC55" s="12">
        <v>0</v>
      </c>
      <c r="DD55" s="14">
        <v>0</v>
      </c>
      <c r="DE55" s="13"/>
      <c r="DF55" s="14"/>
      <c r="DG55" s="14"/>
      <c r="DH55" s="15"/>
      <c r="DI55" s="15"/>
      <c r="DL55" s="12">
        <v>0</v>
      </c>
      <c r="DM55" s="12">
        <v>0</v>
      </c>
      <c r="DN55" s="12">
        <v>0</v>
      </c>
      <c r="DO55" s="12">
        <v>0</v>
      </c>
      <c r="DP55" s="12">
        <v>0</v>
      </c>
      <c r="DQ55" s="12">
        <v>0</v>
      </c>
      <c r="DR55" s="12">
        <v>0</v>
      </c>
      <c r="DS55" s="12">
        <v>0</v>
      </c>
      <c r="DT55" s="12">
        <v>0</v>
      </c>
      <c r="DU55" s="12">
        <v>0</v>
      </c>
      <c r="DV55" s="12">
        <v>0</v>
      </c>
      <c r="DW55" s="12">
        <v>0</v>
      </c>
      <c r="DX55" s="12">
        <v>0</v>
      </c>
      <c r="DY55" s="12">
        <v>0</v>
      </c>
      <c r="DZ55" s="33">
        <v>0</v>
      </c>
      <c r="EA55" s="33">
        <v>0</v>
      </c>
      <c r="EB55" s="33">
        <v>0</v>
      </c>
      <c r="EC55" s="33">
        <v>0</v>
      </c>
      <c r="ED55" s="33">
        <v>0</v>
      </c>
      <c r="EE55" s="12">
        <v>0</v>
      </c>
      <c r="EF55" s="12"/>
      <c r="EG55" s="12"/>
      <c r="EH55" s="12"/>
      <c r="EI55" s="12"/>
      <c r="EJ55" s="12"/>
      <c r="EK55" s="12"/>
      <c r="EL55" s="12"/>
      <c r="EM55" s="12"/>
      <c r="EN55" s="14"/>
      <c r="EO55" s="13"/>
      <c r="EP55" s="14"/>
      <c r="EQ55" s="14"/>
      <c r="ER55" s="15"/>
      <c r="ES55" s="15"/>
    </row>
    <row r="56" spans="1:149" ht="15.75" hidden="1">
      <c r="A56" s="49" t="s">
        <v>58</v>
      </c>
      <c r="B56" s="12">
        <v>0</v>
      </c>
      <c r="C56" s="12">
        <v>0</v>
      </c>
      <c r="D56" s="12">
        <v>0</v>
      </c>
      <c r="E56" s="12">
        <v>0</v>
      </c>
      <c r="F56" s="12">
        <v>0</v>
      </c>
      <c r="G56" s="12"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4"/>
      <c r="AG56" s="13"/>
      <c r="AH56" s="14"/>
      <c r="AI56" s="14"/>
      <c r="AJ56" s="15"/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4">
        <v>0</v>
      </c>
      <c r="BS56" s="13"/>
      <c r="BT56" s="14"/>
      <c r="BU56" s="14"/>
      <c r="BV56" s="15"/>
      <c r="BW56" s="15"/>
      <c r="BZ56" s="12">
        <v>0</v>
      </c>
      <c r="CA56" s="12">
        <v>0</v>
      </c>
      <c r="CB56" s="12">
        <v>0</v>
      </c>
      <c r="CC56" s="12">
        <v>0</v>
      </c>
      <c r="CD56" s="12">
        <v>0</v>
      </c>
      <c r="CE56" s="12">
        <v>0</v>
      </c>
      <c r="CF56" s="12">
        <v>0</v>
      </c>
      <c r="CG56" s="12">
        <v>0</v>
      </c>
      <c r="CH56" s="12">
        <v>0</v>
      </c>
      <c r="CI56" s="12">
        <v>0</v>
      </c>
      <c r="CJ56" s="12">
        <v>0</v>
      </c>
      <c r="CK56" s="12">
        <v>0</v>
      </c>
      <c r="CL56" s="12">
        <v>0</v>
      </c>
      <c r="CM56" s="12">
        <v>0</v>
      </c>
      <c r="CN56" s="12">
        <v>0</v>
      </c>
      <c r="CO56" s="12">
        <v>0</v>
      </c>
      <c r="CP56" s="12">
        <v>0</v>
      </c>
      <c r="CQ56" s="12">
        <v>0</v>
      </c>
      <c r="CR56" s="12">
        <v>0</v>
      </c>
      <c r="CS56" s="12">
        <v>28</v>
      </c>
      <c r="CT56" s="12">
        <v>0</v>
      </c>
      <c r="CU56" s="12">
        <v>0</v>
      </c>
      <c r="CV56" s="12">
        <v>0</v>
      </c>
      <c r="CW56" s="12">
        <v>0</v>
      </c>
      <c r="CX56" s="12">
        <v>0</v>
      </c>
      <c r="CY56" s="12">
        <v>0</v>
      </c>
      <c r="CZ56" s="12">
        <v>0</v>
      </c>
      <c r="DA56" s="12">
        <v>0</v>
      </c>
      <c r="DB56" s="12">
        <v>0</v>
      </c>
      <c r="DC56" s="12">
        <v>0</v>
      </c>
      <c r="DD56" s="14">
        <v>0</v>
      </c>
      <c r="DE56" s="13"/>
      <c r="DF56" s="14"/>
      <c r="DG56" s="14"/>
      <c r="DH56" s="15"/>
      <c r="DI56" s="15"/>
      <c r="DL56" s="12">
        <v>0</v>
      </c>
      <c r="DM56" s="12">
        <v>0</v>
      </c>
      <c r="DN56" s="12">
        <v>0</v>
      </c>
      <c r="DO56" s="12">
        <v>0</v>
      </c>
      <c r="DP56" s="12">
        <v>0</v>
      </c>
      <c r="DQ56" s="12">
        <v>0</v>
      </c>
      <c r="DR56" s="12">
        <v>0</v>
      </c>
      <c r="DS56" s="12">
        <v>0</v>
      </c>
      <c r="DT56" s="12">
        <v>0</v>
      </c>
      <c r="DU56" s="12">
        <v>0</v>
      </c>
      <c r="DV56" s="12">
        <v>0</v>
      </c>
      <c r="DW56" s="12">
        <v>0</v>
      </c>
      <c r="DX56" s="12">
        <v>0</v>
      </c>
      <c r="DY56" s="12">
        <v>0</v>
      </c>
      <c r="DZ56" s="12">
        <v>0</v>
      </c>
      <c r="EA56" s="12">
        <v>0</v>
      </c>
      <c r="EB56" s="12">
        <v>0</v>
      </c>
      <c r="EC56" s="12">
        <v>0</v>
      </c>
      <c r="ED56" s="12">
        <v>0</v>
      </c>
      <c r="EE56" s="12">
        <v>0</v>
      </c>
      <c r="EF56" s="12"/>
      <c r="EG56" s="12"/>
      <c r="EH56" s="12"/>
      <c r="EI56" s="12"/>
      <c r="EJ56" s="12"/>
      <c r="EK56" s="12"/>
      <c r="EL56" s="12"/>
      <c r="EM56" s="12"/>
      <c r="EN56" s="14"/>
      <c r="EO56" s="13"/>
      <c r="EP56" s="14"/>
      <c r="EQ56" s="14"/>
      <c r="ER56" s="15"/>
      <c r="ES56" s="15"/>
    </row>
    <row r="57" spans="1:149" ht="15.75">
      <c r="A57" s="50"/>
      <c r="B57" s="51"/>
      <c r="C57" s="51"/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2"/>
      <c r="AG57" s="53"/>
      <c r="AH57" s="51"/>
      <c r="AI57" s="51"/>
      <c r="AJ57" s="54"/>
      <c r="AN57" s="51"/>
      <c r="AO57" s="51"/>
      <c r="AP57" s="51"/>
      <c r="AQ57" s="51"/>
      <c r="AR57" s="51"/>
      <c r="AS57" s="51"/>
      <c r="AT57" s="51"/>
      <c r="AU57" s="51"/>
      <c r="AV57" s="51"/>
      <c r="AW57" s="51"/>
      <c r="AX57" s="51"/>
      <c r="AY57" s="51"/>
      <c r="AZ57" s="51"/>
      <c r="BA57" s="51"/>
      <c r="BB57" s="51"/>
      <c r="BC57" s="51"/>
      <c r="BD57" s="51"/>
      <c r="BE57" s="51"/>
      <c r="BF57" s="51"/>
      <c r="BG57" s="51"/>
      <c r="BH57" s="51"/>
      <c r="BI57" s="51"/>
      <c r="BJ57" s="51"/>
      <c r="BK57" s="51"/>
      <c r="BL57" s="51"/>
      <c r="BM57" s="51"/>
      <c r="BN57" s="51"/>
      <c r="BO57" s="51"/>
      <c r="BP57" s="51"/>
      <c r="BQ57" s="51"/>
      <c r="BR57" s="52"/>
      <c r="BS57" s="53"/>
      <c r="BT57" s="51"/>
      <c r="BU57" s="51"/>
      <c r="BV57" s="54"/>
      <c r="BW57" s="54"/>
      <c r="BZ57" s="51"/>
      <c r="CA57" s="51"/>
      <c r="CB57" s="51"/>
      <c r="CC57" s="51"/>
      <c r="CD57" s="51"/>
      <c r="CE57" s="51"/>
      <c r="CF57" s="51"/>
      <c r="CG57" s="51"/>
      <c r="CH57" s="51"/>
      <c r="CI57" s="51"/>
      <c r="CJ57" s="51"/>
      <c r="CK57" s="51"/>
      <c r="CL57" s="51"/>
      <c r="CM57" s="51"/>
      <c r="CN57" s="51"/>
      <c r="CO57" s="51"/>
      <c r="CP57" s="51"/>
      <c r="CQ57" s="51"/>
      <c r="CR57" s="51"/>
      <c r="CS57" s="51"/>
      <c r="CT57" s="51"/>
      <c r="CU57" s="51"/>
      <c r="CV57" s="51"/>
      <c r="CW57" s="51"/>
      <c r="CX57" s="51"/>
      <c r="CY57" s="51"/>
      <c r="CZ57" s="51"/>
      <c r="DA57" s="51"/>
      <c r="DB57" s="51"/>
      <c r="DC57" s="51"/>
      <c r="DD57" s="52"/>
      <c r="DE57" s="53"/>
      <c r="DF57" s="51"/>
      <c r="DG57" s="51"/>
      <c r="DH57" s="54"/>
      <c r="DI57" s="54"/>
      <c r="DL57" s="51"/>
      <c r="DM57" s="51"/>
      <c r="DN57" s="51"/>
      <c r="DO57" s="51"/>
      <c r="DP57" s="51"/>
      <c r="DQ57" s="51"/>
      <c r="DR57" s="51"/>
      <c r="DS57" s="51"/>
      <c r="DT57" s="51"/>
      <c r="DU57" s="51"/>
      <c r="DV57" s="51"/>
      <c r="DW57" s="51"/>
      <c r="DX57" s="51"/>
      <c r="DY57" s="51"/>
      <c r="DZ57" s="51"/>
      <c r="EA57" s="51"/>
      <c r="EB57" s="51"/>
      <c r="EC57" s="51"/>
      <c r="ED57" s="51"/>
      <c r="EE57" s="51"/>
      <c r="EF57" s="51"/>
      <c r="EG57" s="51"/>
      <c r="EH57" s="51"/>
      <c r="EI57" s="51"/>
      <c r="EJ57" s="51"/>
      <c r="EK57" s="51"/>
      <c r="EL57" s="51"/>
      <c r="EM57" s="51"/>
      <c r="EN57" s="52"/>
      <c r="EO57" s="53"/>
      <c r="EP57" s="51"/>
      <c r="EQ57" s="51"/>
      <c r="ER57" s="54"/>
      <c r="ES57" s="54"/>
    </row>
  </sheetData>
  <mergeCells count="22">
    <mergeCell ref="A13:A14"/>
    <mergeCell ref="A43:A44"/>
    <mergeCell ref="EO1:EO2"/>
    <mergeCell ref="EP1:EP2"/>
    <mergeCell ref="EQ1:EQ2"/>
    <mergeCell ref="ER1:ER2"/>
    <mergeCell ref="ES1:ES2"/>
    <mergeCell ref="DE1:DE2"/>
    <mergeCell ref="DF1:DF2"/>
    <mergeCell ref="DG1:DG2"/>
    <mergeCell ref="DH1:DH2"/>
    <mergeCell ref="DI1:DI2"/>
    <mergeCell ref="BS1:BS2"/>
    <mergeCell ref="BT1:BT2"/>
    <mergeCell ref="BU1:BU2"/>
    <mergeCell ref="BV1:BV2"/>
    <mergeCell ref="BW1:BW2"/>
    <mergeCell ref="A1:A2"/>
    <mergeCell ref="AG1:AG2"/>
    <mergeCell ref="AH1:AH2"/>
    <mergeCell ref="AI1:AI2"/>
    <mergeCell ref="AJ1:AJ2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L23"/>
  <sheetViews>
    <sheetView windowProtection="1" workbookViewId="0">
      <pane xSplit="1" topLeftCell="Z1" activePane="topRight" state="frozen"/>
      <selection pane="topRight" activeCell="AO27" sqref="A2:AO1381"/>
    </sheetView>
  </sheetViews>
  <sheetFormatPr defaultRowHeight="15"/>
  <cols>
    <col min="1" max="1" width="42.28515625"/>
    <col min="2" max="2" width="12.85546875"/>
    <col min="3" max="3" width="11.28515625"/>
    <col min="4" max="4" width="11.85546875"/>
    <col min="5" max="5" width="12"/>
    <col min="6" max="6" width="12.42578125"/>
    <col min="7" max="7" width="12.140625"/>
    <col min="8" max="8" width="11.42578125"/>
    <col min="9" max="9" width="11"/>
    <col min="10" max="10" width="11.140625"/>
    <col min="11" max="12" width="11.42578125"/>
    <col min="13" max="13" width="10.85546875"/>
    <col min="14" max="14" width="11.28515625"/>
    <col min="15" max="15" width="11.140625"/>
    <col min="16" max="16" width="10.5703125"/>
    <col min="17" max="17" width="11.140625"/>
    <col min="18" max="18" width="11.7109375"/>
    <col min="19" max="19" width="11.28515625"/>
    <col min="20" max="20" width="10.5703125"/>
    <col min="21" max="21" width="11.28515625"/>
    <col min="22" max="22" width="10.85546875"/>
    <col min="23" max="23" width="10.42578125"/>
    <col min="24" max="24" width="11.42578125"/>
    <col min="25" max="25" width="10.85546875"/>
    <col min="26" max="26" width="11.28515625"/>
    <col min="27" max="27" width="11.7109375"/>
    <col min="28" max="28" width="12.140625"/>
    <col min="29" max="29" width="11.5703125"/>
    <col min="30" max="31" width="11.28515625"/>
    <col min="32" max="32" width="10.42578125"/>
    <col min="33" max="33" width="11.28515625"/>
    <col min="34" max="34" width="11.140625"/>
    <col min="35" max="35" width="11.28515625"/>
    <col min="36" max="36" width="11.5703125"/>
    <col min="37" max="37" width="11.28515625"/>
    <col min="38" max="38" width="12"/>
    <col min="39" max="1025" width="8.7109375"/>
  </cols>
  <sheetData>
    <row r="1" spans="1:38" ht="15" customHeight="1">
      <c r="A1" s="1"/>
      <c r="B1" s="6" t="s">
        <v>112</v>
      </c>
      <c r="C1" s="3" t="s">
        <v>113</v>
      </c>
      <c r="D1" s="6" t="s">
        <v>114</v>
      </c>
      <c r="E1" s="4" t="s">
        <v>115</v>
      </c>
      <c r="F1" s="4" t="s">
        <v>116</v>
      </c>
      <c r="G1" s="4" t="s">
        <v>117</v>
      </c>
      <c r="H1" s="4" t="s">
        <v>118</v>
      </c>
      <c r="I1" s="4" t="s">
        <v>119</v>
      </c>
      <c r="J1" s="4" t="s">
        <v>120</v>
      </c>
      <c r="K1" s="4" t="s">
        <v>121</v>
      </c>
      <c r="L1" s="4" t="s">
        <v>122</v>
      </c>
      <c r="M1" s="4" t="s">
        <v>123</v>
      </c>
      <c r="N1" s="4" t="s">
        <v>124</v>
      </c>
      <c r="O1" s="4" t="s">
        <v>125</v>
      </c>
      <c r="P1" s="4" t="s">
        <v>126</v>
      </c>
      <c r="Q1" s="4" t="s">
        <v>127</v>
      </c>
      <c r="R1" s="4" t="s">
        <v>128</v>
      </c>
      <c r="S1" s="4" t="s">
        <v>129</v>
      </c>
      <c r="T1" s="4" t="s">
        <v>130</v>
      </c>
      <c r="U1" s="4" t="s">
        <v>131</v>
      </c>
      <c r="V1" s="4" t="s">
        <v>132</v>
      </c>
      <c r="W1" s="4" t="s">
        <v>133</v>
      </c>
      <c r="X1" s="4" t="s">
        <v>102</v>
      </c>
      <c r="Y1" s="4" t="s">
        <v>103</v>
      </c>
      <c r="Z1" s="4" t="s">
        <v>134</v>
      </c>
      <c r="AA1" s="4" t="s">
        <v>105</v>
      </c>
      <c r="AB1" s="4" t="s">
        <v>106</v>
      </c>
      <c r="AC1" s="4" t="s">
        <v>107</v>
      </c>
      <c r="AD1" s="4" t="s">
        <v>135</v>
      </c>
      <c r="AE1" s="4" t="s">
        <v>136</v>
      </c>
      <c r="AF1" s="4" t="s">
        <v>137</v>
      </c>
      <c r="AG1" s="4" t="s">
        <v>138</v>
      </c>
      <c r="AH1" s="6" t="s">
        <v>139</v>
      </c>
      <c r="AI1" s="6" t="s">
        <v>140</v>
      </c>
      <c r="AJ1" s="6" t="s">
        <v>141</v>
      </c>
      <c r="AK1" s="6" t="s">
        <v>142</v>
      </c>
      <c r="AL1" s="6" t="s">
        <v>143</v>
      </c>
    </row>
    <row r="2" spans="1:38">
      <c r="A2" s="1"/>
      <c r="B2" s="6"/>
      <c r="C2" s="3"/>
      <c r="D2" s="6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6"/>
      <c r="AI2" s="6"/>
      <c r="AJ2" s="6"/>
      <c r="AK2" s="6"/>
      <c r="AL2" s="6"/>
    </row>
    <row r="3" spans="1:38" ht="15.75">
      <c r="A3" s="11" t="s">
        <v>24</v>
      </c>
      <c r="B3" s="100">
        <v>1203.7142857142901</v>
      </c>
      <c r="C3" s="100">
        <v>1264</v>
      </c>
      <c r="D3" s="100">
        <v>1313.1428571428601</v>
      </c>
      <c r="E3" s="100">
        <v>1362.7142857142901</v>
      </c>
      <c r="F3" s="100">
        <v>1370.57142857143</v>
      </c>
      <c r="G3" s="100">
        <v>1415.57142857143</v>
      </c>
      <c r="H3" s="100">
        <v>1426.57142857143</v>
      </c>
      <c r="I3" s="100">
        <v>1442.42857142857</v>
      </c>
      <c r="J3" s="100">
        <v>1460.42857142857</v>
      </c>
      <c r="K3" s="100">
        <v>1477.1428571428601</v>
      </c>
      <c r="L3" s="100">
        <v>1484</v>
      </c>
      <c r="M3" s="100">
        <v>1525.2857142857099</v>
      </c>
      <c r="N3" s="100">
        <v>1548.7142857142901</v>
      </c>
      <c r="O3" s="100">
        <v>1545.42857142857</v>
      </c>
      <c r="P3" s="100">
        <v>1551.2857142857099</v>
      </c>
      <c r="Q3" s="100">
        <v>1589.42857142857</v>
      </c>
      <c r="R3" s="100">
        <v>1591.1428571428601</v>
      </c>
      <c r="S3" s="100">
        <v>1590.57142857143</v>
      </c>
      <c r="T3" s="100">
        <v>1554.2857142857099</v>
      </c>
      <c r="U3" s="100">
        <v>3176.7142857142899</v>
      </c>
      <c r="V3" s="100">
        <v>3431.8571428571399</v>
      </c>
      <c r="W3" s="100">
        <v>3396.7142857142899</v>
      </c>
      <c r="X3" s="100">
        <v>3381.8571428571399</v>
      </c>
      <c r="Y3" s="100">
        <v>3345.2857142857101</v>
      </c>
      <c r="Z3" s="100">
        <v>3495.5714285714298</v>
      </c>
      <c r="AA3" s="100">
        <v>3326.2857142857101</v>
      </c>
      <c r="AB3" s="100">
        <v>3329.2857142857101</v>
      </c>
      <c r="AC3" s="100">
        <v>3345.4285714285702</v>
      </c>
      <c r="AD3" s="100">
        <v>4848.8571428571404</v>
      </c>
      <c r="AE3" s="100">
        <v>4812.2857142857101</v>
      </c>
      <c r="AF3" s="100">
        <v>4839.1428571428596</v>
      </c>
      <c r="AG3" s="14">
        <v>4826</v>
      </c>
      <c r="AH3" s="100">
        <v>4820</v>
      </c>
      <c r="AI3" s="100">
        <v>4811.7142857142899</v>
      </c>
      <c r="AJ3" s="100">
        <v>4809.8571428571404</v>
      </c>
      <c r="AK3" s="100">
        <v>5207.2857142857201</v>
      </c>
      <c r="AL3" s="100">
        <v>5525</v>
      </c>
    </row>
    <row r="4" spans="1:38" ht="15.75">
      <c r="A4" s="16" t="s">
        <v>25</v>
      </c>
      <c r="B4" s="100">
        <v>136.57142857142901</v>
      </c>
      <c r="C4" s="100">
        <v>184.28571428571399</v>
      </c>
      <c r="D4" s="100">
        <v>273</v>
      </c>
      <c r="E4" s="100">
        <v>381.28571428571399</v>
      </c>
      <c r="F4" s="100">
        <v>454.28571428571399</v>
      </c>
      <c r="G4" s="100">
        <v>503.142857142857</v>
      </c>
      <c r="H4" s="100">
        <v>514.857142857143</v>
      </c>
      <c r="I4" s="100">
        <v>531</v>
      </c>
      <c r="J4" s="100">
        <v>563.142857142857</v>
      </c>
      <c r="K4" s="100">
        <v>589.28571428571399</v>
      </c>
      <c r="L4" s="100">
        <v>608.142857142857</v>
      </c>
      <c r="M4" s="100">
        <v>621.42857142857099</v>
      </c>
      <c r="N4" s="100">
        <v>640.57142857142901</v>
      </c>
      <c r="O4" s="100">
        <v>657.71428571428601</v>
      </c>
      <c r="P4" s="100">
        <v>672</v>
      </c>
      <c r="Q4" s="100">
        <v>673.42857142857201</v>
      </c>
      <c r="R4" s="100">
        <v>676.857142857143</v>
      </c>
      <c r="S4" s="100">
        <v>689.71428571428601</v>
      </c>
      <c r="T4" s="100">
        <v>689.857142857143</v>
      </c>
      <c r="U4" s="100">
        <v>720.857142857143</v>
      </c>
      <c r="V4" s="100">
        <v>740.71428571428601</v>
      </c>
      <c r="W4" s="100">
        <v>824</v>
      </c>
      <c r="X4" s="100">
        <v>953.28571428571399</v>
      </c>
      <c r="Y4" s="100">
        <v>1082.1428571428601</v>
      </c>
      <c r="Z4" s="100">
        <v>1229.42857142857</v>
      </c>
      <c r="AA4" s="100">
        <v>1301.42857142857</v>
      </c>
      <c r="AB4" s="100">
        <v>1343.57142857143</v>
      </c>
      <c r="AC4" s="100">
        <v>1367.57142857143</v>
      </c>
      <c r="AD4" s="100">
        <v>1406.57142857143</v>
      </c>
      <c r="AE4" s="100">
        <v>1466.1428571428601</v>
      </c>
      <c r="AF4" s="100">
        <v>1627.42857142857</v>
      </c>
      <c r="AG4" s="14">
        <v>1728.42857142857</v>
      </c>
      <c r="AH4" s="100">
        <v>1742</v>
      </c>
      <c r="AI4" s="100">
        <v>1767.7142857142901</v>
      </c>
      <c r="AJ4" s="100">
        <v>1792.2857142857099</v>
      </c>
      <c r="AK4" s="100">
        <v>1835.8571428571399</v>
      </c>
      <c r="AL4" s="100">
        <v>1852.1428571428601</v>
      </c>
    </row>
    <row r="5" spans="1:38">
      <c r="A5" s="17" t="s">
        <v>26</v>
      </c>
      <c r="B5" s="100">
        <v>51.285714285714299</v>
      </c>
      <c r="C5" s="100">
        <v>57.857142857142897</v>
      </c>
      <c r="D5" s="100">
        <v>98.714285714285694</v>
      </c>
      <c r="E5" s="100">
        <v>119.857142857143</v>
      </c>
      <c r="F5" s="100">
        <v>147</v>
      </c>
      <c r="G5" s="100">
        <v>145.857142857143</v>
      </c>
      <c r="H5" s="100">
        <v>148</v>
      </c>
      <c r="I5" s="100">
        <v>163</v>
      </c>
      <c r="J5" s="100">
        <v>171.857142857143</v>
      </c>
      <c r="K5" s="100">
        <v>191.71428571428601</v>
      </c>
      <c r="L5" s="100">
        <v>190.857142857143</v>
      </c>
      <c r="M5" s="100">
        <v>202.57142857142901</v>
      </c>
      <c r="N5" s="100">
        <v>211.71428571428601</v>
      </c>
      <c r="O5" s="100">
        <v>224.28571428571399</v>
      </c>
      <c r="P5" s="100">
        <v>202.42857142857099</v>
      </c>
      <c r="Q5" s="100">
        <v>208.42857142857099</v>
      </c>
      <c r="R5" s="100">
        <v>228.57142857142901</v>
      </c>
      <c r="S5" s="100">
        <v>221.857142857143</v>
      </c>
      <c r="T5" s="100">
        <v>214.71428571428601</v>
      </c>
      <c r="U5" s="100">
        <v>206.57142857142901</v>
      </c>
      <c r="V5" s="100">
        <v>199.28571428571399</v>
      </c>
      <c r="W5" s="100">
        <v>277.71428571428601</v>
      </c>
      <c r="X5" s="100">
        <v>256.857142857143</v>
      </c>
      <c r="Y5" s="100">
        <v>288.142857142857</v>
      </c>
      <c r="Z5" s="100">
        <v>290.28571428571399</v>
      </c>
      <c r="AA5" s="100">
        <v>298.142857142857</v>
      </c>
      <c r="AB5" s="100">
        <v>283.42857142857099</v>
      </c>
      <c r="AC5" s="100">
        <v>287.857142857143</v>
      </c>
      <c r="AD5" s="100">
        <v>336.857142857143</v>
      </c>
      <c r="AE5" s="100">
        <v>361.28571428571399</v>
      </c>
      <c r="AF5" s="100">
        <v>386.857142857143</v>
      </c>
      <c r="AG5" s="14">
        <v>347.142857142857</v>
      </c>
      <c r="AH5" s="100">
        <v>341.57142857142901</v>
      </c>
      <c r="AI5" s="100">
        <v>353.57142857142901</v>
      </c>
      <c r="AJ5" s="100">
        <v>335.42857142857099</v>
      </c>
      <c r="AK5" s="100">
        <v>322.857142857143</v>
      </c>
      <c r="AL5" s="100">
        <v>356.28571428571399</v>
      </c>
    </row>
    <row r="6" spans="1:38">
      <c r="A6" s="17" t="s">
        <v>27</v>
      </c>
      <c r="B6" s="100">
        <v>1.4285714285714299</v>
      </c>
      <c r="C6" s="100">
        <v>2.71428571428571</v>
      </c>
      <c r="D6" s="100">
        <v>3</v>
      </c>
      <c r="E6" s="100">
        <v>13</v>
      </c>
      <c r="F6" s="100">
        <v>20</v>
      </c>
      <c r="G6" s="100">
        <v>29.571428571428601</v>
      </c>
      <c r="H6" s="100">
        <v>29.428571428571399</v>
      </c>
      <c r="I6" s="100">
        <v>38.428571428571402</v>
      </c>
      <c r="J6" s="100">
        <v>41.142857142857103</v>
      </c>
      <c r="K6" s="100">
        <v>47.571428571428598</v>
      </c>
      <c r="L6" s="100">
        <v>52.142857142857103</v>
      </c>
      <c r="M6" s="100">
        <v>46.428571428571402</v>
      </c>
      <c r="N6" s="100">
        <v>52</v>
      </c>
      <c r="O6" s="100">
        <v>46.285714285714299</v>
      </c>
      <c r="P6" s="100">
        <v>42.571428571428598</v>
      </c>
      <c r="Q6" s="100">
        <v>41.714285714285701</v>
      </c>
      <c r="R6" s="100">
        <v>44.428571428571402</v>
      </c>
      <c r="S6" s="100">
        <v>46.714285714285701</v>
      </c>
      <c r="T6" s="100">
        <v>50.714285714285701</v>
      </c>
      <c r="U6" s="100">
        <v>32.857142857142897</v>
      </c>
      <c r="V6" s="100">
        <v>27.1428571428571</v>
      </c>
      <c r="W6" s="100">
        <v>36.857142857142897</v>
      </c>
      <c r="X6" s="100">
        <v>31.428571428571399</v>
      </c>
      <c r="Y6" s="100">
        <v>30</v>
      </c>
      <c r="Z6" s="100">
        <v>26.1428571428571</v>
      </c>
      <c r="AA6" s="100">
        <v>35.571428571428598</v>
      </c>
      <c r="AB6" s="100">
        <v>26.285714285714299</v>
      </c>
      <c r="AC6" s="100">
        <v>38.142857142857103</v>
      </c>
      <c r="AD6" s="100">
        <v>45</v>
      </c>
      <c r="AE6" s="100">
        <v>47.714285714285701</v>
      </c>
      <c r="AF6" s="100">
        <v>45.428571428571402</v>
      </c>
      <c r="AG6" s="14">
        <v>35.142857142857103</v>
      </c>
      <c r="AH6" s="100">
        <v>33.857142857142897</v>
      </c>
      <c r="AI6" s="100">
        <v>29.714285714285701</v>
      </c>
      <c r="AJ6" s="100">
        <v>12.5714285714286</v>
      </c>
      <c r="AK6" s="100">
        <v>13.1428571428571</v>
      </c>
      <c r="AL6" s="100">
        <v>31.714285714285701</v>
      </c>
    </row>
    <row r="7" spans="1:38">
      <c r="A7" s="17" t="s">
        <v>28</v>
      </c>
      <c r="B7" s="101">
        <v>2.78551532033426E-2</v>
      </c>
      <c r="C7" s="101">
        <v>4.6913580246913597E-2</v>
      </c>
      <c r="D7" s="101">
        <v>3.0390738060781498E-2</v>
      </c>
      <c r="E7" s="101">
        <v>0.108462455303933</v>
      </c>
      <c r="F7" s="101">
        <v>0.136054421768707</v>
      </c>
      <c r="G7" s="101">
        <v>0.20274240940254601</v>
      </c>
      <c r="H7" s="101">
        <v>0.198841698841699</v>
      </c>
      <c r="I7" s="101">
        <v>0.23575810692375099</v>
      </c>
      <c r="J7" s="101">
        <v>0.239401496259352</v>
      </c>
      <c r="K7" s="101">
        <v>0.24813710879284601</v>
      </c>
      <c r="L7" s="101">
        <v>0.27320359281437101</v>
      </c>
      <c r="M7" s="101">
        <v>0.22919605077574001</v>
      </c>
      <c r="N7" s="101">
        <v>0.24561403508771901</v>
      </c>
      <c r="O7" s="101">
        <v>0.20636942675159201</v>
      </c>
      <c r="P7" s="101">
        <v>0.21030345800988001</v>
      </c>
      <c r="Q7" s="101">
        <v>0.20013708019191201</v>
      </c>
      <c r="R7" s="101">
        <v>0.19437499999999999</v>
      </c>
      <c r="S7" s="101">
        <v>0.21056020605280101</v>
      </c>
      <c r="T7" s="101">
        <v>0.23619427811044599</v>
      </c>
      <c r="U7" s="101">
        <v>0.159059474412172</v>
      </c>
      <c r="V7" s="101">
        <v>0.13620071684587801</v>
      </c>
      <c r="W7" s="101">
        <v>0.132716049382716</v>
      </c>
      <c r="X7" s="101">
        <v>0.12235817575083401</v>
      </c>
      <c r="Y7" s="101">
        <v>0.104115022310362</v>
      </c>
      <c r="Z7" s="101">
        <v>9.0059055118110201E-2</v>
      </c>
      <c r="AA7" s="101">
        <v>0.119310014374701</v>
      </c>
      <c r="AB7" s="101">
        <v>9.2741935483870996E-2</v>
      </c>
      <c r="AC7" s="101">
        <v>0.13250620347394501</v>
      </c>
      <c r="AD7" s="101">
        <v>0.13358778625954201</v>
      </c>
      <c r="AE7" s="101">
        <v>0.13206801107157001</v>
      </c>
      <c r="AF7" s="101">
        <v>0.117429837518464</v>
      </c>
      <c r="AG7" s="18">
        <v>0.101234567901235</v>
      </c>
      <c r="AH7" s="101">
        <v>9.9121706398996201E-2</v>
      </c>
      <c r="AI7" s="101">
        <v>8.4040404040404096E-2</v>
      </c>
      <c r="AJ7" s="101">
        <v>3.7478705281090298E-2</v>
      </c>
      <c r="AK7" s="101">
        <v>4.0707964601769897E-2</v>
      </c>
      <c r="AL7" s="101">
        <v>8.9013632718524499E-2</v>
      </c>
    </row>
    <row r="8" spans="1:38" ht="15.75">
      <c r="A8" s="21" t="s">
        <v>29</v>
      </c>
      <c r="B8" s="102">
        <v>1.2461428910515099E-2</v>
      </c>
      <c r="C8" s="102">
        <v>4.2721518987341799E-2</v>
      </c>
      <c r="D8" s="102">
        <v>3.1984334203655401E-2</v>
      </c>
      <c r="E8" s="102">
        <v>0.18565887409581699</v>
      </c>
      <c r="F8" s="102">
        <v>0.24442359808213501</v>
      </c>
      <c r="G8" s="102">
        <v>0.32213139570087801</v>
      </c>
      <c r="H8" s="102">
        <v>0.49068696174644499</v>
      </c>
      <c r="I8" s="102">
        <v>0.49915816579181899</v>
      </c>
      <c r="J8" s="102">
        <v>0.44712902279174399</v>
      </c>
      <c r="K8" s="102">
        <v>0.58355899419729196</v>
      </c>
      <c r="L8" s="102">
        <v>0.59838274932614599</v>
      </c>
      <c r="M8" s="102">
        <v>0.55202772314320503</v>
      </c>
      <c r="N8" s="102">
        <v>0.67475325154506005</v>
      </c>
      <c r="O8" s="102">
        <v>0.47106674061748899</v>
      </c>
      <c r="P8" s="102">
        <v>0.43318905976609301</v>
      </c>
      <c r="Q8" s="102">
        <v>0.52220025166277195</v>
      </c>
      <c r="R8" s="102">
        <v>0.62785060154426298</v>
      </c>
      <c r="S8" s="102">
        <v>0.60355667325309903</v>
      </c>
      <c r="T8" s="102">
        <v>0.82674632352941202</v>
      </c>
      <c r="U8" s="102">
        <v>0.39879182156133802</v>
      </c>
      <c r="V8" s="102">
        <v>0.53801006148686403</v>
      </c>
      <c r="W8" s="102">
        <v>0.34562812802287901</v>
      </c>
      <c r="X8" s="102">
        <v>0.285346174967262</v>
      </c>
      <c r="Y8" s="102">
        <v>0.30729811675278601</v>
      </c>
      <c r="Z8" s="102">
        <v>0.238015448118027</v>
      </c>
      <c r="AA8" s="102">
        <v>0.40886445627898999</v>
      </c>
      <c r="AB8" s="102">
        <v>0.27543445612529499</v>
      </c>
      <c r="AC8" s="102">
        <v>0.38530190451789198</v>
      </c>
      <c r="AD8" s="102">
        <v>0.29140887396146398</v>
      </c>
      <c r="AE8" s="102">
        <v>0.35804191652318501</v>
      </c>
      <c r="AF8" s="102">
        <v>0.29261380409753801</v>
      </c>
      <c r="AG8" s="22">
        <v>0.20576046415250701</v>
      </c>
      <c r="AH8" s="102">
        <v>0.23713692946058099</v>
      </c>
      <c r="AI8" s="102">
        <v>0.17041743364408299</v>
      </c>
      <c r="AJ8" s="102">
        <v>0.115180136030176</v>
      </c>
      <c r="AK8" s="102">
        <v>0.102932704178212</v>
      </c>
      <c r="AL8" s="102">
        <v>0.18841628959275999</v>
      </c>
    </row>
    <row r="9" spans="1:38" ht="15.75">
      <c r="A9" s="25" t="s">
        <v>30</v>
      </c>
      <c r="B9" s="102">
        <v>1.8276762402088802E-2</v>
      </c>
      <c r="C9" s="102">
        <v>0.109375</v>
      </c>
      <c r="D9" s="102">
        <v>8.0151218450826803E-2</v>
      </c>
      <c r="E9" s="102">
        <v>0.41589789286088702</v>
      </c>
      <c r="F9" s="102">
        <v>0.59737856993954597</v>
      </c>
      <c r="G9" s="102">
        <v>0.71349278433747099</v>
      </c>
      <c r="H9" s="102">
        <v>1.1094782695774099</v>
      </c>
      <c r="I9" s="102">
        <v>1.04927206100822</v>
      </c>
      <c r="J9" s="102">
        <v>1.0835860314976</v>
      </c>
      <c r="K9" s="102">
        <v>1.34161025145068</v>
      </c>
      <c r="L9" s="102">
        <v>1.3910040431266799</v>
      </c>
      <c r="M9" s="102">
        <v>1.3261449845462201</v>
      </c>
      <c r="N9" s="102">
        <v>1.59583986717093</v>
      </c>
      <c r="O9" s="102">
        <v>1.0181641708264</v>
      </c>
      <c r="P9" s="102">
        <v>0.88410535040058902</v>
      </c>
      <c r="Q9" s="102">
        <v>1.10825993169153</v>
      </c>
      <c r="R9" s="102">
        <v>1.3220057460944501</v>
      </c>
      <c r="S9" s="102">
        <v>1.25536644512305</v>
      </c>
      <c r="T9" s="102">
        <v>1.7837775735294099</v>
      </c>
      <c r="U9" s="102">
        <v>0.81335966542750904</v>
      </c>
      <c r="V9" s="102">
        <v>1.17123160052171</v>
      </c>
      <c r="W9" s="102">
        <v>0.81490516044917405</v>
      </c>
      <c r="X9" s="102">
        <v>0.64483800109829803</v>
      </c>
      <c r="Y9" s="102">
        <v>0.80987103386428705</v>
      </c>
      <c r="Z9" s="102">
        <v>0.60862724263353596</v>
      </c>
      <c r="AA9" s="102">
        <v>1.0360655385672599</v>
      </c>
      <c r="AB9" s="102">
        <v>0.60283201029821898</v>
      </c>
      <c r="AC9" s="102">
        <v>1.0466521479204001</v>
      </c>
      <c r="AD9" s="102">
        <v>0.80580843792351697</v>
      </c>
      <c r="AE9" s="102">
        <v>0.98794009380751602</v>
      </c>
      <c r="AF9" s="102">
        <v>0.82958906535986299</v>
      </c>
      <c r="AG9" s="22">
        <v>0.56558226274347301</v>
      </c>
      <c r="AH9" s="102">
        <v>0.65420124481327802</v>
      </c>
      <c r="AI9" s="102">
        <v>0.493327296478832</v>
      </c>
      <c r="AJ9" s="102">
        <v>0.30910481451780603</v>
      </c>
      <c r="AK9" s="102">
        <v>0.296363611423555</v>
      </c>
      <c r="AL9" s="102">
        <v>0.50882352941176501</v>
      </c>
    </row>
    <row r="10" spans="1:38" ht="15.75">
      <c r="A10" s="26" t="s">
        <v>31</v>
      </c>
      <c r="E10" s="102">
        <v>0.61072963623021304</v>
      </c>
      <c r="F10" s="102">
        <v>0.58132687096101698</v>
      </c>
      <c r="G10" s="102">
        <v>1.17867595115552</v>
      </c>
      <c r="H10" s="102">
        <v>2.20528740236331</v>
      </c>
      <c r="I10" s="102">
        <v>2.8374021986728701</v>
      </c>
      <c r="J10" s="102">
        <v>4.6439401349897302</v>
      </c>
      <c r="K10" s="102">
        <v>5.7497582205029003</v>
      </c>
      <c r="L10" s="102">
        <v>5.9614458991143602</v>
      </c>
      <c r="M10" s="102">
        <v>5.6834785051980896</v>
      </c>
      <c r="N10" s="102">
        <v>6.8393137164468198</v>
      </c>
      <c r="O10" s="102">
        <v>4.3635607321131404</v>
      </c>
      <c r="P10" s="102">
        <v>3.7890229302882399</v>
      </c>
      <c r="Q10" s="102">
        <v>4.7496854215351396</v>
      </c>
      <c r="R10" s="102">
        <v>5.6657389118333601</v>
      </c>
      <c r="S10" s="102">
        <v>5.3801419076702004</v>
      </c>
      <c r="T10" s="102">
        <f>T11/T3</f>
        <v>7.6447610294117858</v>
      </c>
      <c r="U10" s="102">
        <f>U11/U3</f>
        <v>1.6867158339704074</v>
      </c>
      <c r="V10" s="102">
        <f>V11/V3</f>
        <v>2.2428506015068912</v>
      </c>
      <c r="W10" s="102">
        <f>W11/W3</f>
        <v>3.4924506876393111</v>
      </c>
      <c r="X10" s="102">
        <f>X11/X3</f>
        <v>2.7635914332784211</v>
      </c>
      <c r="Y10" s="102">
        <v>3.4708758594183702</v>
      </c>
      <c r="Z10" s="102">
        <v>2.60840246842944</v>
      </c>
      <c r="AA10" s="102">
        <v>4.4402808795739599</v>
      </c>
      <c r="AB10" s="102">
        <v>2.5835657584209399</v>
      </c>
      <c r="AC10" s="102">
        <v>4.4856520625160101</v>
      </c>
      <c r="AD10" s="102">
        <v>3.4534647339579299</v>
      </c>
      <c r="AE10" s="102">
        <v>4.2340289734607799</v>
      </c>
      <c r="AF10" s="102">
        <v>3.5553817086851298</v>
      </c>
      <c r="AG10" s="22">
        <v>2.42392398318631</v>
      </c>
      <c r="AH10" s="102">
        <v>2.8037196206283301</v>
      </c>
      <c r="AI10" s="102">
        <v>2.1142598420521299</v>
      </c>
      <c r="AJ10" s="102">
        <v>1.3247349193620199</v>
      </c>
      <c r="AK10" s="102">
        <v>1.27012976324381</v>
      </c>
      <c r="AL10" s="102">
        <v>2.1806722689075602</v>
      </c>
    </row>
    <row r="11" spans="1:38" ht="15.75">
      <c r="A11" s="26" t="s">
        <v>32</v>
      </c>
      <c r="E11">
        <v>832.25</v>
      </c>
      <c r="F11">
        <v>796.75</v>
      </c>
      <c r="G11">
        <v>1668.5</v>
      </c>
      <c r="H11">
        <v>3146</v>
      </c>
      <c r="I11">
        <v>4092.75</v>
      </c>
      <c r="J11" s="102">
        <v>6782.1428571428596</v>
      </c>
      <c r="K11" s="102">
        <v>8493.2142857142899</v>
      </c>
      <c r="L11" s="102">
        <v>8846.7857142857101</v>
      </c>
      <c r="M11" s="100">
        <v>8668.9285714285706</v>
      </c>
      <c r="N11" s="102">
        <v>10592.142857142901</v>
      </c>
      <c r="O11" s="102">
        <v>6743.5714285714303</v>
      </c>
      <c r="P11" s="100">
        <v>5877.8571428571404</v>
      </c>
      <c r="Q11" s="100">
        <v>7549.2857142857101</v>
      </c>
      <c r="R11">
        <v>9015</v>
      </c>
      <c r="S11" s="100">
        <v>8557.5</v>
      </c>
      <c r="T11" s="100">
        <f>SUM(T14+T17+T20*2+T23*2)*30/7</f>
        <v>11882.142857142857</v>
      </c>
      <c r="U11" s="100">
        <f>SUM(U14+U17+U20*2+U23*2)*30/7</f>
        <v>5358.2142857142853</v>
      </c>
      <c r="V11" s="100">
        <f>SUM(V14+V17+V20*2+V23*2)*30/7</f>
        <v>7697.1428571428569</v>
      </c>
      <c r="W11" s="100">
        <f>SUM(W14+W17+W20*2+W23*2)*30/7</f>
        <v>11862.857142857143</v>
      </c>
      <c r="X11" s="100">
        <f>SUM(X14+X17+X20*2+X23*2)*30/7</f>
        <v>9346.0714285714294</v>
      </c>
      <c r="Y11" s="100">
        <v>11611.0714285714</v>
      </c>
      <c r="Z11" s="100">
        <v>9117.8571428571395</v>
      </c>
      <c r="AA11" s="100">
        <v>14769.642857142901</v>
      </c>
      <c r="AB11" s="100">
        <v>8601.4285714285706</v>
      </c>
      <c r="AC11" s="100">
        <v>15006.4285714286</v>
      </c>
      <c r="AD11" s="100">
        <v>16745.357142857101</v>
      </c>
      <c r="AE11" s="100">
        <v>20375.357142857101</v>
      </c>
      <c r="AF11">
        <v>17205</v>
      </c>
      <c r="AG11" s="14">
        <v>11697.857142857099</v>
      </c>
      <c r="AH11" s="100">
        <v>13513.9285714286</v>
      </c>
      <c r="AI11" s="100">
        <v>10173.214285714301</v>
      </c>
      <c r="AJ11" s="100">
        <v>6371.7857142857201</v>
      </c>
      <c r="AK11" s="100">
        <v>6613.9285714285697</v>
      </c>
      <c r="AL11" s="100">
        <v>12048.214285714301</v>
      </c>
    </row>
    <row r="12" spans="1:38" ht="15.75">
      <c r="A12" s="32" t="s">
        <v>35</v>
      </c>
    </row>
    <row r="13" spans="1:38" ht="15.75">
      <c r="A13" s="36" t="s">
        <v>36</v>
      </c>
      <c r="B13">
        <v>15</v>
      </c>
      <c r="C13">
        <v>27</v>
      </c>
      <c r="D13">
        <v>29</v>
      </c>
      <c r="E13">
        <v>41</v>
      </c>
      <c r="F13">
        <v>48</v>
      </c>
      <c r="G13">
        <v>70</v>
      </c>
      <c r="H13">
        <v>147</v>
      </c>
      <c r="I13">
        <v>273</v>
      </c>
      <c r="J13">
        <v>267</v>
      </c>
      <c r="K13">
        <v>328</v>
      </c>
      <c r="L13">
        <v>400</v>
      </c>
      <c r="M13">
        <v>359</v>
      </c>
      <c r="N13">
        <v>615</v>
      </c>
      <c r="O13">
        <v>348</v>
      </c>
      <c r="P13">
        <v>342</v>
      </c>
      <c r="Q13">
        <v>441</v>
      </c>
      <c r="R13">
        <v>577</v>
      </c>
      <c r="S13">
        <v>521</v>
      </c>
      <c r="T13">
        <v>806</v>
      </c>
      <c r="U13">
        <v>294</v>
      </c>
      <c r="V13">
        <v>731</v>
      </c>
      <c r="W13">
        <v>997</v>
      </c>
      <c r="X13">
        <v>774</v>
      </c>
      <c r="Y13">
        <v>841</v>
      </c>
      <c r="Z13">
        <v>566</v>
      </c>
      <c r="AA13">
        <v>1129</v>
      </c>
      <c r="AB13">
        <v>607</v>
      </c>
      <c r="AC13">
        <v>1017</v>
      </c>
      <c r="AD13">
        <v>1074</v>
      </c>
      <c r="AE13">
        <v>1429</v>
      </c>
      <c r="AF13">
        <v>1126</v>
      </c>
      <c r="AG13">
        <v>635</v>
      </c>
      <c r="AH13">
        <v>805</v>
      </c>
      <c r="AI13">
        <v>437</v>
      </c>
      <c r="AJ13">
        <v>140</v>
      </c>
      <c r="AK13">
        <v>155</v>
      </c>
      <c r="AL13">
        <v>714</v>
      </c>
    </row>
    <row r="14" spans="1:38" ht="15.75">
      <c r="A14" s="36" t="s">
        <v>37</v>
      </c>
      <c r="B14">
        <v>22</v>
      </c>
      <c r="C14">
        <v>48.25</v>
      </c>
      <c r="D14">
        <v>53.75</v>
      </c>
      <c r="E14">
        <v>98.25</v>
      </c>
      <c r="F14">
        <v>116.25</v>
      </c>
      <c r="G14">
        <v>194</v>
      </c>
      <c r="H14">
        <v>338.25</v>
      </c>
      <c r="I14">
        <v>608.5</v>
      </c>
      <c r="J14">
        <v>774</v>
      </c>
      <c r="K14">
        <v>874</v>
      </c>
      <c r="L14">
        <v>785</v>
      </c>
      <c r="M14">
        <v>845.5</v>
      </c>
      <c r="N14">
        <v>1491.75</v>
      </c>
      <c r="O14">
        <v>680</v>
      </c>
      <c r="P14">
        <v>604.25</v>
      </c>
      <c r="Q14">
        <v>804.5</v>
      </c>
      <c r="R14">
        <v>994.75</v>
      </c>
      <c r="S14">
        <v>894.75</v>
      </c>
      <c r="T14">
        <v>1493</v>
      </c>
      <c r="U14">
        <v>468.75</v>
      </c>
      <c r="V14">
        <v>1513</v>
      </c>
      <c r="W14">
        <v>2059.5</v>
      </c>
      <c r="X14">
        <v>1641.75</v>
      </c>
      <c r="Y14">
        <v>2113.25</v>
      </c>
      <c r="Z14">
        <v>1218.5</v>
      </c>
      <c r="AA14">
        <v>2813.25</v>
      </c>
      <c r="AB14">
        <v>1219</v>
      </c>
      <c r="AC14">
        <v>2452.5</v>
      </c>
      <c r="AD14">
        <v>2769.25</v>
      </c>
      <c r="AE14">
        <v>3563.25</v>
      </c>
      <c r="AF14">
        <v>3005.5</v>
      </c>
      <c r="AG14">
        <v>1515.5</v>
      </c>
      <c r="AH14">
        <v>1910.75</v>
      </c>
      <c r="AI14">
        <v>1021.25</v>
      </c>
      <c r="AJ14">
        <v>384.25</v>
      </c>
      <c r="AK14">
        <v>484.25</v>
      </c>
      <c r="AL14">
        <v>1641.25</v>
      </c>
    </row>
    <row r="15" spans="1:38" ht="15.75">
      <c r="A15" s="44" t="s">
        <v>46</v>
      </c>
    </row>
    <row r="16" spans="1:38" ht="15.75">
      <c r="A16" s="45" t="s">
        <v>36</v>
      </c>
      <c r="B16">
        <v>0</v>
      </c>
      <c r="C16">
        <v>21</v>
      </c>
      <c r="D16">
        <v>7</v>
      </c>
      <c r="E16">
        <v>183</v>
      </c>
      <c r="F16">
        <v>244</v>
      </c>
      <c r="G16">
        <v>364</v>
      </c>
      <c r="H16">
        <v>527</v>
      </c>
      <c r="I16">
        <v>414</v>
      </c>
      <c r="J16">
        <v>334</v>
      </c>
      <c r="K16">
        <v>468</v>
      </c>
      <c r="L16">
        <v>389</v>
      </c>
      <c r="M16">
        <v>349</v>
      </c>
      <c r="N16">
        <v>327</v>
      </c>
      <c r="O16">
        <v>292</v>
      </c>
      <c r="P16">
        <v>250</v>
      </c>
      <c r="Q16">
        <v>280</v>
      </c>
      <c r="R16">
        <v>286</v>
      </c>
      <c r="S16">
        <v>313</v>
      </c>
      <c r="T16">
        <v>323</v>
      </c>
      <c r="U16">
        <v>204</v>
      </c>
      <c r="V16">
        <v>0</v>
      </c>
      <c r="W16">
        <v>2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</row>
    <row r="17" spans="1:38" ht="15.75">
      <c r="A17" s="46" t="s">
        <v>37</v>
      </c>
      <c r="B17">
        <v>0</v>
      </c>
      <c r="C17">
        <v>38</v>
      </c>
      <c r="D17">
        <v>11.5</v>
      </c>
      <c r="E17">
        <v>416.5</v>
      </c>
      <c r="F17">
        <v>574.5</v>
      </c>
      <c r="G17">
        <v>736</v>
      </c>
      <c r="H17">
        <v>1140.5</v>
      </c>
      <c r="I17">
        <v>726</v>
      </c>
      <c r="J17">
        <v>552</v>
      </c>
      <c r="K17">
        <v>789.25</v>
      </c>
      <c r="L17">
        <v>802.75</v>
      </c>
      <c r="M17">
        <v>550.25</v>
      </c>
      <c r="N17">
        <v>452.25</v>
      </c>
      <c r="O17">
        <v>528.5</v>
      </c>
      <c r="P17">
        <v>414.75</v>
      </c>
      <c r="Q17">
        <v>528</v>
      </c>
      <c r="R17">
        <v>597.75</v>
      </c>
      <c r="S17">
        <v>624.5</v>
      </c>
      <c r="T17">
        <v>709.5</v>
      </c>
      <c r="U17">
        <v>474.5</v>
      </c>
      <c r="V17">
        <v>0</v>
      </c>
      <c r="W17">
        <v>1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</row>
    <row r="18" spans="1:38" ht="15.75">
      <c r="A18" s="44" t="s">
        <v>47</v>
      </c>
    </row>
    <row r="19" spans="1:38" ht="15.75">
      <c r="A19" s="45" t="s">
        <v>108</v>
      </c>
      <c r="B19">
        <v>0</v>
      </c>
      <c r="C19">
        <v>2</v>
      </c>
      <c r="D19">
        <v>0</v>
      </c>
      <c r="E19">
        <v>1</v>
      </c>
      <c r="F19">
        <v>0</v>
      </c>
      <c r="G19">
        <v>0</v>
      </c>
      <c r="H19">
        <v>5</v>
      </c>
      <c r="I19">
        <v>8</v>
      </c>
      <c r="J19">
        <v>29</v>
      </c>
      <c r="K19">
        <v>38</v>
      </c>
      <c r="L19">
        <v>60</v>
      </c>
      <c r="M19">
        <v>79</v>
      </c>
      <c r="N19">
        <v>78</v>
      </c>
      <c r="O19">
        <v>67</v>
      </c>
      <c r="P19">
        <v>56</v>
      </c>
      <c r="Q19">
        <v>51</v>
      </c>
      <c r="R19">
        <v>35</v>
      </c>
      <c r="S19">
        <v>41</v>
      </c>
      <c r="T19">
        <v>47</v>
      </c>
      <c r="U19">
        <v>28</v>
      </c>
      <c r="V19">
        <v>28</v>
      </c>
      <c r="W19">
        <v>40</v>
      </c>
      <c r="X19">
        <v>53</v>
      </c>
      <c r="Y19">
        <v>38</v>
      </c>
      <c r="Z19">
        <v>15</v>
      </c>
      <c r="AA19">
        <v>10</v>
      </c>
      <c r="AB19">
        <v>38</v>
      </c>
      <c r="AC19">
        <v>46</v>
      </c>
      <c r="AD19">
        <v>61</v>
      </c>
      <c r="AE19">
        <v>65</v>
      </c>
      <c r="AF19">
        <v>56</v>
      </c>
      <c r="AG19">
        <v>65</v>
      </c>
      <c r="AH19">
        <v>51</v>
      </c>
      <c r="AI19">
        <v>65</v>
      </c>
      <c r="AJ19">
        <v>31</v>
      </c>
      <c r="AK19">
        <v>39</v>
      </c>
      <c r="AL19">
        <v>29</v>
      </c>
    </row>
    <row r="20" spans="1:38" ht="15.75">
      <c r="A20" s="36" t="s">
        <v>109</v>
      </c>
      <c r="B20">
        <v>0</v>
      </c>
      <c r="C20">
        <v>2</v>
      </c>
      <c r="D20">
        <v>0</v>
      </c>
      <c r="E20">
        <v>2</v>
      </c>
      <c r="F20">
        <v>0</v>
      </c>
      <c r="G20">
        <v>0</v>
      </c>
      <c r="H20">
        <v>4</v>
      </c>
      <c r="I20">
        <v>9.5</v>
      </c>
      <c r="J20">
        <v>64.25</v>
      </c>
      <c r="K20">
        <v>87.25</v>
      </c>
      <c r="L20">
        <v>150.25</v>
      </c>
      <c r="M20">
        <v>149.5</v>
      </c>
      <c r="N20">
        <v>187.75</v>
      </c>
      <c r="O20">
        <v>150.5</v>
      </c>
      <c r="P20">
        <v>122.75</v>
      </c>
      <c r="Q20">
        <v>125</v>
      </c>
      <c r="R20">
        <v>79.5</v>
      </c>
      <c r="S20">
        <v>110.75</v>
      </c>
      <c r="T20">
        <v>93</v>
      </c>
      <c r="U20">
        <v>41.5</v>
      </c>
      <c r="V20">
        <v>29.5</v>
      </c>
      <c r="W20">
        <v>49.75</v>
      </c>
      <c r="X20">
        <v>61.5</v>
      </c>
      <c r="Y20">
        <v>67.5</v>
      </c>
      <c r="Z20">
        <v>25</v>
      </c>
      <c r="AA20">
        <v>20.5</v>
      </c>
      <c r="AB20">
        <v>82.5</v>
      </c>
      <c r="AC20">
        <v>133.5</v>
      </c>
      <c r="AD20">
        <v>176</v>
      </c>
      <c r="AE20">
        <v>140</v>
      </c>
      <c r="AF20">
        <v>113.5</v>
      </c>
      <c r="AG20">
        <v>151</v>
      </c>
      <c r="AH20">
        <v>126.25</v>
      </c>
      <c r="AI20">
        <v>122.5</v>
      </c>
      <c r="AJ20">
        <v>69.25</v>
      </c>
      <c r="AK20">
        <v>87</v>
      </c>
      <c r="AL20">
        <v>99</v>
      </c>
    </row>
    <row r="21" spans="1:38" ht="15.75">
      <c r="A21" s="36" t="s">
        <v>50</v>
      </c>
      <c r="B21">
        <v>0</v>
      </c>
      <c r="C21">
        <v>4</v>
      </c>
      <c r="D21">
        <v>6</v>
      </c>
      <c r="E21">
        <v>28</v>
      </c>
      <c r="F21">
        <v>43</v>
      </c>
      <c r="G21">
        <v>22</v>
      </c>
      <c r="H21">
        <v>21</v>
      </c>
      <c r="I21">
        <v>25</v>
      </c>
      <c r="J21">
        <v>23</v>
      </c>
      <c r="K21">
        <v>28</v>
      </c>
      <c r="L21">
        <v>39</v>
      </c>
      <c r="M21">
        <v>55</v>
      </c>
      <c r="N21">
        <v>25</v>
      </c>
      <c r="O21">
        <v>21</v>
      </c>
      <c r="P21">
        <v>24</v>
      </c>
      <c r="Q21">
        <v>58</v>
      </c>
      <c r="R21">
        <v>101</v>
      </c>
      <c r="S21">
        <v>85</v>
      </c>
      <c r="T21">
        <v>109</v>
      </c>
      <c r="U21">
        <v>87</v>
      </c>
      <c r="V21">
        <v>66</v>
      </c>
      <c r="W21">
        <v>135</v>
      </c>
      <c r="X21">
        <v>138</v>
      </c>
      <c r="Y21">
        <v>149</v>
      </c>
      <c r="Z21">
        <v>251</v>
      </c>
      <c r="AA21">
        <v>221</v>
      </c>
      <c r="AB21">
        <v>272</v>
      </c>
      <c r="AC21">
        <v>226</v>
      </c>
      <c r="AD21">
        <v>278</v>
      </c>
      <c r="AE21">
        <v>229</v>
      </c>
      <c r="AF21">
        <v>234</v>
      </c>
      <c r="AG21">
        <v>293</v>
      </c>
      <c r="AH21">
        <v>287</v>
      </c>
      <c r="AI21">
        <v>318</v>
      </c>
      <c r="AJ21">
        <v>383</v>
      </c>
      <c r="AK21">
        <v>342</v>
      </c>
      <c r="AL21">
        <v>298</v>
      </c>
    </row>
    <row r="22" spans="1:38" ht="15.75">
      <c r="A22" s="36" t="s">
        <v>51</v>
      </c>
      <c r="B22">
        <v>0</v>
      </c>
      <c r="C22">
        <v>3</v>
      </c>
      <c r="D22">
        <v>3</v>
      </c>
      <c r="E22">
        <v>3</v>
      </c>
      <c r="F22">
        <v>8</v>
      </c>
      <c r="G22">
        <v>5</v>
      </c>
      <c r="H22">
        <v>6</v>
      </c>
      <c r="I22">
        <v>10</v>
      </c>
      <c r="J22">
        <v>8</v>
      </c>
      <c r="K22">
        <v>9</v>
      </c>
      <c r="L22">
        <v>11</v>
      </c>
      <c r="M22">
        <v>21</v>
      </c>
      <c r="N22">
        <v>10</v>
      </c>
      <c r="O22">
        <v>4</v>
      </c>
      <c r="P22">
        <v>7</v>
      </c>
      <c r="Q22">
        <v>12</v>
      </c>
      <c r="R22">
        <v>22</v>
      </c>
      <c r="S22">
        <v>16</v>
      </c>
      <c r="T22">
        <v>24</v>
      </c>
      <c r="U22">
        <v>14</v>
      </c>
      <c r="V22">
        <v>14</v>
      </c>
      <c r="W22">
        <v>38</v>
      </c>
      <c r="X22">
        <v>26</v>
      </c>
      <c r="Y22">
        <v>29</v>
      </c>
      <c r="Z22">
        <v>54</v>
      </c>
      <c r="AA22">
        <v>38</v>
      </c>
      <c r="AB22">
        <v>39</v>
      </c>
      <c r="AC22">
        <v>49</v>
      </c>
      <c r="AD22">
        <v>50</v>
      </c>
      <c r="AE22">
        <v>57</v>
      </c>
      <c r="AF22">
        <v>50</v>
      </c>
      <c r="AG22">
        <v>59</v>
      </c>
      <c r="AH22">
        <v>64</v>
      </c>
      <c r="AI22">
        <v>74</v>
      </c>
      <c r="AJ22">
        <v>62</v>
      </c>
      <c r="AK22">
        <v>57</v>
      </c>
      <c r="AL22">
        <v>62</v>
      </c>
    </row>
    <row r="23" spans="1:38" ht="15.75">
      <c r="A23" s="46" t="s">
        <v>110</v>
      </c>
      <c r="B23">
        <v>0</v>
      </c>
      <c r="C23">
        <v>24</v>
      </c>
      <c r="D23">
        <v>20</v>
      </c>
      <c r="E23">
        <v>24</v>
      </c>
      <c r="F23">
        <v>64</v>
      </c>
      <c r="G23">
        <v>40</v>
      </c>
      <c r="H23">
        <v>48</v>
      </c>
      <c r="I23">
        <v>80</v>
      </c>
      <c r="J23">
        <v>64</v>
      </c>
      <c r="K23">
        <v>72</v>
      </c>
      <c r="L23">
        <v>88</v>
      </c>
      <c r="M23">
        <v>164</v>
      </c>
      <c r="N23">
        <v>76</v>
      </c>
      <c r="O23">
        <v>32</v>
      </c>
      <c r="P23">
        <v>53.5</v>
      </c>
      <c r="Q23">
        <v>89.5</v>
      </c>
      <c r="R23">
        <v>176</v>
      </c>
      <c r="S23">
        <v>128</v>
      </c>
      <c r="T23">
        <v>192</v>
      </c>
      <c r="U23">
        <v>112</v>
      </c>
      <c r="V23">
        <v>112</v>
      </c>
      <c r="W23">
        <v>304</v>
      </c>
      <c r="X23">
        <v>208</v>
      </c>
      <c r="Y23">
        <v>230.5</v>
      </c>
      <c r="Z23">
        <v>429.5</v>
      </c>
      <c r="AA23">
        <v>296</v>
      </c>
      <c r="AB23">
        <v>311.5</v>
      </c>
      <c r="AC23">
        <v>391</v>
      </c>
      <c r="AD23">
        <v>393</v>
      </c>
      <c r="AE23">
        <v>455.5</v>
      </c>
      <c r="AF23">
        <v>391</v>
      </c>
      <c r="AG23">
        <v>456</v>
      </c>
      <c r="AH23">
        <v>495</v>
      </c>
      <c r="AI23">
        <v>553.75</v>
      </c>
      <c r="AJ23">
        <v>482</v>
      </c>
      <c r="AK23">
        <v>442.5</v>
      </c>
      <c r="AL23">
        <v>486</v>
      </c>
    </row>
  </sheetData>
  <mergeCells count="38">
    <mergeCell ref="AJ1:AJ2"/>
    <mergeCell ref="AK1:AK2"/>
    <mergeCell ref="AL1:AL2"/>
    <mergeCell ref="AE1:AE2"/>
    <mergeCell ref="AF1:AF2"/>
    <mergeCell ref="AG1:AG2"/>
    <mergeCell ref="AH1:AH2"/>
    <mergeCell ref="AI1:AI2"/>
    <mergeCell ref="Z1:Z2"/>
    <mergeCell ref="AA1:AA2"/>
    <mergeCell ref="AB1:AB2"/>
    <mergeCell ref="AC1:AC2"/>
    <mergeCell ref="AD1:AD2"/>
    <mergeCell ref="U1:U2"/>
    <mergeCell ref="V1:V2"/>
    <mergeCell ref="W1:W2"/>
    <mergeCell ref="X1:X2"/>
    <mergeCell ref="Y1:Y2"/>
    <mergeCell ref="P1:P2"/>
    <mergeCell ref="Q1:Q2"/>
    <mergeCell ref="R1:R2"/>
    <mergeCell ref="S1:S2"/>
    <mergeCell ref="T1:T2"/>
    <mergeCell ref="K1:K2"/>
    <mergeCell ref="L1:L2"/>
    <mergeCell ref="M1:M2"/>
    <mergeCell ref="N1:N2"/>
    <mergeCell ref="O1:O2"/>
    <mergeCell ref="F1:F2"/>
    <mergeCell ref="G1:G2"/>
    <mergeCell ref="H1:H2"/>
    <mergeCell ref="I1:I2"/>
    <mergeCell ref="J1:J2"/>
    <mergeCell ref="A1:A2"/>
    <mergeCell ref="B1:B2"/>
    <mergeCell ref="C1:C2"/>
    <mergeCell ref="D1:D2"/>
    <mergeCell ref="E1:E2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L1"/>
  <sheetViews>
    <sheetView windowProtection="1" tabSelected="1" workbookViewId="0">
      <pane ySplit="1" topLeftCell="A2" activePane="bottomLeft" state="frozen"/>
      <selection pane="bottomLeft" activeCell="B7" sqref="B7"/>
    </sheetView>
  </sheetViews>
  <sheetFormatPr defaultRowHeight="15"/>
  <cols>
    <col min="1" max="1" width="21.28515625"/>
    <col min="2" max="2" width="13.7109375"/>
    <col min="3" max="3" width="16.28515625"/>
    <col min="4" max="4" width="12.28515625"/>
    <col min="5" max="5" width="24.5703125"/>
    <col min="6" max="6" width="37.7109375"/>
    <col min="7" max="7" width="36.85546875"/>
    <col min="8" max="8" width="38.140625"/>
    <col min="9" max="9" width="39.42578125"/>
    <col min="10" max="10" width="38.5703125"/>
    <col min="11" max="11" width="39.85546875"/>
    <col min="12" max="12" width="39.140625"/>
    <col min="13" max="13" width="35.28515625"/>
    <col min="14" max="14" width="33.140625"/>
    <col min="15" max="15" width="32.7109375"/>
    <col min="16" max="16" width="36.42578125"/>
    <col min="17" max="17" width="35.42578125"/>
    <col min="18" max="18" width="34.5703125"/>
    <col min="19" max="19" width="35.85546875"/>
    <col min="20" max="20" width="37.140625"/>
    <col min="21" max="21" width="36.28515625"/>
    <col min="22" max="22" width="37.5703125"/>
    <col min="23" max="23" width="36.85546875"/>
    <col min="24" max="24" width="33"/>
    <col min="25" max="25" width="30.85546875"/>
    <col min="26" max="26" width="30.42578125"/>
    <col min="27" max="27" width="34.140625"/>
    <col min="28" max="28" width="13.5703125"/>
    <col min="29" max="29" width="18.28515625"/>
    <col min="30" max="30" width="13.85546875"/>
    <col min="31" max="31" width="18.140625"/>
    <col min="32" max="32" width="18.5703125"/>
    <col min="33" max="33" width="18"/>
    <col min="34" max="34" width="21.28515625"/>
    <col min="35" max="35" width="36"/>
    <col min="36" max="36" width="40.7109375"/>
    <col min="37" max="37" width="33.7109375"/>
    <col min="38" max="38" width="35.42578125"/>
    <col min="39" max="1025" width="8.7109375"/>
  </cols>
  <sheetData>
    <row r="1" spans="1:38">
      <c r="A1" t="s">
        <v>59</v>
      </c>
      <c r="B1" t="s">
        <v>60</v>
      </c>
      <c r="C1" t="s">
        <v>61</v>
      </c>
      <c r="D1" t="s">
        <v>62</v>
      </c>
      <c r="E1" t="s">
        <v>63</v>
      </c>
      <c r="F1" t="s">
        <v>64</v>
      </c>
      <c r="G1" t="s">
        <v>65</v>
      </c>
      <c r="H1" t="s">
        <v>66</v>
      </c>
      <c r="I1" t="s">
        <v>67</v>
      </c>
      <c r="J1" t="s">
        <v>68</v>
      </c>
      <c r="K1" t="s">
        <v>69</v>
      </c>
      <c r="L1" t="s">
        <v>70</v>
      </c>
      <c r="M1" t="s">
        <v>71</v>
      </c>
      <c r="N1" t="s">
        <v>72</v>
      </c>
      <c r="O1" t="s">
        <v>73</v>
      </c>
      <c r="P1" t="s">
        <v>74</v>
      </c>
      <c r="Q1" t="s">
        <v>75</v>
      </c>
      <c r="R1" t="s">
        <v>76</v>
      </c>
      <c r="S1" t="s">
        <v>77</v>
      </c>
      <c r="T1" t="s">
        <v>78</v>
      </c>
      <c r="U1" t="s">
        <v>79</v>
      </c>
      <c r="V1" t="s">
        <v>80</v>
      </c>
      <c r="W1" t="s">
        <v>81</v>
      </c>
      <c r="X1" t="s">
        <v>82</v>
      </c>
      <c r="Y1" t="s">
        <v>83</v>
      </c>
      <c r="Z1" t="s">
        <v>84</v>
      </c>
      <c r="AA1" t="s">
        <v>85</v>
      </c>
      <c r="AB1" t="s">
        <v>86</v>
      </c>
      <c r="AC1" t="s">
        <v>87</v>
      </c>
      <c r="AD1" t="s">
        <v>88</v>
      </c>
      <c r="AE1" t="s">
        <v>89</v>
      </c>
      <c r="AF1" t="s">
        <v>90</v>
      </c>
      <c r="AG1" t="s">
        <v>91</v>
      </c>
      <c r="AH1" t="s">
        <v>92</v>
      </c>
      <c r="AI1" t="s">
        <v>93</v>
      </c>
      <c r="AJ1" t="s">
        <v>94</v>
      </c>
      <c r="AK1" t="s">
        <v>95</v>
      </c>
      <c r="AL1" t="s">
        <v>96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AN1"/>
  <sheetViews>
    <sheetView windowProtection="1" workbookViewId="0">
      <selection activeCell="A2" sqref="A2"/>
    </sheetView>
  </sheetViews>
  <sheetFormatPr defaultRowHeight="15"/>
  <cols>
    <col min="1" max="1" width="15.5703125"/>
    <col min="2" max="2" width="13.7109375"/>
    <col min="3" max="3" width="16.28515625"/>
    <col min="4" max="4" width="12.28515625"/>
    <col min="5" max="5" width="24.5703125"/>
    <col min="6" max="6" width="37.7109375"/>
    <col min="7" max="7" width="36.85546875"/>
    <col min="8" max="8" width="38.140625"/>
    <col min="9" max="9" width="39.42578125"/>
    <col min="10" max="10" width="38.5703125"/>
    <col min="11" max="11" width="39.85546875"/>
    <col min="12" max="12" width="39.140625"/>
    <col min="13" max="13" width="35.28515625"/>
    <col min="14" max="14" width="33.140625"/>
    <col min="15" max="15" width="32.7109375"/>
    <col min="16" max="16" width="36.42578125"/>
    <col min="17" max="17" width="35.42578125"/>
    <col min="18" max="18" width="34.5703125"/>
    <col min="19" max="19" width="35.85546875"/>
    <col min="20" max="20" width="37.140625"/>
    <col min="21" max="21" width="36.28515625"/>
    <col min="22" max="22" width="37.5703125"/>
    <col min="23" max="23" width="36.85546875"/>
    <col min="24" max="24" width="33"/>
    <col min="25" max="25" width="30.85546875"/>
    <col min="26" max="26" width="30.42578125"/>
    <col min="27" max="27" width="34.140625"/>
    <col min="28" max="28" width="13.5703125"/>
    <col min="29" max="29" width="18.28515625"/>
    <col min="30" max="30" width="13.85546875"/>
    <col min="31" max="31" width="18.140625"/>
    <col min="32" max="32" width="18.5703125"/>
    <col min="33" max="33" width="18"/>
    <col min="34" max="34" width="21.28515625"/>
    <col min="35" max="35" width="36"/>
    <col min="36" max="36" width="40.7109375"/>
    <col min="37" max="37" width="33.7109375"/>
    <col min="38" max="38" width="35.42578125"/>
    <col min="39" max="39" width="8.7109375"/>
    <col min="40" max="40" width="11.42578125"/>
    <col min="41" max="1025" width="8.7109375"/>
  </cols>
  <sheetData>
    <row r="1" spans="1:40">
      <c r="A1" t="s">
        <v>59</v>
      </c>
      <c r="B1" t="s">
        <v>60</v>
      </c>
      <c r="C1" t="s">
        <v>61</v>
      </c>
      <c r="D1" t="s">
        <v>62</v>
      </c>
      <c r="E1" t="s">
        <v>63</v>
      </c>
      <c r="F1" t="s">
        <v>64</v>
      </c>
      <c r="G1" t="s">
        <v>65</v>
      </c>
      <c r="H1" t="s">
        <v>66</v>
      </c>
      <c r="I1" t="s">
        <v>67</v>
      </c>
      <c r="J1" t="s">
        <v>68</v>
      </c>
      <c r="K1" t="s">
        <v>69</v>
      </c>
      <c r="L1" t="s">
        <v>70</v>
      </c>
      <c r="M1" t="s">
        <v>71</v>
      </c>
      <c r="N1" t="s">
        <v>72</v>
      </c>
      <c r="O1" t="s">
        <v>73</v>
      </c>
      <c r="P1" t="s">
        <v>74</v>
      </c>
      <c r="Q1" t="s">
        <v>75</v>
      </c>
      <c r="R1" t="s">
        <v>76</v>
      </c>
      <c r="S1" t="s">
        <v>77</v>
      </c>
      <c r="T1" t="s">
        <v>78</v>
      </c>
      <c r="U1" t="s">
        <v>79</v>
      </c>
      <c r="V1" t="s">
        <v>80</v>
      </c>
      <c r="W1" t="s">
        <v>81</v>
      </c>
      <c r="X1" t="s">
        <v>82</v>
      </c>
      <c r="Y1" t="s">
        <v>83</v>
      </c>
      <c r="Z1" t="s">
        <v>84</v>
      </c>
      <c r="AA1" t="s">
        <v>85</v>
      </c>
      <c r="AB1" t="s">
        <v>86</v>
      </c>
      <c r="AC1" t="s">
        <v>87</v>
      </c>
      <c r="AD1" t="s">
        <v>88</v>
      </c>
      <c r="AE1" t="s">
        <v>89</v>
      </c>
      <c r="AF1" t="s">
        <v>90</v>
      </c>
      <c r="AG1" t="s">
        <v>91</v>
      </c>
      <c r="AH1" t="s">
        <v>92</v>
      </c>
      <c r="AI1" t="s">
        <v>93</v>
      </c>
      <c r="AJ1" t="s">
        <v>94</v>
      </c>
      <c r="AK1" t="s">
        <v>95</v>
      </c>
      <c r="AL1" t="s">
        <v>96</v>
      </c>
      <c r="AM1" t="s">
        <v>97</v>
      </c>
      <c r="AN1" t="s">
        <v>98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BW60"/>
  <sheetViews>
    <sheetView windowProtection="1" zoomScale="80" zoomScaleNormal="80" workbookViewId="0">
      <pane xSplit="1" topLeftCell="AT1" activePane="topRight" state="frozen"/>
      <selection pane="topRight" activeCell="BS10" activeCellId="1" sqref="A2:AO1381 BS10"/>
    </sheetView>
  </sheetViews>
  <sheetFormatPr defaultRowHeight="15"/>
  <cols>
    <col min="1" max="1" width="48.140625"/>
    <col min="2" max="39" width="0" hidden="1"/>
    <col min="40" max="70" width="8.7109375"/>
    <col min="71" max="71" width="12.85546875"/>
    <col min="72" max="72" width="12.5703125"/>
    <col min="73" max="73" width="11.85546875"/>
    <col min="74" max="74" width="11.28515625"/>
    <col min="75" max="1025" width="8.7109375"/>
  </cols>
  <sheetData>
    <row r="1" spans="1:75" ht="15" customHeight="1">
      <c r="A1" s="7" t="s">
        <v>0</v>
      </c>
      <c r="B1" s="55">
        <v>42917</v>
      </c>
      <c r="C1" s="55">
        <v>42918</v>
      </c>
      <c r="D1" s="55">
        <v>42919</v>
      </c>
      <c r="E1" s="55">
        <v>42920</v>
      </c>
      <c r="F1" s="55">
        <v>42921</v>
      </c>
      <c r="G1" s="55">
        <v>42922</v>
      </c>
      <c r="H1" s="55">
        <v>42923</v>
      </c>
      <c r="I1" s="55">
        <v>42924</v>
      </c>
      <c r="J1" s="55">
        <v>42925</v>
      </c>
      <c r="K1" s="55">
        <v>42926</v>
      </c>
      <c r="L1" s="55">
        <v>42927</v>
      </c>
      <c r="M1" s="55">
        <v>42928</v>
      </c>
      <c r="N1" s="55">
        <v>42929</v>
      </c>
      <c r="O1" s="55">
        <v>42930</v>
      </c>
      <c r="P1" s="55">
        <v>42931</v>
      </c>
      <c r="Q1" s="55">
        <v>42932</v>
      </c>
      <c r="R1" s="55">
        <v>42933</v>
      </c>
      <c r="S1" s="55">
        <v>42934</v>
      </c>
      <c r="T1" s="55">
        <v>42935</v>
      </c>
      <c r="U1" s="55">
        <v>42936</v>
      </c>
      <c r="V1" s="55">
        <v>42937</v>
      </c>
      <c r="W1" s="55">
        <v>42938</v>
      </c>
      <c r="X1" s="55">
        <v>42939</v>
      </c>
      <c r="Y1" s="55">
        <v>42940</v>
      </c>
      <c r="Z1" s="55">
        <v>42941</v>
      </c>
      <c r="AA1" s="55">
        <v>42942</v>
      </c>
      <c r="AB1" s="55">
        <v>42943</v>
      </c>
      <c r="AC1" s="55">
        <v>42944</v>
      </c>
      <c r="AD1" s="55">
        <v>42945</v>
      </c>
      <c r="AE1" s="55">
        <v>42946</v>
      </c>
      <c r="AF1" s="55">
        <v>42947</v>
      </c>
      <c r="AG1" s="6" t="s">
        <v>99</v>
      </c>
      <c r="AH1" s="4" t="s">
        <v>100</v>
      </c>
      <c r="AI1" s="4" t="s">
        <v>101</v>
      </c>
      <c r="AJ1" s="4" t="s">
        <v>102</v>
      </c>
      <c r="AK1" s="4" t="s">
        <v>103</v>
      </c>
      <c r="AN1" s="55">
        <v>42948</v>
      </c>
      <c r="AO1" s="55">
        <v>42949</v>
      </c>
      <c r="AP1" s="55">
        <v>42950</v>
      </c>
      <c r="AQ1" s="55">
        <v>42951</v>
      </c>
      <c r="AR1" s="55">
        <v>42952</v>
      </c>
      <c r="AS1" s="55">
        <v>42953</v>
      </c>
      <c r="AT1" s="55">
        <v>42954</v>
      </c>
      <c r="AU1" s="55">
        <v>42955</v>
      </c>
      <c r="AV1" s="55">
        <v>42956</v>
      </c>
      <c r="AW1" s="55">
        <v>42957</v>
      </c>
      <c r="AX1" s="55">
        <v>42958</v>
      </c>
      <c r="AY1" s="55">
        <v>42959</v>
      </c>
      <c r="AZ1" s="55">
        <v>42960</v>
      </c>
      <c r="BA1" s="55">
        <v>42961</v>
      </c>
      <c r="BB1" s="55">
        <v>42962</v>
      </c>
      <c r="BC1" s="55">
        <v>42963</v>
      </c>
      <c r="BD1" s="55">
        <v>42964</v>
      </c>
      <c r="BE1" s="55">
        <v>42965</v>
      </c>
      <c r="BF1" s="55">
        <v>42966</v>
      </c>
      <c r="BG1" s="55">
        <v>42967</v>
      </c>
      <c r="BH1" s="55">
        <v>42968</v>
      </c>
      <c r="BI1" s="55">
        <v>42969</v>
      </c>
      <c r="BJ1" s="55">
        <v>42970</v>
      </c>
      <c r="BK1" s="55">
        <v>42971</v>
      </c>
      <c r="BL1" s="55">
        <v>42972</v>
      </c>
      <c r="BM1" s="55">
        <v>42973</v>
      </c>
      <c r="BN1" s="55">
        <v>42974</v>
      </c>
      <c r="BO1" s="55">
        <v>42975</v>
      </c>
      <c r="BP1" s="55">
        <v>42976</v>
      </c>
      <c r="BQ1" s="55">
        <v>42977</v>
      </c>
      <c r="BR1" s="55">
        <v>42978</v>
      </c>
      <c r="BS1" s="6" t="s">
        <v>104</v>
      </c>
      <c r="BT1" s="4" t="s">
        <v>105</v>
      </c>
      <c r="BU1" s="4" t="s">
        <v>106</v>
      </c>
      <c r="BV1" s="4" t="s">
        <v>107</v>
      </c>
      <c r="BW1" s="4"/>
    </row>
    <row r="2" spans="1:75">
      <c r="A2" s="7"/>
      <c r="B2" s="10" t="s">
        <v>20</v>
      </c>
      <c r="C2" s="10" t="s">
        <v>21</v>
      </c>
      <c r="D2" s="10" t="s">
        <v>22</v>
      </c>
      <c r="E2" s="10" t="s">
        <v>23</v>
      </c>
      <c r="F2" s="10" t="s">
        <v>17</v>
      </c>
      <c r="G2" s="10" t="s">
        <v>18</v>
      </c>
      <c r="H2" s="10" t="s">
        <v>19</v>
      </c>
      <c r="I2" s="10" t="s">
        <v>20</v>
      </c>
      <c r="J2" s="10" t="s">
        <v>21</v>
      </c>
      <c r="K2" s="10" t="s">
        <v>22</v>
      </c>
      <c r="L2" s="10" t="s">
        <v>23</v>
      </c>
      <c r="M2" s="10" t="s">
        <v>17</v>
      </c>
      <c r="N2" s="10" t="s">
        <v>18</v>
      </c>
      <c r="O2" s="10" t="s">
        <v>19</v>
      </c>
      <c r="P2" s="10" t="s">
        <v>20</v>
      </c>
      <c r="Q2" s="10" t="s">
        <v>21</v>
      </c>
      <c r="R2" s="10" t="s">
        <v>22</v>
      </c>
      <c r="S2" s="10" t="s">
        <v>23</v>
      </c>
      <c r="T2" s="10" t="s">
        <v>17</v>
      </c>
      <c r="U2" s="10" t="s">
        <v>18</v>
      </c>
      <c r="V2" s="10" t="s">
        <v>19</v>
      </c>
      <c r="W2" s="10" t="s">
        <v>20</v>
      </c>
      <c r="X2" s="10" t="s">
        <v>21</v>
      </c>
      <c r="Y2" s="10" t="s">
        <v>22</v>
      </c>
      <c r="Z2" s="10" t="s">
        <v>23</v>
      </c>
      <c r="AA2" s="10" t="s">
        <v>17</v>
      </c>
      <c r="AB2" s="10" t="s">
        <v>18</v>
      </c>
      <c r="AC2" s="10" t="s">
        <v>19</v>
      </c>
      <c r="AD2" s="10" t="s">
        <v>20</v>
      </c>
      <c r="AE2" s="10" t="s">
        <v>21</v>
      </c>
      <c r="AF2" s="10" t="s">
        <v>22</v>
      </c>
      <c r="AG2" s="6"/>
      <c r="AH2" s="4"/>
      <c r="AI2" s="4"/>
      <c r="AJ2" s="4"/>
      <c r="AK2" s="4"/>
      <c r="AN2" s="10" t="s">
        <v>23</v>
      </c>
      <c r="AO2" s="10" t="s">
        <v>17</v>
      </c>
      <c r="AP2" s="10" t="s">
        <v>18</v>
      </c>
      <c r="AQ2" s="10" t="s">
        <v>19</v>
      </c>
      <c r="AR2" s="10" t="s">
        <v>20</v>
      </c>
      <c r="AS2" s="10" t="s">
        <v>21</v>
      </c>
      <c r="AT2" s="10" t="s">
        <v>22</v>
      </c>
      <c r="AU2" s="10" t="s">
        <v>23</v>
      </c>
      <c r="AV2" s="10" t="s">
        <v>17</v>
      </c>
      <c r="AW2" s="10" t="s">
        <v>18</v>
      </c>
      <c r="AX2" s="10" t="s">
        <v>19</v>
      </c>
      <c r="AY2" s="10" t="s">
        <v>20</v>
      </c>
      <c r="AZ2" s="10" t="s">
        <v>21</v>
      </c>
      <c r="BA2" s="10" t="s">
        <v>22</v>
      </c>
      <c r="BB2" s="10" t="s">
        <v>23</v>
      </c>
      <c r="BC2" s="10" t="s">
        <v>17</v>
      </c>
      <c r="BD2" s="10" t="s">
        <v>18</v>
      </c>
      <c r="BE2" s="10" t="s">
        <v>19</v>
      </c>
      <c r="BF2" s="10" t="s">
        <v>20</v>
      </c>
      <c r="BG2" s="10" t="s">
        <v>21</v>
      </c>
      <c r="BH2" s="10" t="s">
        <v>22</v>
      </c>
      <c r="BI2" s="10" t="s">
        <v>23</v>
      </c>
      <c r="BJ2" s="10" t="s">
        <v>17</v>
      </c>
      <c r="BK2" s="10" t="s">
        <v>18</v>
      </c>
      <c r="BL2" s="10" t="s">
        <v>19</v>
      </c>
      <c r="BM2" s="10" t="s">
        <v>20</v>
      </c>
      <c r="BN2" s="10" t="s">
        <v>21</v>
      </c>
      <c r="BO2" s="10" t="s">
        <v>22</v>
      </c>
      <c r="BP2" s="10" t="s">
        <v>23</v>
      </c>
      <c r="BQ2" s="10" t="s">
        <v>17</v>
      </c>
      <c r="BR2" s="10" t="s">
        <v>18</v>
      </c>
      <c r="BS2" s="6"/>
      <c r="BT2" s="4"/>
      <c r="BU2" s="4"/>
      <c r="BV2" s="4"/>
      <c r="BW2" s="4"/>
    </row>
    <row r="3" spans="1:75" ht="15.75">
      <c r="A3" s="11" t="s">
        <v>24</v>
      </c>
      <c r="B3" s="56">
        <v>292</v>
      </c>
      <c r="C3" s="56">
        <v>292</v>
      </c>
      <c r="D3" s="56">
        <v>291</v>
      </c>
      <c r="E3" s="56">
        <v>291</v>
      </c>
      <c r="F3" s="56">
        <v>290</v>
      </c>
      <c r="G3" s="56">
        <v>290</v>
      </c>
      <c r="H3" s="56">
        <v>289</v>
      </c>
      <c r="I3" s="56">
        <v>289</v>
      </c>
      <c r="J3" s="56">
        <v>296</v>
      </c>
      <c r="K3" s="56">
        <v>296</v>
      </c>
      <c r="L3" s="56">
        <v>293</v>
      </c>
      <c r="M3" s="56">
        <v>293</v>
      </c>
      <c r="N3" s="56">
        <v>293</v>
      </c>
      <c r="O3" s="56">
        <v>293</v>
      </c>
      <c r="P3" s="56">
        <v>291</v>
      </c>
      <c r="Q3" s="56">
        <v>291</v>
      </c>
      <c r="R3" s="56">
        <v>291</v>
      </c>
      <c r="S3" s="56">
        <v>291</v>
      </c>
      <c r="T3" s="56">
        <v>291</v>
      </c>
      <c r="U3" s="56">
        <v>291</v>
      </c>
      <c r="V3" s="56">
        <v>292</v>
      </c>
      <c r="W3" s="56">
        <v>292</v>
      </c>
      <c r="X3" s="56">
        <v>291</v>
      </c>
      <c r="Y3" s="56">
        <v>291</v>
      </c>
      <c r="Z3" s="56">
        <v>291</v>
      </c>
      <c r="AA3" s="56">
        <v>291</v>
      </c>
      <c r="AB3" s="56">
        <v>291</v>
      </c>
      <c r="AC3" s="56">
        <v>290</v>
      </c>
      <c r="AD3" s="56">
        <v>290</v>
      </c>
      <c r="AE3" s="56">
        <v>290</v>
      </c>
      <c r="AF3" s="57">
        <v>1324</v>
      </c>
      <c r="AG3" s="58">
        <v>292.28571428571399</v>
      </c>
      <c r="AH3" s="57">
        <f>SUM(C3:I3)/7</f>
        <v>290.28571428571428</v>
      </c>
      <c r="AI3" s="57">
        <f>SUM(J3:P3)/7</f>
        <v>293.57142857142856</v>
      </c>
      <c r="AJ3" s="57">
        <f>SUM(Q3:W3)/7</f>
        <v>291.28571428571428</v>
      </c>
      <c r="AK3" s="59">
        <f>SUM(X3:AD3)/7</f>
        <v>290.71428571428572</v>
      </c>
      <c r="AN3" s="56">
        <v>288</v>
      </c>
      <c r="AO3" s="56">
        <v>288</v>
      </c>
      <c r="AP3" s="56">
        <v>288</v>
      </c>
      <c r="AQ3" s="56">
        <v>289</v>
      </c>
      <c r="AR3" s="56">
        <v>290</v>
      </c>
      <c r="AS3" s="56">
        <v>290</v>
      </c>
      <c r="AT3" s="56">
        <v>290</v>
      </c>
      <c r="AU3" s="56">
        <v>290</v>
      </c>
      <c r="AV3" s="56">
        <v>290</v>
      </c>
      <c r="AW3" s="56">
        <v>290</v>
      </c>
      <c r="AX3" s="56">
        <v>290</v>
      </c>
      <c r="AY3" s="56">
        <v>290</v>
      </c>
      <c r="AZ3" s="56">
        <v>290</v>
      </c>
      <c r="BA3" s="56">
        <v>290</v>
      </c>
      <c r="BB3" s="56">
        <v>290</v>
      </c>
      <c r="BC3" s="56">
        <v>290</v>
      </c>
      <c r="BD3" s="56">
        <v>290</v>
      </c>
      <c r="BE3" s="56">
        <v>290</v>
      </c>
      <c r="BF3" s="56">
        <v>290</v>
      </c>
      <c r="BG3" s="56">
        <v>298</v>
      </c>
      <c r="BH3" s="56">
        <v>296</v>
      </c>
      <c r="BI3" s="56">
        <v>297</v>
      </c>
      <c r="BJ3" s="56">
        <v>297</v>
      </c>
      <c r="BK3" s="56">
        <v>297</v>
      </c>
      <c r="BL3" s="56">
        <v>296</v>
      </c>
      <c r="BM3" s="56">
        <v>296</v>
      </c>
      <c r="BN3" s="56">
        <v>295</v>
      </c>
      <c r="BO3" s="56">
        <v>295</v>
      </c>
      <c r="BP3" s="56">
        <v>295</v>
      </c>
      <c r="BQ3" s="56">
        <v>295</v>
      </c>
      <c r="BR3" s="57">
        <v>295</v>
      </c>
      <c r="BS3" s="58">
        <f>SUM(AE3:AF3,AN3:AR3)/7</f>
        <v>436.71428571428572</v>
      </c>
      <c r="BT3" s="57">
        <f>SUM(AS3:AY3)/7</f>
        <v>290</v>
      </c>
      <c r="BU3" s="57">
        <f>SUM(AZ3:BF3)/7</f>
        <v>290</v>
      </c>
      <c r="BV3" s="57">
        <f>SUM(BG3:BM3)/7</f>
        <v>296.71428571428572</v>
      </c>
      <c r="BW3" s="59"/>
    </row>
    <row r="4" spans="1:75" ht="15.75">
      <c r="A4" s="16" t="s">
        <v>25</v>
      </c>
      <c r="B4" s="56">
        <v>214</v>
      </c>
      <c r="C4" s="56">
        <v>214</v>
      </c>
      <c r="D4" s="56">
        <v>213</v>
      </c>
      <c r="E4" s="56">
        <v>214</v>
      </c>
      <c r="F4" s="56">
        <v>213</v>
      </c>
      <c r="G4" s="56">
        <v>213</v>
      </c>
      <c r="H4" s="56">
        <v>212</v>
      </c>
      <c r="I4" s="56">
        <v>212</v>
      </c>
      <c r="J4" s="56">
        <v>212</v>
      </c>
      <c r="K4" s="56">
        <v>212</v>
      </c>
      <c r="L4" s="56">
        <v>211</v>
      </c>
      <c r="M4" s="56">
        <v>211</v>
      </c>
      <c r="N4" s="56">
        <v>211</v>
      </c>
      <c r="O4" s="56">
        <v>212</v>
      </c>
      <c r="P4" s="56">
        <v>210</v>
      </c>
      <c r="Q4" s="56">
        <v>210</v>
      </c>
      <c r="R4" s="56">
        <v>210</v>
      </c>
      <c r="S4" s="56">
        <v>210</v>
      </c>
      <c r="T4" s="56">
        <v>210</v>
      </c>
      <c r="U4" s="56">
        <v>210</v>
      </c>
      <c r="V4" s="56">
        <v>210</v>
      </c>
      <c r="W4" s="56">
        <v>210</v>
      </c>
      <c r="X4" s="56">
        <v>210</v>
      </c>
      <c r="Y4" s="56">
        <v>210</v>
      </c>
      <c r="Z4" s="56">
        <v>210</v>
      </c>
      <c r="AA4" s="56">
        <v>210</v>
      </c>
      <c r="AB4" s="56">
        <v>210</v>
      </c>
      <c r="AC4" s="56">
        <v>210</v>
      </c>
      <c r="AD4" s="56">
        <v>210</v>
      </c>
      <c r="AE4" s="56">
        <v>210</v>
      </c>
      <c r="AF4" s="57">
        <v>299</v>
      </c>
      <c r="AG4" s="58">
        <v>214.857142857143</v>
      </c>
      <c r="AH4" s="57">
        <f>SUM(C4:I4)/7</f>
        <v>213</v>
      </c>
      <c r="AI4" s="57">
        <f>SUM(J4:P4)/7</f>
        <v>211.28571428571428</v>
      </c>
      <c r="AJ4" s="57">
        <f>SUM(Q4:W4)/7</f>
        <v>210</v>
      </c>
      <c r="AK4" s="59">
        <f>SUM(X4:AD4)/7</f>
        <v>210</v>
      </c>
      <c r="AN4" s="56">
        <v>209</v>
      </c>
      <c r="AO4" s="56">
        <v>209</v>
      </c>
      <c r="AP4" s="56">
        <v>209</v>
      </c>
      <c r="AQ4" s="56">
        <v>210</v>
      </c>
      <c r="AR4" s="56">
        <v>210</v>
      </c>
      <c r="AS4" s="56">
        <v>210</v>
      </c>
      <c r="AT4" s="56">
        <v>210</v>
      </c>
      <c r="AU4" s="56">
        <v>210</v>
      </c>
      <c r="AV4" s="56">
        <v>211</v>
      </c>
      <c r="AW4" s="56">
        <v>211</v>
      </c>
      <c r="AX4" s="56">
        <v>211</v>
      </c>
      <c r="AY4" s="56">
        <v>211</v>
      </c>
      <c r="AZ4" s="56">
        <v>211</v>
      </c>
      <c r="BA4" s="56">
        <v>211</v>
      </c>
      <c r="BB4" s="56">
        <v>211</v>
      </c>
      <c r="BC4" s="56">
        <v>211</v>
      </c>
      <c r="BD4" s="56">
        <v>211</v>
      </c>
      <c r="BE4" s="56">
        <v>211</v>
      </c>
      <c r="BF4" s="56">
        <v>211</v>
      </c>
      <c r="BG4" s="56">
        <v>211</v>
      </c>
      <c r="BH4" s="56">
        <v>211</v>
      </c>
      <c r="BI4" s="56">
        <v>211</v>
      </c>
      <c r="BJ4" s="56">
        <v>211</v>
      </c>
      <c r="BK4" s="56">
        <v>211</v>
      </c>
      <c r="BL4" s="56">
        <v>211</v>
      </c>
      <c r="BM4" s="56">
        <v>211</v>
      </c>
      <c r="BN4" s="56">
        <v>210</v>
      </c>
      <c r="BO4" s="56">
        <v>211</v>
      </c>
      <c r="BP4" s="56">
        <v>212</v>
      </c>
      <c r="BQ4" s="56">
        <v>212</v>
      </c>
      <c r="BR4" s="57">
        <v>213</v>
      </c>
      <c r="BS4" s="58">
        <f>SUM(AE4:AF4,AN4:AR4)/7</f>
        <v>222.28571428571428</v>
      </c>
      <c r="BT4" s="57">
        <f>SUM(AS4:AY4)/7</f>
        <v>210.57142857142858</v>
      </c>
      <c r="BU4" s="57">
        <f>SUM(AZ4:BF4)/7</f>
        <v>211</v>
      </c>
      <c r="BV4" s="57">
        <f>SUM(BG4:BM4)/7</f>
        <v>211</v>
      </c>
      <c r="BW4" s="59"/>
    </row>
    <row r="5" spans="1:75">
      <c r="A5" s="17" t="s">
        <v>26</v>
      </c>
      <c r="B5" s="56">
        <v>66</v>
      </c>
      <c r="C5" s="56">
        <v>53</v>
      </c>
      <c r="D5" s="56">
        <v>60</v>
      </c>
      <c r="E5" s="56">
        <v>84</v>
      </c>
      <c r="F5" s="56">
        <v>68</v>
      </c>
      <c r="G5" s="56">
        <v>68</v>
      </c>
      <c r="H5" s="56">
        <v>65</v>
      </c>
      <c r="I5" s="56">
        <v>47</v>
      </c>
      <c r="J5" s="56">
        <v>67</v>
      </c>
      <c r="K5" s="56">
        <v>75</v>
      </c>
      <c r="L5" s="56">
        <v>82</v>
      </c>
      <c r="M5" s="56">
        <v>80</v>
      </c>
      <c r="N5" s="56">
        <v>73</v>
      </c>
      <c r="O5" s="56">
        <v>85</v>
      </c>
      <c r="P5" s="56">
        <v>52</v>
      </c>
      <c r="Q5" s="56">
        <v>64</v>
      </c>
      <c r="R5" s="56">
        <v>67</v>
      </c>
      <c r="S5" s="56">
        <v>50</v>
      </c>
      <c r="T5" s="56">
        <v>47</v>
      </c>
      <c r="U5" s="56">
        <v>56</v>
      </c>
      <c r="V5" s="56">
        <v>50</v>
      </c>
      <c r="W5" s="56">
        <v>48</v>
      </c>
      <c r="X5" s="56">
        <v>47</v>
      </c>
      <c r="Y5" s="56">
        <v>48</v>
      </c>
      <c r="Z5" s="56">
        <v>40</v>
      </c>
      <c r="AA5" s="56">
        <v>48</v>
      </c>
      <c r="AB5" s="56">
        <v>51</v>
      </c>
      <c r="AC5" s="56">
        <v>47</v>
      </c>
      <c r="AD5" s="56">
        <v>34</v>
      </c>
      <c r="AE5" s="56">
        <v>47</v>
      </c>
      <c r="AF5" s="57">
        <v>62</v>
      </c>
      <c r="AG5" s="58">
        <v>75.142857142857096</v>
      </c>
      <c r="AH5" s="57">
        <f>SUM(C5:I5)/7</f>
        <v>63.571428571428569</v>
      </c>
      <c r="AI5" s="57">
        <f>SUM(J5:P5)/7</f>
        <v>73.428571428571431</v>
      </c>
      <c r="AJ5" s="57">
        <f>SUM(Q5:W5)/7</f>
        <v>54.571428571428569</v>
      </c>
      <c r="AK5" s="59">
        <f>SUM(X5:AD5)/7</f>
        <v>45</v>
      </c>
      <c r="AN5" s="56">
        <v>42</v>
      </c>
      <c r="AO5" s="56">
        <v>41</v>
      </c>
      <c r="AP5" s="56">
        <v>44</v>
      </c>
      <c r="AQ5" s="56">
        <v>42</v>
      </c>
      <c r="AR5" s="56">
        <v>32</v>
      </c>
      <c r="AS5" s="56">
        <v>43</v>
      </c>
      <c r="AT5" s="56">
        <v>49</v>
      </c>
      <c r="AU5" s="56">
        <v>59</v>
      </c>
      <c r="AV5" s="56">
        <v>46</v>
      </c>
      <c r="AW5" s="56">
        <v>51</v>
      </c>
      <c r="AX5" s="56">
        <v>39</v>
      </c>
      <c r="AY5" s="56">
        <v>32</v>
      </c>
      <c r="AZ5" s="56">
        <v>34</v>
      </c>
      <c r="BA5" s="56">
        <v>65</v>
      </c>
      <c r="BB5" s="56">
        <v>36</v>
      </c>
      <c r="BC5" s="56">
        <v>37</v>
      </c>
      <c r="BD5" s="56">
        <v>41</v>
      </c>
      <c r="BE5" s="56">
        <v>43</v>
      </c>
      <c r="BF5" s="56">
        <v>29</v>
      </c>
      <c r="BG5" s="56">
        <v>41</v>
      </c>
      <c r="BH5" s="56">
        <v>40</v>
      </c>
      <c r="BI5" s="56">
        <v>28</v>
      </c>
      <c r="BJ5" s="56">
        <v>46</v>
      </c>
      <c r="BK5" s="56">
        <v>45</v>
      </c>
      <c r="BL5" s="56">
        <v>64</v>
      </c>
      <c r="BM5" s="56">
        <v>40</v>
      </c>
      <c r="BN5" s="56">
        <v>50</v>
      </c>
      <c r="BO5" s="56">
        <v>97</v>
      </c>
      <c r="BP5" s="56">
        <v>60</v>
      </c>
      <c r="BQ5" s="56">
        <v>63</v>
      </c>
      <c r="BR5" s="57">
        <v>70</v>
      </c>
      <c r="BS5" s="58">
        <f>SUM(AE5:AF5,AN5:AR5)/7</f>
        <v>44.285714285714285</v>
      </c>
      <c r="BT5" s="57">
        <f>SUM(AS5:AY5)/7</f>
        <v>45.571428571428569</v>
      </c>
      <c r="BU5" s="57">
        <f>SUM(AZ5:BF5)/7</f>
        <v>40.714285714285715</v>
      </c>
      <c r="BV5" s="57">
        <f>SUM(BG5:BM5)/7</f>
        <v>43.428571428571431</v>
      </c>
      <c r="BW5" s="59"/>
    </row>
    <row r="6" spans="1:75">
      <c r="A6" s="17" t="s">
        <v>27</v>
      </c>
      <c r="B6" s="56">
        <v>1</v>
      </c>
      <c r="C6" s="56">
        <v>0</v>
      </c>
      <c r="D6" s="56">
        <v>5</v>
      </c>
      <c r="E6" s="56">
        <v>5</v>
      </c>
      <c r="F6" s="56">
        <v>1</v>
      </c>
      <c r="G6" s="56">
        <v>3</v>
      </c>
      <c r="H6" s="56">
        <v>2</v>
      </c>
      <c r="I6" s="56">
        <v>1</v>
      </c>
      <c r="J6" s="56">
        <v>5</v>
      </c>
      <c r="K6" s="56">
        <v>3</v>
      </c>
      <c r="L6" s="56">
        <v>0</v>
      </c>
      <c r="M6" s="56">
        <v>5</v>
      </c>
      <c r="N6" s="56">
        <v>2</v>
      </c>
      <c r="O6" s="56">
        <v>6</v>
      </c>
      <c r="P6" s="56">
        <v>4</v>
      </c>
      <c r="Q6" s="56">
        <v>1</v>
      </c>
      <c r="R6" s="56">
        <v>4</v>
      </c>
      <c r="S6" s="56">
        <v>4</v>
      </c>
      <c r="T6" s="56">
        <v>5</v>
      </c>
      <c r="U6" s="56">
        <v>3</v>
      </c>
      <c r="V6" s="56">
        <v>4</v>
      </c>
      <c r="W6" s="56">
        <v>2</v>
      </c>
      <c r="X6" s="56">
        <v>4</v>
      </c>
      <c r="Y6" s="56">
        <v>3</v>
      </c>
      <c r="Z6" s="56">
        <v>1</v>
      </c>
      <c r="AA6" s="56">
        <v>4</v>
      </c>
      <c r="AB6" s="56">
        <v>4</v>
      </c>
      <c r="AC6" s="56">
        <v>0</v>
      </c>
      <c r="AD6" s="56">
        <v>0</v>
      </c>
      <c r="AE6" s="56">
        <v>2</v>
      </c>
      <c r="AF6" s="57">
        <v>0</v>
      </c>
      <c r="AG6" s="58">
        <v>16.714285714285701</v>
      </c>
      <c r="AH6" s="57">
        <f>SUM(C6:I6)/7</f>
        <v>2.4285714285714284</v>
      </c>
      <c r="AI6" s="57">
        <f>SUM(J6:P6)/7</f>
        <v>3.5714285714285716</v>
      </c>
      <c r="AJ6" s="57">
        <f>SUM(Q6:W6)/7</f>
        <v>3.2857142857142856</v>
      </c>
      <c r="AK6" s="59">
        <f>SUM(X6:AD6)/7</f>
        <v>2.2857142857142856</v>
      </c>
      <c r="AN6" s="56">
        <v>6</v>
      </c>
      <c r="AO6" s="56">
        <v>5</v>
      </c>
      <c r="AP6" s="56">
        <v>0</v>
      </c>
      <c r="AQ6" s="56">
        <v>3</v>
      </c>
      <c r="AR6" s="56">
        <v>3</v>
      </c>
      <c r="AS6" s="56">
        <v>0</v>
      </c>
      <c r="AT6" s="56">
        <v>1</v>
      </c>
      <c r="AU6" s="56">
        <v>0</v>
      </c>
      <c r="AV6" s="56">
        <v>0</v>
      </c>
      <c r="AW6" s="56">
        <v>2</v>
      </c>
      <c r="AX6" s="56">
        <v>2</v>
      </c>
      <c r="AY6" s="56">
        <v>0</v>
      </c>
      <c r="AZ6" s="56">
        <v>0</v>
      </c>
      <c r="BA6" s="56">
        <v>2</v>
      </c>
      <c r="BB6" s="56">
        <v>1</v>
      </c>
      <c r="BC6" s="56">
        <v>1</v>
      </c>
      <c r="BD6" s="56">
        <v>1</v>
      </c>
      <c r="BE6" s="56">
        <v>0</v>
      </c>
      <c r="BF6" s="56">
        <v>2</v>
      </c>
      <c r="BG6" s="56">
        <v>2</v>
      </c>
      <c r="BH6" s="56">
        <v>2</v>
      </c>
      <c r="BI6" s="56">
        <v>0</v>
      </c>
      <c r="BJ6" s="56">
        <v>2</v>
      </c>
      <c r="BK6" s="56">
        <v>0</v>
      </c>
      <c r="BL6" s="56">
        <v>6</v>
      </c>
      <c r="BM6" s="56">
        <v>1</v>
      </c>
      <c r="BN6" s="56">
        <v>2</v>
      </c>
      <c r="BO6" s="56">
        <v>24</v>
      </c>
      <c r="BP6" s="56">
        <v>7</v>
      </c>
      <c r="BQ6" s="56">
        <v>6</v>
      </c>
      <c r="BR6" s="57">
        <v>16</v>
      </c>
      <c r="BS6" s="58">
        <f>SUM(AE6:AF6,AN6:AR6)/7</f>
        <v>2.7142857142857144</v>
      </c>
      <c r="BT6" s="57">
        <f>SUM(AS6:AY6)/7</f>
        <v>0.7142857142857143</v>
      </c>
      <c r="BU6" s="57">
        <f>SUM(AZ6:BF6)/7</f>
        <v>1</v>
      </c>
      <c r="BV6" s="57">
        <f>SUM(BG6:BM6)/7</f>
        <v>1.8571428571428572</v>
      </c>
      <c r="BW6" s="59"/>
    </row>
    <row r="7" spans="1:75">
      <c r="A7" s="17" t="s">
        <v>28</v>
      </c>
      <c r="B7" s="60">
        <f t="shared" ref="B7:AF7" si="0">B6/B5</f>
        <v>1.5151515151515152E-2</v>
      </c>
      <c r="C7" s="60">
        <f t="shared" si="0"/>
        <v>0</v>
      </c>
      <c r="D7" s="60">
        <f t="shared" si="0"/>
        <v>8.3333333333333329E-2</v>
      </c>
      <c r="E7" s="60">
        <f t="shared" si="0"/>
        <v>5.9523809523809521E-2</v>
      </c>
      <c r="F7" s="60">
        <f t="shared" si="0"/>
        <v>1.4705882352941176E-2</v>
      </c>
      <c r="G7" s="60">
        <f t="shared" si="0"/>
        <v>4.4117647058823532E-2</v>
      </c>
      <c r="H7" s="60">
        <f t="shared" si="0"/>
        <v>3.0769230769230771E-2</v>
      </c>
      <c r="I7" s="60">
        <f t="shared" si="0"/>
        <v>2.1276595744680851E-2</v>
      </c>
      <c r="J7" s="60">
        <f t="shared" si="0"/>
        <v>7.4626865671641784E-2</v>
      </c>
      <c r="K7" s="60">
        <f t="shared" si="0"/>
        <v>0.04</v>
      </c>
      <c r="L7" s="60">
        <f t="shared" si="0"/>
        <v>0</v>
      </c>
      <c r="M7" s="60">
        <f t="shared" si="0"/>
        <v>6.25E-2</v>
      </c>
      <c r="N7" s="60">
        <f t="shared" si="0"/>
        <v>2.7397260273972601E-2</v>
      </c>
      <c r="O7" s="60">
        <f t="shared" si="0"/>
        <v>7.0588235294117646E-2</v>
      </c>
      <c r="P7" s="60">
        <f t="shared" si="0"/>
        <v>7.6923076923076927E-2</v>
      </c>
      <c r="Q7" s="60">
        <f t="shared" si="0"/>
        <v>1.5625E-2</v>
      </c>
      <c r="R7" s="60">
        <f t="shared" si="0"/>
        <v>5.9701492537313432E-2</v>
      </c>
      <c r="S7" s="60">
        <f t="shared" si="0"/>
        <v>0.08</v>
      </c>
      <c r="T7" s="60">
        <f t="shared" si="0"/>
        <v>0.10638297872340426</v>
      </c>
      <c r="U7" s="60">
        <f t="shared" si="0"/>
        <v>5.3571428571428568E-2</v>
      </c>
      <c r="V7" s="60">
        <f t="shared" si="0"/>
        <v>0.08</v>
      </c>
      <c r="W7" s="60">
        <f t="shared" si="0"/>
        <v>4.1666666666666664E-2</v>
      </c>
      <c r="X7" s="60">
        <f t="shared" si="0"/>
        <v>8.5106382978723402E-2</v>
      </c>
      <c r="Y7" s="60">
        <f t="shared" si="0"/>
        <v>6.25E-2</v>
      </c>
      <c r="Z7" s="60">
        <f t="shared" si="0"/>
        <v>2.5000000000000001E-2</v>
      </c>
      <c r="AA7" s="60">
        <f t="shared" si="0"/>
        <v>8.3333333333333329E-2</v>
      </c>
      <c r="AB7" s="60">
        <f t="shared" si="0"/>
        <v>7.8431372549019607E-2</v>
      </c>
      <c r="AC7" s="60">
        <f t="shared" si="0"/>
        <v>0</v>
      </c>
      <c r="AD7" s="60">
        <f t="shared" si="0"/>
        <v>0</v>
      </c>
      <c r="AE7" s="60">
        <f t="shared" si="0"/>
        <v>4.2553191489361701E-2</v>
      </c>
      <c r="AF7" s="60">
        <f t="shared" si="0"/>
        <v>0</v>
      </c>
      <c r="AG7" s="61">
        <v>0.222433460076046</v>
      </c>
      <c r="AH7" s="60">
        <f>AH6/AH5</f>
        <v>3.8202247191011236E-2</v>
      </c>
      <c r="AI7" s="60">
        <f>AI6/AI5</f>
        <v>4.8638132295719845E-2</v>
      </c>
      <c r="AJ7" s="60">
        <f>AJ6/AJ5</f>
        <v>6.0209424083769635E-2</v>
      </c>
      <c r="AK7" s="62">
        <f>AK6/AK5</f>
        <v>5.0793650793650794E-2</v>
      </c>
      <c r="AN7" s="60">
        <f t="shared" ref="AN7:BV7" si="1">AN6/AN5</f>
        <v>0.14285714285714285</v>
      </c>
      <c r="AO7" s="60">
        <f t="shared" si="1"/>
        <v>0.12195121951219512</v>
      </c>
      <c r="AP7" s="60">
        <f t="shared" si="1"/>
        <v>0</v>
      </c>
      <c r="AQ7" s="60">
        <f t="shared" si="1"/>
        <v>7.1428571428571425E-2</v>
      </c>
      <c r="AR7" s="60">
        <f t="shared" si="1"/>
        <v>9.375E-2</v>
      </c>
      <c r="AS7" s="60">
        <f t="shared" si="1"/>
        <v>0</v>
      </c>
      <c r="AT7" s="60">
        <f t="shared" si="1"/>
        <v>2.0408163265306121E-2</v>
      </c>
      <c r="AU7" s="60">
        <f t="shared" si="1"/>
        <v>0</v>
      </c>
      <c r="AV7" s="60">
        <f t="shared" si="1"/>
        <v>0</v>
      </c>
      <c r="AW7" s="60">
        <f t="shared" si="1"/>
        <v>3.9215686274509803E-2</v>
      </c>
      <c r="AX7" s="60">
        <f t="shared" si="1"/>
        <v>5.128205128205128E-2</v>
      </c>
      <c r="AY7" s="60">
        <f t="shared" si="1"/>
        <v>0</v>
      </c>
      <c r="AZ7" s="60">
        <f t="shared" si="1"/>
        <v>0</v>
      </c>
      <c r="BA7" s="60">
        <f t="shared" si="1"/>
        <v>3.0769230769230771E-2</v>
      </c>
      <c r="BB7" s="60">
        <f t="shared" si="1"/>
        <v>2.7777777777777776E-2</v>
      </c>
      <c r="BC7" s="60">
        <f t="shared" si="1"/>
        <v>2.7027027027027029E-2</v>
      </c>
      <c r="BD7" s="60">
        <f t="shared" si="1"/>
        <v>2.4390243902439025E-2</v>
      </c>
      <c r="BE7" s="60">
        <f t="shared" si="1"/>
        <v>0</v>
      </c>
      <c r="BF7" s="60">
        <f t="shared" si="1"/>
        <v>6.8965517241379309E-2</v>
      </c>
      <c r="BG7" s="60">
        <f t="shared" si="1"/>
        <v>4.878048780487805E-2</v>
      </c>
      <c r="BH7" s="60">
        <f t="shared" si="1"/>
        <v>0.05</v>
      </c>
      <c r="BI7" s="60">
        <f t="shared" si="1"/>
        <v>0</v>
      </c>
      <c r="BJ7" s="60">
        <f t="shared" si="1"/>
        <v>4.3478260869565216E-2</v>
      </c>
      <c r="BK7" s="60">
        <f t="shared" si="1"/>
        <v>0</v>
      </c>
      <c r="BL7" s="60">
        <f t="shared" si="1"/>
        <v>9.375E-2</v>
      </c>
      <c r="BM7" s="60">
        <f t="shared" si="1"/>
        <v>2.5000000000000001E-2</v>
      </c>
      <c r="BN7" s="60">
        <f t="shared" si="1"/>
        <v>0.04</v>
      </c>
      <c r="BO7" s="60">
        <f t="shared" si="1"/>
        <v>0.24742268041237114</v>
      </c>
      <c r="BP7" s="60">
        <f t="shared" si="1"/>
        <v>0.11666666666666667</v>
      </c>
      <c r="BQ7" s="60">
        <f t="shared" si="1"/>
        <v>9.5238095238095233E-2</v>
      </c>
      <c r="BR7" s="60">
        <f t="shared" si="1"/>
        <v>0.22857142857142856</v>
      </c>
      <c r="BS7" s="61">
        <f t="shared" si="1"/>
        <v>6.1290322580645165E-2</v>
      </c>
      <c r="BT7" s="60">
        <f t="shared" si="1"/>
        <v>1.5673981191222573E-2</v>
      </c>
      <c r="BU7" s="60">
        <f t="shared" si="1"/>
        <v>2.456140350877193E-2</v>
      </c>
      <c r="BV7" s="60">
        <f t="shared" si="1"/>
        <v>4.2763157894736843E-2</v>
      </c>
      <c r="BW7" s="62"/>
    </row>
    <row r="8" spans="1:75" ht="15.75">
      <c r="A8" s="21" t="s">
        <v>29</v>
      </c>
      <c r="B8" s="63">
        <f t="shared" ref="B8:AF8" si="2">(B16+B27+B38+B40)/B3</f>
        <v>6.8493150684931503E-3</v>
      </c>
      <c r="C8" s="63">
        <f t="shared" si="2"/>
        <v>0</v>
      </c>
      <c r="D8" s="63">
        <f t="shared" si="2"/>
        <v>3.7800687285223365E-2</v>
      </c>
      <c r="E8" s="63">
        <f t="shared" si="2"/>
        <v>5.1546391752577317E-2</v>
      </c>
      <c r="F8" s="63">
        <f t="shared" si="2"/>
        <v>3.4482758620689655E-3</v>
      </c>
      <c r="G8" s="63">
        <f t="shared" si="2"/>
        <v>1.7241379310344827E-2</v>
      </c>
      <c r="H8" s="63">
        <f t="shared" si="2"/>
        <v>1.7301038062283738E-2</v>
      </c>
      <c r="I8" s="63">
        <f t="shared" si="2"/>
        <v>3.4602076124567475E-3</v>
      </c>
      <c r="J8" s="63">
        <f t="shared" si="2"/>
        <v>5.7432432432432436E-2</v>
      </c>
      <c r="K8" s="63">
        <f t="shared" si="2"/>
        <v>2.364864864864865E-2</v>
      </c>
      <c r="L8" s="63">
        <f t="shared" si="2"/>
        <v>0</v>
      </c>
      <c r="M8" s="63">
        <f t="shared" si="2"/>
        <v>2.7303754266211604E-2</v>
      </c>
      <c r="N8" s="63">
        <f t="shared" si="2"/>
        <v>1.7064846416382253E-2</v>
      </c>
      <c r="O8" s="63">
        <f t="shared" si="2"/>
        <v>5.4607508532423209E-2</v>
      </c>
      <c r="P8" s="63">
        <f t="shared" si="2"/>
        <v>5.4982817869415807E-2</v>
      </c>
      <c r="Q8" s="63">
        <f t="shared" si="2"/>
        <v>1.0309278350515464E-2</v>
      </c>
      <c r="R8" s="63">
        <f t="shared" si="2"/>
        <v>5.1546391752577317E-2</v>
      </c>
      <c r="S8" s="63">
        <f t="shared" si="2"/>
        <v>1.7182130584192441E-2</v>
      </c>
      <c r="T8" s="63">
        <f t="shared" si="2"/>
        <v>3.4364261168384883E-2</v>
      </c>
      <c r="U8" s="63">
        <f t="shared" si="2"/>
        <v>2.0618556701030927E-2</v>
      </c>
      <c r="V8" s="63">
        <f t="shared" si="2"/>
        <v>2.3972602739726026E-2</v>
      </c>
      <c r="W8" s="63">
        <f t="shared" si="2"/>
        <v>2.7397260273972601E-2</v>
      </c>
      <c r="X8" s="63">
        <f t="shared" si="2"/>
        <v>1.7182130584192441E-2</v>
      </c>
      <c r="Y8" s="63">
        <f t="shared" si="2"/>
        <v>2.0618556701030927E-2</v>
      </c>
      <c r="Z8" s="63">
        <f t="shared" si="2"/>
        <v>3.4364261168384879E-3</v>
      </c>
      <c r="AA8" s="63">
        <f t="shared" si="2"/>
        <v>2.7491408934707903E-2</v>
      </c>
      <c r="AB8" s="63">
        <f t="shared" si="2"/>
        <v>2.7491408934707903E-2</v>
      </c>
      <c r="AC8" s="63">
        <f t="shared" si="2"/>
        <v>0</v>
      </c>
      <c r="AD8" s="63">
        <f t="shared" si="2"/>
        <v>0</v>
      </c>
      <c r="AE8" s="63">
        <f t="shared" si="2"/>
        <v>6.8965517241379309E-3</v>
      </c>
      <c r="AF8" s="63">
        <f t="shared" si="2"/>
        <v>3.7764350453172208E-3</v>
      </c>
      <c r="AG8" s="64">
        <v>0.76295210166177896</v>
      </c>
      <c r="AH8" s="63">
        <f>(AH16+AH27+AH38+AH40)/AH3</f>
        <v>0.13090551181102364</v>
      </c>
      <c r="AI8" s="63">
        <f>(AI16+AI27+AI38+AI40)/AI3</f>
        <v>0.23503649635036497</v>
      </c>
      <c r="AJ8" s="63">
        <f>(AJ16+AJ27+AJ38+AJ40)/AJ3</f>
        <v>0.18538499264345268</v>
      </c>
      <c r="AK8" s="65">
        <f>(AK16+AK27+AK38+AK40)/AK3</f>
        <v>9.6314496314496317E-2</v>
      </c>
      <c r="AN8" s="63">
        <f t="shared" ref="AN8:BV8" si="3">(AN16+AN27+AN38+AN40)/AN3</f>
        <v>4.8611111111111112E-2</v>
      </c>
      <c r="AO8" s="63">
        <f t="shared" si="3"/>
        <v>2.0833333333333332E-2</v>
      </c>
      <c r="AP8" s="63">
        <f t="shared" si="3"/>
        <v>0</v>
      </c>
      <c r="AQ8" s="63">
        <f t="shared" si="3"/>
        <v>1.384083044982699E-2</v>
      </c>
      <c r="AR8" s="63">
        <f t="shared" si="3"/>
        <v>2.0689655172413793E-2</v>
      </c>
      <c r="AS8" s="63">
        <f t="shared" si="3"/>
        <v>0</v>
      </c>
      <c r="AT8" s="63">
        <f t="shared" si="3"/>
        <v>1.0344827586206896E-2</v>
      </c>
      <c r="AU8" s="63">
        <f t="shared" si="3"/>
        <v>0</v>
      </c>
      <c r="AV8" s="63">
        <f t="shared" si="3"/>
        <v>0</v>
      </c>
      <c r="AW8" s="63">
        <f t="shared" si="3"/>
        <v>1.0344827586206896E-2</v>
      </c>
      <c r="AX8" s="63">
        <f t="shared" si="3"/>
        <v>6.8965517241379309E-3</v>
      </c>
      <c r="AY8" s="63">
        <f t="shared" si="3"/>
        <v>3.4482758620689655E-3</v>
      </c>
      <c r="AZ8" s="63">
        <f t="shared" si="3"/>
        <v>3.4482758620689655E-3</v>
      </c>
      <c r="BA8" s="63">
        <f t="shared" si="3"/>
        <v>1.7241379310344827E-2</v>
      </c>
      <c r="BB8" s="63">
        <f t="shared" si="3"/>
        <v>3.4482758620689655E-3</v>
      </c>
      <c r="BC8" s="63">
        <f t="shared" si="3"/>
        <v>3.4482758620689655E-3</v>
      </c>
      <c r="BD8" s="63">
        <f t="shared" si="3"/>
        <v>3.4482758620689655E-3</v>
      </c>
      <c r="BE8" s="63">
        <f t="shared" si="3"/>
        <v>0</v>
      </c>
      <c r="BF8" s="63">
        <f t="shared" si="3"/>
        <v>1.0344827586206896E-2</v>
      </c>
      <c r="BG8" s="63">
        <f t="shared" si="3"/>
        <v>1.0067114093959731E-2</v>
      </c>
      <c r="BH8" s="63">
        <f t="shared" si="3"/>
        <v>1.3513513513513514E-2</v>
      </c>
      <c r="BI8" s="63">
        <f t="shared" si="3"/>
        <v>0</v>
      </c>
      <c r="BJ8" s="63">
        <f t="shared" si="3"/>
        <v>1.0101010101010102E-2</v>
      </c>
      <c r="BK8" s="63">
        <f t="shared" si="3"/>
        <v>3.3670033670033669E-3</v>
      </c>
      <c r="BL8" s="63">
        <f t="shared" si="3"/>
        <v>2.7027027027027029E-2</v>
      </c>
      <c r="BM8" s="63">
        <f t="shared" si="3"/>
        <v>3.3783783783783786E-3</v>
      </c>
      <c r="BN8" s="63">
        <f t="shared" si="3"/>
        <v>1.6949152542372881E-2</v>
      </c>
      <c r="BO8" s="63">
        <f t="shared" si="3"/>
        <v>0.25084745762711863</v>
      </c>
      <c r="BP8" s="63">
        <f t="shared" si="3"/>
        <v>4.7457627118644069E-2</v>
      </c>
      <c r="BQ8" s="63">
        <f t="shared" si="3"/>
        <v>2.7118644067796609E-2</v>
      </c>
      <c r="BR8" s="63">
        <f t="shared" si="3"/>
        <v>0.18983050847457628</v>
      </c>
      <c r="BS8" s="64">
        <f t="shared" si="3"/>
        <v>8.4723585214262348E-2</v>
      </c>
      <c r="BT8" s="63">
        <f t="shared" si="3"/>
        <v>3.1034482758620689E-2</v>
      </c>
      <c r="BU8" s="63">
        <f t="shared" si="3"/>
        <v>4.1379310344827586E-2</v>
      </c>
      <c r="BV8" s="63">
        <f t="shared" si="3"/>
        <v>6.7404910929224848E-2</v>
      </c>
      <c r="BW8" s="65"/>
    </row>
    <row r="9" spans="1:75" ht="15.75">
      <c r="A9" s="25" t="s">
        <v>30</v>
      </c>
      <c r="B9" s="63">
        <f t="shared" ref="B9:AF9" si="4">(B17+B28+B39*2+B42*2)/B3</f>
        <v>6.8493150684931503E-3</v>
      </c>
      <c r="C9" s="63">
        <f t="shared" si="4"/>
        <v>0</v>
      </c>
      <c r="D9" s="63">
        <f t="shared" si="4"/>
        <v>0.12371134020618557</v>
      </c>
      <c r="E9" s="63">
        <f t="shared" si="4"/>
        <v>7.903780068728522E-2</v>
      </c>
      <c r="F9" s="63">
        <f t="shared" si="4"/>
        <v>6.8965517241379309E-3</v>
      </c>
      <c r="G9" s="63">
        <f t="shared" si="4"/>
        <v>5.2586206896551725E-2</v>
      </c>
      <c r="H9" s="63">
        <f t="shared" si="4"/>
        <v>3.1141868512110725E-2</v>
      </c>
      <c r="I9" s="63">
        <f t="shared" si="4"/>
        <v>1.6435986159169549E-2</v>
      </c>
      <c r="J9" s="63">
        <f t="shared" si="4"/>
        <v>0.15033783783783783</v>
      </c>
      <c r="K9" s="63">
        <f t="shared" si="4"/>
        <v>6.4189189189189186E-2</v>
      </c>
      <c r="L9" s="63">
        <f t="shared" si="4"/>
        <v>0</v>
      </c>
      <c r="M9" s="63">
        <f t="shared" si="4"/>
        <v>4.4368600682593858E-2</v>
      </c>
      <c r="N9" s="63">
        <f t="shared" si="4"/>
        <v>6.1433447098976107E-2</v>
      </c>
      <c r="O9" s="63">
        <f t="shared" si="4"/>
        <v>0.12798634812286688</v>
      </c>
      <c r="P9" s="63">
        <f t="shared" si="4"/>
        <v>0.13058419243986255</v>
      </c>
      <c r="Q9" s="63">
        <f t="shared" si="4"/>
        <v>1.0309278350515464E-2</v>
      </c>
      <c r="R9" s="63">
        <f t="shared" si="4"/>
        <v>0.17525773195876287</v>
      </c>
      <c r="S9" s="63">
        <f t="shared" si="4"/>
        <v>3.608247422680412E-2</v>
      </c>
      <c r="T9" s="63">
        <f t="shared" si="4"/>
        <v>5.6701030927835051E-2</v>
      </c>
      <c r="U9" s="63">
        <f t="shared" si="4"/>
        <v>5.9278350515463915E-2</v>
      </c>
      <c r="V9" s="63">
        <f t="shared" si="4"/>
        <v>4.1095890410958902E-2</v>
      </c>
      <c r="W9" s="63">
        <f t="shared" si="4"/>
        <v>8.4760273972602745E-2</v>
      </c>
      <c r="X9" s="63">
        <f t="shared" si="4"/>
        <v>5.6701030927835051E-2</v>
      </c>
      <c r="Y9" s="63">
        <f t="shared" si="4"/>
        <v>3.7800687285223365E-2</v>
      </c>
      <c r="Z9" s="63">
        <f t="shared" si="4"/>
        <v>3.4364261168384879E-3</v>
      </c>
      <c r="AA9" s="63">
        <f t="shared" si="4"/>
        <v>6.6151202749140894E-2</v>
      </c>
      <c r="AB9" s="63">
        <f t="shared" si="4"/>
        <v>6.099656357388316E-2</v>
      </c>
      <c r="AC9" s="63">
        <f t="shared" si="4"/>
        <v>0</v>
      </c>
      <c r="AD9" s="63">
        <f t="shared" si="4"/>
        <v>0</v>
      </c>
      <c r="AE9" s="63">
        <f t="shared" si="4"/>
        <v>2.2413793103448276E-2</v>
      </c>
      <c r="AF9" s="63">
        <f t="shared" si="4"/>
        <v>1.1329305135951661E-2</v>
      </c>
      <c r="AG9" s="64">
        <v>1.7491446725317701</v>
      </c>
      <c r="AH9" s="63">
        <f>(AH17+AH28+AH39*2+AH42*2)/AH3</f>
        <v>0.31003937007874016</v>
      </c>
      <c r="AI9" s="63">
        <f>(AI17+AI28+AI39*2+AI42*2)/AI3</f>
        <v>0.57907542579075433</v>
      </c>
      <c r="AJ9" s="63">
        <f>(AJ17+AJ28+AJ39*2+AJ42*2)/AJ3</f>
        <v>0.46346248160863168</v>
      </c>
      <c r="AK9" s="65">
        <f>(AK17+AK28+AK39*2+AK42*2)/AK3</f>
        <v>0.22530712530712529</v>
      </c>
      <c r="AN9" s="63">
        <f t="shared" ref="AN9:BV9" si="5">(AN17+AN28+AN39*2+AN42*2)/AN3</f>
        <v>0.14930555555555555</v>
      </c>
      <c r="AO9" s="63">
        <f t="shared" si="5"/>
        <v>3.4722222222222224E-2</v>
      </c>
      <c r="AP9" s="63">
        <f t="shared" si="5"/>
        <v>0</v>
      </c>
      <c r="AQ9" s="63">
        <f t="shared" si="5"/>
        <v>3.4602076124567477E-2</v>
      </c>
      <c r="AR9" s="63">
        <f t="shared" si="5"/>
        <v>3.1896551724137932E-2</v>
      </c>
      <c r="AS9" s="63">
        <f t="shared" si="5"/>
        <v>0</v>
      </c>
      <c r="AT9" s="63">
        <f t="shared" si="5"/>
        <v>2.5862068965517241E-2</v>
      </c>
      <c r="AU9" s="63">
        <f t="shared" si="5"/>
        <v>0</v>
      </c>
      <c r="AV9" s="63">
        <f t="shared" si="5"/>
        <v>0</v>
      </c>
      <c r="AW9" s="63">
        <f t="shared" si="5"/>
        <v>2.0689655172413793E-2</v>
      </c>
      <c r="AX9" s="63">
        <f t="shared" si="5"/>
        <v>5.1724137931034482E-3</v>
      </c>
      <c r="AY9" s="63">
        <f t="shared" si="5"/>
        <v>0</v>
      </c>
      <c r="AZ9" s="63">
        <f t="shared" si="5"/>
        <v>0</v>
      </c>
      <c r="BA9" s="63">
        <f t="shared" si="5"/>
        <v>2.5862068965517241E-2</v>
      </c>
      <c r="BB9" s="63">
        <f t="shared" si="5"/>
        <v>1.3793103448275862E-2</v>
      </c>
      <c r="BC9" s="63">
        <f t="shared" si="5"/>
        <v>1.3793103448275862E-2</v>
      </c>
      <c r="BD9" s="63">
        <f t="shared" si="5"/>
        <v>1.0344827586206896E-2</v>
      </c>
      <c r="BE9" s="63">
        <f t="shared" si="5"/>
        <v>0</v>
      </c>
      <c r="BF9" s="63">
        <f t="shared" si="5"/>
        <v>1.7241379310344827E-2</v>
      </c>
      <c r="BG9" s="63">
        <f t="shared" si="5"/>
        <v>2.3489932885906041E-2</v>
      </c>
      <c r="BH9" s="63">
        <f t="shared" si="5"/>
        <v>1.8581081081081082E-2</v>
      </c>
      <c r="BI9" s="63">
        <f t="shared" si="5"/>
        <v>0</v>
      </c>
      <c r="BJ9" s="63">
        <f t="shared" si="5"/>
        <v>2.0202020202020204E-2</v>
      </c>
      <c r="BK9" s="63">
        <f t="shared" si="5"/>
        <v>0</v>
      </c>
      <c r="BL9" s="63">
        <f t="shared" si="5"/>
        <v>4.5608108108108107E-2</v>
      </c>
      <c r="BM9" s="63">
        <f t="shared" si="5"/>
        <v>3.3783783783783786E-3</v>
      </c>
      <c r="BN9" s="63">
        <f t="shared" si="5"/>
        <v>3.898305084745763E-2</v>
      </c>
      <c r="BO9" s="63">
        <f t="shared" si="5"/>
        <v>0.55423728813559325</v>
      </c>
      <c r="BP9" s="63">
        <f t="shared" si="5"/>
        <v>8.8135593220338981E-2</v>
      </c>
      <c r="BQ9" s="63">
        <f t="shared" si="5"/>
        <v>3.4745762711864407E-2</v>
      </c>
      <c r="BR9" s="63">
        <f t="shared" si="5"/>
        <v>0.43389830508474575</v>
      </c>
      <c r="BS9" s="64">
        <f t="shared" si="5"/>
        <v>0.21467124631992149</v>
      </c>
      <c r="BT9" s="63">
        <f t="shared" si="5"/>
        <v>5.1724137931034482E-2</v>
      </c>
      <c r="BU9" s="63">
        <f t="shared" si="5"/>
        <v>8.1034482758620685E-2</v>
      </c>
      <c r="BV9" s="63">
        <f t="shared" si="5"/>
        <v>0.11121810303322099</v>
      </c>
      <c r="BW9" s="65"/>
    </row>
    <row r="10" spans="1:75" ht="15.75">
      <c r="A10" s="26" t="s">
        <v>31</v>
      </c>
      <c r="B10" s="56"/>
      <c r="C10" s="56"/>
      <c r="D10" s="56"/>
      <c r="E10" s="56"/>
      <c r="F10" s="56"/>
      <c r="G10" s="56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6"/>
      <c r="U10" s="56"/>
      <c r="V10" s="56"/>
      <c r="W10" s="56"/>
      <c r="X10" s="56"/>
      <c r="Y10" s="56"/>
      <c r="Z10" s="56"/>
      <c r="AA10" s="56"/>
      <c r="AB10" s="56"/>
      <c r="AC10" s="56"/>
      <c r="AD10" s="56"/>
      <c r="AE10" s="56"/>
      <c r="AF10" s="63"/>
      <c r="AG10" s="64">
        <v>7.4963343108504397</v>
      </c>
      <c r="AH10" s="63">
        <f>AH11/AH3</f>
        <v>1.328740157480315</v>
      </c>
      <c r="AI10" s="63">
        <f>AI11/AI3</f>
        <v>2.4817518248175183</v>
      </c>
      <c r="AJ10" s="63">
        <f>AJ11/AJ3</f>
        <v>1.9862677783227072</v>
      </c>
      <c r="AK10" s="65">
        <f>AK11/AK3</f>
        <v>0.96560196560196565</v>
      </c>
      <c r="AN10" s="56"/>
      <c r="AO10" s="56"/>
      <c r="AP10" s="56"/>
      <c r="AQ10" s="56"/>
      <c r="AR10" s="56"/>
      <c r="AS10" s="56"/>
      <c r="AT10" s="56"/>
      <c r="AU10" s="56"/>
      <c r="AV10" s="56"/>
      <c r="AW10" s="56"/>
      <c r="AX10" s="56"/>
      <c r="AY10" s="56"/>
      <c r="AZ10" s="56"/>
      <c r="BA10" s="56"/>
      <c r="BB10" s="56"/>
      <c r="BC10" s="56"/>
      <c r="BD10" s="56"/>
      <c r="BE10" s="56"/>
      <c r="BF10" s="56"/>
      <c r="BG10" s="56"/>
      <c r="BH10" s="56"/>
      <c r="BI10" s="56"/>
      <c r="BJ10" s="56"/>
      <c r="BK10" s="56"/>
      <c r="BL10" s="56"/>
      <c r="BM10" s="56"/>
      <c r="BN10" s="56"/>
      <c r="BO10" s="56"/>
      <c r="BP10" s="56"/>
      <c r="BQ10" s="56"/>
      <c r="BR10" s="63"/>
      <c r="BS10" s="64">
        <f>BS11/BS3</f>
        <v>0.92001962708537777</v>
      </c>
      <c r="BT10" s="63">
        <f>BT11/BT3</f>
        <v>0.22167487684729067</v>
      </c>
      <c r="BU10" s="63">
        <f>BU11/BU3</f>
        <v>0.34729064039408863</v>
      </c>
      <c r="BV10" s="63">
        <f>BV11/BV3</f>
        <v>0.47664901299951851</v>
      </c>
      <c r="BW10" s="65"/>
    </row>
    <row r="11" spans="1:75" ht="15.75">
      <c r="A11" s="26" t="s">
        <v>32</v>
      </c>
      <c r="B11" s="56"/>
      <c r="C11" s="56"/>
      <c r="D11" s="56"/>
      <c r="E11" s="56"/>
      <c r="F11" s="56"/>
      <c r="G11" s="56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  <c r="Z11" s="56"/>
      <c r="AA11" s="56"/>
      <c r="AB11" s="56"/>
      <c r="AC11" s="56"/>
      <c r="AD11" s="56"/>
      <c r="AE11" s="56"/>
      <c r="AF11" s="57"/>
      <c r="AG11" s="58">
        <v>2191.0714285714298</v>
      </c>
      <c r="AH11" s="57">
        <f>(AH17+AH28+AH39*2+AH42*2)*30/7</f>
        <v>385.71428571428572</v>
      </c>
      <c r="AI11" s="57">
        <f>(AI17+AI28+AI39*2+AI42*2)*30/7</f>
        <v>728.57142857142856</v>
      </c>
      <c r="AJ11" s="57">
        <f>(AJ17+AJ28+AJ39*2+AJ42*2)*30/7</f>
        <v>578.57142857142856</v>
      </c>
      <c r="AK11" s="59">
        <f>(AK17+AK28+AK39*2+AK42*2)*30/7</f>
        <v>280.71428571428572</v>
      </c>
      <c r="AN11" s="56"/>
      <c r="AO11" s="56"/>
      <c r="AP11" s="56"/>
      <c r="AQ11" s="56"/>
      <c r="AR11" s="56"/>
      <c r="AS11" s="56"/>
      <c r="AT11" s="56"/>
      <c r="AU11" s="56"/>
      <c r="AV11" s="56"/>
      <c r="AW11" s="56"/>
      <c r="AX11" s="56"/>
      <c r="AY11" s="56"/>
      <c r="AZ11" s="56"/>
      <c r="BA11" s="56"/>
      <c r="BB11" s="56"/>
      <c r="BC11" s="56"/>
      <c r="BD11" s="56"/>
      <c r="BE11" s="56"/>
      <c r="BF11" s="56"/>
      <c r="BG11" s="56"/>
      <c r="BH11" s="56"/>
      <c r="BI11" s="56"/>
      <c r="BJ11" s="56"/>
      <c r="BK11" s="56"/>
      <c r="BL11" s="56"/>
      <c r="BM11" s="56"/>
      <c r="BN11" s="56"/>
      <c r="BO11" s="56"/>
      <c r="BP11" s="56"/>
      <c r="BQ11" s="56"/>
      <c r="BR11" s="57"/>
      <c r="BS11" s="58">
        <f>(BS17+BS28+BS39*2+BS42*2)*30/7</f>
        <v>401.78571428571428</v>
      </c>
      <c r="BT11" s="57">
        <f>(BT17+BT28+BT39*2+BT42*2)*30/7</f>
        <v>64.285714285714292</v>
      </c>
      <c r="BU11" s="57">
        <f>(BU17+BU28+BU39*2+BU42*2)*30/7</f>
        <v>100.71428571428571</v>
      </c>
      <c r="BV11" s="57">
        <f>(BV17+BV28+BV39*2+BV42*2)*30/7</f>
        <v>141.42857142857142</v>
      </c>
      <c r="BW11" s="59"/>
    </row>
    <row r="12" spans="1:75" ht="15.75">
      <c r="A12" s="25" t="s">
        <v>33</v>
      </c>
      <c r="B12" s="56">
        <v>1058</v>
      </c>
      <c r="C12" s="56">
        <v>1000</v>
      </c>
      <c r="D12" s="56">
        <v>1893</v>
      </c>
      <c r="E12" s="56">
        <v>1676</v>
      </c>
      <c r="F12" s="56">
        <v>1622</v>
      </c>
      <c r="G12" s="56">
        <v>1581</v>
      </c>
      <c r="H12" s="56">
        <v>1587</v>
      </c>
      <c r="I12" s="56">
        <v>1096</v>
      </c>
      <c r="J12" s="56">
        <v>987</v>
      </c>
      <c r="K12" s="56">
        <v>1775</v>
      </c>
      <c r="L12" s="56">
        <v>1755</v>
      </c>
      <c r="M12" s="56">
        <v>1715</v>
      </c>
      <c r="N12" s="56">
        <v>1711</v>
      </c>
      <c r="O12" s="56">
        <v>1723</v>
      </c>
      <c r="P12" s="56">
        <v>1109</v>
      </c>
      <c r="Q12" s="56">
        <v>966</v>
      </c>
      <c r="R12" s="56">
        <v>1595</v>
      </c>
      <c r="S12" s="56">
        <v>1749</v>
      </c>
      <c r="T12" s="56">
        <v>1671</v>
      </c>
      <c r="U12" s="56">
        <v>1629</v>
      </c>
      <c r="V12" s="56">
        <v>1656</v>
      </c>
      <c r="W12" s="56">
        <v>1046</v>
      </c>
      <c r="X12" s="56">
        <v>954</v>
      </c>
      <c r="Y12" s="56">
        <v>1631</v>
      </c>
      <c r="Z12" s="56">
        <v>1706</v>
      </c>
      <c r="AA12" s="56">
        <v>1696</v>
      </c>
      <c r="AB12" s="56">
        <v>1646</v>
      </c>
      <c r="AC12" s="56">
        <v>1645</v>
      </c>
      <c r="AD12" s="56">
        <v>1069</v>
      </c>
      <c r="AE12" s="56">
        <v>932</v>
      </c>
      <c r="AF12" s="56">
        <v>8229</v>
      </c>
      <c r="AG12" s="66"/>
      <c r="AH12" s="56"/>
      <c r="AI12" s="56"/>
      <c r="AJ12" s="56"/>
      <c r="AK12" s="67"/>
      <c r="AN12" s="56">
        <v>1710</v>
      </c>
      <c r="AO12" s="56">
        <v>1657</v>
      </c>
      <c r="AP12" s="56">
        <v>1575</v>
      </c>
      <c r="AQ12" s="56">
        <v>1640</v>
      </c>
      <c r="AR12" s="56">
        <v>1083</v>
      </c>
      <c r="AS12" s="56">
        <v>945</v>
      </c>
      <c r="AT12" s="56">
        <v>1836</v>
      </c>
      <c r="AU12" s="56">
        <v>1645</v>
      </c>
      <c r="AV12" s="56">
        <v>1663</v>
      </c>
      <c r="AW12" s="56">
        <v>1589</v>
      </c>
      <c r="AX12" s="56">
        <v>1589</v>
      </c>
      <c r="AY12" s="56">
        <v>1048</v>
      </c>
      <c r="AZ12" s="56">
        <v>913</v>
      </c>
      <c r="BA12" s="56">
        <v>1708</v>
      </c>
      <c r="BB12" s="56">
        <v>1667</v>
      </c>
      <c r="BC12" s="56">
        <v>1587</v>
      </c>
      <c r="BD12" s="56">
        <v>1670</v>
      </c>
      <c r="BE12" s="56">
        <v>1567</v>
      </c>
      <c r="BF12" s="56">
        <v>1062</v>
      </c>
      <c r="BG12" s="56">
        <v>998</v>
      </c>
      <c r="BH12" s="56">
        <v>1800</v>
      </c>
      <c r="BI12" s="56">
        <v>1727</v>
      </c>
      <c r="BJ12" s="56">
        <v>1668</v>
      </c>
      <c r="BK12" s="56">
        <v>1758</v>
      </c>
      <c r="BL12" s="56">
        <v>1575</v>
      </c>
      <c r="BM12" s="56">
        <v>961</v>
      </c>
      <c r="BN12" s="56">
        <v>956</v>
      </c>
      <c r="BO12" s="56">
        <v>1718</v>
      </c>
      <c r="BP12" s="56">
        <v>1868</v>
      </c>
      <c r="BQ12" s="56">
        <v>1767</v>
      </c>
      <c r="BR12" s="56">
        <v>1670</v>
      </c>
      <c r="BS12" s="66"/>
      <c r="BT12" s="56"/>
      <c r="BU12" s="56"/>
      <c r="BV12" s="56"/>
      <c r="BW12" s="67"/>
    </row>
    <row r="13" spans="1:75" ht="15" customHeight="1">
      <c r="A13" s="7" t="s">
        <v>34</v>
      </c>
      <c r="B13" s="68"/>
      <c r="C13" s="68"/>
      <c r="D13" s="68"/>
      <c r="E13" s="68"/>
      <c r="F13" s="68"/>
      <c r="G13" s="68"/>
      <c r="H13" s="68"/>
      <c r="I13" s="68"/>
      <c r="J13" s="68"/>
      <c r="K13" s="68"/>
      <c r="L13" s="68"/>
      <c r="M13" s="68"/>
      <c r="N13" s="68"/>
      <c r="O13" s="68"/>
      <c r="P13" s="68"/>
      <c r="Q13" s="68"/>
      <c r="R13" s="68"/>
      <c r="S13" s="68"/>
      <c r="T13" s="68"/>
      <c r="U13" s="68"/>
      <c r="V13" s="68"/>
      <c r="W13" s="68"/>
      <c r="X13" s="68"/>
      <c r="Y13" s="68"/>
      <c r="Z13" s="68"/>
      <c r="AA13" s="68"/>
      <c r="AB13" s="68"/>
      <c r="AC13" s="68"/>
      <c r="AD13" s="68"/>
      <c r="AE13" s="68"/>
      <c r="AF13" s="68"/>
      <c r="AG13" s="69"/>
      <c r="AH13" s="68"/>
      <c r="AI13" s="68"/>
      <c r="AJ13" s="68"/>
      <c r="AK13" s="70"/>
      <c r="AN13" s="68"/>
      <c r="AO13" s="68"/>
      <c r="AP13" s="68"/>
      <c r="AQ13" s="68"/>
      <c r="AR13" s="68"/>
      <c r="AS13" s="68"/>
      <c r="AT13" s="68"/>
      <c r="AU13" s="68"/>
      <c r="AV13" s="68"/>
      <c r="AW13" s="68"/>
      <c r="AX13" s="68"/>
      <c r="AY13" s="68"/>
      <c r="AZ13" s="68"/>
      <c r="BA13" s="68"/>
      <c r="BB13" s="68"/>
      <c r="BC13" s="68"/>
      <c r="BD13" s="68"/>
      <c r="BE13" s="68"/>
      <c r="BF13" s="68"/>
      <c r="BG13" s="68"/>
      <c r="BH13" s="68"/>
      <c r="BI13" s="68"/>
      <c r="BJ13" s="68"/>
      <c r="BK13" s="68"/>
      <c r="BL13" s="68"/>
      <c r="BM13" s="68"/>
      <c r="BN13" s="68"/>
      <c r="BO13" s="68"/>
      <c r="BP13" s="68"/>
      <c r="BQ13" s="68"/>
      <c r="BR13" s="68"/>
      <c r="BS13" s="69"/>
      <c r="BT13" s="68"/>
      <c r="BU13" s="68"/>
      <c r="BV13" s="68"/>
      <c r="BW13" s="70"/>
    </row>
    <row r="14" spans="1:75">
      <c r="A14" s="7"/>
      <c r="B14" s="68"/>
      <c r="C14" s="68"/>
      <c r="D14" s="68"/>
      <c r="E14" s="68"/>
      <c r="F14" s="68"/>
      <c r="G14" s="68"/>
      <c r="H14" s="68"/>
      <c r="I14" s="68"/>
      <c r="J14" s="68"/>
      <c r="K14" s="68"/>
      <c r="L14" s="68"/>
      <c r="M14" s="68"/>
      <c r="N14" s="68"/>
      <c r="O14" s="68"/>
      <c r="P14" s="68"/>
      <c r="Q14" s="68"/>
      <c r="R14" s="68"/>
      <c r="S14" s="68"/>
      <c r="T14" s="68"/>
      <c r="U14" s="68"/>
      <c r="V14" s="68"/>
      <c r="W14" s="68"/>
      <c r="X14" s="68"/>
      <c r="Y14" s="68"/>
      <c r="Z14" s="68"/>
      <c r="AA14" s="68"/>
      <c r="AB14" s="68"/>
      <c r="AC14" s="68"/>
      <c r="AD14" s="68"/>
      <c r="AE14" s="68"/>
      <c r="AF14" s="68"/>
      <c r="AG14" s="69"/>
      <c r="AH14" s="68"/>
      <c r="AI14" s="68"/>
      <c r="AJ14" s="68"/>
      <c r="AK14" s="70"/>
      <c r="AN14" s="68"/>
      <c r="AO14" s="68"/>
      <c r="AP14" s="68"/>
      <c r="AQ14" s="68"/>
      <c r="AR14" s="68"/>
      <c r="AS14" s="68"/>
      <c r="AT14" s="68"/>
      <c r="AU14" s="68"/>
      <c r="AV14" s="68"/>
      <c r="AW14" s="68"/>
      <c r="AX14" s="68"/>
      <c r="AY14" s="68"/>
      <c r="AZ14" s="68"/>
      <c r="BA14" s="68"/>
      <c r="BB14" s="68"/>
      <c r="BC14" s="68"/>
      <c r="BD14" s="68"/>
      <c r="BE14" s="68"/>
      <c r="BF14" s="68"/>
      <c r="BG14" s="68"/>
      <c r="BH14" s="68"/>
      <c r="BI14" s="68"/>
      <c r="BJ14" s="68"/>
      <c r="BK14" s="68"/>
      <c r="BL14" s="68"/>
      <c r="BM14" s="68"/>
      <c r="BN14" s="68"/>
      <c r="BO14" s="68"/>
      <c r="BP14" s="68"/>
      <c r="BQ14" s="68"/>
      <c r="BR14" s="68"/>
      <c r="BS14" s="69"/>
      <c r="BT14" s="68"/>
      <c r="BU14" s="68"/>
      <c r="BV14" s="68"/>
      <c r="BW14" s="70"/>
    </row>
    <row r="15" spans="1:75" ht="15.75">
      <c r="A15" s="32" t="s">
        <v>35</v>
      </c>
      <c r="B15" s="71"/>
      <c r="C15" s="71"/>
      <c r="D15" s="71"/>
      <c r="E15" s="71"/>
      <c r="F15" s="71"/>
      <c r="G15" s="71"/>
      <c r="H15" s="71"/>
      <c r="I15" s="71"/>
      <c r="J15" s="71"/>
      <c r="K15" s="71"/>
      <c r="L15" s="71"/>
      <c r="M15" s="71"/>
      <c r="N15" s="71"/>
      <c r="O15" s="71"/>
      <c r="P15" s="71"/>
      <c r="Q15" s="71"/>
      <c r="R15" s="71"/>
      <c r="S15" s="71"/>
      <c r="T15" s="71"/>
      <c r="U15" s="71"/>
      <c r="V15" s="71"/>
      <c r="W15" s="71"/>
      <c r="X15" s="71"/>
      <c r="Y15" s="71"/>
      <c r="Z15" s="71"/>
      <c r="AA15" s="71"/>
      <c r="AB15" s="71"/>
      <c r="AC15" s="71"/>
      <c r="AD15" s="71"/>
      <c r="AE15" s="71"/>
      <c r="AF15" s="71"/>
      <c r="AG15" s="72"/>
      <c r="AH15" s="71"/>
      <c r="AI15" s="71"/>
      <c r="AJ15" s="71"/>
      <c r="AK15" s="73"/>
      <c r="AN15" s="71"/>
      <c r="AO15" s="71"/>
      <c r="AP15" s="71"/>
      <c r="AQ15" s="71"/>
      <c r="AR15" s="71"/>
      <c r="AS15" s="71"/>
      <c r="AT15" s="71"/>
      <c r="AU15" s="71"/>
      <c r="AV15" s="71"/>
      <c r="AW15" s="71"/>
      <c r="AX15" s="71"/>
      <c r="AY15" s="71"/>
      <c r="AZ15" s="71"/>
      <c r="BA15" s="71"/>
      <c r="BB15" s="71"/>
      <c r="BC15" s="71"/>
      <c r="BD15" s="71"/>
      <c r="BE15" s="71"/>
      <c r="BF15" s="71"/>
      <c r="BG15" s="71"/>
      <c r="BH15" s="71"/>
      <c r="BI15" s="71"/>
      <c r="BJ15" s="71"/>
      <c r="BK15" s="71"/>
      <c r="BL15" s="71"/>
      <c r="BM15" s="71"/>
      <c r="BN15" s="71"/>
      <c r="BO15" s="71"/>
      <c r="BP15" s="71"/>
      <c r="BQ15" s="71"/>
      <c r="BR15" s="71"/>
      <c r="BS15" s="72"/>
      <c r="BT15" s="71"/>
      <c r="BU15" s="71"/>
      <c r="BV15" s="71"/>
      <c r="BW15" s="73"/>
    </row>
    <row r="16" spans="1:75" ht="15.75">
      <c r="A16" s="36" t="s">
        <v>36</v>
      </c>
      <c r="B16" s="56">
        <v>2</v>
      </c>
      <c r="C16" s="56">
        <v>0</v>
      </c>
      <c r="D16" s="56">
        <v>9</v>
      </c>
      <c r="E16" s="56">
        <v>12</v>
      </c>
      <c r="F16" s="56">
        <v>0</v>
      </c>
      <c r="G16" s="56">
        <v>2</v>
      </c>
      <c r="H16" s="56">
        <v>1</v>
      </c>
      <c r="I16" s="56">
        <v>1</v>
      </c>
      <c r="J16" s="56">
        <v>2</v>
      </c>
      <c r="K16" s="56">
        <v>3</v>
      </c>
      <c r="L16" s="56">
        <v>0</v>
      </c>
      <c r="M16" s="56">
        <v>5</v>
      </c>
      <c r="N16" s="56">
        <v>5</v>
      </c>
      <c r="O16" s="56">
        <v>16</v>
      </c>
      <c r="P16" s="56">
        <v>8</v>
      </c>
      <c r="Q16" s="56">
        <v>1</v>
      </c>
      <c r="R16" s="56">
        <v>3</v>
      </c>
      <c r="S16" s="56">
        <v>1</v>
      </c>
      <c r="T16" s="56">
        <v>3</v>
      </c>
      <c r="U16" s="56">
        <v>4</v>
      </c>
      <c r="V16" s="56">
        <v>3</v>
      </c>
      <c r="W16" s="56">
        <v>6</v>
      </c>
      <c r="X16" s="56">
        <v>5</v>
      </c>
      <c r="Y16" s="56">
        <v>2</v>
      </c>
      <c r="Z16" s="56">
        <v>1</v>
      </c>
      <c r="AA16" s="56">
        <v>3</v>
      </c>
      <c r="AB16" s="56">
        <v>7</v>
      </c>
      <c r="AC16" s="56">
        <v>0</v>
      </c>
      <c r="AD16" s="56">
        <v>0</v>
      </c>
      <c r="AE16" s="56">
        <v>1</v>
      </c>
      <c r="AF16" s="57">
        <v>0</v>
      </c>
      <c r="AG16" s="58">
        <v>12</v>
      </c>
      <c r="AH16" s="57">
        <f t="shared" ref="AH16:AH25" si="6">SUM(C16:I16)</f>
        <v>25</v>
      </c>
      <c r="AI16" s="57">
        <f t="shared" ref="AI16:AI25" si="7">SUM(J16:P16)</f>
        <v>39</v>
      </c>
      <c r="AJ16" s="57">
        <f t="shared" ref="AJ16:AJ25" si="8">SUM(Q16:W16)</f>
        <v>21</v>
      </c>
      <c r="AK16" s="59">
        <f t="shared" ref="AK16:AK25" si="9">SUM(X16:AD16)</f>
        <v>18</v>
      </c>
      <c r="AN16" s="56">
        <v>10</v>
      </c>
      <c r="AO16" s="56">
        <v>4</v>
      </c>
      <c r="AP16" s="56">
        <v>0</v>
      </c>
      <c r="AQ16" s="56">
        <v>3</v>
      </c>
      <c r="AR16" s="56">
        <v>6</v>
      </c>
      <c r="AS16" s="56">
        <v>0</v>
      </c>
      <c r="AT16" s="56">
        <v>3</v>
      </c>
      <c r="AU16" s="56">
        <v>0</v>
      </c>
      <c r="AV16" s="56">
        <v>0</v>
      </c>
      <c r="AW16" s="56">
        <v>1</v>
      </c>
      <c r="AX16" s="56">
        <v>2</v>
      </c>
      <c r="AY16" s="56">
        <v>0</v>
      </c>
      <c r="AZ16" s="56">
        <v>0</v>
      </c>
      <c r="BA16" s="56">
        <v>1</v>
      </c>
      <c r="BB16" s="56">
        <v>0</v>
      </c>
      <c r="BC16" s="56">
        <v>1</v>
      </c>
      <c r="BD16" s="56">
        <v>0</v>
      </c>
      <c r="BE16" s="56">
        <v>0</v>
      </c>
      <c r="BF16" s="56">
        <v>0</v>
      </c>
      <c r="BG16" s="56">
        <v>2</v>
      </c>
      <c r="BH16" s="56">
        <v>3</v>
      </c>
      <c r="BI16" s="56">
        <v>0</v>
      </c>
      <c r="BJ16" s="56">
        <v>3</v>
      </c>
      <c r="BK16" s="56">
        <v>0</v>
      </c>
      <c r="BL16" s="56">
        <v>6</v>
      </c>
      <c r="BM16" s="56">
        <v>1</v>
      </c>
      <c r="BN16" s="56">
        <v>4</v>
      </c>
      <c r="BO16" s="56">
        <v>70</v>
      </c>
      <c r="BP16" s="56">
        <v>13</v>
      </c>
      <c r="BQ16" s="56">
        <v>6</v>
      </c>
      <c r="BR16" s="57">
        <v>54</v>
      </c>
      <c r="BS16" s="58">
        <f t="shared" ref="BS16:BS25" si="10">SUM(AE16:AF16,AN16:AR16)</f>
        <v>24</v>
      </c>
      <c r="BT16" s="57">
        <f t="shared" ref="BT16:BT25" si="11">SUM(AS16:AY16)</f>
        <v>6</v>
      </c>
      <c r="BU16" s="57">
        <f t="shared" ref="BU16:BU25" si="12">SUM(AZ16:BF16)</f>
        <v>2</v>
      </c>
      <c r="BV16" s="57">
        <f t="shared" ref="BV16:BV25" si="13">SUM(BG16:BM16)</f>
        <v>15</v>
      </c>
      <c r="BW16" s="59"/>
    </row>
    <row r="17" spans="1:75" ht="15.75">
      <c r="A17" s="36" t="s">
        <v>37</v>
      </c>
      <c r="B17" s="56">
        <v>2</v>
      </c>
      <c r="C17" s="56">
        <v>0</v>
      </c>
      <c r="D17" s="56">
        <v>18</v>
      </c>
      <c r="E17" s="56">
        <v>18</v>
      </c>
      <c r="F17" s="56">
        <v>0</v>
      </c>
      <c r="G17" s="56">
        <v>8.25</v>
      </c>
      <c r="H17" s="56">
        <v>4</v>
      </c>
      <c r="I17" s="56">
        <v>4.75</v>
      </c>
      <c r="J17" s="56">
        <v>2.5</v>
      </c>
      <c r="K17" s="56">
        <v>13</v>
      </c>
      <c r="L17" s="56">
        <v>0</v>
      </c>
      <c r="M17" s="56">
        <v>9</v>
      </c>
      <c r="N17" s="56">
        <v>18</v>
      </c>
      <c r="O17" s="56">
        <v>37.5</v>
      </c>
      <c r="P17" s="56">
        <v>29.5</v>
      </c>
      <c r="Q17" s="56">
        <v>3</v>
      </c>
      <c r="R17" s="56">
        <v>14.5</v>
      </c>
      <c r="S17" s="56">
        <v>4</v>
      </c>
      <c r="T17" s="56">
        <v>5.5</v>
      </c>
      <c r="U17" s="56">
        <v>14.25</v>
      </c>
      <c r="V17" s="56">
        <v>3</v>
      </c>
      <c r="W17" s="56">
        <v>24.75</v>
      </c>
      <c r="X17" s="56">
        <v>16.5</v>
      </c>
      <c r="Y17" s="56">
        <v>4</v>
      </c>
      <c r="Z17" s="56">
        <v>1</v>
      </c>
      <c r="AA17" s="56">
        <v>10.25</v>
      </c>
      <c r="AB17" s="56">
        <v>16.75</v>
      </c>
      <c r="AC17" s="56">
        <v>0</v>
      </c>
      <c r="AD17" s="56">
        <v>0</v>
      </c>
      <c r="AE17" s="56">
        <v>1.5</v>
      </c>
      <c r="AF17" s="57">
        <v>0</v>
      </c>
      <c r="AG17" s="58">
        <v>28.75</v>
      </c>
      <c r="AH17" s="57">
        <f t="shared" si="6"/>
        <v>53</v>
      </c>
      <c r="AI17" s="57">
        <f t="shared" si="7"/>
        <v>109.5</v>
      </c>
      <c r="AJ17" s="57">
        <f t="shared" si="8"/>
        <v>69</v>
      </c>
      <c r="AK17" s="59">
        <f t="shared" si="9"/>
        <v>48.5</v>
      </c>
      <c r="AN17" s="56">
        <v>35</v>
      </c>
      <c r="AO17" s="56">
        <v>6.5</v>
      </c>
      <c r="AP17" s="56">
        <v>0</v>
      </c>
      <c r="AQ17" s="56">
        <v>9</v>
      </c>
      <c r="AR17" s="56">
        <v>9.25</v>
      </c>
      <c r="AS17" s="56">
        <v>0</v>
      </c>
      <c r="AT17" s="56">
        <v>7.5</v>
      </c>
      <c r="AU17" s="56">
        <v>0</v>
      </c>
      <c r="AV17" s="56">
        <v>0</v>
      </c>
      <c r="AW17" s="56">
        <v>1</v>
      </c>
      <c r="AX17" s="56">
        <v>1.5</v>
      </c>
      <c r="AY17" s="56">
        <v>0</v>
      </c>
      <c r="AZ17" s="56">
        <v>0</v>
      </c>
      <c r="BA17" s="56">
        <v>5.5</v>
      </c>
      <c r="BB17" s="56">
        <v>0</v>
      </c>
      <c r="BC17" s="56">
        <v>4</v>
      </c>
      <c r="BD17" s="56">
        <v>0</v>
      </c>
      <c r="BE17" s="56">
        <v>0</v>
      </c>
      <c r="BF17" s="56">
        <v>0</v>
      </c>
      <c r="BG17" s="56">
        <v>6</v>
      </c>
      <c r="BH17" s="56">
        <v>4.5</v>
      </c>
      <c r="BI17" s="56">
        <v>0</v>
      </c>
      <c r="BJ17" s="56">
        <v>6</v>
      </c>
      <c r="BK17" s="56">
        <v>0</v>
      </c>
      <c r="BL17" s="56">
        <v>10.5</v>
      </c>
      <c r="BM17" s="56">
        <v>1</v>
      </c>
      <c r="BN17" s="56">
        <v>11.5</v>
      </c>
      <c r="BO17" s="56">
        <v>152.5</v>
      </c>
      <c r="BP17" s="56">
        <v>26</v>
      </c>
      <c r="BQ17" s="56">
        <v>7.25</v>
      </c>
      <c r="BR17" s="57">
        <v>119.5</v>
      </c>
      <c r="BS17" s="58">
        <f t="shared" si="10"/>
        <v>61.25</v>
      </c>
      <c r="BT17" s="57">
        <f t="shared" si="11"/>
        <v>10</v>
      </c>
      <c r="BU17" s="57">
        <f t="shared" si="12"/>
        <v>9.5</v>
      </c>
      <c r="BV17" s="57">
        <f t="shared" si="13"/>
        <v>28</v>
      </c>
      <c r="BW17" s="59"/>
    </row>
    <row r="18" spans="1:75" ht="15.75">
      <c r="A18" s="37" t="s">
        <v>38</v>
      </c>
      <c r="B18" s="74">
        <v>2</v>
      </c>
      <c r="C18" s="74">
        <v>0</v>
      </c>
      <c r="D18" s="74">
        <v>9</v>
      </c>
      <c r="E18" s="74">
        <v>12</v>
      </c>
      <c r="F18" s="74">
        <v>0</v>
      </c>
      <c r="G18" s="74">
        <v>2</v>
      </c>
      <c r="H18" s="74">
        <v>1</v>
      </c>
      <c r="I18" s="74">
        <v>1</v>
      </c>
      <c r="J18" s="74">
        <v>2</v>
      </c>
      <c r="K18" s="74">
        <v>3</v>
      </c>
      <c r="L18" s="74">
        <v>0</v>
      </c>
      <c r="M18" s="74">
        <v>5</v>
      </c>
      <c r="N18" s="74">
        <v>5</v>
      </c>
      <c r="O18" s="74">
        <v>16</v>
      </c>
      <c r="P18" s="74">
        <v>8</v>
      </c>
      <c r="Q18" s="74">
        <v>1</v>
      </c>
      <c r="R18" s="74">
        <v>3</v>
      </c>
      <c r="S18" s="74">
        <v>1</v>
      </c>
      <c r="T18" s="74">
        <v>3</v>
      </c>
      <c r="U18" s="74">
        <v>4</v>
      </c>
      <c r="V18" s="74">
        <v>3</v>
      </c>
      <c r="W18" s="74">
        <v>6</v>
      </c>
      <c r="X18" s="74">
        <v>5</v>
      </c>
      <c r="Y18" s="74">
        <v>2</v>
      </c>
      <c r="Z18" s="74">
        <v>1</v>
      </c>
      <c r="AA18" s="74">
        <v>3</v>
      </c>
      <c r="AB18" s="74">
        <v>7</v>
      </c>
      <c r="AC18" s="74">
        <v>0</v>
      </c>
      <c r="AD18" s="74">
        <v>0</v>
      </c>
      <c r="AE18" s="74">
        <v>1</v>
      </c>
      <c r="AF18" s="75">
        <v>0</v>
      </c>
      <c r="AG18" s="76">
        <v>12</v>
      </c>
      <c r="AH18" s="75">
        <f t="shared" si="6"/>
        <v>25</v>
      </c>
      <c r="AI18" s="75">
        <f t="shared" si="7"/>
        <v>39</v>
      </c>
      <c r="AJ18" s="75">
        <f t="shared" si="8"/>
        <v>21</v>
      </c>
      <c r="AK18" s="77">
        <f t="shared" si="9"/>
        <v>18</v>
      </c>
      <c r="AN18" s="74">
        <v>10</v>
      </c>
      <c r="AO18" s="74">
        <v>4</v>
      </c>
      <c r="AP18" s="74">
        <v>0</v>
      </c>
      <c r="AQ18" s="74">
        <v>3</v>
      </c>
      <c r="AR18" s="74">
        <v>6</v>
      </c>
      <c r="AS18" s="74">
        <v>0</v>
      </c>
      <c r="AT18" s="74">
        <v>3</v>
      </c>
      <c r="AU18" s="74">
        <v>0</v>
      </c>
      <c r="AV18" s="74">
        <v>0</v>
      </c>
      <c r="AW18" s="74">
        <v>1</v>
      </c>
      <c r="AX18" s="74">
        <v>2</v>
      </c>
      <c r="AY18" s="74">
        <v>0</v>
      </c>
      <c r="AZ18" s="74">
        <v>0</v>
      </c>
      <c r="BA18" s="74">
        <v>1</v>
      </c>
      <c r="BB18" s="74">
        <v>0</v>
      </c>
      <c r="BC18" s="74">
        <v>1</v>
      </c>
      <c r="BD18" s="74">
        <v>0</v>
      </c>
      <c r="BE18" s="74">
        <v>0</v>
      </c>
      <c r="BF18" s="74">
        <v>0</v>
      </c>
      <c r="BG18" s="74">
        <v>2</v>
      </c>
      <c r="BH18" s="74">
        <v>3</v>
      </c>
      <c r="BI18" s="74">
        <v>0</v>
      </c>
      <c r="BJ18" s="74">
        <v>3</v>
      </c>
      <c r="BK18" s="74">
        <v>0</v>
      </c>
      <c r="BL18" s="74">
        <v>6</v>
      </c>
      <c r="BM18" s="74">
        <v>1</v>
      </c>
      <c r="BN18" s="74">
        <v>4</v>
      </c>
      <c r="BO18" s="74">
        <v>70</v>
      </c>
      <c r="BP18" s="74">
        <v>13</v>
      </c>
      <c r="BQ18" s="74">
        <v>6</v>
      </c>
      <c r="BR18" s="75">
        <v>54</v>
      </c>
      <c r="BS18" s="76">
        <f t="shared" si="10"/>
        <v>24</v>
      </c>
      <c r="BT18" s="75">
        <f t="shared" si="11"/>
        <v>6</v>
      </c>
      <c r="BU18" s="75">
        <f t="shared" si="12"/>
        <v>2</v>
      </c>
      <c r="BV18" s="75">
        <f t="shared" si="13"/>
        <v>15</v>
      </c>
      <c r="BW18" s="77"/>
    </row>
    <row r="19" spans="1:75" ht="15.75">
      <c r="A19" s="37" t="s">
        <v>39</v>
      </c>
      <c r="B19" s="74">
        <v>2</v>
      </c>
      <c r="C19" s="74">
        <v>0</v>
      </c>
      <c r="D19" s="74">
        <v>18</v>
      </c>
      <c r="E19" s="74">
        <v>18</v>
      </c>
      <c r="F19" s="74">
        <v>0</v>
      </c>
      <c r="G19" s="74">
        <v>8.25</v>
      </c>
      <c r="H19" s="74">
        <v>4</v>
      </c>
      <c r="I19" s="74">
        <v>4.75</v>
      </c>
      <c r="J19" s="74">
        <v>2.5</v>
      </c>
      <c r="K19" s="74">
        <v>13</v>
      </c>
      <c r="L19" s="74">
        <v>0</v>
      </c>
      <c r="M19" s="74">
        <v>9</v>
      </c>
      <c r="N19" s="74">
        <v>18</v>
      </c>
      <c r="O19" s="74">
        <v>37.5</v>
      </c>
      <c r="P19" s="74">
        <v>29.5</v>
      </c>
      <c r="Q19" s="74">
        <v>3</v>
      </c>
      <c r="R19" s="74">
        <v>14.5</v>
      </c>
      <c r="S19" s="74">
        <v>4</v>
      </c>
      <c r="T19" s="74">
        <v>5.5</v>
      </c>
      <c r="U19" s="74">
        <v>14.25</v>
      </c>
      <c r="V19" s="74">
        <v>3</v>
      </c>
      <c r="W19" s="74">
        <v>24.75</v>
      </c>
      <c r="X19" s="74">
        <v>16.5</v>
      </c>
      <c r="Y19" s="74">
        <v>4</v>
      </c>
      <c r="Z19" s="74">
        <v>1</v>
      </c>
      <c r="AA19" s="74">
        <v>10.25</v>
      </c>
      <c r="AB19" s="74">
        <v>16.75</v>
      </c>
      <c r="AC19" s="74">
        <v>0</v>
      </c>
      <c r="AD19" s="74">
        <v>0</v>
      </c>
      <c r="AE19" s="74">
        <v>1.5</v>
      </c>
      <c r="AF19" s="75">
        <v>0</v>
      </c>
      <c r="AG19" s="76">
        <v>28.75</v>
      </c>
      <c r="AH19" s="75">
        <f t="shared" si="6"/>
        <v>53</v>
      </c>
      <c r="AI19" s="75">
        <f t="shared" si="7"/>
        <v>109.5</v>
      </c>
      <c r="AJ19" s="75">
        <f t="shared" si="8"/>
        <v>69</v>
      </c>
      <c r="AK19" s="77">
        <f t="shared" si="9"/>
        <v>48.5</v>
      </c>
      <c r="AN19" s="74">
        <v>35</v>
      </c>
      <c r="AO19" s="74">
        <v>6.5</v>
      </c>
      <c r="AP19" s="74">
        <v>0</v>
      </c>
      <c r="AQ19" s="74">
        <v>9</v>
      </c>
      <c r="AR19" s="74">
        <v>9.25</v>
      </c>
      <c r="AS19" s="74">
        <v>0</v>
      </c>
      <c r="AT19" s="74">
        <v>7.5</v>
      </c>
      <c r="AU19" s="74">
        <v>0</v>
      </c>
      <c r="AV19" s="74">
        <v>0</v>
      </c>
      <c r="AW19" s="74">
        <v>1</v>
      </c>
      <c r="AX19" s="74">
        <v>1.5</v>
      </c>
      <c r="AY19" s="74">
        <v>0</v>
      </c>
      <c r="AZ19" s="74">
        <v>0</v>
      </c>
      <c r="BA19" s="74">
        <v>5.5</v>
      </c>
      <c r="BB19" s="74">
        <v>0</v>
      </c>
      <c r="BC19" s="74">
        <v>4</v>
      </c>
      <c r="BD19" s="74">
        <v>0</v>
      </c>
      <c r="BE19" s="74">
        <v>0</v>
      </c>
      <c r="BF19" s="74">
        <v>0</v>
      </c>
      <c r="BG19" s="74">
        <v>6</v>
      </c>
      <c r="BH19" s="74">
        <v>4.5</v>
      </c>
      <c r="BI19" s="74">
        <v>0</v>
      </c>
      <c r="BJ19" s="74">
        <v>6</v>
      </c>
      <c r="BK19" s="74">
        <v>0</v>
      </c>
      <c r="BL19" s="74">
        <v>10.5</v>
      </c>
      <c r="BM19" s="74">
        <v>1</v>
      </c>
      <c r="BN19" s="74">
        <v>11.5</v>
      </c>
      <c r="BO19" s="74">
        <v>152.5</v>
      </c>
      <c r="BP19" s="74">
        <v>26</v>
      </c>
      <c r="BQ19" s="74">
        <v>7.25</v>
      </c>
      <c r="BR19" s="75">
        <v>119.5</v>
      </c>
      <c r="BS19" s="76">
        <f t="shared" si="10"/>
        <v>61.25</v>
      </c>
      <c r="BT19" s="75">
        <f t="shared" si="11"/>
        <v>10</v>
      </c>
      <c r="BU19" s="75">
        <f t="shared" si="12"/>
        <v>9.5</v>
      </c>
      <c r="BV19" s="75">
        <f t="shared" si="13"/>
        <v>28</v>
      </c>
      <c r="BW19" s="77"/>
    </row>
    <row r="20" spans="1:75" ht="15.75">
      <c r="A20" s="36" t="s">
        <v>40</v>
      </c>
      <c r="B20" s="56">
        <v>0</v>
      </c>
      <c r="C20" s="56">
        <v>0</v>
      </c>
      <c r="D20" s="56">
        <v>0</v>
      </c>
      <c r="E20" s="56">
        <v>0</v>
      </c>
      <c r="F20" s="56">
        <v>0</v>
      </c>
      <c r="G20" s="56">
        <v>0</v>
      </c>
      <c r="H20" s="56">
        <v>0</v>
      </c>
      <c r="I20" s="56">
        <v>0</v>
      </c>
      <c r="J20" s="56">
        <v>0</v>
      </c>
      <c r="K20" s="56">
        <v>0</v>
      </c>
      <c r="L20" s="56">
        <v>0</v>
      </c>
      <c r="M20" s="56">
        <v>0</v>
      </c>
      <c r="N20" s="56">
        <v>0</v>
      </c>
      <c r="O20" s="56">
        <v>0</v>
      </c>
      <c r="P20" s="56">
        <v>0</v>
      </c>
      <c r="Q20" s="56">
        <v>0</v>
      </c>
      <c r="R20" s="56">
        <v>0</v>
      </c>
      <c r="S20" s="56">
        <v>0</v>
      </c>
      <c r="T20" s="56">
        <v>0</v>
      </c>
      <c r="U20" s="56">
        <v>0</v>
      </c>
      <c r="V20" s="56">
        <v>0</v>
      </c>
      <c r="W20" s="56">
        <v>0</v>
      </c>
      <c r="X20" s="56">
        <v>0</v>
      </c>
      <c r="Y20" s="56">
        <v>0</v>
      </c>
      <c r="Z20" s="56">
        <v>0</v>
      </c>
      <c r="AA20" s="56">
        <v>0</v>
      </c>
      <c r="AB20" s="56">
        <v>0</v>
      </c>
      <c r="AC20" s="56">
        <v>0</v>
      </c>
      <c r="AD20" s="56">
        <v>0</v>
      </c>
      <c r="AE20" s="56">
        <v>0</v>
      </c>
      <c r="AF20" s="57">
        <v>0</v>
      </c>
      <c r="AG20" s="58">
        <v>0</v>
      </c>
      <c r="AH20" s="57">
        <f t="shared" si="6"/>
        <v>0</v>
      </c>
      <c r="AI20" s="57">
        <f t="shared" si="7"/>
        <v>0</v>
      </c>
      <c r="AJ20" s="57">
        <f t="shared" si="8"/>
        <v>0</v>
      </c>
      <c r="AK20" s="59">
        <f t="shared" si="9"/>
        <v>0</v>
      </c>
      <c r="AN20" s="56">
        <v>0</v>
      </c>
      <c r="AO20" s="56">
        <v>0</v>
      </c>
      <c r="AP20" s="56">
        <v>0</v>
      </c>
      <c r="AQ20" s="56">
        <v>0</v>
      </c>
      <c r="AR20" s="56">
        <v>0</v>
      </c>
      <c r="AS20" s="56">
        <v>0</v>
      </c>
      <c r="AT20" s="56">
        <v>0</v>
      </c>
      <c r="AU20" s="56">
        <v>0</v>
      </c>
      <c r="AV20" s="56">
        <v>0</v>
      </c>
      <c r="AW20" s="56">
        <v>0</v>
      </c>
      <c r="AX20" s="56">
        <v>0</v>
      </c>
      <c r="AY20" s="56">
        <v>0</v>
      </c>
      <c r="AZ20" s="56">
        <v>0</v>
      </c>
      <c r="BA20" s="56">
        <v>0</v>
      </c>
      <c r="BB20" s="56">
        <v>0</v>
      </c>
      <c r="BC20" s="56">
        <v>0</v>
      </c>
      <c r="BD20" s="56">
        <v>0</v>
      </c>
      <c r="BE20" s="56">
        <v>0</v>
      </c>
      <c r="BF20" s="56">
        <v>0</v>
      </c>
      <c r="BG20" s="56">
        <v>0</v>
      </c>
      <c r="BH20" s="56">
        <v>0</v>
      </c>
      <c r="BI20" s="56">
        <v>0</v>
      </c>
      <c r="BJ20" s="56">
        <v>0</v>
      </c>
      <c r="BK20" s="56">
        <v>0</v>
      </c>
      <c r="BL20" s="56">
        <v>0</v>
      </c>
      <c r="BM20" s="56">
        <v>0</v>
      </c>
      <c r="BN20" s="56">
        <v>0</v>
      </c>
      <c r="BO20" s="56">
        <v>0</v>
      </c>
      <c r="BP20" s="56">
        <v>0</v>
      </c>
      <c r="BQ20" s="56">
        <v>0</v>
      </c>
      <c r="BR20" s="57">
        <v>0</v>
      </c>
      <c r="BS20" s="58">
        <f t="shared" si="10"/>
        <v>0</v>
      </c>
      <c r="BT20" s="57">
        <f t="shared" si="11"/>
        <v>0</v>
      </c>
      <c r="BU20" s="57">
        <f t="shared" si="12"/>
        <v>0</v>
      </c>
      <c r="BV20" s="57">
        <f t="shared" si="13"/>
        <v>0</v>
      </c>
      <c r="BW20" s="59"/>
    </row>
    <row r="21" spans="1:75" ht="15.75">
      <c r="A21" s="36" t="s">
        <v>41</v>
      </c>
      <c r="B21" s="56">
        <v>0</v>
      </c>
      <c r="C21" s="56">
        <v>0</v>
      </c>
      <c r="D21" s="56">
        <v>0</v>
      </c>
      <c r="E21" s="56">
        <v>0</v>
      </c>
      <c r="F21" s="56">
        <v>0</v>
      </c>
      <c r="G21" s="56">
        <v>0</v>
      </c>
      <c r="H21" s="56">
        <v>0</v>
      </c>
      <c r="I21" s="56">
        <v>0</v>
      </c>
      <c r="J21" s="56">
        <v>0</v>
      </c>
      <c r="K21" s="56">
        <v>0</v>
      </c>
      <c r="L21" s="56">
        <v>0</v>
      </c>
      <c r="M21" s="56">
        <v>0</v>
      </c>
      <c r="N21" s="56">
        <v>0</v>
      </c>
      <c r="O21" s="56">
        <v>0</v>
      </c>
      <c r="P21" s="56">
        <v>0</v>
      </c>
      <c r="Q21" s="56">
        <v>0</v>
      </c>
      <c r="R21" s="56">
        <v>0</v>
      </c>
      <c r="S21" s="56">
        <v>0</v>
      </c>
      <c r="T21" s="56">
        <v>0</v>
      </c>
      <c r="U21" s="56">
        <v>0</v>
      </c>
      <c r="V21" s="56">
        <v>0</v>
      </c>
      <c r="W21" s="56">
        <v>0</v>
      </c>
      <c r="X21" s="56">
        <v>0</v>
      </c>
      <c r="Y21" s="56">
        <v>0</v>
      </c>
      <c r="Z21" s="56">
        <v>0</v>
      </c>
      <c r="AA21" s="56">
        <v>0</v>
      </c>
      <c r="AB21" s="56">
        <v>0</v>
      </c>
      <c r="AC21" s="56">
        <v>0</v>
      </c>
      <c r="AD21" s="56">
        <v>0</v>
      </c>
      <c r="AE21" s="56">
        <v>0</v>
      </c>
      <c r="AF21" s="57">
        <v>0</v>
      </c>
      <c r="AG21" s="58">
        <v>0</v>
      </c>
      <c r="AH21" s="57">
        <f t="shared" si="6"/>
        <v>0</v>
      </c>
      <c r="AI21" s="57">
        <f t="shared" si="7"/>
        <v>0</v>
      </c>
      <c r="AJ21" s="57">
        <f t="shared" si="8"/>
        <v>0</v>
      </c>
      <c r="AK21" s="59">
        <f t="shared" si="9"/>
        <v>0</v>
      </c>
      <c r="AN21" s="56">
        <v>0</v>
      </c>
      <c r="AO21" s="56">
        <v>0</v>
      </c>
      <c r="AP21" s="56">
        <v>0</v>
      </c>
      <c r="AQ21" s="56">
        <v>0</v>
      </c>
      <c r="AR21" s="56">
        <v>0</v>
      </c>
      <c r="AS21" s="56">
        <v>0</v>
      </c>
      <c r="AT21" s="56">
        <v>0</v>
      </c>
      <c r="AU21" s="56">
        <v>0</v>
      </c>
      <c r="AV21" s="56">
        <v>0</v>
      </c>
      <c r="AW21" s="56">
        <v>0</v>
      </c>
      <c r="AX21" s="56">
        <v>0</v>
      </c>
      <c r="AY21" s="56">
        <v>0</v>
      </c>
      <c r="AZ21" s="56">
        <v>0</v>
      </c>
      <c r="BA21" s="56">
        <v>0</v>
      </c>
      <c r="BB21" s="56">
        <v>0</v>
      </c>
      <c r="BC21" s="56">
        <v>0</v>
      </c>
      <c r="BD21" s="56">
        <v>0</v>
      </c>
      <c r="BE21" s="56">
        <v>0</v>
      </c>
      <c r="BF21" s="56">
        <v>0</v>
      </c>
      <c r="BG21" s="56">
        <v>0</v>
      </c>
      <c r="BH21" s="56">
        <v>0</v>
      </c>
      <c r="BI21" s="56">
        <v>0</v>
      </c>
      <c r="BJ21" s="56">
        <v>0</v>
      </c>
      <c r="BK21" s="56">
        <v>0</v>
      </c>
      <c r="BL21" s="56">
        <v>0</v>
      </c>
      <c r="BM21" s="56">
        <v>0</v>
      </c>
      <c r="BN21" s="56">
        <v>0</v>
      </c>
      <c r="BO21" s="56">
        <v>0</v>
      </c>
      <c r="BP21" s="56">
        <v>0</v>
      </c>
      <c r="BQ21" s="56">
        <v>0</v>
      </c>
      <c r="BR21" s="57">
        <v>0</v>
      </c>
      <c r="BS21" s="58">
        <f t="shared" si="10"/>
        <v>0</v>
      </c>
      <c r="BT21" s="57">
        <f t="shared" si="11"/>
        <v>0</v>
      </c>
      <c r="BU21" s="57">
        <f t="shared" si="12"/>
        <v>0</v>
      </c>
      <c r="BV21" s="57">
        <f t="shared" si="13"/>
        <v>0</v>
      </c>
      <c r="BW21" s="59"/>
    </row>
    <row r="22" spans="1:75" ht="15.75">
      <c r="A22" s="36" t="s">
        <v>42</v>
      </c>
      <c r="B22" s="56">
        <v>0</v>
      </c>
      <c r="C22" s="56">
        <v>0</v>
      </c>
      <c r="D22" s="56">
        <v>0</v>
      </c>
      <c r="E22" s="56">
        <v>0</v>
      </c>
      <c r="F22" s="56">
        <v>0</v>
      </c>
      <c r="G22" s="56">
        <v>0</v>
      </c>
      <c r="H22" s="56">
        <v>0</v>
      </c>
      <c r="I22" s="56">
        <v>0</v>
      </c>
      <c r="J22" s="56">
        <v>0</v>
      </c>
      <c r="K22" s="56">
        <v>0</v>
      </c>
      <c r="L22" s="56">
        <v>0</v>
      </c>
      <c r="M22" s="56">
        <v>0</v>
      </c>
      <c r="N22" s="56">
        <v>0</v>
      </c>
      <c r="O22" s="56">
        <v>0</v>
      </c>
      <c r="P22" s="56">
        <v>0</v>
      </c>
      <c r="Q22" s="56">
        <v>0</v>
      </c>
      <c r="R22" s="56">
        <v>0</v>
      </c>
      <c r="S22" s="56">
        <v>0</v>
      </c>
      <c r="T22" s="56">
        <v>0</v>
      </c>
      <c r="U22" s="56">
        <v>0</v>
      </c>
      <c r="V22" s="56">
        <v>0</v>
      </c>
      <c r="W22" s="56">
        <v>0</v>
      </c>
      <c r="X22" s="56">
        <v>0</v>
      </c>
      <c r="Y22" s="56">
        <v>0</v>
      </c>
      <c r="Z22" s="56">
        <v>0</v>
      </c>
      <c r="AA22" s="56">
        <v>0</v>
      </c>
      <c r="AB22" s="56">
        <v>0</v>
      </c>
      <c r="AC22" s="56">
        <v>0</v>
      </c>
      <c r="AD22" s="56">
        <v>0</v>
      </c>
      <c r="AE22" s="56">
        <v>0</v>
      </c>
      <c r="AF22" s="57">
        <v>0</v>
      </c>
      <c r="AG22" s="58">
        <v>0</v>
      </c>
      <c r="AH22" s="57">
        <f t="shared" si="6"/>
        <v>0</v>
      </c>
      <c r="AI22" s="57">
        <f t="shared" si="7"/>
        <v>0</v>
      </c>
      <c r="AJ22" s="57">
        <f t="shared" si="8"/>
        <v>0</v>
      </c>
      <c r="AK22" s="59">
        <f t="shared" si="9"/>
        <v>0</v>
      </c>
      <c r="AN22" s="56">
        <v>0</v>
      </c>
      <c r="AO22" s="56">
        <v>0</v>
      </c>
      <c r="AP22" s="56">
        <v>0</v>
      </c>
      <c r="AQ22" s="56">
        <v>0</v>
      </c>
      <c r="AR22" s="56">
        <v>0</v>
      </c>
      <c r="AS22" s="56">
        <v>0</v>
      </c>
      <c r="AT22" s="56">
        <v>0</v>
      </c>
      <c r="AU22" s="56">
        <v>0</v>
      </c>
      <c r="AV22" s="56">
        <v>0</v>
      </c>
      <c r="AW22" s="56">
        <v>0</v>
      </c>
      <c r="AX22" s="56">
        <v>0</v>
      </c>
      <c r="AY22" s="56">
        <v>0</v>
      </c>
      <c r="AZ22" s="56">
        <v>0</v>
      </c>
      <c r="BA22" s="56">
        <v>0</v>
      </c>
      <c r="BB22" s="56">
        <v>0</v>
      </c>
      <c r="BC22" s="56">
        <v>0</v>
      </c>
      <c r="BD22" s="56">
        <v>0</v>
      </c>
      <c r="BE22" s="56">
        <v>0</v>
      </c>
      <c r="BF22" s="56">
        <v>0</v>
      </c>
      <c r="BG22" s="56">
        <v>0</v>
      </c>
      <c r="BH22" s="56">
        <v>0</v>
      </c>
      <c r="BI22" s="56">
        <v>0</v>
      </c>
      <c r="BJ22" s="56">
        <v>0</v>
      </c>
      <c r="BK22" s="56">
        <v>0</v>
      </c>
      <c r="BL22" s="56">
        <v>0</v>
      </c>
      <c r="BM22" s="56">
        <v>0</v>
      </c>
      <c r="BN22" s="56">
        <v>0</v>
      </c>
      <c r="BO22" s="56">
        <v>0</v>
      </c>
      <c r="BP22" s="56">
        <v>0</v>
      </c>
      <c r="BQ22" s="56">
        <v>0</v>
      </c>
      <c r="BR22" s="57">
        <v>0</v>
      </c>
      <c r="BS22" s="58">
        <f t="shared" si="10"/>
        <v>0</v>
      </c>
      <c r="BT22" s="57">
        <f t="shared" si="11"/>
        <v>0</v>
      </c>
      <c r="BU22" s="57">
        <f t="shared" si="12"/>
        <v>0</v>
      </c>
      <c r="BV22" s="57">
        <f t="shared" si="13"/>
        <v>0</v>
      </c>
      <c r="BW22" s="59"/>
    </row>
    <row r="23" spans="1:75" ht="15.75">
      <c r="A23" s="36" t="s">
        <v>43</v>
      </c>
      <c r="B23" s="56">
        <v>0</v>
      </c>
      <c r="C23" s="56">
        <v>0</v>
      </c>
      <c r="D23" s="56">
        <v>0</v>
      </c>
      <c r="E23" s="56">
        <v>0</v>
      </c>
      <c r="F23" s="56">
        <v>0</v>
      </c>
      <c r="G23" s="56">
        <v>0</v>
      </c>
      <c r="H23" s="56">
        <v>0</v>
      </c>
      <c r="I23" s="56">
        <v>0</v>
      </c>
      <c r="J23" s="56">
        <v>0</v>
      </c>
      <c r="K23" s="56">
        <v>0</v>
      </c>
      <c r="L23" s="56">
        <v>0</v>
      </c>
      <c r="M23" s="56">
        <v>0</v>
      </c>
      <c r="N23" s="56">
        <v>0</v>
      </c>
      <c r="O23" s="56">
        <v>0</v>
      </c>
      <c r="P23" s="56">
        <v>0</v>
      </c>
      <c r="Q23" s="56">
        <v>0</v>
      </c>
      <c r="R23" s="56">
        <v>0</v>
      </c>
      <c r="S23" s="56">
        <v>0</v>
      </c>
      <c r="T23" s="56">
        <v>0</v>
      </c>
      <c r="U23" s="56">
        <v>0</v>
      </c>
      <c r="V23" s="56">
        <v>0</v>
      </c>
      <c r="W23" s="56">
        <v>0</v>
      </c>
      <c r="X23" s="56">
        <v>0</v>
      </c>
      <c r="Y23" s="56">
        <v>0</v>
      </c>
      <c r="Z23" s="56">
        <v>0</v>
      </c>
      <c r="AA23" s="56">
        <v>0</v>
      </c>
      <c r="AB23" s="56">
        <v>0</v>
      </c>
      <c r="AC23" s="56">
        <v>0</v>
      </c>
      <c r="AD23" s="56">
        <v>0</v>
      </c>
      <c r="AE23" s="56">
        <v>0</v>
      </c>
      <c r="AF23" s="57">
        <v>0</v>
      </c>
      <c r="AG23" s="58">
        <v>0</v>
      </c>
      <c r="AH23" s="57">
        <f t="shared" si="6"/>
        <v>0</v>
      </c>
      <c r="AI23" s="57">
        <f t="shared" si="7"/>
        <v>0</v>
      </c>
      <c r="AJ23" s="57">
        <f t="shared" si="8"/>
        <v>0</v>
      </c>
      <c r="AK23" s="59">
        <f t="shared" si="9"/>
        <v>0</v>
      </c>
      <c r="AN23" s="56">
        <v>0</v>
      </c>
      <c r="AO23" s="56">
        <v>0</v>
      </c>
      <c r="AP23" s="56">
        <v>0</v>
      </c>
      <c r="AQ23" s="56">
        <v>0</v>
      </c>
      <c r="AR23" s="56">
        <v>0</v>
      </c>
      <c r="AS23" s="56">
        <v>0</v>
      </c>
      <c r="AT23" s="56">
        <v>0</v>
      </c>
      <c r="AU23" s="56">
        <v>0</v>
      </c>
      <c r="AV23" s="56">
        <v>0</v>
      </c>
      <c r="AW23" s="56">
        <v>0</v>
      </c>
      <c r="AX23" s="56">
        <v>0</v>
      </c>
      <c r="AY23" s="56">
        <v>0</v>
      </c>
      <c r="AZ23" s="56">
        <v>0</v>
      </c>
      <c r="BA23" s="56">
        <v>0</v>
      </c>
      <c r="BB23" s="56">
        <v>0</v>
      </c>
      <c r="BC23" s="56">
        <v>0</v>
      </c>
      <c r="BD23" s="56">
        <v>0</v>
      </c>
      <c r="BE23" s="56">
        <v>0</v>
      </c>
      <c r="BF23" s="56">
        <v>0</v>
      </c>
      <c r="BG23" s="56">
        <v>0</v>
      </c>
      <c r="BH23" s="56">
        <v>0</v>
      </c>
      <c r="BI23" s="56">
        <v>0</v>
      </c>
      <c r="BJ23" s="56">
        <v>0</v>
      </c>
      <c r="BK23" s="56">
        <v>0</v>
      </c>
      <c r="BL23" s="56">
        <v>0</v>
      </c>
      <c r="BM23" s="56">
        <v>0</v>
      </c>
      <c r="BN23" s="56">
        <v>0</v>
      </c>
      <c r="BO23" s="56">
        <v>0</v>
      </c>
      <c r="BP23" s="56">
        <v>0</v>
      </c>
      <c r="BQ23" s="56">
        <v>0</v>
      </c>
      <c r="BR23" s="57">
        <v>0</v>
      </c>
      <c r="BS23" s="58">
        <f t="shared" si="10"/>
        <v>0</v>
      </c>
      <c r="BT23" s="57">
        <f t="shared" si="11"/>
        <v>0</v>
      </c>
      <c r="BU23" s="57">
        <f t="shared" si="12"/>
        <v>0</v>
      </c>
      <c r="BV23" s="57">
        <f t="shared" si="13"/>
        <v>0</v>
      </c>
      <c r="BW23" s="59"/>
    </row>
    <row r="24" spans="1:75" ht="15.75">
      <c r="A24" s="42" t="s">
        <v>44</v>
      </c>
      <c r="B24" s="56">
        <v>0</v>
      </c>
      <c r="C24" s="56">
        <v>0</v>
      </c>
      <c r="D24" s="56">
        <v>0</v>
      </c>
      <c r="E24" s="56">
        <v>0</v>
      </c>
      <c r="F24" s="56">
        <v>0</v>
      </c>
      <c r="G24" s="56">
        <v>0</v>
      </c>
      <c r="H24" s="56">
        <v>0</v>
      </c>
      <c r="I24" s="56">
        <v>0</v>
      </c>
      <c r="J24" s="56">
        <v>0</v>
      </c>
      <c r="K24" s="56">
        <v>0</v>
      </c>
      <c r="L24" s="56">
        <v>0</v>
      </c>
      <c r="M24" s="56">
        <v>0</v>
      </c>
      <c r="N24" s="56">
        <v>0</v>
      </c>
      <c r="O24" s="56">
        <v>0</v>
      </c>
      <c r="P24" s="56">
        <v>0</v>
      </c>
      <c r="Q24" s="56">
        <v>0</v>
      </c>
      <c r="R24" s="56">
        <v>0</v>
      </c>
      <c r="S24" s="56">
        <v>0</v>
      </c>
      <c r="T24" s="56">
        <v>0</v>
      </c>
      <c r="U24" s="56">
        <v>0</v>
      </c>
      <c r="V24" s="56">
        <v>0</v>
      </c>
      <c r="W24" s="56">
        <v>0</v>
      </c>
      <c r="X24" s="56">
        <v>0</v>
      </c>
      <c r="Y24" s="56">
        <v>0</v>
      </c>
      <c r="Z24" s="56">
        <v>0</v>
      </c>
      <c r="AA24" s="56">
        <v>0</v>
      </c>
      <c r="AB24" s="56">
        <v>0</v>
      </c>
      <c r="AC24" s="56">
        <v>0</v>
      </c>
      <c r="AD24" s="56">
        <v>0</v>
      </c>
      <c r="AE24" s="56">
        <v>0</v>
      </c>
      <c r="AF24" s="57">
        <v>0</v>
      </c>
      <c r="AG24" s="58">
        <v>0</v>
      </c>
      <c r="AH24" s="57">
        <f t="shared" si="6"/>
        <v>0</v>
      </c>
      <c r="AI24" s="57">
        <f t="shared" si="7"/>
        <v>0</v>
      </c>
      <c r="AJ24" s="57">
        <f t="shared" si="8"/>
        <v>0</v>
      </c>
      <c r="AK24" s="59">
        <f t="shared" si="9"/>
        <v>0</v>
      </c>
      <c r="AN24" s="56">
        <v>0</v>
      </c>
      <c r="AO24" s="56">
        <v>0</v>
      </c>
      <c r="AP24" s="56">
        <v>0</v>
      </c>
      <c r="AQ24" s="56">
        <v>0</v>
      </c>
      <c r="AR24" s="56">
        <v>0</v>
      </c>
      <c r="AS24" s="56">
        <v>0</v>
      </c>
      <c r="AT24" s="56">
        <v>0</v>
      </c>
      <c r="AU24" s="56">
        <v>0</v>
      </c>
      <c r="AV24" s="56">
        <v>0</v>
      </c>
      <c r="AW24" s="56">
        <v>0</v>
      </c>
      <c r="AX24" s="56">
        <v>0</v>
      </c>
      <c r="AY24" s="56">
        <v>0</v>
      </c>
      <c r="AZ24" s="56">
        <v>0</v>
      </c>
      <c r="BA24" s="56">
        <v>0</v>
      </c>
      <c r="BB24" s="56">
        <v>0</v>
      </c>
      <c r="BC24" s="56">
        <v>0</v>
      </c>
      <c r="BD24" s="56">
        <v>0</v>
      </c>
      <c r="BE24" s="56">
        <v>0</v>
      </c>
      <c r="BF24" s="56">
        <v>0</v>
      </c>
      <c r="BG24" s="56">
        <v>0</v>
      </c>
      <c r="BH24" s="56">
        <v>0</v>
      </c>
      <c r="BI24" s="56">
        <v>0</v>
      </c>
      <c r="BJ24" s="56">
        <v>0</v>
      </c>
      <c r="BK24" s="56">
        <v>0</v>
      </c>
      <c r="BL24" s="56">
        <v>0</v>
      </c>
      <c r="BM24" s="56">
        <v>0</v>
      </c>
      <c r="BN24" s="56">
        <v>0</v>
      </c>
      <c r="BO24" s="56">
        <v>0</v>
      </c>
      <c r="BP24" s="56">
        <v>0</v>
      </c>
      <c r="BQ24" s="56">
        <v>0</v>
      </c>
      <c r="BR24" s="57">
        <v>0</v>
      </c>
      <c r="BS24" s="58">
        <f t="shared" si="10"/>
        <v>0</v>
      </c>
      <c r="BT24" s="57">
        <f t="shared" si="11"/>
        <v>0</v>
      </c>
      <c r="BU24" s="57">
        <f t="shared" si="12"/>
        <v>0</v>
      </c>
      <c r="BV24" s="57">
        <f t="shared" si="13"/>
        <v>0</v>
      </c>
      <c r="BW24" s="59"/>
    </row>
    <row r="25" spans="1:75" ht="15.75">
      <c r="A25" s="43" t="s">
        <v>45</v>
      </c>
      <c r="B25" s="56">
        <v>0</v>
      </c>
      <c r="C25" s="56">
        <v>0</v>
      </c>
      <c r="D25" s="56">
        <v>0</v>
      </c>
      <c r="E25" s="56">
        <v>0</v>
      </c>
      <c r="F25" s="56">
        <v>0</v>
      </c>
      <c r="G25" s="56">
        <v>0</v>
      </c>
      <c r="H25" s="56">
        <v>0</v>
      </c>
      <c r="I25" s="56">
        <v>0</v>
      </c>
      <c r="J25" s="56">
        <v>0</v>
      </c>
      <c r="K25" s="56">
        <v>0</v>
      </c>
      <c r="L25" s="56">
        <v>0</v>
      </c>
      <c r="M25" s="56">
        <v>0</v>
      </c>
      <c r="N25" s="56">
        <v>0</v>
      </c>
      <c r="O25" s="56">
        <v>0</v>
      </c>
      <c r="P25" s="56">
        <v>0</v>
      </c>
      <c r="Q25" s="56">
        <v>0</v>
      </c>
      <c r="R25" s="56">
        <v>0</v>
      </c>
      <c r="S25" s="56">
        <v>0</v>
      </c>
      <c r="T25" s="56">
        <v>0</v>
      </c>
      <c r="U25" s="56">
        <v>0</v>
      </c>
      <c r="V25" s="56">
        <v>0</v>
      </c>
      <c r="W25" s="56">
        <v>0</v>
      </c>
      <c r="X25" s="56">
        <v>0</v>
      </c>
      <c r="Y25" s="56">
        <v>0</v>
      </c>
      <c r="Z25" s="56">
        <v>0</v>
      </c>
      <c r="AA25" s="56">
        <v>0</v>
      </c>
      <c r="AB25" s="56">
        <v>0</v>
      </c>
      <c r="AC25" s="56">
        <v>0</v>
      </c>
      <c r="AD25" s="56">
        <v>0</v>
      </c>
      <c r="AE25" s="56">
        <v>0</v>
      </c>
      <c r="AF25" s="57">
        <v>0</v>
      </c>
      <c r="AG25" s="58">
        <v>0</v>
      </c>
      <c r="AH25" s="57">
        <f t="shared" si="6"/>
        <v>0</v>
      </c>
      <c r="AI25" s="57">
        <f t="shared" si="7"/>
        <v>0</v>
      </c>
      <c r="AJ25" s="57">
        <f t="shared" si="8"/>
        <v>0</v>
      </c>
      <c r="AK25" s="59">
        <f t="shared" si="9"/>
        <v>0</v>
      </c>
      <c r="AN25" s="56">
        <v>0</v>
      </c>
      <c r="AO25" s="56">
        <v>0</v>
      </c>
      <c r="AP25" s="56">
        <v>0</v>
      </c>
      <c r="AQ25" s="56">
        <v>0</v>
      </c>
      <c r="AR25" s="56">
        <v>0</v>
      </c>
      <c r="AS25" s="56">
        <v>0</v>
      </c>
      <c r="AT25" s="56">
        <v>0</v>
      </c>
      <c r="AU25" s="56">
        <v>0</v>
      </c>
      <c r="AV25" s="56">
        <v>0</v>
      </c>
      <c r="AW25" s="56">
        <v>0</v>
      </c>
      <c r="AX25" s="56">
        <v>0</v>
      </c>
      <c r="AY25" s="56">
        <v>0</v>
      </c>
      <c r="AZ25" s="56">
        <v>0</v>
      </c>
      <c r="BA25" s="56">
        <v>0</v>
      </c>
      <c r="BB25" s="56">
        <v>0</v>
      </c>
      <c r="BC25" s="56">
        <v>0</v>
      </c>
      <c r="BD25" s="56">
        <v>0</v>
      </c>
      <c r="BE25" s="56">
        <v>0</v>
      </c>
      <c r="BF25" s="56">
        <v>0</v>
      </c>
      <c r="BG25" s="56">
        <v>0</v>
      </c>
      <c r="BH25" s="56">
        <v>0</v>
      </c>
      <c r="BI25" s="56">
        <v>0</v>
      </c>
      <c r="BJ25" s="56">
        <v>0</v>
      </c>
      <c r="BK25" s="56">
        <v>0</v>
      </c>
      <c r="BL25" s="56">
        <v>0</v>
      </c>
      <c r="BM25" s="56">
        <v>0</v>
      </c>
      <c r="BN25" s="56">
        <v>0</v>
      </c>
      <c r="BO25" s="56">
        <v>0</v>
      </c>
      <c r="BP25" s="56">
        <v>0</v>
      </c>
      <c r="BQ25" s="56">
        <v>0</v>
      </c>
      <c r="BR25" s="57">
        <v>0</v>
      </c>
      <c r="BS25" s="58">
        <f t="shared" si="10"/>
        <v>0</v>
      </c>
      <c r="BT25" s="57">
        <f t="shared" si="11"/>
        <v>0</v>
      </c>
      <c r="BU25" s="57">
        <f t="shared" si="12"/>
        <v>0</v>
      </c>
      <c r="BV25" s="57">
        <f t="shared" si="13"/>
        <v>0</v>
      </c>
      <c r="BW25" s="59"/>
    </row>
    <row r="26" spans="1:75" ht="15.75">
      <c r="A26" s="44" t="s">
        <v>46</v>
      </c>
      <c r="B26" s="71"/>
      <c r="C26" s="71"/>
      <c r="D26" s="71"/>
      <c r="E26" s="71"/>
      <c r="F26" s="71"/>
      <c r="G26" s="71"/>
      <c r="H26" s="71"/>
      <c r="I26" s="71"/>
      <c r="J26" s="71"/>
      <c r="K26" s="71"/>
      <c r="L26" s="71"/>
      <c r="M26" s="71"/>
      <c r="N26" s="71"/>
      <c r="O26" s="71"/>
      <c r="P26" s="71"/>
      <c r="Q26" s="71"/>
      <c r="R26" s="71"/>
      <c r="S26" s="71"/>
      <c r="T26" s="71"/>
      <c r="U26" s="71"/>
      <c r="V26" s="71"/>
      <c r="W26" s="71"/>
      <c r="X26" s="71"/>
      <c r="Y26" s="71"/>
      <c r="Z26" s="71"/>
      <c r="AA26" s="71"/>
      <c r="AB26" s="71"/>
      <c r="AC26" s="71"/>
      <c r="AD26" s="71"/>
      <c r="AE26" s="71"/>
      <c r="AF26" s="71"/>
      <c r="AG26" s="72"/>
      <c r="AH26" s="71"/>
      <c r="AI26" s="71"/>
      <c r="AJ26" s="71"/>
      <c r="AK26" s="73"/>
      <c r="AN26" s="71"/>
      <c r="AO26" s="71"/>
      <c r="AP26" s="71"/>
      <c r="AQ26" s="71"/>
      <c r="AR26" s="71"/>
      <c r="AS26" s="71"/>
      <c r="AT26" s="71"/>
      <c r="AU26" s="71"/>
      <c r="AV26" s="71"/>
      <c r="AW26" s="71"/>
      <c r="AX26" s="71"/>
      <c r="AY26" s="71"/>
      <c r="AZ26" s="71"/>
      <c r="BA26" s="71"/>
      <c r="BB26" s="71"/>
      <c r="BC26" s="71"/>
      <c r="BD26" s="71"/>
      <c r="BE26" s="71"/>
      <c r="BF26" s="71"/>
      <c r="BG26" s="71"/>
      <c r="BH26" s="71"/>
      <c r="BI26" s="71"/>
      <c r="BJ26" s="71"/>
      <c r="BK26" s="71"/>
      <c r="BL26" s="71"/>
      <c r="BM26" s="71"/>
      <c r="BN26" s="71"/>
      <c r="BO26" s="71"/>
      <c r="BP26" s="71"/>
      <c r="BQ26" s="71"/>
      <c r="BR26" s="71"/>
      <c r="BS26" s="72"/>
      <c r="BT26" s="71"/>
      <c r="BU26" s="71"/>
      <c r="BV26" s="71"/>
      <c r="BW26" s="73"/>
    </row>
    <row r="27" spans="1:75" ht="15.75">
      <c r="A27" s="45" t="s">
        <v>36</v>
      </c>
      <c r="B27" s="56">
        <v>0</v>
      </c>
      <c r="C27" s="56">
        <v>0</v>
      </c>
      <c r="D27" s="56">
        <v>0</v>
      </c>
      <c r="E27" s="56">
        <v>0</v>
      </c>
      <c r="F27" s="56">
        <v>0</v>
      </c>
      <c r="G27" s="56">
        <v>0</v>
      </c>
      <c r="H27" s="56">
        <v>0</v>
      </c>
      <c r="I27" s="56">
        <v>0</v>
      </c>
      <c r="J27" s="56">
        <v>0</v>
      </c>
      <c r="K27" s="56">
        <v>0</v>
      </c>
      <c r="L27" s="56">
        <v>0</v>
      </c>
      <c r="M27" s="56">
        <v>0</v>
      </c>
      <c r="N27" s="56">
        <v>0</v>
      </c>
      <c r="O27" s="56">
        <v>0</v>
      </c>
      <c r="P27" s="56">
        <v>2</v>
      </c>
      <c r="Q27" s="56">
        <v>0</v>
      </c>
      <c r="R27" s="56">
        <v>0</v>
      </c>
      <c r="S27" s="56">
        <v>0</v>
      </c>
      <c r="T27" s="56">
        <v>0</v>
      </c>
      <c r="U27" s="56">
        <v>0</v>
      </c>
      <c r="V27" s="56">
        <v>0</v>
      </c>
      <c r="W27" s="56">
        <v>0</v>
      </c>
      <c r="X27" s="56">
        <v>0</v>
      </c>
      <c r="Y27" s="56">
        <v>0</v>
      </c>
      <c r="Z27" s="56">
        <v>0</v>
      </c>
      <c r="AA27" s="56">
        <v>0</v>
      </c>
      <c r="AB27" s="56">
        <v>0</v>
      </c>
      <c r="AC27" s="56">
        <v>0</v>
      </c>
      <c r="AD27" s="56">
        <v>0</v>
      </c>
      <c r="AE27" s="56">
        <v>0</v>
      </c>
      <c r="AF27" s="57">
        <v>0</v>
      </c>
      <c r="AG27" s="58">
        <v>204</v>
      </c>
      <c r="AH27" s="57">
        <f t="shared" ref="AH27:AH36" si="14">SUM(C27:I27)</f>
        <v>0</v>
      </c>
      <c r="AI27" s="57">
        <f t="shared" ref="AI27:AI36" si="15">SUM(J27:P27)</f>
        <v>2</v>
      </c>
      <c r="AJ27" s="57">
        <f t="shared" ref="AJ27:AJ36" si="16">SUM(Q27:W27)</f>
        <v>0</v>
      </c>
      <c r="AK27" s="59">
        <f t="shared" ref="AK27:AK36" si="17">SUM(X27:AD27)</f>
        <v>0</v>
      </c>
      <c r="AN27" s="56">
        <v>0</v>
      </c>
      <c r="AO27" s="56">
        <v>0</v>
      </c>
      <c r="AP27" s="56">
        <v>0</v>
      </c>
      <c r="AQ27" s="56">
        <v>0</v>
      </c>
      <c r="AR27" s="56">
        <v>0</v>
      </c>
      <c r="AS27" s="56">
        <v>0</v>
      </c>
      <c r="AT27" s="56">
        <v>0</v>
      </c>
      <c r="AU27" s="56">
        <v>0</v>
      </c>
      <c r="AV27" s="56">
        <v>0</v>
      </c>
      <c r="AW27" s="56">
        <v>0</v>
      </c>
      <c r="AX27" s="56">
        <v>0</v>
      </c>
      <c r="AY27" s="56">
        <v>0</v>
      </c>
      <c r="AZ27" s="56">
        <v>0</v>
      </c>
      <c r="BA27" s="56">
        <v>0</v>
      </c>
      <c r="BB27" s="56">
        <v>0</v>
      </c>
      <c r="BC27" s="56">
        <v>0</v>
      </c>
      <c r="BD27" s="56">
        <v>0</v>
      </c>
      <c r="BE27" s="56">
        <v>0</v>
      </c>
      <c r="BF27" s="56">
        <v>0</v>
      </c>
      <c r="BG27" s="56">
        <v>0</v>
      </c>
      <c r="BH27" s="56">
        <v>0</v>
      </c>
      <c r="BI27" s="56">
        <v>0</v>
      </c>
      <c r="BJ27" s="56">
        <v>0</v>
      </c>
      <c r="BK27" s="56">
        <v>0</v>
      </c>
      <c r="BL27" s="56">
        <v>0</v>
      </c>
      <c r="BM27" s="56">
        <v>0</v>
      </c>
      <c r="BN27" s="56">
        <v>0</v>
      </c>
      <c r="BO27" s="56">
        <v>0</v>
      </c>
      <c r="BP27" s="56">
        <v>0</v>
      </c>
      <c r="BQ27" s="56">
        <v>0</v>
      </c>
      <c r="BR27" s="57">
        <v>0</v>
      </c>
      <c r="BS27" s="58">
        <f t="shared" ref="BS27:BS36" si="18">SUM(AE27:AF27,AN27:AR27)</f>
        <v>0</v>
      </c>
      <c r="BT27" s="57">
        <f t="shared" ref="BT27:BT36" si="19">SUM(AS27:AY27)</f>
        <v>0</v>
      </c>
      <c r="BU27" s="57">
        <f t="shared" ref="BU27:BU36" si="20">SUM(AZ27:BF27)</f>
        <v>0</v>
      </c>
      <c r="BV27" s="57">
        <f t="shared" ref="BV27:BV36" si="21">SUM(BG27:BM27)</f>
        <v>0</v>
      </c>
      <c r="BW27" s="59"/>
    </row>
    <row r="28" spans="1:75" ht="15.75">
      <c r="A28" s="46" t="s">
        <v>37</v>
      </c>
      <c r="B28" s="56">
        <v>0</v>
      </c>
      <c r="C28" s="56">
        <v>0</v>
      </c>
      <c r="D28" s="56">
        <v>0</v>
      </c>
      <c r="E28" s="56">
        <v>0</v>
      </c>
      <c r="F28" s="56">
        <v>0</v>
      </c>
      <c r="G28" s="56">
        <v>0</v>
      </c>
      <c r="H28" s="56">
        <v>0</v>
      </c>
      <c r="I28" s="56">
        <v>0</v>
      </c>
      <c r="J28" s="56">
        <v>0</v>
      </c>
      <c r="K28" s="56">
        <v>0</v>
      </c>
      <c r="L28" s="56">
        <v>0</v>
      </c>
      <c r="M28" s="56">
        <v>0</v>
      </c>
      <c r="N28" s="56">
        <v>0</v>
      </c>
      <c r="O28" s="56">
        <v>0</v>
      </c>
      <c r="P28" s="56">
        <v>1</v>
      </c>
      <c r="Q28" s="56">
        <v>0</v>
      </c>
      <c r="R28" s="56">
        <v>0</v>
      </c>
      <c r="S28" s="56">
        <v>0</v>
      </c>
      <c r="T28" s="56">
        <v>0</v>
      </c>
      <c r="U28" s="56">
        <v>0</v>
      </c>
      <c r="V28" s="56">
        <v>0</v>
      </c>
      <c r="W28" s="56">
        <v>0</v>
      </c>
      <c r="X28" s="56">
        <v>0</v>
      </c>
      <c r="Y28" s="56">
        <v>0</v>
      </c>
      <c r="Z28" s="56">
        <v>0</v>
      </c>
      <c r="AA28" s="56">
        <v>0</v>
      </c>
      <c r="AB28" s="56">
        <v>0</v>
      </c>
      <c r="AC28" s="56">
        <v>0</v>
      </c>
      <c r="AD28" s="56">
        <v>0</v>
      </c>
      <c r="AE28" s="56">
        <v>0</v>
      </c>
      <c r="AF28" s="57">
        <v>0</v>
      </c>
      <c r="AG28" s="58">
        <v>474.5</v>
      </c>
      <c r="AH28" s="57">
        <f t="shared" si="14"/>
        <v>0</v>
      </c>
      <c r="AI28" s="57">
        <f t="shared" si="15"/>
        <v>1</v>
      </c>
      <c r="AJ28" s="57">
        <f t="shared" si="16"/>
        <v>0</v>
      </c>
      <c r="AK28" s="59">
        <f t="shared" si="17"/>
        <v>0</v>
      </c>
      <c r="AN28" s="56">
        <v>0</v>
      </c>
      <c r="AO28" s="56">
        <v>0</v>
      </c>
      <c r="AP28" s="56">
        <v>0</v>
      </c>
      <c r="AQ28" s="56">
        <v>0</v>
      </c>
      <c r="AR28" s="56">
        <v>0</v>
      </c>
      <c r="AS28" s="56">
        <v>0</v>
      </c>
      <c r="AT28" s="56">
        <v>0</v>
      </c>
      <c r="AU28" s="56">
        <v>0</v>
      </c>
      <c r="AV28" s="56">
        <v>0</v>
      </c>
      <c r="AW28" s="56">
        <v>0</v>
      </c>
      <c r="AX28" s="56">
        <v>0</v>
      </c>
      <c r="AY28" s="56">
        <v>0</v>
      </c>
      <c r="AZ28" s="56">
        <v>0</v>
      </c>
      <c r="BA28" s="56">
        <v>0</v>
      </c>
      <c r="BB28" s="56">
        <v>0</v>
      </c>
      <c r="BC28" s="56">
        <v>0</v>
      </c>
      <c r="BD28" s="56">
        <v>0</v>
      </c>
      <c r="BE28" s="56">
        <v>0</v>
      </c>
      <c r="BF28" s="56">
        <v>0</v>
      </c>
      <c r="BG28" s="56">
        <v>0</v>
      </c>
      <c r="BH28" s="56">
        <v>0</v>
      </c>
      <c r="BI28" s="56">
        <v>0</v>
      </c>
      <c r="BJ28" s="56">
        <v>0</v>
      </c>
      <c r="BK28" s="56">
        <v>0</v>
      </c>
      <c r="BL28" s="56">
        <v>0</v>
      </c>
      <c r="BM28" s="56">
        <v>0</v>
      </c>
      <c r="BN28" s="56">
        <v>0</v>
      </c>
      <c r="BO28" s="56">
        <v>0</v>
      </c>
      <c r="BP28" s="56">
        <v>0</v>
      </c>
      <c r="BQ28" s="56">
        <v>0</v>
      </c>
      <c r="BR28" s="57">
        <v>0</v>
      </c>
      <c r="BS28" s="58">
        <f t="shared" si="18"/>
        <v>0</v>
      </c>
      <c r="BT28" s="57">
        <f t="shared" si="19"/>
        <v>0</v>
      </c>
      <c r="BU28" s="57">
        <f t="shared" si="20"/>
        <v>0</v>
      </c>
      <c r="BV28" s="57">
        <f t="shared" si="21"/>
        <v>0</v>
      </c>
      <c r="BW28" s="59"/>
    </row>
    <row r="29" spans="1:75" ht="15.75">
      <c r="A29" s="47" t="s">
        <v>38</v>
      </c>
      <c r="B29" s="74">
        <v>0</v>
      </c>
      <c r="C29" s="74">
        <v>0</v>
      </c>
      <c r="D29" s="74">
        <v>0</v>
      </c>
      <c r="E29" s="74">
        <v>0</v>
      </c>
      <c r="F29" s="74">
        <v>0</v>
      </c>
      <c r="G29" s="74">
        <v>0</v>
      </c>
      <c r="H29" s="74">
        <v>0</v>
      </c>
      <c r="I29" s="74">
        <v>0</v>
      </c>
      <c r="J29" s="74">
        <v>0</v>
      </c>
      <c r="K29" s="74">
        <v>0</v>
      </c>
      <c r="L29" s="74">
        <v>0</v>
      </c>
      <c r="M29" s="74">
        <v>0</v>
      </c>
      <c r="N29" s="74">
        <v>0</v>
      </c>
      <c r="O29" s="74">
        <v>0</v>
      </c>
      <c r="P29" s="74">
        <v>2</v>
      </c>
      <c r="Q29" s="74">
        <v>0</v>
      </c>
      <c r="R29" s="74">
        <v>0</v>
      </c>
      <c r="S29" s="74">
        <v>0</v>
      </c>
      <c r="T29" s="74">
        <v>0</v>
      </c>
      <c r="U29" s="74">
        <v>0</v>
      </c>
      <c r="V29" s="74">
        <v>0</v>
      </c>
      <c r="W29" s="74">
        <v>0</v>
      </c>
      <c r="X29" s="74">
        <v>0</v>
      </c>
      <c r="Y29" s="74">
        <v>0</v>
      </c>
      <c r="Z29" s="74">
        <v>0</v>
      </c>
      <c r="AA29" s="74">
        <v>0</v>
      </c>
      <c r="AB29" s="74">
        <v>0</v>
      </c>
      <c r="AC29" s="74">
        <v>0</v>
      </c>
      <c r="AD29" s="74">
        <v>0</v>
      </c>
      <c r="AE29" s="74">
        <v>0</v>
      </c>
      <c r="AF29" s="75">
        <v>0</v>
      </c>
      <c r="AG29" s="76">
        <v>204</v>
      </c>
      <c r="AH29" s="75">
        <f t="shared" si="14"/>
        <v>0</v>
      </c>
      <c r="AI29" s="75">
        <f t="shared" si="15"/>
        <v>2</v>
      </c>
      <c r="AJ29" s="75">
        <f t="shared" si="16"/>
        <v>0</v>
      </c>
      <c r="AK29" s="77">
        <f t="shared" si="17"/>
        <v>0</v>
      </c>
      <c r="AN29" s="74">
        <v>0</v>
      </c>
      <c r="AO29" s="74">
        <v>0</v>
      </c>
      <c r="AP29" s="74">
        <v>0</v>
      </c>
      <c r="AQ29" s="74">
        <v>0</v>
      </c>
      <c r="AR29" s="74">
        <v>0</v>
      </c>
      <c r="AS29" s="74">
        <v>0</v>
      </c>
      <c r="AT29" s="74">
        <v>0</v>
      </c>
      <c r="AU29" s="74">
        <v>0</v>
      </c>
      <c r="AV29" s="74">
        <v>0</v>
      </c>
      <c r="AW29" s="74">
        <v>0</v>
      </c>
      <c r="AX29" s="74">
        <v>0</v>
      </c>
      <c r="AY29" s="74">
        <v>0</v>
      </c>
      <c r="AZ29" s="74">
        <v>0</v>
      </c>
      <c r="BA29" s="74">
        <v>0</v>
      </c>
      <c r="BB29" s="74">
        <v>0</v>
      </c>
      <c r="BC29" s="74">
        <v>0</v>
      </c>
      <c r="BD29" s="74">
        <v>0</v>
      </c>
      <c r="BE29" s="74">
        <v>0</v>
      </c>
      <c r="BF29" s="74">
        <v>0</v>
      </c>
      <c r="BG29" s="74">
        <v>0</v>
      </c>
      <c r="BH29" s="74">
        <v>0</v>
      </c>
      <c r="BI29" s="74">
        <v>0</v>
      </c>
      <c r="BJ29" s="74">
        <v>0</v>
      </c>
      <c r="BK29" s="74">
        <v>0</v>
      </c>
      <c r="BL29" s="74">
        <v>0</v>
      </c>
      <c r="BM29" s="74">
        <v>0</v>
      </c>
      <c r="BN29" s="74">
        <v>0</v>
      </c>
      <c r="BO29" s="74">
        <v>0</v>
      </c>
      <c r="BP29" s="74">
        <v>0</v>
      </c>
      <c r="BQ29" s="74">
        <v>0</v>
      </c>
      <c r="BR29" s="75">
        <v>0</v>
      </c>
      <c r="BS29" s="76">
        <f t="shared" si="18"/>
        <v>0</v>
      </c>
      <c r="BT29" s="75">
        <f t="shared" si="19"/>
        <v>0</v>
      </c>
      <c r="BU29" s="75">
        <f t="shared" si="20"/>
        <v>0</v>
      </c>
      <c r="BV29" s="75">
        <f t="shared" si="21"/>
        <v>0</v>
      </c>
      <c r="BW29" s="77"/>
    </row>
    <row r="30" spans="1:75" ht="15.75">
      <c r="A30" s="47" t="s">
        <v>39</v>
      </c>
      <c r="B30" s="74">
        <v>0</v>
      </c>
      <c r="C30" s="74">
        <v>0</v>
      </c>
      <c r="D30" s="74">
        <v>0</v>
      </c>
      <c r="E30" s="74">
        <v>0</v>
      </c>
      <c r="F30" s="74">
        <v>0</v>
      </c>
      <c r="G30" s="74">
        <v>0</v>
      </c>
      <c r="H30" s="74">
        <v>0</v>
      </c>
      <c r="I30" s="74">
        <v>0</v>
      </c>
      <c r="J30" s="74">
        <v>0</v>
      </c>
      <c r="K30" s="74">
        <v>0</v>
      </c>
      <c r="L30" s="74">
        <v>0</v>
      </c>
      <c r="M30" s="74">
        <v>0</v>
      </c>
      <c r="N30" s="74">
        <v>0</v>
      </c>
      <c r="O30" s="74">
        <v>0</v>
      </c>
      <c r="P30" s="74">
        <v>1</v>
      </c>
      <c r="Q30" s="74">
        <v>0</v>
      </c>
      <c r="R30" s="74">
        <v>0</v>
      </c>
      <c r="S30" s="74">
        <v>0</v>
      </c>
      <c r="T30" s="74">
        <v>0</v>
      </c>
      <c r="U30" s="74">
        <v>0</v>
      </c>
      <c r="V30" s="74">
        <v>0</v>
      </c>
      <c r="W30" s="74">
        <v>0</v>
      </c>
      <c r="X30" s="74">
        <v>0</v>
      </c>
      <c r="Y30" s="74">
        <v>0</v>
      </c>
      <c r="Z30" s="74">
        <v>0</v>
      </c>
      <c r="AA30" s="74">
        <v>0</v>
      </c>
      <c r="AB30" s="74">
        <v>0</v>
      </c>
      <c r="AC30" s="74">
        <v>0</v>
      </c>
      <c r="AD30" s="74">
        <v>0</v>
      </c>
      <c r="AE30" s="74">
        <v>0</v>
      </c>
      <c r="AF30" s="75">
        <v>0</v>
      </c>
      <c r="AG30" s="76">
        <v>474.5</v>
      </c>
      <c r="AH30" s="75">
        <f t="shared" si="14"/>
        <v>0</v>
      </c>
      <c r="AI30" s="75">
        <f t="shared" si="15"/>
        <v>1</v>
      </c>
      <c r="AJ30" s="75">
        <f t="shared" si="16"/>
        <v>0</v>
      </c>
      <c r="AK30" s="77">
        <f t="shared" si="17"/>
        <v>0</v>
      </c>
      <c r="AN30" s="74">
        <v>0</v>
      </c>
      <c r="AO30" s="74">
        <v>0</v>
      </c>
      <c r="AP30" s="74">
        <v>0</v>
      </c>
      <c r="AQ30" s="74">
        <v>0</v>
      </c>
      <c r="AR30" s="74">
        <v>0</v>
      </c>
      <c r="AS30" s="74">
        <v>0</v>
      </c>
      <c r="AT30" s="74">
        <v>0</v>
      </c>
      <c r="AU30" s="74">
        <v>0</v>
      </c>
      <c r="AV30" s="74">
        <v>0</v>
      </c>
      <c r="AW30" s="74">
        <v>0</v>
      </c>
      <c r="AX30" s="74">
        <v>0</v>
      </c>
      <c r="AY30" s="74">
        <v>0</v>
      </c>
      <c r="AZ30" s="74">
        <v>0</v>
      </c>
      <c r="BA30" s="74">
        <v>0</v>
      </c>
      <c r="BB30" s="74">
        <v>0</v>
      </c>
      <c r="BC30" s="74">
        <v>0</v>
      </c>
      <c r="BD30" s="74">
        <v>0</v>
      </c>
      <c r="BE30" s="74">
        <v>0</v>
      </c>
      <c r="BF30" s="74">
        <v>0</v>
      </c>
      <c r="BG30" s="74">
        <v>0</v>
      </c>
      <c r="BH30" s="74">
        <v>0</v>
      </c>
      <c r="BI30" s="74">
        <v>0</v>
      </c>
      <c r="BJ30" s="74">
        <v>0</v>
      </c>
      <c r="BK30" s="74">
        <v>0</v>
      </c>
      <c r="BL30" s="74">
        <v>0</v>
      </c>
      <c r="BM30" s="74">
        <v>0</v>
      </c>
      <c r="BN30" s="74">
        <v>0</v>
      </c>
      <c r="BO30" s="74">
        <v>0</v>
      </c>
      <c r="BP30" s="74">
        <v>0</v>
      </c>
      <c r="BQ30" s="74">
        <v>0</v>
      </c>
      <c r="BR30" s="75">
        <v>0</v>
      </c>
      <c r="BS30" s="76">
        <f t="shared" si="18"/>
        <v>0</v>
      </c>
      <c r="BT30" s="75">
        <f t="shared" si="19"/>
        <v>0</v>
      </c>
      <c r="BU30" s="75">
        <f t="shared" si="20"/>
        <v>0</v>
      </c>
      <c r="BV30" s="75">
        <f t="shared" si="21"/>
        <v>0</v>
      </c>
      <c r="BW30" s="77"/>
    </row>
    <row r="31" spans="1:75" ht="15.75">
      <c r="A31" s="45" t="s">
        <v>40</v>
      </c>
      <c r="B31" s="56">
        <v>0</v>
      </c>
      <c r="C31" s="56">
        <v>0</v>
      </c>
      <c r="D31" s="56">
        <v>0</v>
      </c>
      <c r="E31" s="56">
        <v>0</v>
      </c>
      <c r="F31" s="56">
        <v>0</v>
      </c>
      <c r="G31" s="56">
        <v>0</v>
      </c>
      <c r="H31" s="56">
        <v>0</v>
      </c>
      <c r="I31" s="56">
        <v>0</v>
      </c>
      <c r="J31" s="56">
        <v>0</v>
      </c>
      <c r="K31" s="56">
        <v>0</v>
      </c>
      <c r="L31" s="56">
        <v>0</v>
      </c>
      <c r="M31" s="56">
        <v>0</v>
      </c>
      <c r="N31" s="56">
        <v>0</v>
      </c>
      <c r="O31" s="56">
        <v>0</v>
      </c>
      <c r="P31" s="56">
        <v>0</v>
      </c>
      <c r="Q31" s="56">
        <v>0</v>
      </c>
      <c r="R31" s="56">
        <v>0</v>
      </c>
      <c r="S31" s="56">
        <v>0</v>
      </c>
      <c r="T31" s="56">
        <v>0</v>
      </c>
      <c r="U31" s="56">
        <v>0</v>
      </c>
      <c r="V31" s="56">
        <v>0</v>
      </c>
      <c r="W31" s="56">
        <v>0</v>
      </c>
      <c r="X31" s="56">
        <v>0</v>
      </c>
      <c r="Y31" s="56">
        <v>0</v>
      </c>
      <c r="Z31" s="56">
        <v>0</v>
      </c>
      <c r="AA31" s="56">
        <v>0</v>
      </c>
      <c r="AB31" s="56">
        <v>0</v>
      </c>
      <c r="AC31" s="56">
        <v>0</v>
      </c>
      <c r="AD31" s="56">
        <v>0</v>
      </c>
      <c r="AE31" s="56">
        <v>0</v>
      </c>
      <c r="AF31" s="57">
        <v>0</v>
      </c>
      <c r="AG31" s="58">
        <v>0</v>
      </c>
      <c r="AH31" s="57">
        <f t="shared" si="14"/>
        <v>0</v>
      </c>
      <c r="AI31" s="57">
        <f t="shared" si="15"/>
        <v>0</v>
      </c>
      <c r="AJ31" s="57">
        <f t="shared" si="16"/>
        <v>0</v>
      </c>
      <c r="AK31" s="59">
        <f t="shared" si="17"/>
        <v>0</v>
      </c>
      <c r="AN31" s="56">
        <v>0</v>
      </c>
      <c r="AO31" s="56">
        <v>0</v>
      </c>
      <c r="AP31" s="56">
        <v>0</v>
      </c>
      <c r="AQ31" s="56">
        <v>0</v>
      </c>
      <c r="AR31" s="56">
        <v>0</v>
      </c>
      <c r="AS31" s="56">
        <v>0</v>
      </c>
      <c r="AT31" s="56">
        <v>0</v>
      </c>
      <c r="AU31" s="56">
        <v>0</v>
      </c>
      <c r="AV31" s="56">
        <v>0</v>
      </c>
      <c r="AW31" s="56">
        <v>0</v>
      </c>
      <c r="AX31" s="56">
        <v>0</v>
      </c>
      <c r="AY31" s="56">
        <v>0</v>
      </c>
      <c r="AZ31" s="56">
        <v>0</v>
      </c>
      <c r="BA31" s="56">
        <v>0</v>
      </c>
      <c r="BB31" s="56">
        <v>0</v>
      </c>
      <c r="BC31" s="56">
        <v>0</v>
      </c>
      <c r="BD31" s="56">
        <v>0</v>
      </c>
      <c r="BE31" s="56">
        <v>0</v>
      </c>
      <c r="BF31" s="56">
        <v>0</v>
      </c>
      <c r="BG31" s="56">
        <v>0</v>
      </c>
      <c r="BH31" s="56">
        <v>0</v>
      </c>
      <c r="BI31" s="56">
        <v>0</v>
      </c>
      <c r="BJ31" s="56">
        <v>0</v>
      </c>
      <c r="BK31" s="56">
        <v>0</v>
      </c>
      <c r="BL31" s="56">
        <v>0</v>
      </c>
      <c r="BM31" s="56">
        <v>0</v>
      </c>
      <c r="BN31" s="56">
        <v>0</v>
      </c>
      <c r="BO31" s="56">
        <v>0</v>
      </c>
      <c r="BP31" s="56">
        <v>0</v>
      </c>
      <c r="BQ31" s="56">
        <v>0</v>
      </c>
      <c r="BR31" s="57">
        <v>0</v>
      </c>
      <c r="BS31" s="58">
        <f t="shared" si="18"/>
        <v>0</v>
      </c>
      <c r="BT31" s="57">
        <f t="shared" si="19"/>
        <v>0</v>
      </c>
      <c r="BU31" s="57">
        <f t="shared" si="20"/>
        <v>0</v>
      </c>
      <c r="BV31" s="57">
        <f t="shared" si="21"/>
        <v>0</v>
      </c>
      <c r="BW31" s="59"/>
    </row>
    <row r="32" spans="1:75" ht="15.75">
      <c r="A32" s="36" t="s">
        <v>41</v>
      </c>
      <c r="B32" s="56">
        <v>0</v>
      </c>
      <c r="C32" s="56">
        <v>0</v>
      </c>
      <c r="D32" s="56">
        <v>0</v>
      </c>
      <c r="E32" s="56">
        <v>0</v>
      </c>
      <c r="F32" s="56">
        <v>0</v>
      </c>
      <c r="G32" s="56">
        <v>0</v>
      </c>
      <c r="H32" s="56">
        <v>0</v>
      </c>
      <c r="I32" s="56">
        <v>0</v>
      </c>
      <c r="J32" s="56">
        <v>0</v>
      </c>
      <c r="K32" s="56">
        <v>0</v>
      </c>
      <c r="L32" s="56">
        <v>0</v>
      </c>
      <c r="M32" s="56">
        <v>0</v>
      </c>
      <c r="N32" s="56">
        <v>0</v>
      </c>
      <c r="O32" s="56">
        <v>0</v>
      </c>
      <c r="P32" s="56">
        <v>0</v>
      </c>
      <c r="Q32" s="56">
        <v>0</v>
      </c>
      <c r="R32" s="56">
        <v>0</v>
      </c>
      <c r="S32" s="56">
        <v>0</v>
      </c>
      <c r="T32" s="56">
        <v>0</v>
      </c>
      <c r="U32" s="56">
        <v>0</v>
      </c>
      <c r="V32" s="56">
        <v>0</v>
      </c>
      <c r="W32" s="56">
        <v>0</v>
      </c>
      <c r="X32" s="56">
        <v>0</v>
      </c>
      <c r="Y32" s="56">
        <v>0</v>
      </c>
      <c r="Z32" s="56">
        <v>0</v>
      </c>
      <c r="AA32" s="56">
        <v>0</v>
      </c>
      <c r="AB32" s="56">
        <v>0</v>
      </c>
      <c r="AC32" s="56">
        <v>0</v>
      </c>
      <c r="AD32" s="56">
        <v>0</v>
      </c>
      <c r="AE32" s="56">
        <v>0</v>
      </c>
      <c r="AF32" s="57">
        <v>0</v>
      </c>
      <c r="AG32" s="58">
        <v>0</v>
      </c>
      <c r="AH32" s="57">
        <f t="shared" si="14"/>
        <v>0</v>
      </c>
      <c r="AI32" s="57">
        <f t="shared" si="15"/>
        <v>0</v>
      </c>
      <c r="AJ32" s="57">
        <f t="shared" si="16"/>
        <v>0</v>
      </c>
      <c r="AK32" s="59">
        <f t="shared" si="17"/>
        <v>0</v>
      </c>
      <c r="AN32" s="56">
        <v>0</v>
      </c>
      <c r="AO32" s="56">
        <v>0</v>
      </c>
      <c r="AP32" s="56">
        <v>0</v>
      </c>
      <c r="AQ32" s="56">
        <v>0</v>
      </c>
      <c r="AR32" s="56">
        <v>0</v>
      </c>
      <c r="AS32" s="56">
        <v>0</v>
      </c>
      <c r="AT32" s="56">
        <v>0</v>
      </c>
      <c r="AU32" s="56">
        <v>0</v>
      </c>
      <c r="AV32" s="56">
        <v>0</v>
      </c>
      <c r="AW32" s="56">
        <v>0</v>
      </c>
      <c r="AX32" s="56">
        <v>0</v>
      </c>
      <c r="AY32" s="56">
        <v>0</v>
      </c>
      <c r="AZ32" s="56">
        <v>0</v>
      </c>
      <c r="BA32" s="56">
        <v>0</v>
      </c>
      <c r="BB32" s="56">
        <v>0</v>
      </c>
      <c r="BC32" s="56">
        <v>0</v>
      </c>
      <c r="BD32" s="56">
        <v>0</v>
      </c>
      <c r="BE32" s="56">
        <v>0</v>
      </c>
      <c r="BF32" s="56">
        <v>0</v>
      </c>
      <c r="BG32" s="56">
        <v>0</v>
      </c>
      <c r="BH32" s="56">
        <v>0</v>
      </c>
      <c r="BI32" s="56">
        <v>0</v>
      </c>
      <c r="BJ32" s="56">
        <v>0</v>
      </c>
      <c r="BK32" s="56">
        <v>0</v>
      </c>
      <c r="BL32" s="56">
        <v>0</v>
      </c>
      <c r="BM32" s="56">
        <v>0</v>
      </c>
      <c r="BN32" s="56">
        <v>0</v>
      </c>
      <c r="BO32" s="56">
        <v>0</v>
      </c>
      <c r="BP32" s="56">
        <v>0</v>
      </c>
      <c r="BQ32" s="56">
        <v>0</v>
      </c>
      <c r="BR32" s="57">
        <v>0</v>
      </c>
      <c r="BS32" s="58">
        <f t="shared" si="18"/>
        <v>0</v>
      </c>
      <c r="BT32" s="57">
        <f t="shared" si="19"/>
        <v>0</v>
      </c>
      <c r="BU32" s="57">
        <f t="shared" si="20"/>
        <v>0</v>
      </c>
      <c r="BV32" s="57">
        <f t="shared" si="21"/>
        <v>0</v>
      </c>
      <c r="BW32" s="59"/>
    </row>
    <row r="33" spans="1:75" ht="15.75">
      <c r="A33" s="36" t="s">
        <v>42</v>
      </c>
      <c r="B33" s="56">
        <v>0</v>
      </c>
      <c r="C33" s="56">
        <v>0</v>
      </c>
      <c r="D33" s="56">
        <v>0</v>
      </c>
      <c r="E33" s="56">
        <v>0</v>
      </c>
      <c r="F33" s="56">
        <v>0</v>
      </c>
      <c r="G33" s="56">
        <v>0</v>
      </c>
      <c r="H33" s="56">
        <v>0</v>
      </c>
      <c r="I33" s="56">
        <v>0</v>
      </c>
      <c r="J33" s="56">
        <v>0</v>
      </c>
      <c r="K33" s="56">
        <v>0</v>
      </c>
      <c r="L33" s="56">
        <v>0</v>
      </c>
      <c r="M33" s="56">
        <v>0</v>
      </c>
      <c r="N33" s="56">
        <v>0</v>
      </c>
      <c r="O33" s="56">
        <v>0</v>
      </c>
      <c r="P33" s="56">
        <v>0</v>
      </c>
      <c r="Q33" s="56">
        <v>0</v>
      </c>
      <c r="R33" s="56">
        <v>0</v>
      </c>
      <c r="S33" s="56">
        <v>0</v>
      </c>
      <c r="T33" s="56">
        <v>0</v>
      </c>
      <c r="U33" s="56">
        <v>0</v>
      </c>
      <c r="V33" s="56">
        <v>0</v>
      </c>
      <c r="W33" s="56">
        <v>0</v>
      </c>
      <c r="X33" s="56">
        <v>0</v>
      </c>
      <c r="Y33" s="56">
        <v>0</v>
      </c>
      <c r="Z33" s="56">
        <v>0</v>
      </c>
      <c r="AA33" s="56">
        <v>0</v>
      </c>
      <c r="AB33" s="56">
        <v>0</v>
      </c>
      <c r="AC33" s="56">
        <v>0</v>
      </c>
      <c r="AD33" s="56">
        <v>0</v>
      </c>
      <c r="AE33" s="56">
        <v>0</v>
      </c>
      <c r="AF33" s="57">
        <v>0</v>
      </c>
      <c r="AG33" s="58">
        <v>0</v>
      </c>
      <c r="AH33" s="57">
        <f t="shared" si="14"/>
        <v>0</v>
      </c>
      <c r="AI33" s="57">
        <f t="shared" si="15"/>
        <v>0</v>
      </c>
      <c r="AJ33" s="57">
        <f t="shared" si="16"/>
        <v>0</v>
      </c>
      <c r="AK33" s="59">
        <f t="shared" si="17"/>
        <v>0</v>
      </c>
      <c r="AN33" s="56">
        <v>0</v>
      </c>
      <c r="AO33" s="56">
        <v>0</v>
      </c>
      <c r="AP33" s="56">
        <v>0</v>
      </c>
      <c r="AQ33" s="56">
        <v>0</v>
      </c>
      <c r="AR33" s="56">
        <v>0</v>
      </c>
      <c r="AS33" s="56">
        <v>0</v>
      </c>
      <c r="AT33" s="56">
        <v>0</v>
      </c>
      <c r="AU33" s="56">
        <v>0</v>
      </c>
      <c r="AV33" s="56">
        <v>0</v>
      </c>
      <c r="AW33" s="56">
        <v>0</v>
      </c>
      <c r="AX33" s="56">
        <v>0</v>
      </c>
      <c r="AY33" s="56">
        <v>0</v>
      </c>
      <c r="AZ33" s="56">
        <v>0</v>
      </c>
      <c r="BA33" s="56">
        <v>0</v>
      </c>
      <c r="BB33" s="56">
        <v>0</v>
      </c>
      <c r="BC33" s="56">
        <v>0</v>
      </c>
      <c r="BD33" s="56">
        <v>0</v>
      </c>
      <c r="BE33" s="56">
        <v>0</v>
      </c>
      <c r="BF33" s="56">
        <v>0</v>
      </c>
      <c r="BG33" s="56">
        <v>0</v>
      </c>
      <c r="BH33" s="56">
        <v>0</v>
      </c>
      <c r="BI33" s="56">
        <v>0</v>
      </c>
      <c r="BJ33" s="56">
        <v>0</v>
      </c>
      <c r="BK33" s="56">
        <v>0</v>
      </c>
      <c r="BL33" s="56">
        <v>0</v>
      </c>
      <c r="BM33" s="56">
        <v>0</v>
      </c>
      <c r="BN33" s="56">
        <v>0</v>
      </c>
      <c r="BO33" s="56">
        <v>0</v>
      </c>
      <c r="BP33" s="56">
        <v>0</v>
      </c>
      <c r="BQ33" s="56">
        <v>0</v>
      </c>
      <c r="BR33" s="57">
        <v>0</v>
      </c>
      <c r="BS33" s="58">
        <f t="shared" si="18"/>
        <v>0</v>
      </c>
      <c r="BT33" s="57">
        <f t="shared" si="19"/>
        <v>0</v>
      </c>
      <c r="BU33" s="57">
        <f t="shared" si="20"/>
        <v>0</v>
      </c>
      <c r="BV33" s="57">
        <f t="shared" si="21"/>
        <v>0</v>
      </c>
      <c r="BW33" s="59"/>
    </row>
    <row r="34" spans="1:75" ht="15.75">
      <c r="A34" s="36" t="s">
        <v>43</v>
      </c>
      <c r="B34" s="56">
        <v>0</v>
      </c>
      <c r="C34" s="56">
        <v>0</v>
      </c>
      <c r="D34" s="56">
        <v>0</v>
      </c>
      <c r="E34" s="56">
        <v>0</v>
      </c>
      <c r="F34" s="56">
        <v>0</v>
      </c>
      <c r="G34" s="56">
        <v>0</v>
      </c>
      <c r="H34" s="56">
        <v>0</v>
      </c>
      <c r="I34" s="56">
        <v>0</v>
      </c>
      <c r="J34" s="56">
        <v>0</v>
      </c>
      <c r="K34" s="56">
        <v>0</v>
      </c>
      <c r="L34" s="56">
        <v>0</v>
      </c>
      <c r="M34" s="56">
        <v>0</v>
      </c>
      <c r="N34" s="56">
        <v>0</v>
      </c>
      <c r="O34" s="56">
        <v>0</v>
      </c>
      <c r="P34" s="56">
        <v>0</v>
      </c>
      <c r="Q34" s="56">
        <v>0</v>
      </c>
      <c r="R34" s="56">
        <v>0</v>
      </c>
      <c r="S34" s="56">
        <v>0</v>
      </c>
      <c r="T34" s="56">
        <v>0</v>
      </c>
      <c r="U34" s="56">
        <v>0</v>
      </c>
      <c r="V34" s="56">
        <v>0</v>
      </c>
      <c r="W34" s="56">
        <v>0</v>
      </c>
      <c r="X34" s="56">
        <v>0</v>
      </c>
      <c r="Y34" s="56">
        <v>0</v>
      </c>
      <c r="Z34" s="56">
        <v>0</v>
      </c>
      <c r="AA34" s="56">
        <v>0</v>
      </c>
      <c r="AB34" s="56">
        <v>0</v>
      </c>
      <c r="AC34" s="56">
        <v>0</v>
      </c>
      <c r="AD34" s="56">
        <v>0</v>
      </c>
      <c r="AE34" s="56">
        <v>0</v>
      </c>
      <c r="AF34" s="57">
        <v>0</v>
      </c>
      <c r="AG34" s="58">
        <v>0</v>
      </c>
      <c r="AH34" s="57">
        <f t="shared" si="14"/>
        <v>0</v>
      </c>
      <c r="AI34" s="57">
        <f t="shared" si="15"/>
        <v>0</v>
      </c>
      <c r="AJ34" s="57">
        <f t="shared" si="16"/>
        <v>0</v>
      </c>
      <c r="AK34" s="59">
        <f t="shared" si="17"/>
        <v>0</v>
      </c>
      <c r="AN34" s="56">
        <v>0</v>
      </c>
      <c r="AO34" s="56">
        <v>0</v>
      </c>
      <c r="AP34" s="56">
        <v>0</v>
      </c>
      <c r="AQ34" s="56">
        <v>0</v>
      </c>
      <c r="AR34" s="56">
        <v>0</v>
      </c>
      <c r="AS34" s="56">
        <v>0</v>
      </c>
      <c r="AT34" s="56">
        <v>0</v>
      </c>
      <c r="AU34" s="56">
        <v>0</v>
      </c>
      <c r="AV34" s="56">
        <v>0</v>
      </c>
      <c r="AW34" s="56">
        <v>0</v>
      </c>
      <c r="AX34" s="56">
        <v>0</v>
      </c>
      <c r="AY34" s="56">
        <v>0</v>
      </c>
      <c r="AZ34" s="56">
        <v>0</v>
      </c>
      <c r="BA34" s="56">
        <v>0</v>
      </c>
      <c r="BB34" s="56">
        <v>0</v>
      </c>
      <c r="BC34" s="56">
        <v>0</v>
      </c>
      <c r="BD34" s="56">
        <v>0</v>
      </c>
      <c r="BE34" s="56">
        <v>0</v>
      </c>
      <c r="BF34" s="56">
        <v>0</v>
      </c>
      <c r="BG34" s="56">
        <v>0</v>
      </c>
      <c r="BH34" s="56">
        <v>0</v>
      </c>
      <c r="BI34" s="56">
        <v>0</v>
      </c>
      <c r="BJ34" s="56">
        <v>0</v>
      </c>
      <c r="BK34" s="56">
        <v>0</v>
      </c>
      <c r="BL34" s="56">
        <v>0</v>
      </c>
      <c r="BM34" s="56">
        <v>0</v>
      </c>
      <c r="BN34" s="56">
        <v>0</v>
      </c>
      <c r="BO34" s="56">
        <v>0</v>
      </c>
      <c r="BP34" s="56">
        <v>0</v>
      </c>
      <c r="BQ34" s="56">
        <v>0</v>
      </c>
      <c r="BR34" s="57">
        <v>0</v>
      </c>
      <c r="BS34" s="58">
        <f t="shared" si="18"/>
        <v>0</v>
      </c>
      <c r="BT34" s="57">
        <f t="shared" si="19"/>
        <v>0</v>
      </c>
      <c r="BU34" s="57">
        <f t="shared" si="20"/>
        <v>0</v>
      </c>
      <c r="BV34" s="57">
        <f t="shared" si="21"/>
        <v>0</v>
      </c>
      <c r="BW34" s="59"/>
    </row>
    <row r="35" spans="1:75" ht="15.75">
      <c r="A35" s="42" t="s">
        <v>44</v>
      </c>
      <c r="B35" s="56">
        <v>0</v>
      </c>
      <c r="C35" s="56">
        <v>0</v>
      </c>
      <c r="D35" s="56">
        <v>0</v>
      </c>
      <c r="E35" s="56">
        <v>0</v>
      </c>
      <c r="F35" s="56">
        <v>0</v>
      </c>
      <c r="G35" s="56">
        <v>0</v>
      </c>
      <c r="H35" s="56">
        <v>0</v>
      </c>
      <c r="I35" s="56">
        <v>0</v>
      </c>
      <c r="J35" s="56">
        <v>0</v>
      </c>
      <c r="K35" s="56">
        <v>0</v>
      </c>
      <c r="L35" s="56">
        <v>0</v>
      </c>
      <c r="M35" s="56">
        <v>0</v>
      </c>
      <c r="N35" s="56">
        <v>0</v>
      </c>
      <c r="O35" s="56">
        <v>0</v>
      </c>
      <c r="P35" s="56">
        <v>0</v>
      </c>
      <c r="Q35" s="56">
        <v>0</v>
      </c>
      <c r="R35" s="56">
        <v>0</v>
      </c>
      <c r="S35" s="56">
        <v>0</v>
      </c>
      <c r="T35" s="56">
        <v>0</v>
      </c>
      <c r="U35" s="56">
        <v>0</v>
      </c>
      <c r="V35" s="56">
        <v>0</v>
      </c>
      <c r="W35" s="56">
        <v>0</v>
      </c>
      <c r="X35" s="56">
        <v>0</v>
      </c>
      <c r="Y35" s="56">
        <v>0</v>
      </c>
      <c r="Z35" s="56">
        <v>0</v>
      </c>
      <c r="AA35" s="56">
        <v>0</v>
      </c>
      <c r="AB35" s="56">
        <v>0</v>
      </c>
      <c r="AC35" s="56">
        <v>0</v>
      </c>
      <c r="AD35" s="56">
        <v>0</v>
      </c>
      <c r="AE35" s="56">
        <v>0</v>
      </c>
      <c r="AF35" s="57">
        <v>0</v>
      </c>
      <c r="AG35" s="58">
        <v>0</v>
      </c>
      <c r="AH35" s="57">
        <f t="shared" si="14"/>
        <v>0</v>
      </c>
      <c r="AI35" s="57">
        <f t="shared" si="15"/>
        <v>0</v>
      </c>
      <c r="AJ35" s="57">
        <f t="shared" si="16"/>
        <v>0</v>
      </c>
      <c r="AK35" s="59">
        <f t="shared" si="17"/>
        <v>0</v>
      </c>
      <c r="AN35" s="56">
        <v>0</v>
      </c>
      <c r="AO35" s="56">
        <v>0</v>
      </c>
      <c r="AP35" s="56">
        <v>0</v>
      </c>
      <c r="AQ35" s="56">
        <v>0</v>
      </c>
      <c r="AR35" s="56">
        <v>0</v>
      </c>
      <c r="AS35" s="56">
        <v>0</v>
      </c>
      <c r="AT35" s="56">
        <v>0</v>
      </c>
      <c r="AU35" s="56">
        <v>0</v>
      </c>
      <c r="AV35" s="56">
        <v>0</v>
      </c>
      <c r="AW35" s="56">
        <v>0</v>
      </c>
      <c r="AX35" s="56">
        <v>0</v>
      </c>
      <c r="AY35" s="56">
        <v>0</v>
      </c>
      <c r="AZ35" s="56">
        <v>0</v>
      </c>
      <c r="BA35" s="56">
        <v>0</v>
      </c>
      <c r="BB35" s="56">
        <v>0</v>
      </c>
      <c r="BC35" s="56">
        <v>0</v>
      </c>
      <c r="BD35" s="56">
        <v>0</v>
      </c>
      <c r="BE35" s="56">
        <v>0</v>
      </c>
      <c r="BF35" s="56">
        <v>0</v>
      </c>
      <c r="BG35" s="56">
        <v>0</v>
      </c>
      <c r="BH35" s="56">
        <v>0</v>
      </c>
      <c r="BI35" s="56">
        <v>0</v>
      </c>
      <c r="BJ35" s="56">
        <v>0</v>
      </c>
      <c r="BK35" s="56">
        <v>0</v>
      </c>
      <c r="BL35" s="56">
        <v>0</v>
      </c>
      <c r="BM35" s="56">
        <v>0</v>
      </c>
      <c r="BN35" s="56">
        <v>0</v>
      </c>
      <c r="BO35" s="56">
        <v>0</v>
      </c>
      <c r="BP35" s="56">
        <v>0</v>
      </c>
      <c r="BQ35" s="56">
        <v>0</v>
      </c>
      <c r="BR35" s="57">
        <v>0</v>
      </c>
      <c r="BS35" s="58">
        <f t="shared" si="18"/>
        <v>0</v>
      </c>
      <c r="BT35" s="57">
        <f t="shared" si="19"/>
        <v>0</v>
      </c>
      <c r="BU35" s="57">
        <f t="shared" si="20"/>
        <v>0</v>
      </c>
      <c r="BV35" s="57">
        <f t="shared" si="21"/>
        <v>0</v>
      </c>
      <c r="BW35" s="59"/>
    </row>
    <row r="36" spans="1:75" ht="15.75">
      <c r="A36" s="43" t="s">
        <v>45</v>
      </c>
      <c r="B36" s="56">
        <v>0</v>
      </c>
      <c r="C36" s="56">
        <v>0</v>
      </c>
      <c r="D36" s="56">
        <v>0</v>
      </c>
      <c r="E36" s="56">
        <v>0</v>
      </c>
      <c r="F36" s="56">
        <v>0</v>
      </c>
      <c r="G36" s="56">
        <v>0</v>
      </c>
      <c r="H36" s="56">
        <v>0</v>
      </c>
      <c r="I36" s="56">
        <v>0</v>
      </c>
      <c r="J36" s="56">
        <v>0</v>
      </c>
      <c r="K36" s="56">
        <v>0</v>
      </c>
      <c r="L36" s="56">
        <v>0</v>
      </c>
      <c r="M36" s="56">
        <v>0</v>
      </c>
      <c r="N36" s="56">
        <v>0</v>
      </c>
      <c r="O36" s="56">
        <v>0</v>
      </c>
      <c r="P36" s="56">
        <v>0</v>
      </c>
      <c r="Q36" s="56">
        <v>0</v>
      </c>
      <c r="R36" s="56">
        <v>0</v>
      </c>
      <c r="S36" s="56">
        <v>0</v>
      </c>
      <c r="T36" s="56">
        <v>0</v>
      </c>
      <c r="U36" s="56">
        <v>0</v>
      </c>
      <c r="V36" s="56">
        <v>0</v>
      </c>
      <c r="W36" s="56">
        <v>0</v>
      </c>
      <c r="X36" s="56">
        <v>0</v>
      </c>
      <c r="Y36" s="56">
        <v>0</v>
      </c>
      <c r="Z36" s="56">
        <v>0</v>
      </c>
      <c r="AA36" s="56">
        <v>0</v>
      </c>
      <c r="AB36" s="56">
        <v>0</v>
      </c>
      <c r="AC36" s="56">
        <v>0</v>
      </c>
      <c r="AD36" s="56">
        <v>0</v>
      </c>
      <c r="AE36" s="56">
        <v>0</v>
      </c>
      <c r="AF36" s="57">
        <v>0</v>
      </c>
      <c r="AG36" s="58">
        <v>0</v>
      </c>
      <c r="AH36" s="57">
        <f t="shared" si="14"/>
        <v>0</v>
      </c>
      <c r="AI36" s="57">
        <f t="shared" si="15"/>
        <v>0</v>
      </c>
      <c r="AJ36" s="57">
        <f t="shared" si="16"/>
        <v>0</v>
      </c>
      <c r="AK36" s="59">
        <f t="shared" si="17"/>
        <v>0</v>
      </c>
      <c r="AN36" s="56">
        <v>0</v>
      </c>
      <c r="AO36" s="56">
        <v>0</v>
      </c>
      <c r="AP36" s="56">
        <v>0</v>
      </c>
      <c r="AQ36" s="56">
        <v>0</v>
      </c>
      <c r="AR36" s="56">
        <v>0</v>
      </c>
      <c r="AS36" s="56">
        <v>0</v>
      </c>
      <c r="AT36" s="56">
        <v>0</v>
      </c>
      <c r="AU36" s="56">
        <v>0</v>
      </c>
      <c r="AV36" s="56">
        <v>0</v>
      </c>
      <c r="AW36" s="56">
        <v>0</v>
      </c>
      <c r="AX36" s="56">
        <v>0</v>
      </c>
      <c r="AY36" s="56">
        <v>0</v>
      </c>
      <c r="AZ36" s="56">
        <v>0</v>
      </c>
      <c r="BA36" s="56">
        <v>0</v>
      </c>
      <c r="BB36" s="56">
        <v>0</v>
      </c>
      <c r="BC36" s="56">
        <v>0</v>
      </c>
      <c r="BD36" s="56">
        <v>0</v>
      </c>
      <c r="BE36" s="56">
        <v>0</v>
      </c>
      <c r="BF36" s="56">
        <v>0</v>
      </c>
      <c r="BG36" s="56">
        <v>0</v>
      </c>
      <c r="BH36" s="56">
        <v>0</v>
      </c>
      <c r="BI36" s="56">
        <v>0</v>
      </c>
      <c r="BJ36" s="56">
        <v>0</v>
      </c>
      <c r="BK36" s="56">
        <v>0</v>
      </c>
      <c r="BL36" s="56">
        <v>0</v>
      </c>
      <c r="BM36" s="56">
        <v>0</v>
      </c>
      <c r="BN36" s="56">
        <v>0</v>
      </c>
      <c r="BO36" s="56">
        <v>0</v>
      </c>
      <c r="BP36" s="56">
        <v>0</v>
      </c>
      <c r="BQ36" s="56">
        <v>0</v>
      </c>
      <c r="BR36" s="57">
        <v>0</v>
      </c>
      <c r="BS36" s="58">
        <f t="shared" si="18"/>
        <v>0</v>
      </c>
      <c r="BT36" s="57">
        <f t="shared" si="19"/>
        <v>0</v>
      </c>
      <c r="BU36" s="57">
        <f t="shared" si="20"/>
        <v>0</v>
      </c>
      <c r="BV36" s="57">
        <f t="shared" si="21"/>
        <v>0</v>
      </c>
      <c r="BW36" s="59"/>
    </row>
    <row r="37" spans="1:75" ht="15.75">
      <c r="A37" s="44" t="s">
        <v>47</v>
      </c>
      <c r="B37" s="71"/>
      <c r="C37" s="71"/>
      <c r="D37" s="71"/>
      <c r="E37" s="71"/>
      <c r="F37" s="71"/>
      <c r="G37" s="71"/>
      <c r="H37" s="71"/>
      <c r="I37" s="71"/>
      <c r="J37" s="71"/>
      <c r="K37" s="71"/>
      <c r="L37" s="71"/>
      <c r="M37" s="71"/>
      <c r="N37" s="71"/>
      <c r="O37" s="71"/>
      <c r="P37" s="71"/>
      <c r="Q37" s="71"/>
      <c r="R37" s="71"/>
      <c r="S37" s="71"/>
      <c r="T37" s="71"/>
      <c r="U37" s="71"/>
      <c r="V37" s="71"/>
      <c r="W37" s="71"/>
      <c r="X37" s="71"/>
      <c r="Y37" s="71"/>
      <c r="Z37" s="71"/>
      <c r="AA37" s="71"/>
      <c r="AB37" s="71"/>
      <c r="AC37" s="71"/>
      <c r="AD37" s="71"/>
      <c r="AE37" s="71"/>
      <c r="AF37" s="71"/>
      <c r="AG37" s="72"/>
      <c r="AH37" s="71"/>
      <c r="AI37" s="71"/>
      <c r="AJ37" s="71"/>
      <c r="AK37" s="73"/>
      <c r="AN37" s="71"/>
      <c r="AO37" s="71"/>
      <c r="AP37" s="71"/>
      <c r="AQ37" s="71"/>
      <c r="AR37" s="71"/>
      <c r="AS37" s="71"/>
      <c r="AT37" s="71"/>
      <c r="AU37" s="71"/>
      <c r="AV37" s="71"/>
      <c r="AW37" s="71"/>
      <c r="AX37" s="71"/>
      <c r="AY37" s="71"/>
      <c r="AZ37" s="71"/>
      <c r="BA37" s="71"/>
      <c r="BB37" s="71"/>
      <c r="BC37" s="71"/>
      <c r="BD37" s="71"/>
      <c r="BE37" s="71"/>
      <c r="BF37" s="71"/>
      <c r="BG37" s="71"/>
      <c r="BH37" s="71"/>
      <c r="BI37" s="71"/>
      <c r="BJ37" s="71"/>
      <c r="BK37" s="71"/>
      <c r="BL37" s="71"/>
      <c r="BM37" s="71"/>
      <c r="BN37" s="71"/>
      <c r="BO37" s="71"/>
      <c r="BP37" s="71"/>
      <c r="BQ37" s="71"/>
      <c r="BR37" s="71"/>
      <c r="BS37" s="72"/>
      <c r="BT37" s="71"/>
      <c r="BU37" s="71"/>
      <c r="BV37" s="71"/>
      <c r="BW37" s="73"/>
    </row>
    <row r="38" spans="1:75" ht="15.75">
      <c r="A38" s="45" t="s">
        <v>108</v>
      </c>
      <c r="B38" s="56">
        <v>0</v>
      </c>
      <c r="C38" s="56">
        <v>0</v>
      </c>
      <c r="D38" s="56">
        <v>1</v>
      </c>
      <c r="E38" s="56">
        <v>3</v>
      </c>
      <c r="F38" s="56">
        <v>1</v>
      </c>
      <c r="G38" s="56">
        <v>2</v>
      </c>
      <c r="H38" s="56">
        <v>4</v>
      </c>
      <c r="I38" s="56">
        <v>0</v>
      </c>
      <c r="J38" s="56">
        <v>15</v>
      </c>
      <c r="K38" s="56">
        <v>4</v>
      </c>
      <c r="L38" s="56">
        <v>0</v>
      </c>
      <c r="M38" s="56">
        <v>2</v>
      </c>
      <c r="N38" s="56">
        <v>0</v>
      </c>
      <c r="O38" s="56">
        <v>0</v>
      </c>
      <c r="P38" s="56">
        <v>6</v>
      </c>
      <c r="Q38" s="56">
        <v>0</v>
      </c>
      <c r="R38" s="56">
        <v>11</v>
      </c>
      <c r="S38" s="56">
        <v>4</v>
      </c>
      <c r="T38" s="56">
        <v>7</v>
      </c>
      <c r="U38" s="56">
        <v>2</v>
      </c>
      <c r="V38" s="56">
        <v>3</v>
      </c>
      <c r="W38" s="56">
        <v>0</v>
      </c>
      <c r="X38" s="56">
        <v>0</v>
      </c>
      <c r="Y38" s="56">
        <v>4</v>
      </c>
      <c r="Z38" s="56">
        <v>0</v>
      </c>
      <c r="AA38" s="56">
        <v>5</v>
      </c>
      <c r="AB38" s="56">
        <v>1</v>
      </c>
      <c r="AC38" s="56">
        <v>0</v>
      </c>
      <c r="AD38" s="56">
        <v>0</v>
      </c>
      <c r="AE38" s="56">
        <v>1</v>
      </c>
      <c r="AF38" s="57">
        <v>0</v>
      </c>
      <c r="AG38" s="58">
        <v>6</v>
      </c>
      <c r="AH38" s="57">
        <f>SUM(C38:I38)</f>
        <v>11</v>
      </c>
      <c r="AI38" s="57">
        <f t="shared" ref="AI38:AI56" si="22">SUM(J38:P38)</f>
        <v>27</v>
      </c>
      <c r="AJ38" s="57">
        <f>SUM(Q38:W38)</f>
        <v>27</v>
      </c>
      <c r="AK38" s="59">
        <f>SUM(X38:AD38)</f>
        <v>10</v>
      </c>
      <c r="AN38" s="56">
        <v>4</v>
      </c>
      <c r="AO38" s="56">
        <v>2</v>
      </c>
      <c r="AP38" s="56">
        <v>0</v>
      </c>
      <c r="AQ38" s="56">
        <v>1</v>
      </c>
      <c r="AR38" s="56">
        <v>0</v>
      </c>
      <c r="AS38" s="56">
        <v>0</v>
      </c>
      <c r="AT38" s="56">
        <v>0</v>
      </c>
      <c r="AU38" s="56">
        <v>0</v>
      </c>
      <c r="AV38" s="56">
        <v>0</v>
      </c>
      <c r="AW38" s="56">
        <v>1</v>
      </c>
      <c r="AX38" s="56">
        <v>0</v>
      </c>
      <c r="AY38" s="56">
        <v>0</v>
      </c>
      <c r="AZ38" s="56">
        <v>0</v>
      </c>
      <c r="BA38" s="56">
        <v>1</v>
      </c>
      <c r="BB38" s="56">
        <v>1</v>
      </c>
      <c r="BC38" s="56">
        <v>0</v>
      </c>
      <c r="BD38" s="56">
        <v>1</v>
      </c>
      <c r="BE38" s="56">
        <v>0</v>
      </c>
      <c r="BF38" s="56">
        <v>3</v>
      </c>
      <c r="BG38" s="56">
        <v>1</v>
      </c>
      <c r="BH38" s="56">
        <v>1</v>
      </c>
      <c r="BI38" s="56">
        <v>0</v>
      </c>
      <c r="BJ38" s="56">
        <v>0</v>
      </c>
      <c r="BK38" s="56">
        <v>0</v>
      </c>
      <c r="BL38" s="56">
        <v>2</v>
      </c>
      <c r="BM38" s="56">
        <v>0</v>
      </c>
      <c r="BN38" s="56">
        <v>0</v>
      </c>
      <c r="BO38" s="56">
        <v>3</v>
      </c>
      <c r="BP38" s="56">
        <v>0</v>
      </c>
      <c r="BQ38" s="56">
        <v>2</v>
      </c>
      <c r="BR38" s="57">
        <v>2</v>
      </c>
      <c r="BS38" s="58">
        <f>SUM(AE38:AF38,AN38:AR38)</f>
        <v>8</v>
      </c>
      <c r="BT38" s="57">
        <f>SUM(AS38:AY38)</f>
        <v>1</v>
      </c>
      <c r="BU38" s="57">
        <f>SUM(AZ38:BF38)</f>
        <v>6</v>
      </c>
      <c r="BV38" s="57">
        <f>SUM(BG38:BM38)</f>
        <v>4</v>
      </c>
      <c r="BW38" s="59"/>
    </row>
    <row r="39" spans="1:75" ht="15.75">
      <c r="A39" s="36" t="s">
        <v>109</v>
      </c>
      <c r="B39" s="56">
        <v>0</v>
      </c>
      <c r="C39" s="56">
        <v>0</v>
      </c>
      <c r="D39" s="56">
        <v>1</v>
      </c>
      <c r="E39" s="56">
        <v>2.5</v>
      </c>
      <c r="F39" s="56">
        <v>1</v>
      </c>
      <c r="G39" s="56">
        <v>3.5</v>
      </c>
      <c r="H39" s="56">
        <v>2.5</v>
      </c>
      <c r="I39" s="56">
        <v>0</v>
      </c>
      <c r="J39" s="56">
        <v>21</v>
      </c>
      <c r="K39" s="56">
        <v>3</v>
      </c>
      <c r="L39" s="56">
        <v>0</v>
      </c>
      <c r="M39" s="56">
        <v>2</v>
      </c>
      <c r="N39" s="56">
        <v>0</v>
      </c>
      <c r="O39" s="56">
        <v>0</v>
      </c>
      <c r="P39" s="56">
        <v>3.75</v>
      </c>
      <c r="Q39" s="56">
        <v>0</v>
      </c>
      <c r="R39" s="56">
        <v>10.25</v>
      </c>
      <c r="S39" s="56">
        <v>3.25</v>
      </c>
      <c r="T39" s="56">
        <v>5.5</v>
      </c>
      <c r="U39" s="56">
        <v>1.5</v>
      </c>
      <c r="V39" s="56">
        <v>4.5</v>
      </c>
      <c r="W39" s="56">
        <v>0</v>
      </c>
      <c r="X39" s="56">
        <v>0</v>
      </c>
      <c r="Y39" s="56">
        <v>3.5</v>
      </c>
      <c r="Z39" s="56">
        <v>0</v>
      </c>
      <c r="AA39" s="56">
        <v>4.5</v>
      </c>
      <c r="AB39" s="56">
        <v>0.5</v>
      </c>
      <c r="AC39" s="56">
        <v>0</v>
      </c>
      <c r="AD39" s="56">
        <v>0</v>
      </c>
      <c r="AE39" s="56">
        <v>2.5</v>
      </c>
      <c r="AF39" s="57">
        <v>0</v>
      </c>
      <c r="AG39" s="58">
        <v>4</v>
      </c>
      <c r="AH39" s="57">
        <f>SUM(C39:I39)</f>
        <v>10.5</v>
      </c>
      <c r="AI39" s="57">
        <f t="shared" si="22"/>
        <v>29.75</v>
      </c>
      <c r="AJ39" s="57">
        <f>SUM(Q39:W39)</f>
        <v>25</v>
      </c>
      <c r="AK39" s="59">
        <f>SUM(X39:AD39)</f>
        <v>8.5</v>
      </c>
      <c r="AN39" s="56">
        <v>4</v>
      </c>
      <c r="AO39" s="56">
        <v>1.75</v>
      </c>
      <c r="AP39" s="56">
        <v>0</v>
      </c>
      <c r="AQ39" s="56">
        <v>0.5</v>
      </c>
      <c r="AR39" s="56">
        <v>0</v>
      </c>
      <c r="AS39" s="56">
        <v>0</v>
      </c>
      <c r="AT39" s="56">
        <v>0</v>
      </c>
      <c r="AU39" s="56">
        <v>0</v>
      </c>
      <c r="AV39" s="56">
        <v>0</v>
      </c>
      <c r="AW39" s="56">
        <v>2.5</v>
      </c>
      <c r="AX39" s="56">
        <v>0</v>
      </c>
      <c r="AY39" s="56">
        <v>0</v>
      </c>
      <c r="AZ39" s="56">
        <v>0</v>
      </c>
      <c r="BA39" s="56">
        <v>1</v>
      </c>
      <c r="BB39" s="56">
        <v>2</v>
      </c>
      <c r="BC39" s="56">
        <v>0</v>
      </c>
      <c r="BD39" s="56">
        <v>1.5</v>
      </c>
      <c r="BE39" s="56">
        <v>0</v>
      </c>
      <c r="BF39" s="56">
        <v>2.5</v>
      </c>
      <c r="BG39" s="56">
        <v>0.5</v>
      </c>
      <c r="BH39" s="56">
        <v>0.5</v>
      </c>
      <c r="BI39" s="56">
        <v>0</v>
      </c>
      <c r="BJ39" s="56">
        <v>0</v>
      </c>
      <c r="BK39" s="56">
        <v>0</v>
      </c>
      <c r="BL39" s="56">
        <v>1.5</v>
      </c>
      <c r="BM39" s="56">
        <v>0</v>
      </c>
      <c r="BN39" s="56">
        <v>0</v>
      </c>
      <c r="BO39" s="56">
        <v>5.5</v>
      </c>
      <c r="BP39" s="56">
        <v>0</v>
      </c>
      <c r="BQ39" s="56">
        <v>1.5</v>
      </c>
      <c r="BR39" s="57">
        <v>4.25</v>
      </c>
      <c r="BS39" s="58">
        <f>SUM(AE39:AF39,AN39:AR39)</f>
        <v>8.75</v>
      </c>
      <c r="BT39" s="57">
        <f>SUM(AS39:AY39)</f>
        <v>2.5</v>
      </c>
      <c r="BU39" s="57">
        <f>SUM(AZ39:BF39)</f>
        <v>7</v>
      </c>
      <c r="BV39" s="57">
        <f>SUM(BG39:BM39)</f>
        <v>2.5</v>
      </c>
      <c r="BW39" s="59"/>
    </row>
    <row r="40" spans="1:75" ht="15.75">
      <c r="A40" s="36" t="s">
        <v>50</v>
      </c>
      <c r="B40" s="56">
        <v>0</v>
      </c>
      <c r="C40" s="56">
        <v>0</v>
      </c>
      <c r="D40" s="56">
        <v>1</v>
      </c>
      <c r="E40" s="56">
        <v>0</v>
      </c>
      <c r="F40" s="56">
        <v>0</v>
      </c>
      <c r="G40" s="56">
        <v>1</v>
      </c>
      <c r="H40" s="56">
        <v>0</v>
      </c>
      <c r="I40" s="56">
        <v>0</v>
      </c>
      <c r="J40" s="56">
        <v>0</v>
      </c>
      <c r="K40" s="56">
        <v>0</v>
      </c>
      <c r="L40" s="56">
        <v>0</v>
      </c>
      <c r="M40" s="56">
        <v>1</v>
      </c>
      <c r="N40" s="56">
        <v>0</v>
      </c>
      <c r="O40" s="56">
        <v>0</v>
      </c>
      <c r="P40" s="56">
        <v>0</v>
      </c>
      <c r="Q40" s="56">
        <v>2</v>
      </c>
      <c r="R40" s="56">
        <v>1</v>
      </c>
      <c r="S40" s="56">
        <v>0</v>
      </c>
      <c r="T40" s="56">
        <v>0</v>
      </c>
      <c r="U40" s="56">
        <v>0</v>
      </c>
      <c r="V40" s="56">
        <v>1</v>
      </c>
      <c r="W40" s="56">
        <v>2</v>
      </c>
      <c r="X40" s="56">
        <v>0</v>
      </c>
      <c r="Y40" s="56">
        <v>0</v>
      </c>
      <c r="Z40" s="56">
        <v>0</v>
      </c>
      <c r="AA40" s="56">
        <v>0</v>
      </c>
      <c r="AB40" s="56">
        <v>0</v>
      </c>
      <c r="AC40" s="56">
        <v>0</v>
      </c>
      <c r="AD40" s="56">
        <v>0</v>
      </c>
      <c r="AE40" s="56">
        <v>0</v>
      </c>
      <c r="AF40" s="57">
        <v>5</v>
      </c>
      <c r="AG40" s="58">
        <v>1</v>
      </c>
      <c r="AH40" s="57">
        <f>SUM(C40:I40)</f>
        <v>2</v>
      </c>
      <c r="AI40" s="57">
        <f t="shared" si="22"/>
        <v>1</v>
      </c>
      <c r="AJ40" s="57">
        <f>SUM(Q40:W40)</f>
        <v>6</v>
      </c>
      <c r="AK40" s="59">
        <f>SUM(X40:AD40)</f>
        <v>0</v>
      </c>
      <c r="AN40" s="56">
        <v>0</v>
      </c>
      <c r="AO40" s="56">
        <v>0</v>
      </c>
      <c r="AP40" s="56">
        <v>0</v>
      </c>
      <c r="AQ40" s="56">
        <v>0</v>
      </c>
      <c r="AR40" s="56">
        <v>0</v>
      </c>
      <c r="AS40" s="56">
        <v>0</v>
      </c>
      <c r="AT40" s="56">
        <v>0</v>
      </c>
      <c r="AU40" s="56">
        <v>0</v>
      </c>
      <c r="AV40" s="56">
        <v>0</v>
      </c>
      <c r="AW40" s="56">
        <v>1</v>
      </c>
      <c r="AX40" s="56">
        <v>0</v>
      </c>
      <c r="AY40" s="56">
        <v>1</v>
      </c>
      <c r="AZ40" s="56">
        <v>1</v>
      </c>
      <c r="BA40" s="56">
        <v>3</v>
      </c>
      <c r="BB40" s="56">
        <v>0</v>
      </c>
      <c r="BC40" s="56">
        <v>0</v>
      </c>
      <c r="BD40" s="56">
        <v>0</v>
      </c>
      <c r="BE40" s="56">
        <v>0</v>
      </c>
      <c r="BF40" s="56">
        <v>0</v>
      </c>
      <c r="BG40" s="56">
        <v>0</v>
      </c>
      <c r="BH40" s="56">
        <v>0</v>
      </c>
      <c r="BI40" s="56">
        <v>0</v>
      </c>
      <c r="BJ40" s="56">
        <v>0</v>
      </c>
      <c r="BK40" s="56">
        <v>1</v>
      </c>
      <c r="BL40" s="56">
        <v>0</v>
      </c>
      <c r="BM40" s="56">
        <v>0</v>
      </c>
      <c r="BN40" s="56">
        <v>1</v>
      </c>
      <c r="BO40" s="56">
        <v>1</v>
      </c>
      <c r="BP40" s="56">
        <v>1</v>
      </c>
      <c r="BQ40" s="56">
        <v>0</v>
      </c>
      <c r="BR40" s="57">
        <v>0</v>
      </c>
      <c r="BS40" s="58">
        <f>SUM(AE40:AF40,AN40:AR40)</f>
        <v>5</v>
      </c>
      <c r="BT40" s="57">
        <f>SUM(AS40:AY40)</f>
        <v>2</v>
      </c>
      <c r="BU40" s="57">
        <f>SUM(AZ40:BF40)</f>
        <v>4</v>
      </c>
      <c r="BV40" s="57">
        <f>SUM(BG40:BM40)</f>
        <v>1</v>
      </c>
      <c r="BW40" s="59"/>
    </row>
    <row r="41" spans="1:75" ht="15.75">
      <c r="A41" s="36" t="s">
        <v>51</v>
      </c>
      <c r="B41" s="56">
        <v>0</v>
      </c>
      <c r="C41" s="56">
        <v>0</v>
      </c>
      <c r="D41" s="56">
        <v>1</v>
      </c>
      <c r="E41" s="56">
        <v>0</v>
      </c>
      <c r="F41" s="56">
        <v>0</v>
      </c>
      <c r="G41" s="56">
        <v>0</v>
      </c>
      <c r="H41" s="56">
        <v>0</v>
      </c>
      <c r="I41" s="56">
        <v>0</v>
      </c>
      <c r="J41" s="56">
        <v>0</v>
      </c>
      <c r="K41" s="56">
        <v>0</v>
      </c>
      <c r="L41" s="56">
        <v>0</v>
      </c>
      <c r="M41" s="56">
        <v>0</v>
      </c>
      <c r="N41" s="56">
        <v>0</v>
      </c>
      <c r="O41" s="56">
        <v>0</v>
      </c>
      <c r="P41" s="56">
        <v>0</v>
      </c>
      <c r="Q41" s="56">
        <v>0</v>
      </c>
      <c r="R41" s="56">
        <v>1</v>
      </c>
      <c r="S41" s="56">
        <v>0</v>
      </c>
      <c r="T41" s="56">
        <v>0</v>
      </c>
      <c r="U41" s="56">
        <v>0</v>
      </c>
      <c r="V41" s="56">
        <v>0</v>
      </c>
      <c r="W41" s="56">
        <v>0</v>
      </c>
      <c r="X41" s="56">
        <v>0</v>
      </c>
      <c r="Y41" s="56">
        <v>0</v>
      </c>
      <c r="Z41" s="56">
        <v>0</v>
      </c>
      <c r="AA41" s="56">
        <v>0</v>
      </c>
      <c r="AB41" s="56">
        <v>0</v>
      </c>
      <c r="AC41" s="56">
        <v>0</v>
      </c>
      <c r="AD41" s="56">
        <v>0</v>
      </c>
      <c r="AE41" s="56">
        <v>0</v>
      </c>
      <c r="AF41" s="57">
        <v>1</v>
      </c>
      <c r="AG41" s="58">
        <v>0</v>
      </c>
      <c r="AH41" s="57">
        <f>SUM(C41:I41)</f>
        <v>1</v>
      </c>
      <c r="AI41" s="57">
        <f t="shared" si="22"/>
        <v>0</v>
      </c>
      <c r="AJ41" s="57">
        <f>SUM(Q41:W41)</f>
        <v>1</v>
      </c>
      <c r="AK41" s="59">
        <f>SUM(X41:AD41)</f>
        <v>0</v>
      </c>
      <c r="AN41" s="56">
        <v>0</v>
      </c>
      <c r="AO41" s="56">
        <v>0</v>
      </c>
      <c r="AP41" s="56">
        <v>0</v>
      </c>
      <c r="AQ41" s="56">
        <v>0</v>
      </c>
      <c r="AR41" s="56">
        <v>0</v>
      </c>
      <c r="AS41" s="56">
        <v>0</v>
      </c>
      <c r="AT41" s="56">
        <v>0</v>
      </c>
      <c r="AU41" s="56">
        <v>0</v>
      </c>
      <c r="AV41" s="56">
        <v>0</v>
      </c>
      <c r="AW41" s="56">
        <v>0</v>
      </c>
      <c r="AX41" s="56">
        <v>0</v>
      </c>
      <c r="AY41" s="56">
        <v>0</v>
      </c>
      <c r="AZ41" s="56">
        <v>0</v>
      </c>
      <c r="BA41" s="56">
        <v>0</v>
      </c>
      <c r="BB41" s="56">
        <v>0</v>
      </c>
      <c r="BC41" s="56">
        <v>0</v>
      </c>
      <c r="BD41" s="56">
        <v>0</v>
      </c>
      <c r="BE41" s="56">
        <v>0</v>
      </c>
      <c r="BF41" s="56">
        <v>0</v>
      </c>
      <c r="BG41" s="56">
        <v>0</v>
      </c>
      <c r="BH41" s="56">
        <v>0</v>
      </c>
      <c r="BI41" s="56">
        <v>0</v>
      </c>
      <c r="BJ41" s="56">
        <v>0</v>
      </c>
      <c r="BK41" s="56">
        <v>0</v>
      </c>
      <c r="BL41" s="56">
        <v>0</v>
      </c>
      <c r="BM41" s="56">
        <v>0</v>
      </c>
      <c r="BN41" s="56">
        <v>0</v>
      </c>
      <c r="BO41" s="56">
        <v>0</v>
      </c>
      <c r="BP41" s="56">
        <v>0</v>
      </c>
      <c r="BQ41" s="56">
        <v>0</v>
      </c>
      <c r="BR41" s="57">
        <v>0</v>
      </c>
      <c r="BS41" s="58">
        <f>SUM(AE41:AF41,AN41:AR41)</f>
        <v>1</v>
      </c>
      <c r="BT41" s="57">
        <f>SUM(AS41:AY41)</f>
        <v>0</v>
      </c>
      <c r="BU41" s="57">
        <f>SUM(AZ41:BF41)</f>
        <v>0</v>
      </c>
      <c r="BV41" s="57">
        <f>SUM(BG41:BM41)</f>
        <v>0</v>
      </c>
      <c r="BW41" s="59"/>
    </row>
    <row r="42" spans="1:75" ht="15.75">
      <c r="A42" s="46" t="s">
        <v>110</v>
      </c>
      <c r="B42" s="56">
        <v>0</v>
      </c>
      <c r="C42" s="56">
        <v>0</v>
      </c>
      <c r="D42" s="56">
        <v>8</v>
      </c>
      <c r="E42" s="56">
        <v>0</v>
      </c>
      <c r="F42" s="56">
        <v>0</v>
      </c>
      <c r="G42" s="56">
        <v>0</v>
      </c>
      <c r="H42" s="56">
        <v>0</v>
      </c>
      <c r="I42" s="56">
        <v>0</v>
      </c>
      <c r="J42" s="56">
        <v>0</v>
      </c>
      <c r="K42" s="56">
        <v>0</v>
      </c>
      <c r="L42" s="56">
        <v>0</v>
      </c>
      <c r="M42" s="56">
        <v>0</v>
      </c>
      <c r="N42" s="56">
        <v>0</v>
      </c>
      <c r="O42" s="56">
        <v>0</v>
      </c>
      <c r="P42" s="56">
        <v>0</v>
      </c>
      <c r="Q42" s="56">
        <v>0</v>
      </c>
      <c r="R42" s="56">
        <v>8</v>
      </c>
      <c r="S42" s="56">
        <v>0</v>
      </c>
      <c r="T42" s="56">
        <v>0</v>
      </c>
      <c r="U42" s="56">
        <v>0</v>
      </c>
      <c r="V42" s="56">
        <v>0</v>
      </c>
      <c r="W42" s="56">
        <v>0</v>
      </c>
      <c r="X42" s="56">
        <v>0</v>
      </c>
      <c r="Y42" s="56">
        <v>0</v>
      </c>
      <c r="Z42" s="56">
        <v>0</v>
      </c>
      <c r="AA42" s="56">
        <v>0</v>
      </c>
      <c r="AB42" s="56">
        <v>0</v>
      </c>
      <c r="AC42" s="56">
        <v>0</v>
      </c>
      <c r="AD42" s="56">
        <v>0</v>
      </c>
      <c r="AE42" s="56">
        <v>0</v>
      </c>
      <c r="AF42" s="57">
        <v>7.5</v>
      </c>
      <c r="AG42" s="58">
        <v>0</v>
      </c>
      <c r="AH42" s="57">
        <f>SUM(C42:I42)</f>
        <v>8</v>
      </c>
      <c r="AI42" s="57">
        <f t="shared" si="22"/>
        <v>0</v>
      </c>
      <c r="AJ42" s="57">
        <f>SUM(Q42:W42)</f>
        <v>8</v>
      </c>
      <c r="AK42" s="59">
        <f>SUM(X42:AD42)</f>
        <v>0</v>
      </c>
      <c r="AN42" s="56">
        <v>0</v>
      </c>
      <c r="AO42" s="56">
        <v>0</v>
      </c>
      <c r="AP42" s="56">
        <v>0</v>
      </c>
      <c r="AQ42" s="56">
        <v>0</v>
      </c>
      <c r="AR42" s="56">
        <v>0</v>
      </c>
      <c r="AS42" s="56">
        <v>0</v>
      </c>
      <c r="AT42" s="56">
        <v>0</v>
      </c>
      <c r="AU42" s="56">
        <v>0</v>
      </c>
      <c r="AV42" s="56">
        <v>0</v>
      </c>
      <c r="AW42" s="56">
        <v>0</v>
      </c>
      <c r="AX42" s="56">
        <v>0</v>
      </c>
      <c r="AY42" s="56">
        <v>0</v>
      </c>
      <c r="AZ42" s="56">
        <v>0</v>
      </c>
      <c r="BA42" s="56">
        <v>0</v>
      </c>
      <c r="BB42" s="56">
        <v>0</v>
      </c>
      <c r="BC42" s="56">
        <v>0</v>
      </c>
      <c r="BD42" s="56">
        <v>0</v>
      </c>
      <c r="BE42" s="56">
        <v>0</v>
      </c>
      <c r="BF42" s="56">
        <v>0</v>
      </c>
      <c r="BG42" s="56">
        <v>0</v>
      </c>
      <c r="BH42" s="56">
        <v>0</v>
      </c>
      <c r="BI42" s="56">
        <v>0</v>
      </c>
      <c r="BJ42" s="56">
        <v>0</v>
      </c>
      <c r="BK42" s="56">
        <v>0</v>
      </c>
      <c r="BL42" s="56">
        <v>0</v>
      </c>
      <c r="BM42" s="56">
        <v>0</v>
      </c>
      <c r="BN42" s="56">
        <v>0</v>
      </c>
      <c r="BO42" s="56">
        <v>0</v>
      </c>
      <c r="BP42" s="56">
        <v>0</v>
      </c>
      <c r="BQ42" s="56">
        <v>0</v>
      </c>
      <c r="BR42" s="57">
        <v>0</v>
      </c>
      <c r="BS42" s="58">
        <f>SUM(AE42:AF42,AN42:AR42)</f>
        <v>7.5</v>
      </c>
      <c r="BT42" s="57">
        <f>SUM(AS42:AY42)</f>
        <v>0</v>
      </c>
      <c r="BU42" s="57">
        <f>SUM(AZ42:BF42)</f>
        <v>0</v>
      </c>
      <c r="BV42" s="57">
        <f>SUM(BG42:BM42)</f>
        <v>0</v>
      </c>
      <c r="BW42" s="59"/>
    </row>
    <row r="43" spans="1:75" ht="15" hidden="1" customHeight="1">
      <c r="A43" s="2" t="s">
        <v>53</v>
      </c>
      <c r="B43" s="68"/>
      <c r="C43" s="68"/>
      <c r="D43" s="68"/>
      <c r="E43" s="68"/>
      <c r="F43" s="68"/>
      <c r="G43" s="68"/>
      <c r="H43" s="68"/>
      <c r="I43" s="68"/>
      <c r="J43" s="68"/>
      <c r="K43" s="68"/>
      <c r="L43" s="68"/>
      <c r="M43" s="68"/>
      <c r="N43" s="68"/>
      <c r="O43" s="68"/>
      <c r="P43" s="68"/>
      <c r="Q43" s="68"/>
      <c r="R43" s="68"/>
      <c r="S43" s="68"/>
      <c r="T43" s="68"/>
      <c r="U43" s="68"/>
      <c r="V43" s="68"/>
      <c r="W43" s="68"/>
      <c r="X43" s="68"/>
      <c r="Y43" s="68"/>
      <c r="Z43" s="68"/>
      <c r="AA43" s="68"/>
      <c r="AB43" s="68"/>
      <c r="AC43" s="68"/>
      <c r="AD43" s="68"/>
      <c r="AE43" s="68"/>
      <c r="AF43" s="68"/>
      <c r="AG43" s="69"/>
      <c r="AH43" s="68"/>
      <c r="AI43" s="57">
        <f t="shared" si="22"/>
        <v>0</v>
      </c>
      <c r="AJ43" s="68"/>
      <c r="AK43" s="70"/>
      <c r="AN43" s="68"/>
      <c r="AO43" s="68"/>
      <c r="AP43" s="68"/>
      <c r="AQ43" s="68"/>
      <c r="AR43" s="68"/>
      <c r="AS43" s="68"/>
      <c r="AT43" s="68"/>
      <c r="AU43" s="68"/>
      <c r="AV43" s="68"/>
      <c r="AW43" s="68"/>
      <c r="AX43" s="68"/>
      <c r="AY43" s="68"/>
      <c r="AZ43" s="68"/>
      <c r="BA43" s="68"/>
      <c r="BB43" s="68"/>
      <c r="BC43" s="68"/>
      <c r="BD43" s="68"/>
      <c r="BE43" s="68"/>
      <c r="BF43" s="68"/>
      <c r="BG43" s="68"/>
      <c r="BH43" s="68"/>
      <c r="BI43" s="68"/>
      <c r="BJ43" s="68"/>
      <c r="BK43" s="68"/>
      <c r="BL43" s="68"/>
      <c r="BM43" s="68"/>
      <c r="BN43" s="68"/>
      <c r="BO43" s="68"/>
      <c r="BP43" s="68"/>
      <c r="BQ43" s="68"/>
      <c r="BR43" s="68"/>
      <c r="BS43" s="69"/>
      <c r="BT43" s="68"/>
      <c r="BU43" s="57"/>
      <c r="BV43" s="68"/>
      <c r="BW43" s="70"/>
    </row>
    <row r="44" spans="1:75" hidden="1">
      <c r="A44" s="2"/>
      <c r="B44" s="68"/>
      <c r="C44" s="68"/>
      <c r="D44" s="68"/>
      <c r="E44" s="68"/>
      <c r="F44" s="68"/>
      <c r="G44" s="68"/>
      <c r="H44" s="68"/>
      <c r="I44" s="68"/>
      <c r="J44" s="68"/>
      <c r="K44" s="68"/>
      <c r="L44" s="68"/>
      <c r="M44" s="68"/>
      <c r="N44" s="68"/>
      <c r="O44" s="68"/>
      <c r="P44" s="68"/>
      <c r="Q44" s="68"/>
      <c r="R44" s="68"/>
      <c r="S44" s="68"/>
      <c r="T44" s="68"/>
      <c r="U44" s="68"/>
      <c r="V44" s="68"/>
      <c r="W44" s="68"/>
      <c r="X44" s="68"/>
      <c r="Y44" s="68"/>
      <c r="Z44" s="68"/>
      <c r="AA44" s="68"/>
      <c r="AB44" s="68"/>
      <c r="AC44" s="68"/>
      <c r="AD44" s="68"/>
      <c r="AE44" s="68"/>
      <c r="AF44" s="68"/>
      <c r="AG44" s="69"/>
      <c r="AH44" s="68"/>
      <c r="AI44" s="57">
        <f t="shared" si="22"/>
        <v>0</v>
      </c>
      <c r="AJ44" s="68"/>
      <c r="AK44" s="70"/>
      <c r="AN44" s="68"/>
      <c r="AO44" s="68"/>
      <c r="AP44" s="68"/>
      <c r="AQ44" s="68"/>
      <c r="AR44" s="68"/>
      <c r="AS44" s="68"/>
      <c r="AT44" s="68"/>
      <c r="AU44" s="68"/>
      <c r="AV44" s="68"/>
      <c r="AW44" s="68"/>
      <c r="AX44" s="68"/>
      <c r="AY44" s="68"/>
      <c r="AZ44" s="68"/>
      <c r="BA44" s="68"/>
      <c r="BB44" s="68"/>
      <c r="BC44" s="68"/>
      <c r="BD44" s="68"/>
      <c r="BE44" s="68"/>
      <c r="BF44" s="68"/>
      <c r="BG44" s="68"/>
      <c r="BH44" s="68"/>
      <c r="BI44" s="68"/>
      <c r="BJ44" s="68"/>
      <c r="BK44" s="68"/>
      <c r="BL44" s="68"/>
      <c r="BM44" s="68"/>
      <c r="BN44" s="68"/>
      <c r="BO44" s="68"/>
      <c r="BP44" s="68"/>
      <c r="BQ44" s="68"/>
      <c r="BR44" s="68"/>
      <c r="BS44" s="69"/>
      <c r="BT44" s="68"/>
      <c r="BU44" s="57"/>
      <c r="BV44" s="68"/>
      <c r="BW44" s="70"/>
    </row>
    <row r="45" spans="1:75" ht="15.75" hidden="1">
      <c r="A45" s="44" t="s">
        <v>35</v>
      </c>
      <c r="B45" s="71"/>
      <c r="C45" s="71"/>
      <c r="D45" s="71"/>
      <c r="E45" s="71"/>
      <c r="F45" s="71"/>
      <c r="G45" s="71"/>
      <c r="H45" s="71"/>
      <c r="I45" s="71"/>
      <c r="J45" s="71"/>
      <c r="K45" s="71"/>
      <c r="L45" s="71"/>
      <c r="M45" s="71"/>
      <c r="N45" s="71"/>
      <c r="O45" s="71"/>
      <c r="P45" s="71"/>
      <c r="Q45" s="71"/>
      <c r="R45" s="71"/>
      <c r="S45" s="71"/>
      <c r="T45" s="71"/>
      <c r="U45" s="71"/>
      <c r="V45" s="71"/>
      <c r="W45" s="71"/>
      <c r="X45" s="71"/>
      <c r="Y45" s="71"/>
      <c r="Z45" s="71"/>
      <c r="AA45" s="71"/>
      <c r="AB45" s="71"/>
      <c r="AC45" s="71"/>
      <c r="AD45" s="71"/>
      <c r="AE45" s="71"/>
      <c r="AF45" s="71"/>
      <c r="AG45" s="72"/>
      <c r="AH45" s="71"/>
      <c r="AI45" s="57">
        <f t="shared" si="22"/>
        <v>0</v>
      </c>
      <c r="AJ45" s="71"/>
      <c r="AK45" s="73"/>
      <c r="AN45" s="71"/>
      <c r="AO45" s="71"/>
      <c r="AP45" s="71"/>
      <c r="AQ45" s="71"/>
      <c r="AR45" s="71"/>
      <c r="AS45" s="71"/>
      <c r="AT45" s="71"/>
      <c r="AU45" s="71"/>
      <c r="AV45" s="71"/>
      <c r="AW45" s="71"/>
      <c r="AX45" s="71"/>
      <c r="AY45" s="71"/>
      <c r="AZ45" s="71"/>
      <c r="BA45" s="71"/>
      <c r="BB45" s="71"/>
      <c r="BC45" s="71"/>
      <c r="BD45" s="71"/>
      <c r="BE45" s="71"/>
      <c r="BF45" s="71"/>
      <c r="BG45" s="71"/>
      <c r="BH45" s="71"/>
      <c r="BI45" s="71"/>
      <c r="BJ45" s="71"/>
      <c r="BK45" s="71"/>
      <c r="BL45" s="71"/>
      <c r="BM45" s="71"/>
      <c r="BN45" s="71"/>
      <c r="BO45" s="71"/>
      <c r="BP45" s="71"/>
      <c r="BQ45" s="71"/>
      <c r="BR45" s="71"/>
      <c r="BS45" s="72"/>
      <c r="BT45" s="71"/>
      <c r="BU45" s="57"/>
      <c r="BV45" s="71"/>
      <c r="BW45" s="73"/>
    </row>
    <row r="46" spans="1:75" ht="15.75" hidden="1">
      <c r="A46" s="48" t="s">
        <v>54</v>
      </c>
      <c r="B46" s="56">
        <v>0</v>
      </c>
      <c r="C46" s="56">
        <v>0</v>
      </c>
      <c r="D46" s="56">
        <v>0</v>
      </c>
      <c r="E46" s="56">
        <v>0</v>
      </c>
      <c r="F46" s="56">
        <v>0</v>
      </c>
      <c r="G46" s="56">
        <v>0</v>
      </c>
      <c r="H46" s="56">
        <v>0</v>
      </c>
      <c r="I46" s="56">
        <v>0</v>
      </c>
      <c r="J46" s="56">
        <v>0</v>
      </c>
      <c r="K46" s="56">
        <v>0</v>
      </c>
      <c r="L46" s="56">
        <v>0</v>
      </c>
      <c r="M46" s="56">
        <v>0</v>
      </c>
      <c r="N46" s="56">
        <v>0</v>
      </c>
      <c r="O46" s="56">
        <v>0</v>
      </c>
      <c r="P46" s="56">
        <v>0</v>
      </c>
      <c r="Q46" s="56">
        <v>0</v>
      </c>
      <c r="R46" s="56">
        <v>0</v>
      </c>
      <c r="S46" s="56">
        <v>0</v>
      </c>
      <c r="T46" s="56">
        <v>0</v>
      </c>
      <c r="U46" s="56">
        <v>0</v>
      </c>
      <c r="V46" s="56">
        <v>0</v>
      </c>
      <c r="W46" s="56">
        <v>0</v>
      </c>
      <c r="X46" s="56">
        <v>0</v>
      </c>
      <c r="Y46" s="56">
        <v>0</v>
      </c>
      <c r="Z46" s="56">
        <v>0</v>
      </c>
      <c r="AA46" s="56">
        <v>0</v>
      </c>
      <c r="AB46" s="56">
        <v>0</v>
      </c>
      <c r="AC46" s="56">
        <v>0</v>
      </c>
      <c r="AD46" s="56">
        <v>0</v>
      </c>
      <c r="AE46" s="56">
        <v>0</v>
      </c>
      <c r="AF46" s="57">
        <v>0</v>
      </c>
      <c r="AG46" s="66"/>
      <c r="AH46" s="56"/>
      <c r="AI46" s="57">
        <f t="shared" si="22"/>
        <v>0</v>
      </c>
      <c r="AJ46" s="57"/>
      <c r="AK46" s="59"/>
      <c r="AN46" s="56">
        <v>0</v>
      </c>
      <c r="AO46" s="56">
        <v>0</v>
      </c>
      <c r="AP46" s="56">
        <v>0</v>
      </c>
      <c r="AQ46" s="56">
        <v>0</v>
      </c>
      <c r="AR46" s="56">
        <v>0</v>
      </c>
      <c r="AS46" s="56">
        <v>0</v>
      </c>
      <c r="AT46" s="56">
        <v>0</v>
      </c>
      <c r="AU46" s="56">
        <v>0</v>
      </c>
      <c r="AV46" s="56">
        <v>0</v>
      </c>
      <c r="AW46" s="56">
        <v>0</v>
      </c>
      <c r="AX46" s="56">
        <v>0</v>
      </c>
      <c r="AY46" s="56">
        <v>0</v>
      </c>
      <c r="AZ46" s="56">
        <v>0</v>
      </c>
      <c r="BA46" s="56">
        <v>0</v>
      </c>
      <c r="BB46" s="56">
        <v>0</v>
      </c>
      <c r="BC46" s="56">
        <v>0</v>
      </c>
      <c r="BD46" s="56">
        <v>0</v>
      </c>
      <c r="BE46" s="56">
        <v>0</v>
      </c>
      <c r="BF46" s="56">
        <v>0</v>
      </c>
      <c r="BG46" s="56">
        <v>0</v>
      </c>
      <c r="BH46" s="56">
        <v>0</v>
      </c>
      <c r="BI46" s="56">
        <v>0</v>
      </c>
      <c r="BJ46" s="56">
        <v>0</v>
      </c>
      <c r="BK46" s="56">
        <v>0</v>
      </c>
      <c r="BL46" s="56">
        <v>0</v>
      </c>
      <c r="BM46" s="56">
        <v>0</v>
      </c>
      <c r="BN46" s="56">
        <v>0</v>
      </c>
      <c r="BO46" s="56">
        <v>0</v>
      </c>
      <c r="BP46" s="56">
        <v>0</v>
      </c>
      <c r="BQ46" s="56">
        <v>0</v>
      </c>
      <c r="BR46" s="57">
        <v>0</v>
      </c>
      <c r="BS46" s="66"/>
      <c r="BT46" s="56"/>
      <c r="BU46" s="57"/>
      <c r="BV46" s="57"/>
      <c r="BW46" s="59"/>
    </row>
    <row r="47" spans="1:75" ht="15.75" hidden="1">
      <c r="A47" s="42" t="s">
        <v>55</v>
      </c>
      <c r="B47" s="56">
        <v>0</v>
      </c>
      <c r="C47" s="56">
        <v>0</v>
      </c>
      <c r="D47" s="56">
        <v>0</v>
      </c>
      <c r="E47" s="56">
        <v>0</v>
      </c>
      <c r="F47" s="56">
        <v>0</v>
      </c>
      <c r="G47" s="56">
        <v>0</v>
      </c>
      <c r="H47" s="56">
        <v>0</v>
      </c>
      <c r="I47" s="56">
        <v>0</v>
      </c>
      <c r="J47" s="56">
        <v>0</v>
      </c>
      <c r="K47" s="56">
        <v>0</v>
      </c>
      <c r="L47" s="56">
        <v>0</v>
      </c>
      <c r="M47" s="56">
        <v>0</v>
      </c>
      <c r="N47" s="56">
        <v>0</v>
      </c>
      <c r="O47" s="56">
        <v>0</v>
      </c>
      <c r="P47" s="56">
        <v>0</v>
      </c>
      <c r="Q47" s="56">
        <v>0</v>
      </c>
      <c r="R47" s="56">
        <v>0</v>
      </c>
      <c r="S47" s="56">
        <v>0</v>
      </c>
      <c r="T47" s="56">
        <v>0</v>
      </c>
      <c r="U47" s="56">
        <v>0</v>
      </c>
      <c r="V47" s="56">
        <v>0</v>
      </c>
      <c r="W47" s="56">
        <v>0</v>
      </c>
      <c r="X47" s="56">
        <v>0</v>
      </c>
      <c r="Y47" s="56">
        <v>0</v>
      </c>
      <c r="Z47" s="56">
        <v>0</v>
      </c>
      <c r="AA47" s="56">
        <v>0</v>
      </c>
      <c r="AB47" s="56">
        <v>0</v>
      </c>
      <c r="AC47" s="56">
        <v>0</v>
      </c>
      <c r="AD47" s="56">
        <v>0</v>
      </c>
      <c r="AE47" s="56">
        <v>0</v>
      </c>
      <c r="AF47" s="57">
        <v>0</v>
      </c>
      <c r="AG47" s="66"/>
      <c r="AH47" s="56"/>
      <c r="AI47" s="57">
        <f t="shared" si="22"/>
        <v>0</v>
      </c>
      <c r="AJ47" s="57"/>
      <c r="AK47" s="59"/>
      <c r="AN47" s="56">
        <v>0</v>
      </c>
      <c r="AO47" s="56">
        <v>0</v>
      </c>
      <c r="AP47" s="56">
        <v>0</v>
      </c>
      <c r="AQ47" s="56">
        <v>0</v>
      </c>
      <c r="AR47" s="56">
        <v>0</v>
      </c>
      <c r="AS47" s="56">
        <v>0</v>
      </c>
      <c r="AT47" s="56">
        <v>0</v>
      </c>
      <c r="AU47" s="56">
        <v>0</v>
      </c>
      <c r="AV47" s="56">
        <v>0</v>
      </c>
      <c r="AW47" s="56">
        <v>0</v>
      </c>
      <c r="AX47" s="56">
        <v>0</v>
      </c>
      <c r="AY47" s="56">
        <v>0</v>
      </c>
      <c r="AZ47" s="56">
        <v>0</v>
      </c>
      <c r="BA47" s="56">
        <v>0</v>
      </c>
      <c r="BB47" s="56">
        <v>0</v>
      </c>
      <c r="BC47" s="56">
        <v>0</v>
      </c>
      <c r="BD47" s="56">
        <v>0</v>
      </c>
      <c r="BE47" s="56">
        <v>0</v>
      </c>
      <c r="BF47" s="56">
        <v>0</v>
      </c>
      <c r="BG47" s="56">
        <v>0</v>
      </c>
      <c r="BH47" s="56">
        <v>0</v>
      </c>
      <c r="BI47" s="56">
        <v>0</v>
      </c>
      <c r="BJ47" s="56">
        <v>1</v>
      </c>
      <c r="BK47" s="56">
        <v>26</v>
      </c>
      <c r="BL47" s="56">
        <v>0</v>
      </c>
      <c r="BM47" s="56">
        <v>0</v>
      </c>
      <c r="BN47" s="56">
        <v>0</v>
      </c>
      <c r="BO47" s="56">
        <v>0</v>
      </c>
      <c r="BP47" s="56">
        <v>0</v>
      </c>
      <c r="BQ47" s="56">
        <v>0</v>
      </c>
      <c r="BR47" s="57">
        <v>0</v>
      </c>
      <c r="BS47" s="66"/>
      <c r="BT47" s="56"/>
      <c r="BU47" s="57"/>
      <c r="BV47" s="57"/>
      <c r="BW47" s="59"/>
    </row>
    <row r="48" spans="1:75" ht="15.75" hidden="1">
      <c r="A48" s="42" t="s">
        <v>56</v>
      </c>
      <c r="B48" s="56">
        <v>0</v>
      </c>
      <c r="C48" s="56">
        <v>0</v>
      </c>
      <c r="D48" s="56">
        <v>0</v>
      </c>
      <c r="E48" s="56">
        <v>0</v>
      </c>
      <c r="F48" s="56">
        <v>0</v>
      </c>
      <c r="G48" s="56">
        <v>0</v>
      </c>
      <c r="H48" s="56">
        <v>0</v>
      </c>
      <c r="I48" s="56">
        <v>0</v>
      </c>
      <c r="J48" s="56">
        <v>0</v>
      </c>
      <c r="K48" s="56">
        <v>0</v>
      </c>
      <c r="L48" s="56">
        <v>0</v>
      </c>
      <c r="M48" s="56">
        <v>0</v>
      </c>
      <c r="N48" s="56">
        <v>0</v>
      </c>
      <c r="O48" s="56">
        <v>0</v>
      </c>
      <c r="P48" s="56">
        <v>0</v>
      </c>
      <c r="Q48" s="56">
        <v>0</v>
      </c>
      <c r="R48" s="56">
        <v>0</v>
      </c>
      <c r="S48" s="56">
        <v>0</v>
      </c>
      <c r="T48" s="56">
        <v>0</v>
      </c>
      <c r="U48" s="56">
        <v>0</v>
      </c>
      <c r="V48" s="56">
        <v>0</v>
      </c>
      <c r="W48" s="56">
        <v>0</v>
      </c>
      <c r="X48" s="56">
        <v>0</v>
      </c>
      <c r="Y48" s="56">
        <v>0</v>
      </c>
      <c r="Z48" s="56">
        <v>0</v>
      </c>
      <c r="AA48" s="56">
        <v>0</v>
      </c>
      <c r="AB48" s="56">
        <v>0</v>
      </c>
      <c r="AC48" s="56">
        <v>0</v>
      </c>
      <c r="AD48" s="56">
        <v>0</v>
      </c>
      <c r="AE48" s="56">
        <v>0</v>
      </c>
      <c r="AF48" s="57">
        <v>0</v>
      </c>
      <c r="AG48" s="66"/>
      <c r="AH48" s="56"/>
      <c r="AI48" s="57">
        <f t="shared" si="22"/>
        <v>0</v>
      </c>
      <c r="AJ48" s="57"/>
      <c r="AK48" s="59"/>
      <c r="AN48" s="56">
        <v>0</v>
      </c>
      <c r="AO48" s="56">
        <v>0</v>
      </c>
      <c r="AP48" s="56">
        <v>0</v>
      </c>
      <c r="AQ48" s="56">
        <v>0</v>
      </c>
      <c r="AR48" s="56">
        <v>0</v>
      </c>
      <c r="AS48" s="56">
        <v>0</v>
      </c>
      <c r="AT48" s="56">
        <v>0</v>
      </c>
      <c r="AU48" s="56">
        <v>0</v>
      </c>
      <c r="AV48" s="56">
        <v>0</v>
      </c>
      <c r="AW48" s="56">
        <v>0</v>
      </c>
      <c r="AX48" s="56">
        <v>0</v>
      </c>
      <c r="AY48" s="56">
        <v>0</v>
      </c>
      <c r="AZ48" s="56">
        <v>0</v>
      </c>
      <c r="BA48" s="56">
        <v>0</v>
      </c>
      <c r="BB48" s="56">
        <v>0</v>
      </c>
      <c r="BC48" s="56">
        <v>0</v>
      </c>
      <c r="BD48" s="56">
        <v>0</v>
      </c>
      <c r="BE48" s="56">
        <v>0</v>
      </c>
      <c r="BF48" s="56">
        <v>0</v>
      </c>
      <c r="BG48" s="56">
        <v>0</v>
      </c>
      <c r="BH48" s="56">
        <v>0</v>
      </c>
      <c r="BI48" s="56">
        <v>0</v>
      </c>
      <c r="BJ48" s="56">
        <v>0</v>
      </c>
      <c r="BK48" s="56">
        <v>0</v>
      </c>
      <c r="BL48" s="56">
        <v>0</v>
      </c>
      <c r="BM48" s="56">
        <v>0</v>
      </c>
      <c r="BN48" s="56">
        <v>0</v>
      </c>
      <c r="BO48" s="56">
        <v>0</v>
      </c>
      <c r="BP48" s="56">
        <v>0</v>
      </c>
      <c r="BQ48" s="56">
        <v>0</v>
      </c>
      <c r="BR48" s="57">
        <v>0</v>
      </c>
      <c r="BS48" s="66"/>
      <c r="BT48" s="56"/>
      <c r="BU48" s="57"/>
      <c r="BV48" s="57"/>
      <c r="BW48" s="59"/>
    </row>
    <row r="49" spans="1:75" ht="15.75" hidden="1">
      <c r="A49" s="42" t="s">
        <v>57</v>
      </c>
      <c r="B49" s="56">
        <v>0</v>
      </c>
      <c r="C49" s="56">
        <v>0</v>
      </c>
      <c r="D49" s="56">
        <v>0</v>
      </c>
      <c r="E49" s="56">
        <v>0</v>
      </c>
      <c r="F49" s="56">
        <v>0</v>
      </c>
      <c r="G49" s="56">
        <v>0</v>
      </c>
      <c r="H49" s="56">
        <v>0</v>
      </c>
      <c r="I49" s="56">
        <v>0</v>
      </c>
      <c r="J49" s="56">
        <v>0</v>
      </c>
      <c r="K49" s="56">
        <v>0</v>
      </c>
      <c r="L49" s="56">
        <v>0</v>
      </c>
      <c r="M49" s="56">
        <v>0</v>
      </c>
      <c r="N49" s="56">
        <v>0</v>
      </c>
      <c r="O49" s="56">
        <v>0</v>
      </c>
      <c r="P49" s="56">
        <v>0</v>
      </c>
      <c r="Q49" s="56">
        <v>0</v>
      </c>
      <c r="R49" s="56">
        <v>0</v>
      </c>
      <c r="S49" s="56">
        <v>0</v>
      </c>
      <c r="T49" s="56">
        <v>0</v>
      </c>
      <c r="U49" s="56">
        <v>0</v>
      </c>
      <c r="V49" s="56">
        <v>0</v>
      </c>
      <c r="W49" s="56">
        <v>0</v>
      </c>
      <c r="X49" s="56">
        <v>0</v>
      </c>
      <c r="Y49" s="56">
        <v>0</v>
      </c>
      <c r="Z49" s="56">
        <v>0</v>
      </c>
      <c r="AA49" s="56">
        <v>0</v>
      </c>
      <c r="AB49" s="56">
        <v>0</v>
      </c>
      <c r="AC49" s="56">
        <v>0</v>
      </c>
      <c r="AD49" s="56">
        <v>0</v>
      </c>
      <c r="AE49" s="56">
        <v>0</v>
      </c>
      <c r="AF49" s="57">
        <v>0</v>
      </c>
      <c r="AG49" s="66"/>
      <c r="AH49" s="56"/>
      <c r="AI49" s="57">
        <f t="shared" si="22"/>
        <v>0</v>
      </c>
      <c r="AJ49" s="57"/>
      <c r="AK49" s="59"/>
      <c r="AN49" s="56">
        <v>0</v>
      </c>
      <c r="AO49" s="56">
        <v>0</v>
      </c>
      <c r="AP49" s="56">
        <v>0</v>
      </c>
      <c r="AQ49" s="56">
        <v>0</v>
      </c>
      <c r="AR49" s="56">
        <v>0</v>
      </c>
      <c r="AS49" s="56">
        <v>0</v>
      </c>
      <c r="AT49" s="56">
        <v>0</v>
      </c>
      <c r="AU49" s="56">
        <v>0</v>
      </c>
      <c r="AV49" s="56">
        <v>0</v>
      </c>
      <c r="AW49" s="56">
        <v>0</v>
      </c>
      <c r="AX49" s="56">
        <v>0</v>
      </c>
      <c r="AY49" s="56">
        <v>0</v>
      </c>
      <c r="AZ49" s="56">
        <v>0</v>
      </c>
      <c r="BA49" s="56">
        <v>0</v>
      </c>
      <c r="BB49" s="56">
        <v>0</v>
      </c>
      <c r="BC49" s="56">
        <v>0</v>
      </c>
      <c r="BD49" s="56">
        <v>0</v>
      </c>
      <c r="BE49" s="56">
        <v>0</v>
      </c>
      <c r="BF49" s="56">
        <v>0</v>
      </c>
      <c r="BG49" s="56">
        <v>0</v>
      </c>
      <c r="BH49" s="56">
        <v>0</v>
      </c>
      <c r="BI49" s="56">
        <v>0</v>
      </c>
      <c r="BJ49" s="56">
        <v>0</v>
      </c>
      <c r="BK49" s="56">
        <v>2</v>
      </c>
      <c r="BL49" s="56">
        <v>0</v>
      </c>
      <c r="BM49" s="56">
        <v>0</v>
      </c>
      <c r="BN49" s="56">
        <v>0</v>
      </c>
      <c r="BO49" s="56">
        <v>0</v>
      </c>
      <c r="BP49" s="56">
        <v>0</v>
      </c>
      <c r="BQ49" s="56">
        <v>0</v>
      </c>
      <c r="BR49" s="57">
        <v>0</v>
      </c>
      <c r="BS49" s="66"/>
      <c r="BT49" s="56"/>
      <c r="BU49" s="57"/>
      <c r="BV49" s="57"/>
      <c r="BW49" s="59"/>
    </row>
    <row r="50" spans="1:75" ht="16.5" hidden="1" customHeight="1">
      <c r="A50" s="43" t="s">
        <v>58</v>
      </c>
      <c r="B50" s="56">
        <v>0</v>
      </c>
      <c r="C50" s="56">
        <v>0</v>
      </c>
      <c r="D50" s="56">
        <v>0</v>
      </c>
      <c r="E50" s="56">
        <v>0</v>
      </c>
      <c r="F50" s="56">
        <v>0</v>
      </c>
      <c r="G50" s="56">
        <v>0</v>
      </c>
      <c r="H50" s="56">
        <v>0</v>
      </c>
      <c r="I50" s="56">
        <v>0</v>
      </c>
      <c r="J50" s="56">
        <v>0</v>
      </c>
      <c r="K50" s="56">
        <v>0</v>
      </c>
      <c r="L50" s="56">
        <v>0</v>
      </c>
      <c r="M50" s="56">
        <v>0</v>
      </c>
      <c r="N50" s="56">
        <v>0</v>
      </c>
      <c r="O50" s="56">
        <v>0</v>
      </c>
      <c r="P50" s="56">
        <v>0</v>
      </c>
      <c r="Q50" s="56">
        <v>0</v>
      </c>
      <c r="R50" s="56">
        <v>0</v>
      </c>
      <c r="S50" s="56">
        <v>0</v>
      </c>
      <c r="T50" s="56">
        <v>0</v>
      </c>
      <c r="U50" s="56">
        <v>0</v>
      </c>
      <c r="V50" s="56">
        <v>0</v>
      </c>
      <c r="W50" s="56">
        <v>0</v>
      </c>
      <c r="X50" s="56">
        <v>0</v>
      </c>
      <c r="Y50" s="56">
        <v>0</v>
      </c>
      <c r="Z50" s="56">
        <v>0</v>
      </c>
      <c r="AA50" s="56">
        <v>0</v>
      </c>
      <c r="AB50" s="56">
        <v>0</v>
      </c>
      <c r="AC50" s="56">
        <v>0</v>
      </c>
      <c r="AD50" s="56">
        <v>0</v>
      </c>
      <c r="AE50" s="56">
        <v>0</v>
      </c>
      <c r="AF50" s="57">
        <v>0</v>
      </c>
      <c r="AG50" s="66"/>
      <c r="AH50" s="56"/>
      <c r="AI50" s="57">
        <f t="shared" si="22"/>
        <v>0</v>
      </c>
      <c r="AJ50" s="57"/>
      <c r="AK50" s="59"/>
      <c r="AN50" s="56">
        <v>0</v>
      </c>
      <c r="AO50" s="56">
        <v>0</v>
      </c>
      <c r="AP50" s="56">
        <v>0</v>
      </c>
      <c r="AQ50" s="56">
        <v>0</v>
      </c>
      <c r="AR50" s="56">
        <v>0</v>
      </c>
      <c r="AS50" s="56">
        <v>0</v>
      </c>
      <c r="AT50" s="56">
        <v>0</v>
      </c>
      <c r="AU50" s="56">
        <v>0</v>
      </c>
      <c r="AV50" s="56">
        <v>0</v>
      </c>
      <c r="AW50" s="56">
        <v>0</v>
      </c>
      <c r="AX50" s="56">
        <v>0</v>
      </c>
      <c r="AY50" s="56">
        <v>0</v>
      </c>
      <c r="AZ50" s="56">
        <v>0</v>
      </c>
      <c r="BA50" s="56">
        <v>0</v>
      </c>
      <c r="BB50" s="56">
        <v>0</v>
      </c>
      <c r="BC50" s="56">
        <v>0</v>
      </c>
      <c r="BD50" s="56">
        <v>0</v>
      </c>
      <c r="BE50" s="56">
        <v>0</v>
      </c>
      <c r="BF50" s="56">
        <v>0</v>
      </c>
      <c r="BG50" s="56">
        <v>0</v>
      </c>
      <c r="BH50" s="56">
        <v>0</v>
      </c>
      <c r="BI50" s="56">
        <v>0</v>
      </c>
      <c r="BJ50" s="56">
        <v>1</v>
      </c>
      <c r="BK50" s="56">
        <v>24</v>
      </c>
      <c r="BL50" s="56">
        <v>0</v>
      </c>
      <c r="BM50" s="56">
        <v>0</v>
      </c>
      <c r="BN50" s="56">
        <v>0</v>
      </c>
      <c r="BO50" s="56">
        <v>0</v>
      </c>
      <c r="BP50" s="56">
        <v>0</v>
      </c>
      <c r="BQ50" s="56">
        <v>0</v>
      </c>
      <c r="BR50" s="57">
        <v>0</v>
      </c>
      <c r="BS50" s="66"/>
      <c r="BT50" s="56"/>
      <c r="BU50" s="57"/>
      <c r="BV50" s="57"/>
      <c r="BW50" s="59"/>
    </row>
    <row r="51" spans="1:75" ht="15.75" hidden="1">
      <c r="A51" s="44" t="s">
        <v>46</v>
      </c>
      <c r="B51" s="71"/>
      <c r="C51" s="71"/>
      <c r="D51" s="71"/>
      <c r="E51" s="71"/>
      <c r="F51" s="71"/>
      <c r="G51" s="71"/>
      <c r="H51" s="71"/>
      <c r="I51" s="71"/>
      <c r="J51" s="71"/>
      <c r="K51" s="71"/>
      <c r="L51" s="71"/>
      <c r="M51" s="71"/>
      <c r="N51" s="71"/>
      <c r="O51" s="71"/>
      <c r="P51" s="71"/>
      <c r="Q51" s="71"/>
      <c r="R51" s="71"/>
      <c r="S51" s="71"/>
      <c r="T51" s="71"/>
      <c r="U51" s="71"/>
      <c r="V51" s="71"/>
      <c r="W51" s="71"/>
      <c r="X51" s="71"/>
      <c r="Y51" s="71"/>
      <c r="Z51" s="71"/>
      <c r="AA51" s="71"/>
      <c r="AB51" s="71"/>
      <c r="AC51" s="71"/>
      <c r="AD51" s="71"/>
      <c r="AE51" s="71"/>
      <c r="AF51" s="71"/>
      <c r="AG51" s="72"/>
      <c r="AH51" s="71"/>
      <c r="AI51" s="57">
        <f t="shared" si="22"/>
        <v>0</v>
      </c>
      <c r="AJ51" s="71"/>
      <c r="AK51" s="73"/>
      <c r="AN51" s="71"/>
      <c r="AO51" s="71"/>
      <c r="AP51" s="71"/>
      <c r="AQ51" s="71"/>
      <c r="AR51" s="71"/>
      <c r="AS51" s="71"/>
      <c r="AT51" s="71"/>
      <c r="AU51" s="71"/>
      <c r="AV51" s="71"/>
      <c r="AW51" s="71"/>
      <c r="AX51" s="71"/>
      <c r="AY51" s="71"/>
      <c r="AZ51" s="71"/>
      <c r="BA51" s="71"/>
      <c r="BB51" s="71"/>
      <c r="BC51" s="71"/>
      <c r="BD51" s="71"/>
      <c r="BE51" s="71"/>
      <c r="BF51" s="71"/>
      <c r="BG51" s="71"/>
      <c r="BH51" s="71"/>
      <c r="BI51" s="71"/>
      <c r="BJ51" s="71"/>
      <c r="BK51" s="71"/>
      <c r="BL51" s="71"/>
      <c r="BM51" s="71"/>
      <c r="BN51" s="71"/>
      <c r="BO51" s="71"/>
      <c r="BP51" s="71"/>
      <c r="BQ51" s="71"/>
      <c r="BR51" s="71"/>
      <c r="BS51" s="72"/>
      <c r="BT51" s="71"/>
      <c r="BU51" s="57"/>
      <c r="BV51" s="71"/>
      <c r="BW51" s="73"/>
    </row>
    <row r="52" spans="1:75" ht="15.75" hidden="1">
      <c r="A52" s="48" t="s">
        <v>54</v>
      </c>
      <c r="B52" s="56">
        <v>0</v>
      </c>
      <c r="C52" s="56">
        <v>0</v>
      </c>
      <c r="D52" s="56">
        <v>0</v>
      </c>
      <c r="E52" s="56">
        <v>0</v>
      </c>
      <c r="F52" s="56">
        <v>0</v>
      </c>
      <c r="G52" s="56">
        <v>0</v>
      </c>
      <c r="H52" s="56">
        <v>0</v>
      </c>
      <c r="I52" s="56">
        <v>0</v>
      </c>
      <c r="J52" s="56">
        <v>0</v>
      </c>
      <c r="K52" s="56">
        <v>0</v>
      </c>
      <c r="L52" s="56">
        <v>0</v>
      </c>
      <c r="M52" s="56">
        <v>0</v>
      </c>
      <c r="N52" s="56">
        <v>0</v>
      </c>
      <c r="O52" s="56">
        <v>0</v>
      </c>
      <c r="P52" s="56">
        <v>0</v>
      </c>
      <c r="Q52" s="56">
        <v>0</v>
      </c>
      <c r="R52" s="56">
        <v>0</v>
      </c>
      <c r="S52" s="56">
        <v>0</v>
      </c>
      <c r="T52" s="56">
        <v>0</v>
      </c>
      <c r="U52" s="56">
        <v>0</v>
      </c>
      <c r="V52" s="56">
        <v>0</v>
      </c>
      <c r="W52" s="56">
        <v>0</v>
      </c>
      <c r="X52" s="56">
        <v>0</v>
      </c>
      <c r="Y52" s="56">
        <v>0</v>
      </c>
      <c r="Z52" s="56">
        <v>0</v>
      </c>
      <c r="AA52" s="56">
        <v>0</v>
      </c>
      <c r="AB52" s="56">
        <v>0</v>
      </c>
      <c r="AC52" s="56">
        <v>0</v>
      </c>
      <c r="AD52" s="56">
        <v>0</v>
      </c>
      <c r="AE52" s="56">
        <v>0</v>
      </c>
      <c r="AF52" s="57">
        <v>0</v>
      </c>
      <c r="AG52" s="66"/>
      <c r="AH52" s="56"/>
      <c r="AI52" s="57">
        <f t="shared" si="22"/>
        <v>0</v>
      </c>
      <c r="AJ52" s="57"/>
      <c r="AK52" s="59"/>
      <c r="AN52" s="56">
        <v>0</v>
      </c>
      <c r="AO52" s="56">
        <v>0</v>
      </c>
      <c r="AP52" s="56">
        <v>0</v>
      </c>
      <c r="AQ52" s="56">
        <v>0</v>
      </c>
      <c r="AR52" s="56">
        <v>0</v>
      </c>
      <c r="AS52" s="56">
        <v>0</v>
      </c>
      <c r="AT52" s="56">
        <v>0</v>
      </c>
      <c r="AU52" s="56">
        <v>0</v>
      </c>
      <c r="AV52" s="56">
        <v>0</v>
      </c>
      <c r="AW52" s="56">
        <v>0</v>
      </c>
      <c r="AX52" s="56">
        <v>0</v>
      </c>
      <c r="AY52" s="56">
        <v>0</v>
      </c>
      <c r="AZ52" s="56">
        <v>0</v>
      </c>
      <c r="BA52" s="56">
        <v>0</v>
      </c>
      <c r="BB52" s="56">
        <v>0</v>
      </c>
      <c r="BC52" s="56">
        <v>0</v>
      </c>
      <c r="BD52" s="56">
        <v>0</v>
      </c>
      <c r="BE52" s="56">
        <v>0</v>
      </c>
      <c r="BF52" s="56">
        <v>0</v>
      </c>
      <c r="BG52" s="56">
        <v>0</v>
      </c>
      <c r="BH52" s="56">
        <v>0</v>
      </c>
      <c r="BI52" s="56">
        <v>0</v>
      </c>
      <c r="BJ52" s="56">
        <v>0</v>
      </c>
      <c r="BK52" s="56">
        <v>0</v>
      </c>
      <c r="BL52" s="56">
        <v>0</v>
      </c>
      <c r="BM52" s="56">
        <v>0</v>
      </c>
      <c r="BN52" s="56">
        <v>0</v>
      </c>
      <c r="BO52" s="56">
        <v>0</v>
      </c>
      <c r="BP52" s="56">
        <v>0</v>
      </c>
      <c r="BQ52" s="56">
        <v>0</v>
      </c>
      <c r="BR52" s="57">
        <v>0</v>
      </c>
      <c r="BS52" s="66"/>
      <c r="BT52" s="56"/>
      <c r="BU52" s="57"/>
      <c r="BV52" s="57"/>
      <c r="BW52" s="59"/>
    </row>
    <row r="53" spans="1:75" ht="15.75" hidden="1">
      <c r="A53" s="42" t="s">
        <v>55</v>
      </c>
      <c r="B53" s="56">
        <v>0</v>
      </c>
      <c r="C53" s="56">
        <v>0</v>
      </c>
      <c r="D53" s="56">
        <v>0</v>
      </c>
      <c r="E53" s="56">
        <v>0</v>
      </c>
      <c r="F53" s="56">
        <v>0</v>
      </c>
      <c r="G53" s="56">
        <v>0</v>
      </c>
      <c r="H53" s="56">
        <v>0</v>
      </c>
      <c r="I53" s="56">
        <v>0</v>
      </c>
      <c r="J53" s="56">
        <v>0</v>
      </c>
      <c r="K53" s="56">
        <v>0</v>
      </c>
      <c r="L53" s="56">
        <v>0</v>
      </c>
      <c r="M53" s="56">
        <v>0</v>
      </c>
      <c r="N53" s="56">
        <v>0</v>
      </c>
      <c r="O53" s="56">
        <v>0</v>
      </c>
      <c r="P53" s="56">
        <v>10</v>
      </c>
      <c r="Q53" s="56">
        <v>0</v>
      </c>
      <c r="R53" s="56">
        <v>0</v>
      </c>
      <c r="S53" s="56">
        <v>0</v>
      </c>
      <c r="T53" s="56">
        <v>0</v>
      </c>
      <c r="U53" s="56">
        <v>0</v>
      </c>
      <c r="V53" s="56">
        <v>0</v>
      </c>
      <c r="W53" s="56">
        <v>0</v>
      </c>
      <c r="X53" s="56">
        <v>0</v>
      </c>
      <c r="Y53" s="56">
        <v>0</v>
      </c>
      <c r="Z53" s="56">
        <v>0</v>
      </c>
      <c r="AA53" s="56">
        <v>0</v>
      </c>
      <c r="AB53" s="56">
        <v>0</v>
      </c>
      <c r="AC53" s="56">
        <v>0</v>
      </c>
      <c r="AD53" s="56">
        <v>0</v>
      </c>
      <c r="AE53" s="56">
        <v>0</v>
      </c>
      <c r="AF53" s="57">
        <v>0</v>
      </c>
      <c r="AG53" s="66"/>
      <c r="AH53" s="56"/>
      <c r="AI53" s="57">
        <f t="shared" si="22"/>
        <v>10</v>
      </c>
      <c r="AJ53" s="57"/>
      <c r="AK53" s="59"/>
      <c r="AN53" s="56">
        <v>0</v>
      </c>
      <c r="AO53" s="56">
        <v>0</v>
      </c>
      <c r="AP53" s="56">
        <v>0</v>
      </c>
      <c r="AQ53" s="56">
        <v>0</v>
      </c>
      <c r="AR53" s="56">
        <v>0</v>
      </c>
      <c r="AS53" s="56">
        <v>0</v>
      </c>
      <c r="AT53" s="56">
        <v>0</v>
      </c>
      <c r="AU53" s="56">
        <v>0</v>
      </c>
      <c r="AV53" s="56">
        <v>0</v>
      </c>
      <c r="AW53" s="56">
        <v>0</v>
      </c>
      <c r="AX53" s="56">
        <v>0</v>
      </c>
      <c r="AY53" s="56">
        <v>0</v>
      </c>
      <c r="AZ53" s="56">
        <v>0</v>
      </c>
      <c r="BA53" s="56">
        <v>0</v>
      </c>
      <c r="BB53" s="56">
        <v>0</v>
      </c>
      <c r="BC53" s="56">
        <v>0</v>
      </c>
      <c r="BD53" s="56">
        <v>0</v>
      </c>
      <c r="BE53" s="56">
        <v>0</v>
      </c>
      <c r="BF53" s="56">
        <v>0</v>
      </c>
      <c r="BG53" s="56">
        <v>0</v>
      </c>
      <c r="BH53" s="56">
        <v>0</v>
      </c>
      <c r="BI53" s="56">
        <v>0</v>
      </c>
      <c r="BJ53" s="56">
        <v>0</v>
      </c>
      <c r="BK53" s="56">
        <v>6</v>
      </c>
      <c r="BL53" s="56">
        <v>0</v>
      </c>
      <c r="BM53" s="56">
        <v>0</v>
      </c>
      <c r="BN53" s="56">
        <v>0</v>
      </c>
      <c r="BO53" s="56">
        <v>0</v>
      </c>
      <c r="BP53" s="56">
        <v>0</v>
      </c>
      <c r="BQ53" s="56">
        <v>0</v>
      </c>
      <c r="BR53" s="57">
        <v>0</v>
      </c>
      <c r="BS53" s="66"/>
      <c r="BT53" s="56"/>
      <c r="BU53" s="57"/>
      <c r="BV53" s="57"/>
      <c r="BW53" s="59"/>
    </row>
    <row r="54" spans="1:75" ht="15.75" hidden="1">
      <c r="A54" s="42" t="s">
        <v>56</v>
      </c>
      <c r="B54" s="56">
        <v>0</v>
      </c>
      <c r="C54" s="56">
        <v>0</v>
      </c>
      <c r="D54" s="56">
        <v>0</v>
      </c>
      <c r="E54" s="56">
        <v>0</v>
      </c>
      <c r="F54" s="56">
        <v>0</v>
      </c>
      <c r="G54" s="56">
        <v>0</v>
      </c>
      <c r="H54" s="56">
        <v>0</v>
      </c>
      <c r="I54" s="56">
        <v>0</v>
      </c>
      <c r="J54" s="56">
        <v>0</v>
      </c>
      <c r="K54" s="56">
        <v>0</v>
      </c>
      <c r="L54" s="56">
        <v>0</v>
      </c>
      <c r="M54" s="56">
        <v>0</v>
      </c>
      <c r="N54" s="56">
        <v>0</v>
      </c>
      <c r="O54" s="56">
        <v>0</v>
      </c>
      <c r="P54" s="56">
        <v>1</v>
      </c>
      <c r="Q54" s="56">
        <v>0</v>
      </c>
      <c r="R54" s="56">
        <v>0</v>
      </c>
      <c r="S54" s="56">
        <v>0</v>
      </c>
      <c r="T54" s="56">
        <v>0</v>
      </c>
      <c r="U54" s="56">
        <v>0</v>
      </c>
      <c r="V54" s="56">
        <v>0</v>
      </c>
      <c r="W54" s="56">
        <v>0</v>
      </c>
      <c r="X54" s="56">
        <v>0</v>
      </c>
      <c r="Y54" s="56">
        <v>0</v>
      </c>
      <c r="Z54" s="56">
        <v>0</v>
      </c>
      <c r="AA54" s="56">
        <v>0</v>
      </c>
      <c r="AB54" s="56">
        <v>0</v>
      </c>
      <c r="AC54" s="56">
        <v>0</v>
      </c>
      <c r="AD54" s="56">
        <v>0</v>
      </c>
      <c r="AE54" s="56">
        <v>0</v>
      </c>
      <c r="AF54" s="57">
        <v>0</v>
      </c>
      <c r="AG54" s="66"/>
      <c r="AH54" s="56"/>
      <c r="AI54" s="57">
        <f t="shared" si="22"/>
        <v>1</v>
      </c>
      <c r="AJ54" s="57"/>
      <c r="AK54" s="59"/>
      <c r="AN54" s="56">
        <v>0</v>
      </c>
      <c r="AO54" s="56">
        <v>0</v>
      </c>
      <c r="AP54" s="56">
        <v>0</v>
      </c>
      <c r="AQ54" s="56">
        <v>0</v>
      </c>
      <c r="AR54" s="56">
        <v>0</v>
      </c>
      <c r="AS54" s="56">
        <v>0</v>
      </c>
      <c r="AT54" s="56">
        <v>0</v>
      </c>
      <c r="AU54" s="56">
        <v>0</v>
      </c>
      <c r="AV54" s="56">
        <v>0</v>
      </c>
      <c r="AW54" s="56">
        <v>0</v>
      </c>
      <c r="AX54" s="56">
        <v>0</v>
      </c>
      <c r="AY54" s="56">
        <v>0</v>
      </c>
      <c r="AZ54" s="56">
        <v>0</v>
      </c>
      <c r="BA54" s="56">
        <v>0</v>
      </c>
      <c r="BB54" s="56">
        <v>0</v>
      </c>
      <c r="BC54" s="56">
        <v>0</v>
      </c>
      <c r="BD54" s="56">
        <v>0</v>
      </c>
      <c r="BE54" s="56">
        <v>0</v>
      </c>
      <c r="BF54" s="56">
        <v>0</v>
      </c>
      <c r="BG54" s="56">
        <v>0</v>
      </c>
      <c r="BH54" s="56">
        <v>0</v>
      </c>
      <c r="BI54" s="56">
        <v>0</v>
      </c>
      <c r="BJ54" s="56">
        <v>0</v>
      </c>
      <c r="BK54" s="56">
        <v>0</v>
      </c>
      <c r="BL54" s="56">
        <v>0</v>
      </c>
      <c r="BM54" s="56">
        <v>0</v>
      </c>
      <c r="BN54" s="56">
        <v>0</v>
      </c>
      <c r="BO54" s="56">
        <v>0</v>
      </c>
      <c r="BP54" s="56">
        <v>0</v>
      </c>
      <c r="BQ54" s="56">
        <v>0</v>
      </c>
      <c r="BR54" s="57">
        <v>0</v>
      </c>
      <c r="BS54" s="66"/>
      <c r="BT54" s="56"/>
      <c r="BU54" s="57"/>
      <c r="BV54" s="57"/>
      <c r="BW54" s="59"/>
    </row>
    <row r="55" spans="1:75" ht="15.75" hidden="1">
      <c r="A55" s="42" t="s">
        <v>57</v>
      </c>
      <c r="B55" s="56">
        <v>0</v>
      </c>
      <c r="C55" s="56">
        <v>0</v>
      </c>
      <c r="D55" s="56">
        <v>0</v>
      </c>
      <c r="E55" s="56">
        <v>0</v>
      </c>
      <c r="F55" s="56">
        <v>0</v>
      </c>
      <c r="G55" s="56">
        <v>0</v>
      </c>
      <c r="H55" s="56">
        <v>0</v>
      </c>
      <c r="I55" s="56">
        <v>0</v>
      </c>
      <c r="J55" s="56">
        <v>0</v>
      </c>
      <c r="K55" s="56">
        <v>0</v>
      </c>
      <c r="L55" s="56">
        <v>0</v>
      </c>
      <c r="M55" s="56">
        <v>0</v>
      </c>
      <c r="N55" s="56">
        <v>0</v>
      </c>
      <c r="O55" s="56">
        <v>0</v>
      </c>
      <c r="P55" s="56">
        <v>0</v>
      </c>
      <c r="Q55" s="56">
        <v>0</v>
      </c>
      <c r="R55" s="56">
        <v>0</v>
      </c>
      <c r="S55" s="56">
        <v>0</v>
      </c>
      <c r="T55" s="56">
        <v>0</v>
      </c>
      <c r="U55" s="56">
        <v>0</v>
      </c>
      <c r="V55" s="56">
        <v>0</v>
      </c>
      <c r="W55" s="56">
        <v>0</v>
      </c>
      <c r="X55" s="56">
        <v>0</v>
      </c>
      <c r="Y55" s="56">
        <v>0</v>
      </c>
      <c r="Z55" s="56">
        <v>0</v>
      </c>
      <c r="AA55" s="56">
        <v>0</v>
      </c>
      <c r="AB55" s="56">
        <v>0</v>
      </c>
      <c r="AC55" s="56">
        <v>0</v>
      </c>
      <c r="AD55" s="56">
        <v>0</v>
      </c>
      <c r="AE55" s="56">
        <v>0</v>
      </c>
      <c r="AF55" s="57">
        <v>0</v>
      </c>
      <c r="AG55" s="66"/>
      <c r="AH55" s="56"/>
      <c r="AI55" s="57">
        <f t="shared" si="22"/>
        <v>0</v>
      </c>
      <c r="AJ55" s="57"/>
      <c r="AK55" s="59"/>
      <c r="AN55" s="56">
        <v>0</v>
      </c>
      <c r="AO55" s="56">
        <v>0</v>
      </c>
      <c r="AP55" s="56">
        <v>0</v>
      </c>
      <c r="AQ55" s="56">
        <v>0</v>
      </c>
      <c r="AR55" s="56">
        <v>0</v>
      </c>
      <c r="AS55" s="56">
        <v>0</v>
      </c>
      <c r="AT55" s="56">
        <v>0</v>
      </c>
      <c r="AU55" s="56">
        <v>0</v>
      </c>
      <c r="AV55" s="56">
        <v>0</v>
      </c>
      <c r="AW55" s="56">
        <v>0</v>
      </c>
      <c r="AX55" s="56">
        <v>0</v>
      </c>
      <c r="AY55" s="56">
        <v>0</v>
      </c>
      <c r="AZ55" s="56">
        <v>0</v>
      </c>
      <c r="BA55" s="56">
        <v>0</v>
      </c>
      <c r="BB55" s="56">
        <v>0</v>
      </c>
      <c r="BC55" s="56">
        <v>0</v>
      </c>
      <c r="BD55" s="56">
        <v>0</v>
      </c>
      <c r="BE55" s="56">
        <v>0</v>
      </c>
      <c r="BF55" s="56">
        <v>0</v>
      </c>
      <c r="BG55" s="56">
        <v>0</v>
      </c>
      <c r="BH55" s="56">
        <v>0</v>
      </c>
      <c r="BI55" s="56">
        <v>0</v>
      </c>
      <c r="BJ55" s="56">
        <v>0</v>
      </c>
      <c r="BK55" s="56">
        <v>0</v>
      </c>
      <c r="BL55" s="56">
        <v>0</v>
      </c>
      <c r="BM55" s="56">
        <v>0</v>
      </c>
      <c r="BN55" s="56">
        <v>0</v>
      </c>
      <c r="BO55" s="56">
        <v>0</v>
      </c>
      <c r="BP55" s="56">
        <v>0</v>
      </c>
      <c r="BQ55" s="56">
        <v>0</v>
      </c>
      <c r="BR55" s="57">
        <v>0</v>
      </c>
      <c r="BS55" s="66"/>
      <c r="BT55" s="56"/>
      <c r="BU55" s="57"/>
      <c r="BV55" s="57"/>
      <c r="BW55" s="59"/>
    </row>
    <row r="56" spans="1:75" ht="15.75" hidden="1">
      <c r="A56" s="49" t="s">
        <v>58</v>
      </c>
      <c r="B56" s="56">
        <v>0</v>
      </c>
      <c r="C56" s="56">
        <v>0</v>
      </c>
      <c r="D56" s="56">
        <v>0</v>
      </c>
      <c r="E56" s="56">
        <v>0</v>
      </c>
      <c r="F56" s="56">
        <v>0</v>
      </c>
      <c r="G56" s="56">
        <v>0</v>
      </c>
      <c r="H56" s="56">
        <v>0</v>
      </c>
      <c r="I56" s="56">
        <v>0</v>
      </c>
      <c r="J56" s="56">
        <v>0</v>
      </c>
      <c r="K56" s="56">
        <v>0</v>
      </c>
      <c r="L56" s="56">
        <v>0</v>
      </c>
      <c r="M56" s="56">
        <v>0</v>
      </c>
      <c r="N56" s="56">
        <v>0</v>
      </c>
      <c r="O56" s="56">
        <v>0</v>
      </c>
      <c r="P56" s="56">
        <v>11</v>
      </c>
      <c r="Q56" s="56">
        <v>0</v>
      </c>
      <c r="R56" s="56">
        <v>0</v>
      </c>
      <c r="S56" s="56">
        <v>0</v>
      </c>
      <c r="T56" s="56">
        <v>0</v>
      </c>
      <c r="U56" s="56">
        <v>0</v>
      </c>
      <c r="V56" s="56">
        <v>0</v>
      </c>
      <c r="W56" s="56">
        <v>0</v>
      </c>
      <c r="X56" s="56">
        <v>0</v>
      </c>
      <c r="Y56" s="56">
        <v>0</v>
      </c>
      <c r="Z56" s="56">
        <v>0</v>
      </c>
      <c r="AA56" s="56">
        <v>0</v>
      </c>
      <c r="AB56" s="56">
        <v>0</v>
      </c>
      <c r="AC56" s="56">
        <v>0</v>
      </c>
      <c r="AD56" s="56">
        <v>0</v>
      </c>
      <c r="AE56" s="56">
        <v>0</v>
      </c>
      <c r="AF56" s="57">
        <v>0</v>
      </c>
      <c r="AG56" s="66"/>
      <c r="AH56" s="56"/>
      <c r="AI56" s="57">
        <f t="shared" si="22"/>
        <v>11</v>
      </c>
      <c r="AJ56" s="57"/>
      <c r="AK56" s="59"/>
      <c r="AN56" s="56">
        <v>0</v>
      </c>
      <c r="AO56" s="56">
        <v>0</v>
      </c>
      <c r="AP56" s="56">
        <v>0</v>
      </c>
      <c r="AQ56" s="56">
        <v>0</v>
      </c>
      <c r="AR56" s="56">
        <v>0</v>
      </c>
      <c r="AS56" s="56">
        <v>0</v>
      </c>
      <c r="AT56" s="56">
        <v>0</v>
      </c>
      <c r="AU56" s="56">
        <v>0</v>
      </c>
      <c r="AV56" s="56">
        <v>0</v>
      </c>
      <c r="AW56" s="56">
        <v>0</v>
      </c>
      <c r="AX56" s="56">
        <v>0</v>
      </c>
      <c r="AY56" s="56">
        <v>0</v>
      </c>
      <c r="AZ56" s="56">
        <v>0</v>
      </c>
      <c r="BA56" s="56">
        <v>0</v>
      </c>
      <c r="BB56" s="56">
        <v>0</v>
      </c>
      <c r="BC56" s="56">
        <v>0</v>
      </c>
      <c r="BD56" s="56">
        <v>0</v>
      </c>
      <c r="BE56" s="56">
        <v>0</v>
      </c>
      <c r="BF56" s="56">
        <v>0</v>
      </c>
      <c r="BG56" s="56">
        <v>0</v>
      </c>
      <c r="BH56" s="56">
        <v>0</v>
      </c>
      <c r="BI56" s="56">
        <v>0</v>
      </c>
      <c r="BJ56" s="56">
        <v>0</v>
      </c>
      <c r="BK56" s="56">
        <v>0</v>
      </c>
      <c r="BL56" s="56">
        <v>0</v>
      </c>
      <c r="BM56" s="56">
        <v>0</v>
      </c>
      <c r="BN56" s="56">
        <v>0</v>
      </c>
      <c r="BO56" s="56">
        <v>0</v>
      </c>
      <c r="BP56" s="56">
        <v>0</v>
      </c>
      <c r="BQ56" s="56">
        <v>0</v>
      </c>
      <c r="BR56" s="57">
        <v>0</v>
      </c>
      <c r="BS56" s="66"/>
      <c r="BT56" s="56"/>
      <c r="BU56" s="57"/>
      <c r="BV56" s="57"/>
      <c r="BW56" s="59"/>
    </row>
    <row r="57" spans="1:75" ht="15.75">
      <c r="A57" s="50"/>
      <c r="B57" s="78"/>
      <c r="C57" s="78"/>
      <c r="D57" s="78"/>
      <c r="E57" s="78"/>
      <c r="F57" s="78"/>
      <c r="G57" s="78"/>
      <c r="H57" s="78"/>
      <c r="I57" s="78"/>
      <c r="J57" s="78"/>
      <c r="K57" s="78"/>
      <c r="L57" s="78"/>
      <c r="M57" s="78"/>
      <c r="N57" s="78"/>
      <c r="O57" s="78"/>
      <c r="P57" s="78"/>
      <c r="Q57" s="78"/>
      <c r="R57" s="78"/>
      <c r="S57" s="78"/>
      <c r="T57" s="78"/>
      <c r="U57" s="78"/>
      <c r="V57" s="78"/>
      <c r="W57" s="78"/>
      <c r="X57" s="78"/>
      <c r="Y57" s="78"/>
      <c r="Z57" s="78"/>
      <c r="AA57" s="78"/>
      <c r="AB57" s="78"/>
      <c r="AC57" s="78"/>
      <c r="AD57" s="78"/>
      <c r="AE57" s="78"/>
      <c r="AF57" s="79"/>
      <c r="AG57" s="80"/>
      <c r="AH57" s="78"/>
      <c r="AI57" s="78"/>
      <c r="AJ57" s="78"/>
      <c r="AK57" s="81"/>
      <c r="AN57" s="78"/>
      <c r="AO57" s="78"/>
      <c r="AP57" s="78"/>
      <c r="AQ57" s="78"/>
      <c r="AR57" s="78"/>
      <c r="AS57" s="78"/>
      <c r="AT57" s="78"/>
      <c r="AU57" s="78"/>
      <c r="AV57" s="78"/>
      <c r="AW57" s="78"/>
      <c r="AX57" s="78"/>
      <c r="AY57" s="78"/>
      <c r="AZ57" s="78"/>
      <c r="BA57" s="78"/>
      <c r="BB57" s="78"/>
      <c r="BC57" s="78"/>
      <c r="BD57" s="78"/>
      <c r="BE57" s="78"/>
      <c r="BF57" s="78"/>
      <c r="BG57" s="78"/>
      <c r="BH57" s="78"/>
      <c r="BI57" s="78"/>
      <c r="BJ57" s="78"/>
      <c r="BK57" s="78"/>
      <c r="BL57" s="78"/>
      <c r="BM57" s="78"/>
      <c r="BN57" s="78"/>
      <c r="BO57" s="78"/>
      <c r="BP57" s="78"/>
      <c r="BQ57" s="78"/>
      <c r="BR57" s="79"/>
      <c r="BS57" s="80"/>
      <c r="BT57" s="78"/>
      <c r="BU57" s="78"/>
      <c r="BV57" s="78"/>
      <c r="BW57" s="81"/>
    </row>
    <row r="60" spans="1:75" hidden="1">
      <c r="A60" s="82" t="s">
        <v>111</v>
      </c>
    </row>
  </sheetData>
  <mergeCells count="13">
    <mergeCell ref="BW1:BW2"/>
    <mergeCell ref="A13:A14"/>
    <mergeCell ref="A43:A44"/>
    <mergeCell ref="AK1:AK2"/>
    <mergeCell ref="BS1:BS2"/>
    <mergeCell ref="BT1:BT2"/>
    <mergeCell ref="BU1:BU2"/>
    <mergeCell ref="BV1:BV2"/>
    <mergeCell ref="A1:A2"/>
    <mergeCell ref="AG1:AG2"/>
    <mergeCell ref="AH1:AH2"/>
    <mergeCell ref="AI1:AI2"/>
    <mergeCell ref="AJ1:AJ2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:BW57"/>
  <sheetViews>
    <sheetView windowProtection="1" zoomScale="80" zoomScaleNormal="80" workbookViewId="0">
      <pane xSplit="1" topLeftCell="BD1" activePane="topRight" state="frozen"/>
      <selection pane="topRight" activeCell="BY3" activeCellId="1" sqref="A2:AO1381 BY3"/>
    </sheetView>
  </sheetViews>
  <sheetFormatPr defaultRowHeight="15"/>
  <cols>
    <col min="1" max="1" width="43.85546875"/>
    <col min="2" max="39" width="0" hidden="1"/>
    <col min="40" max="70" width="8.7109375"/>
    <col min="71" max="71" width="12.85546875"/>
    <col min="72" max="72" width="11.85546875"/>
    <col min="73" max="73" width="12.42578125"/>
    <col min="74" max="74" width="11.42578125"/>
    <col min="75" max="1025" width="8.7109375"/>
  </cols>
  <sheetData>
    <row r="1" spans="1:75" ht="15" customHeight="1">
      <c r="A1" s="7" t="s">
        <v>0</v>
      </c>
      <c r="B1" s="55">
        <v>42917</v>
      </c>
      <c r="C1" s="55">
        <v>42918</v>
      </c>
      <c r="D1" s="55">
        <v>42919</v>
      </c>
      <c r="E1" s="55">
        <v>42920</v>
      </c>
      <c r="F1" s="55">
        <v>42921</v>
      </c>
      <c r="G1" s="55">
        <v>42922</v>
      </c>
      <c r="H1" s="55">
        <v>42923</v>
      </c>
      <c r="I1" s="55">
        <v>42924</v>
      </c>
      <c r="J1" s="55">
        <v>42925</v>
      </c>
      <c r="K1" s="55">
        <v>42926</v>
      </c>
      <c r="L1" s="55">
        <v>42927</v>
      </c>
      <c r="M1" s="55">
        <v>42928</v>
      </c>
      <c r="N1" s="55">
        <v>42929</v>
      </c>
      <c r="O1" s="55">
        <v>42930</v>
      </c>
      <c r="P1" s="55">
        <v>42931</v>
      </c>
      <c r="Q1" s="55">
        <v>42932</v>
      </c>
      <c r="R1" s="55">
        <v>42933</v>
      </c>
      <c r="S1" s="55">
        <v>42934</v>
      </c>
      <c r="T1" s="55">
        <v>42935</v>
      </c>
      <c r="U1" s="55">
        <v>42936</v>
      </c>
      <c r="V1" s="55">
        <v>42937</v>
      </c>
      <c r="W1" s="55">
        <v>42938</v>
      </c>
      <c r="X1" s="55">
        <v>42939</v>
      </c>
      <c r="Y1" s="55">
        <v>42940</v>
      </c>
      <c r="Z1" s="55">
        <v>42941</v>
      </c>
      <c r="AA1" s="55">
        <v>42942</v>
      </c>
      <c r="AB1" s="55">
        <v>42943</v>
      </c>
      <c r="AC1" s="55">
        <v>42944</v>
      </c>
      <c r="AD1" s="55">
        <v>42945</v>
      </c>
      <c r="AE1" s="55">
        <v>42946</v>
      </c>
      <c r="AF1" s="55">
        <v>42947</v>
      </c>
      <c r="AG1" s="6" t="s">
        <v>99</v>
      </c>
      <c r="AH1" s="4" t="s">
        <v>100</v>
      </c>
      <c r="AI1" s="4" t="s">
        <v>101</v>
      </c>
      <c r="AJ1" s="4" t="s">
        <v>102</v>
      </c>
      <c r="AK1" s="4" t="s">
        <v>103</v>
      </c>
      <c r="AN1" s="55">
        <v>42948</v>
      </c>
      <c r="AO1" s="55">
        <v>42949</v>
      </c>
      <c r="AP1" s="55">
        <v>42950</v>
      </c>
      <c r="AQ1" s="55">
        <v>42951</v>
      </c>
      <c r="AR1" s="55">
        <v>42952</v>
      </c>
      <c r="AS1" s="55">
        <v>42953</v>
      </c>
      <c r="AT1" s="55">
        <v>42954</v>
      </c>
      <c r="AU1" s="55">
        <v>42955</v>
      </c>
      <c r="AV1" s="55">
        <v>42956</v>
      </c>
      <c r="AW1" s="55">
        <v>42957</v>
      </c>
      <c r="AX1" s="55">
        <v>42958</v>
      </c>
      <c r="AY1" s="55">
        <v>42959</v>
      </c>
      <c r="AZ1" s="55">
        <v>42960</v>
      </c>
      <c r="BA1" s="55">
        <v>42961</v>
      </c>
      <c r="BB1" s="55">
        <v>42962</v>
      </c>
      <c r="BC1" s="55">
        <v>42963</v>
      </c>
      <c r="BD1" s="55">
        <v>42964</v>
      </c>
      <c r="BE1" s="55">
        <v>42965</v>
      </c>
      <c r="BF1" s="55">
        <v>42966</v>
      </c>
      <c r="BG1" s="55">
        <v>42967</v>
      </c>
      <c r="BH1" s="55">
        <v>42968</v>
      </c>
      <c r="BI1" s="55">
        <v>42969</v>
      </c>
      <c r="BJ1" s="55">
        <v>42970</v>
      </c>
      <c r="BK1" s="55">
        <v>42971</v>
      </c>
      <c r="BL1" s="55">
        <v>42972</v>
      </c>
      <c r="BM1" s="55">
        <v>42973</v>
      </c>
      <c r="BN1" s="55">
        <v>42974</v>
      </c>
      <c r="BO1" s="55">
        <v>42975</v>
      </c>
      <c r="BP1" s="55">
        <v>42976</v>
      </c>
      <c r="BQ1" s="55">
        <v>42977</v>
      </c>
      <c r="BR1" s="55">
        <v>42978</v>
      </c>
      <c r="BS1" s="6" t="s">
        <v>104</v>
      </c>
      <c r="BT1" s="4" t="s">
        <v>105</v>
      </c>
      <c r="BU1" s="4" t="s">
        <v>106</v>
      </c>
      <c r="BV1" s="4" t="s">
        <v>107</v>
      </c>
      <c r="BW1" s="4"/>
    </row>
    <row r="2" spans="1:75">
      <c r="A2" s="7"/>
      <c r="B2" s="10" t="s">
        <v>20</v>
      </c>
      <c r="C2" s="10" t="s">
        <v>21</v>
      </c>
      <c r="D2" s="10" t="s">
        <v>22</v>
      </c>
      <c r="E2" s="10" t="s">
        <v>23</v>
      </c>
      <c r="F2" s="10" t="s">
        <v>17</v>
      </c>
      <c r="G2" s="10" t="s">
        <v>18</v>
      </c>
      <c r="H2" s="10" t="s">
        <v>19</v>
      </c>
      <c r="I2" s="10" t="s">
        <v>20</v>
      </c>
      <c r="J2" s="10" t="s">
        <v>21</v>
      </c>
      <c r="K2" s="10" t="s">
        <v>22</v>
      </c>
      <c r="L2" s="10" t="s">
        <v>23</v>
      </c>
      <c r="M2" s="10" t="s">
        <v>17</v>
      </c>
      <c r="N2" s="10" t="s">
        <v>18</v>
      </c>
      <c r="O2" s="10" t="s">
        <v>19</v>
      </c>
      <c r="P2" s="10" t="s">
        <v>20</v>
      </c>
      <c r="Q2" s="10" t="s">
        <v>21</v>
      </c>
      <c r="R2" s="10" t="s">
        <v>22</v>
      </c>
      <c r="S2" s="10" t="s">
        <v>23</v>
      </c>
      <c r="T2" s="10" t="s">
        <v>17</v>
      </c>
      <c r="U2" s="10" t="s">
        <v>18</v>
      </c>
      <c r="V2" s="10" t="s">
        <v>19</v>
      </c>
      <c r="W2" s="10" t="s">
        <v>20</v>
      </c>
      <c r="X2" s="10" t="s">
        <v>21</v>
      </c>
      <c r="Y2" s="10" t="s">
        <v>22</v>
      </c>
      <c r="Z2" s="10" t="s">
        <v>23</v>
      </c>
      <c r="AA2" s="10" t="s">
        <v>17</v>
      </c>
      <c r="AB2" s="10" t="s">
        <v>18</v>
      </c>
      <c r="AC2" s="10" t="s">
        <v>19</v>
      </c>
      <c r="AD2" s="10" t="s">
        <v>20</v>
      </c>
      <c r="AE2" s="10" t="s">
        <v>21</v>
      </c>
      <c r="AF2" s="10" t="s">
        <v>22</v>
      </c>
      <c r="AG2" s="6"/>
      <c r="AH2" s="4"/>
      <c r="AI2" s="4"/>
      <c r="AJ2" s="4"/>
      <c r="AK2" s="4"/>
      <c r="AN2" s="10" t="s">
        <v>23</v>
      </c>
      <c r="AO2" s="10" t="s">
        <v>17</v>
      </c>
      <c r="AP2" s="10" t="s">
        <v>18</v>
      </c>
      <c r="AQ2" s="10" t="s">
        <v>19</v>
      </c>
      <c r="AR2" s="10" t="s">
        <v>20</v>
      </c>
      <c r="AS2" s="10" t="s">
        <v>21</v>
      </c>
      <c r="AT2" s="10" t="s">
        <v>22</v>
      </c>
      <c r="AU2" s="10" t="s">
        <v>23</v>
      </c>
      <c r="AV2" s="10" t="s">
        <v>17</v>
      </c>
      <c r="AW2" s="10" t="s">
        <v>18</v>
      </c>
      <c r="AX2" s="10" t="s">
        <v>19</v>
      </c>
      <c r="AY2" s="10" t="s">
        <v>20</v>
      </c>
      <c r="AZ2" s="10" t="s">
        <v>21</v>
      </c>
      <c r="BA2" s="10" t="s">
        <v>22</v>
      </c>
      <c r="BB2" s="10" t="s">
        <v>23</v>
      </c>
      <c r="BC2" s="10" t="s">
        <v>17</v>
      </c>
      <c r="BD2" s="10" t="s">
        <v>18</v>
      </c>
      <c r="BE2" s="10" t="s">
        <v>19</v>
      </c>
      <c r="BF2" s="10" t="s">
        <v>20</v>
      </c>
      <c r="BG2" s="10" t="s">
        <v>21</v>
      </c>
      <c r="BH2" s="10" t="s">
        <v>22</v>
      </c>
      <c r="BI2" s="10" t="s">
        <v>23</v>
      </c>
      <c r="BJ2" s="10" t="s">
        <v>17</v>
      </c>
      <c r="BK2" s="10" t="s">
        <v>18</v>
      </c>
      <c r="BL2" s="10" t="s">
        <v>19</v>
      </c>
      <c r="BM2" s="10" t="s">
        <v>20</v>
      </c>
      <c r="BN2" s="10" t="s">
        <v>21</v>
      </c>
      <c r="BO2" s="10" t="s">
        <v>22</v>
      </c>
      <c r="BP2" s="10" t="s">
        <v>23</v>
      </c>
      <c r="BQ2" s="10" t="s">
        <v>17</v>
      </c>
      <c r="BR2" s="10" t="s">
        <v>18</v>
      </c>
      <c r="BS2" s="6"/>
      <c r="BT2" s="4"/>
      <c r="BU2" s="4"/>
      <c r="BV2" s="4"/>
      <c r="BW2" s="4"/>
    </row>
    <row r="3" spans="1:75" ht="15.75">
      <c r="A3" s="11" t="s">
        <v>24</v>
      </c>
      <c r="B3" s="56">
        <v>1242</v>
      </c>
      <c r="C3" s="56">
        <v>1242</v>
      </c>
      <c r="D3" s="56">
        <v>1238</v>
      </c>
      <c r="E3" s="56">
        <v>1256</v>
      </c>
      <c r="F3" s="56">
        <v>1251</v>
      </c>
      <c r="G3" s="56">
        <v>1248</v>
      </c>
      <c r="H3" s="56">
        <v>1246</v>
      </c>
      <c r="I3" s="56">
        <v>1221</v>
      </c>
      <c r="J3" s="56">
        <v>1221</v>
      </c>
      <c r="K3" s="56">
        <v>1220</v>
      </c>
      <c r="L3" s="56">
        <v>1219</v>
      </c>
      <c r="M3" s="56">
        <v>1233</v>
      </c>
      <c r="N3" s="56">
        <v>1233</v>
      </c>
      <c r="O3" s="56">
        <v>1233</v>
      </c>
      <c r="P3" s="56">
        <v>1205</v>
      </c>
      <c r="Q3" s="56">
        <v>1205</v>
      </c>
      <c r="R3" s="56">
        <v>1219</v>
      </c>
      <c r="S3" s="56">
        <v>1238</v>
      </c>
      <c r="T3" s="56">
        <v>1239</v>
      </c>
      <c r="U3" s="56">
        <v>1239</v>
      </c>
      <c r="V3" s="56">
        <v>1236</v>
      </c>
      <c r="W3" s="56">
        <v>1231</v>
      </c>
      <c r="X3" s="56">
        <v>1231</v>
      </c>
      <c r="Y3" s="56">
        <v>1229</v>
      </c>
      <c r="Z3" s="56">
        <v>1230</v>
      </c>
      <c r="AA3" s="56">
        <v>1230</v>
      </c>
      <c r="AB3" s="56">
        <v>1230</v>
      </c>
      <c r="AC3" s="56">
        <v>1229</v>
      </c>
      <c r="AD3" s="56">
        <v>1228</v>
      </c>
      <c r="AE3" s="56">
        <v>1228</v>
      </c>
      <c r="AF3" s="57">
        <v>1229</v>
      </c>
      <c r="AG3" s="58">
        <v>1244.8571428571399</v>
      </c>
      <c r="AH3" s="57">
        <f>SUM(C3:I3)/7</f>
        <v>1243.1428571428571</v>
      </c>
      <c r="AI3" s="57">
        <f>SUM(J3:P3)/7</f>
        <v>1223.4285714285713</v>
      </c>
      <c r="AJ3" s="57">
        <f>SUM(Q3:W3)/7</f>
        <v>1229.5714285714287</v>
      </c>
      <c r="AK3" s="59">
        <f>SUM(X3:AD3)/7</f>
        <v>1229.5714285714287</v>
      </c>
      <c r="AN3" s="56">
        <v>1271</v>
      </c>
      <c r="AO3" s="56">
        <v>1280</v>
      </c>
      <c r="AP3" s="56">
        <v>1278</v>
      </c>
      <c r="AQ3" s="56">
        <v>1277</v>
      </c>
      <c r="AR3" s="56">
        <v>1269</v>
      </c>
      <c r="AS3" s="56">
        <v>1269</v>
      </c>
      <c r="AT3" s="56">
        <v>1268</v>
      </c>
      <c r="AU3" s="56">
        <v>1268</v>
      </c>
      <c r="AV3" s="56">
        <v>1268</v>
      </c>
      <c r="AW3" s="56">
        <v>1268</v>
      </c>
      <c r="AX3" s="56">
        <v>1255</v>
      </c>
      <c r="AY3" s="56">
        <v>1239</v>
      </c>
      <c r="AZ3" s="56">
        <v>1239</v>
      </c>
      <c r="BA3" s="56">
        <v>1227</v>
      </c>
      <c r="BB3" s="56">
        <v>1245</v>
      </c>
      <c r="BC3" s="56">
        <v>1241</v>
      </c>
      <c r="BD3" s="56">
        <v>1243</v>
      </c>
      <c r="BE3" s="56">
        <v>1241</v>
      </c>
      <c r="BF3" s="56">
        <v>1226</v>
      </c>
      <c r="BG3" s="56">
        <v>1242</v>
      </c>
      <c r="BH3" s="56">
        <v>1241</v>
      </c>
      <c r="BI3" s="56">
        <v>1238</v>
      </c>
      <c r="BJ3" s="56">
        <v>1239</v>
      </c>
      <c r="BK3" s="56">
        <v>1239</v>
      </c>
      <c r="BL3" s="56">
        <v>1239</v>
      </c>
      <c r="BM3" s="56">
        <v>1236</v>
      </c>
      <c r="BN3" s="56">
        <v>1237</v>
      </c>
      <c r="BO3" s="56">
        <v>1237</v>
      </c>
      <c r="BP3" s="56">
        <v>1256</v>
      </c>
      <c r="BQ3" s="56">
        <v>1256</v>
      </c>
      <c r="BR3" s="57">
        <v>1255</v>
      </c>
      <c r="BS3" s="58">
        <f>SUM(AE3:AF3,AN3:AR3)/7</f>
        <v>1261.7142857142858</v>
      </c>
      <c r="BT3" s="57">
        <f>SUM(AS3:AY3)/7</f>
        <v>1262.1428571428571</v>
      </c>
      <c r="BU3" s="57">
        <f>SUM(AZ3:BF3)/7</f>
        <v>1237.4285714285713</v>
      </c>
      <c r="BV3" s="57">
        <f>SUM(BG3:BM3)/7</f>
        <v>1239.1428571428571</v>
      </c>
      <c r="BW3" s="59"/>
    </row>
    <row r="4" spans="1:75" ht="15.75">
      <c r="A4" s="16" t="s">
        <v>25</v>
      </c>
      <c r="B4" s="56">
        <v>480</v>
      </c>
      <c r="C4" s="56">
        <v>480</v>
      </c>
      <c r="D4" s="56">
        <v>480</v>
      </c>
      <c r="E4" s="56">
        <v>479</v>
      </c>
      <c r="F4" s="56">
        <v>480</v>
      </c>
      <c r="G4" s="56">
        <v>482</v>
      </c>
      <c r="H4" s="56">
        <v>481</v>
      </c>
      <c r="I4" s="56">
        <v>481</v>
      </c>
      <c r="J4" s="56">
        <v>481</v>
      </c>
      <c r="K4" s="56">
        <v>484</v>
      </c>
      <c r="L4" s="56">
        <v>484</v>
      </c>
      <c r="M4" s="56">
        <v>487</v>
      </c>
      <c r="N4" s="56">
        <v>489</v>
      </c>
      <c r="O4" s="56">
        <v>493</v>
      </c>
      <c r="P4" s="56">
        <v>493</v>
      </c>
      <c r="Q4" s="56">
        <v>493</v>
      </c>
      <c r="R4" s="56">
        <v>495</v>
      </c>
      <c r="S4" s="56">
        <v>494</v>
      </c>
      <c r="T4" s="56">
        <v>497</v>
      </c>
      <c r="U4" s="56">
        <v>499</v>
      </c>
      <c r="V4" s="56">
        <v>501</v>
      </c>
      <c r="W4" s="56">
        <v>502</v>
      </c>
      <c r="X4" s="56">
        <v>502</v>
      </c>
      <c r="Y4" s="56">
        <v>503</v>
      </c>
      <c r="Z4" s="56">
        <v>505</v>
      </c>
      <c r="AA4" s="56">
        <v>507</v>
      </c>
      <c r="AB4" s="56">
        <v>507</v>
      </c>
      <c r="AC4" s="56">
        <v>509</v>
      </c>
      <c r="AD4" s="56">
        <v>509</v>
      </c>
      <c r="AE4" s="56">
        <v>509</v>
      </c>
      <c r="AF4" s="57">
        <v>510</v>
      </c>
      <c r="AG4" s="58">
        <v>480</v>
      </c>
      <c r="AH4" s="57">
        <f>SUM(C4:I4)/7</f>
        <v>480.42857142857144</v>
      </c>
      <c r="AI4" s="57">
        <f>SUM(J4:P4)/7</f>
        <v>487.28571428571428</v>
      </c>
      <c r="AJ4" s="57">
        <f>SUM(Q4:W4)/7</f>
        <v>497.28571428571428</v>
      </c>
      <c r="AK4" s="59">
        <f>SUM(X4:AD4)/7</f>
        <v>506</v>
      </c>
      <c r="AN4" s="56">
        <v>509</v>
      </c>
      <c r="AO4" s="56">
        <v>521</v>
      </c>
      <c r="AP4" s="56">
        <v>522</v>
      </c>
      <c r="AQ4" s="56">
        <v>523</v>
      </c>
      <c r="AR4" s="56">
        <v>523</v>
      </c>
      <c r="AS4" s="56">
        <v>523</v>
      </c>
      <c r="AT4" s="56">
        <v>523</v>
      </c>
      <c r="AU4" s="56">
        <v>538</v>
      </c>
      <c r="AV4" s="56">
        <v>538</v>
      </c>
      <c r="AW4" s="56">
        <v>539</v>
      </c>
      <c r="AX4" s="56">
        <v>533</v>
      </c>
      <c r="AY4" s="56">
        <v>533</v>
      </c>
      <c r="AZ4" s="56">
        <v>533</v>
      </c>
      <c r="BA4" s="56">
        <v>523</v>
      </c>
      <c r="BB4" s="56">
        <v>526</v>
      </c>
      <c r="BC4" s="56">
        <v>524</v>
      </c>
      <c r="BD4" s="56">
        <v>525</v>
      </c>
      <c r="BE4" s="56">
        <v>527</v>
      </c>
      <c r="BF4" s="56">
        <v>527</v>
      </c>
      <c r="BG4" s="56">
        <v>527</v>
      </c>
      <c r="BH4" s="56">
        <v>532</v>
      </c>
      <c r="BI4" s="56">
        <v>532</v>
      </c>
      <c r="BJ4" s="56">
        <v>532</v>
      </c>
      <c r="BK4" s="56">
        <v>533</v>
      </c>
      <c r="BL4" s="56">
        <v>535</v>
      </c>
      <c r="BM4" s="56">
        <v>536</v>
      </c>
      <c r="BN4" s="56">
        <v>538</v>
      </c>
      <c r="BO4" s="56">
        <v>541</v>
      </c>
      <c r="BP4" s="56">
        <v>540</v>
      </c>
      <c r="BQ4" s="56">
        <v>541</v>
      </c>
      <c r="BR4" s="57">
        <v>543</v>
      </c>
      <c r="BS4" s="58">
        <f>SUM(AE4:AF4,AN4:AR4)/7</f>
        <v>516.71428571428567</v>
      </c>
      <c r="BT4" s="57">
        <f>SUM(AS4:AY4)/7</f>
        <v>532.42857142857144</v>
      </c>
      <c r="BU4" s="57">
        <f>SUM(AZ4:BF4)/7</f>
        <v>526.42857142857144</v>
      </c>
      <c r="BV4" s="57">
        <f>SUM(BG4:BM4)/7</f>
        <v>532.42857142857144</v>
      </c>
      <c r="BW4" s="59"/>
    </row>
    <row r="5" spans="1:75">
      <c r="A5" s="17" t="s">
        <v>26</v>
      </c>
      <c r="B5" s="56">
        <v>108</v>
      </c>
      <c r="C5" s="56">
        <v>115</v>
      </c>
      <c r="D5" s="56">
        <v>121</v>
      </c>
      <c r="E5" s="56">
        <v>160</v>
      </c>
      <c r="F5" s="56">
        <v>151</v>
      </c>
      <c r="G5" s="56">
        <v>149</v>
      </c>
      <c r="H5" s="56">
        <v>151</v>
      </c>
      <c r="I5" s="56">
        <v>103</v>
      </c>
      <c r="J5" s="56">
        <v>114</v>
      </c>
      <c r="K5" s="56">
        <v>180</v>
      </c>
      <c r="L5" s="56">
        <v>166</v>
      </c>
      <c r="M5" s="56">
        <v>146</v>
      </c>
      <c r="N5" s="56">
        <v>165</v>
      </c>
      <c r="O5" s="56">
        <v>201</v>
      </c>
      <c r="P5" s="56">
        <v>116</v>
      </c>
      <c r="Q5" s="56">
        <v>122</v>
      </c>
      <c r="R5" s="56">
        <v>158</v>
      </c>
      <c r="S5" s="56">
        <v>144</v>
      </c>
      <c r="T5" s="56">
        <v>148</v>
      </c>
      <c r="U5" s="56">
        <v>141</v>
      </c>
      <c r="V5" s="56">
        <v>174</v>
      </c>
      <c r="W5" s="56">
        <v>106</v>
      </c>
      <c r="X5" s="56">
        <v>111</v>
      </c>
      <c r="Y5" s="56">
        <v>151</v>
      </c>
      <c r="Z5" s="56">
        <v>146</v>
      </c>
      <c r="AA5" s="56">
        <v>160</v>
      </c>
      <c r="AB5" s="56">
        <v>151</v>
      </c>
      <c r="AC5" s="56">
        <v>186</v>
      </c>
      <c r="AD5" s="56">
        <v>115</v>
      </c>
      <c r="AE5" s="56">
        <v>132</v>
      </c>
      <c r="AF5" s="57">
        <v>166</v>
      </c>
      <c r="AG5" s="58">
        <v>131.42857142857099</v>
      </c>
      <c r="AH5" s="57">
        <f>SUM(C5:I5)/7</f>
        <v>135.71428571428572</v>
      </c>
      <c r="AI5" s="57">
        <f>SUM(J5:P5)/7</f>
        <v>155.42857142857142</v>
      </c>
      <c r="AJ5" s="57">
        <f>SUM(Q5:W5)/7</f>
        <v>141.85714285714286</v>
      </c>
      <c r="AK5" s="59">
        <f>SUM(X5:AD5)/7</f>
        <v>145.71428571428572</v>
      </c>
      <c r="AN5" s="56">
        <v>128</v>
      </c>
      <c r="AO5" s="56">
        <v>154</v>
      </c>
      <c r="AP5" s="56">
        <v>149</v>
      </c>
      <c r="AQ5" s="56">
        <v>152</v>
      </c>
      <c r="AR5" s="56">
        <v>95</v>
      </c>
      <c r="AS5" s="56">
        <v>115</v>
      </c>
      <c r="AT5" s="56">
        <v>143</v>
      </c>
      <c r="AU5" s="56">
        <v>194</v>
      </c>
      <c r="AV5" s="56">
        <v>185</v>
      </c>
      <c r="AW5" s="56">
        <v>157</v>
      </c>
      <c r="AX5" s="56">
        <v>183</v>
      </c>
      <c r="AY5" s="56">
        <v>125</v>
      </c>
      <c r="AZ5" s="56">
        <v>125</v>
      </c>
      <c r="BA5" s="56">
        <v>167</v>
      </c>
      <c r="BB5" s="56">
        <v>177</v>
      </c>
      <c r="BC5" s="56">
        <v>146</v>
      </c>
      <c r="BD5" s="56">
        <v>141</v>
      </c>
      <c r="BE5" s="56">
        <v>139</v>
      </c>
      <c r="BF5" s="56">
        <v>114</v>
      </c>
      <c r="BG5" s="56">
        <v>140</v>
      </c>
      <c r="BH5" s="56">
        <v>177</v>
      </c>
      <c r="BI5" s="56">
        <v>179</v>
      </c>
      <c r="BJ5" s="56">
        <v>171</v>
      </c>
      <c r="BK5" s="56">
        <v>171</v>
      </c>
      <c r="BL5" s="56">
        <v>210</v>
      </c>
      <c r="BM5" s="56">
        <v>115</v>
      </c>
      <c r="BN5" s="56">
        <v>149</v>
      </c>
      <c r="BO5" s="56">
        <v>173</v>
      </c>
      <c r="BP5" s="56">
        <v>188</v>
      </c>
      <c r="BQ5" s="56">
        <v>172</v>
      </c>
      <c r="BR5" s="57">
        <v>177</v>
      </c>
      <c r="BS5" s="58">
        <f>SUM(AE5:AF5,AN5:AR5)/7</f>
        <v>139.42857142857142</v>
      </c>
      <c r="BT5" s="57">
        <f>SUM(AS5:AY5)/7</f>
        <v>157.42857142857142</v>
      </c>
      <c r="BU5" s="57">
        <f>SUM(AZ5:BF5)/7</f>
        <v>144.14285714285714</v>
      </c>
      <c r="BV5" s="57">
        <f>SUM(BG5:BM5)/7</f>
        <v>166.14285714285714</v>
      </c>
      <c r="BW5" s="59"/>
    </row>
    <row r="6" spans="1:75">
      <c r="A6" s="17" t="s">
        <v>27</v>
      </c>
      <c r="B6" s="56">
        <v>9</v>
      </c>
      <c r="C6" s="56">
        <v>23</v>
      </c>
      <c r="D6" s="56">
        <v>16</v>
      </c>
      <c r="E6" s="56">
        <v>20</v>
      </c>
      <c r="F6" s="56">
        <v>20</v>
      </c>
      <c r="G6" s="56">
        <v>44</v>
      </c>
      <c r="H6" s="56">
        <v>36</v>
      </c>
      <c r="I6" s="56">
        <v>14</v>
      </c>
      <c r="J6" s="56">
        <v>18</v>
      </c>
      <c r="K6" s="56">
        <v>22</v>
      </c>
      <c r="L6" s="56">
        <v>21</v>
      </c>
      <c r="M6" s="56">
        <v>25</v>
      </c>
      <c r="N6" s="56">
        <v>66</v>
      </c>
      <c r="O6" s="56">
        <v>59</v>
      </c>
      <c r="P6" s="56">
        <v>22</v>
      </c>
      <c r="Q6" s="56">
        <v>36</v>
      </c>
      <c r="R6" s="56">
        <v>36</v>
      </c>
      <c r="S6" s="56">
        <v>16</v>
      </c>
      <c r="T6" s="56">
        <v>16</v>
      </c>
      <c r="U6" s="56">
        <v>11</v>
      </c>
      <c r="V6" s="56">
        <v>64</v>
      </c>
      <c r="W6" s="56">
        <v>18</v>
      </c>
      <c r="X6" s="56">
        <v>37</v>
      </c>
      <c r="Y6" s="56">
        <v>26</v>
      </c>
      <c r="Z6" s="56">
        <v>15</v>
      </c>
      <c r="AA6" s="56">
        <v>23</v>
      </c>
      <c r="AB6" s="56">
        <v>11</v>
      </c>
      <c r="AC6" s="56">
        <v>61</v>
      </c>
      <c r="AD6" s="56">
        <v>21</v>
      </c>
      <c r="AE6" s="56">
        <v>34</v>
      </c>
      <c r="AF6" s="57">
        <v>43</v>
      </c>
      <c r="AG6" s="58">
        <v>16.1428571428571</v>
      </c>
      <c r="AH6" s="57">
        <f>SUM(C6:I6)/7</f>
        <v>24.714285714285715</v>
      </c>
      <c r="AI6" s="57">
        <f>SUM(J6:P6)/7</f>
        <v>33.285714285714285</v>
      </c>
      <c r="AJ6" s="57">
        <f>SUM(Q6:W6)/7</f>
        <v>28.142857142857142</v>
      </c>
      <c r="AK6" s="59">
        <f>SUM(X6:AD6)/7</f>
        <v>27.714285714285715</v>
      </c>
      <c r="AN6" s="56">
        <v>23</v>
      </c>
      <c r="AO6" s="56">
        <v>24</v>
      </c>
      <c r="AP6" s="56">
        <v>18</v>
      </c>
      <c r="AQ6" s="56">
        <v>17</v>
      </c>
      <c r="AR6" s="56">
        <v>5</v>
      </c>
      <c r="AS6" s="56">
        <v>25</v>
      </c>
      <c r="AT6" s="56">
        <v>25</v>
      </c>
      <c r="AU6" s="56">
        <v>32</v>
      </c>
      <c r="AV6" s="56">
        <v>31</v>
      </c>
      <c r="AW6" s="56">
        <v>26</v>
      </c>
      <c r="AX6" s="56">
        <v>82</v>
      </c>
      <c r="AY6" s="56">
        <v>23</v>
      </c>
      <c r="AZ6" s="56">
        <v>40</v>
      </c>
      <c r="BA6" s="56">
        <v>45</v>
      </c>
      <c r="BB6" s="56">
        <v>31</v>
      </c>
      <c r="BC6" s="56">
        <v>12</v>
      </c>
      <c r="BD6" s="56">
        <v>13</v>
      </c>
      <c r="BE6" s="56">
        <v>20</v>
      </c>
      <c r="BF6" s="56">
        <v>16</v>
      </c>
      <c r="BG6" s="56">
        <v>32</v>
      </c>
      <c r="BH6" s="56">
        <v>34</v>
      </c>
      <c r="BI6" s="56">
        <v>25</v>
      </c>
      <c r="BJ6" s="56">
        <v>25</v>
      </c>
      <c r="BK6" s="56">
        <v>19</v>
      </c>
      <c r="BL6" s="56">
        <v>99</v>
      </c>
      <c r="BM6" s="56">
        <v>20</v>
      </c>
      <c r="BN6" s="56">
        <v>31</v>
      </c>
      <c r="BO6" s="56">
        <v>31</v>
      </c>
      <c r="BP6" s="56">
        <v>23</v>
      </c>
      <c r="BQ6" s="56">
        <v>22</v>
      </c>
      <c r="BR6" s="57">
        <v>24</v>
      </c>
      <c r="BS6" s="58">
        <f>SUM(AE6:AF6,AN6:AR6)/7</f>
        <v>23.428571428571427</v>
      </c>
      <c r="BT6" s="57">
        <f>SUM(AS6:AY6)/7</f>
        <v>34.857142857142854</v>
      </c>
      <c r="BU6" s="57">
        <f>SUM(AZ6:BF6)/7</f>
        <v>25.285714285714285</v>
      </c>
      <c r="BV6" s="57">
        <f>SUM(BG6:BM6)/7</f>
        <v>36.285714285714285</v>
      </c>
      <c r="BW6" s="59"/>
    </row>
    <row r="7" spans="1:75">
      <c r="A7" s="17" t="s">
        <v>28</v>
      </c>
      <c r="B7" s="60">
        <f t="shared" ref="B7:AF7" si="0">B6/B5</f>
        <v>8.3333333333333329E-2</v>
      </c>
      <c r="C7" s="60">
        <f t="shared" si="0"/>
        <v>0.2</v>
      </c>
      <c r="D7" s="60">
        <f t="shared" si="0"/>
        <v>0.13223140495867769</v>
      </c>
      <c r="E7" s="60">
        <f t="shared" si="0"/>
        <v>0.125</v>
      </c>
      <c r="F7" s="60">
        <f t="shared" si="0"/>
        <v>0.13245033112582782</v>
      </c>
      <c r="G7" s="60">
        <f t="shared" si="0"/>
        <v>0.29530201342281881</v>
      </c>
      <c r="H7" s="60">
        <f t="shared" si="0"/>
        <v>0.23841059602649006</v>
      </c>
      <c r="I7" s="60">
        <f t="shared" si="0"/>
        <v>0.13592233009708737</v>
      </c>
      <c r="J7" s="60">
        <f t="shared" si="0"/>
        <v>0.15789473684210525</v>
      </c>
      <c r="K7" s="60">
        <f t="shared" si="0"/>
        <v>0.12222222222222222</v>
      </c>
      <c r="L7" s="60">
        <f t="shared" si="0"/>
        <v>0.12650602409638553</v>
      </c>
      <c r="M7" s="60">
        <f t="shared" si="0"/>
        <v>0.17123287671232876</v>
      </c>
      <c r="N7" s="60">
        <f t="shared" si="0"/>
        <v>0.4</v>
      </c>
      <c r="O7" s="60">
        <f t="shared" si="0"/>
        <v>0.29353233830845771</v>
      </c>
      <c r="P7" s="60">
        <f t="shared" si="0"/>
        <v>0.18965517241379309</v>
      </c>
      <c r="Q7" s="60">
        <f t="shared" si="0"/>
        <v>0.29508196721311475</v>
      </c>
      <c r="R7" s="60">
        <f t="shared" si="0"/>
        <v>0.22784810126582278</v>
      </c>
      <c r="S7" s="60">
        <f t="shared" si="0"/>
        <v>0.1111111111111111</v>
      </c>
      <c r="T7" s="60">
        <f t="shared" si="0"/>
        <v>0.10810810810810811</v>
      </c>
      <c r="U7" s="60">
        <f t="shared" si="0"/>
        <v>7.8014184397163122E-2</v>
      </c>
      <c r="V7" s="60">
        <f t="shared" si="0"/>
        <v>0.36781609195402298</v>
      </c>
      <c r="W7" s="60">
        <f t="shared" si="0"/>
        <v>0.16981132075471697</v>
      </c>
      <c r="X7" s="60">
        <f t="shared" si="0"/>
        <v>0.33333333333333331</v>
      </c>
      <c r="Y7" s="60">
        <f t="shared" si="0"/>
        <v>0.17218543046357615</v>
      </c>
      <c r="Z7" s="60">
        <f t="shared" si="0"/>
        <v>0.10273972602739725</v>
      </c>
      <c r="AA7" s="60">
        <f t="shared" si="0"/>
        <v>0.14374999999999999</v>
      </c>
      <c r="AB7" s="60">
        <f t="shared" si="0"/>
        <v>7.2847682119205295E-2</v>
      </c>
      <c r="AC7" s="60">
        <f t="shared" si="0"/>
        <v>0.32795698924731181</v>
      </c>
      <c r="AD7" s="60">
        <f t="shared" si="0"/>
        <v>0.18260869565217391</v>
      </c>
      <c r="AE7" s="60">
        <f t="shared" si="0"/>
        <v>0.25757575757575757</v>
      </c>
      <c r="AF7" s="60">
        <f t="shared" si="0"/>
        <v>0.25903614457831325</v>
      </c>
      <c r="AG7" s="61">
        <v>0.122826086956522</v>
      </c>
      <c r="AH7" s="60">
        <f>AH6/AH5</f>
        <v>0.18210526315789474</v>
      </c>
      <c r="AI7" s="60">
        <f>AI6/AI5</f>
        <v>0.2141544117647059</v>
      </c>
      <c r="AJ7" s="60">
        <f>AJ6/AJ5</f>
        <v>0.19838872104733132</v>
      </c>
      <c r="AK7" s="62">
        <f>AK6/AK5</f>
        <v>0.19019607843137254</v>
      </c>
      <c r="AN7" s="60">
        <f t="shared" ref="AN7:BV7" si="1">AN6/AN5</f>
        <v>0.1796875</v>
      </c>
      <c r="AO7" s="60">
        <f t="shared" si="1"/>
        <v>0.15584415584415584</v>
      </c>
      <c r="AP7" s="60">
        <f t="shared" si="1"/>
        <v>0.12080536912751678</v>
      </c>
      <c r="AQ7" s="60">
        <f t="shared" si="1"/>
        <v>0.1118421052631579</v>
      </c>
      <c r="AR7" s="60">
        <f t="shared" si="1"/>
        <v>5.2631578947368418E-2</v>
      </c>
      <c r="AS7" s="60">
        <f t="shared" si="1"/>
        <v>0.21739130434782608</v>
      </c>
      <c r="AT7" s="60">
        <f t="shared" si="1"/>
        <v>0.17482517482517482</v>
      </c>
      <c r="AU7" s="60">
        <f t="shared" si="1"/>
        <v>0.16494845360824742</v>
      </c>
      <c r="AV7" s="60">
        <f t="shared" si="1"/>
        <v>0.16756756756756758</v>
      </c>
      <c r="AW7" s="60">
        <f t="shared" si="1"/>
        <v>0.16560509554140126</v>
      </c>
      <c r="AX7" s="60">
        <f t="shared" si="1"/>
        <v>0.44808743169398907</v>
      </c>
      <c r="AY7" s="60">
        <f t="shared" si="1"/>
        <v>0.184</v>
      </c>
      <c r="AZ7" s="60">
        <f t="shared" si="1"/>
        <v>0.32</v>
      </c>
      <c r="BA7" s="60">
        <f t="shared" si="1"/>
        <v>0.26946107784431139</v>
      </c>
      <c r="BB7" s="60">
        <f t="shared" si="1"/>
        <v>0.1751412429378531</v>
      </c>
      <c r="BC7" s="60">
        <f t="shared" si="1"/>
        <v>8.2191780821917804E-2</v>
      </c>
      <c r="BD7" s="60">
        <f t="shared" si="1"/>
        <v>9.2198581560283682E-2</v>
      </c>
      <c r="BE7" s="60">
        <f t="shared" si="1"/>
        <v>0.14388489208633093</v>
      </c>
      <c r="BF7" s="60">
        <f t="shared" si="1"/>
        <v>0.14035087719298245</v>
      </c>
      <c r="BG7" s="60">
        <f t="shared" si="1"/>
        <v>0.22857142857142856</v>
      </c>
      <c r="BH7" s="60">
        <f t="shared" si="1"/>
        <v>0.19209039548022599</v>
      </c>
      <c r="BI7" s="60">
        <f t="shared" si="1"/>
        <v>0.13966480446927373</v>
      </c>
      <c r="BJ7" s="60">
        <f t="shared" si="1"/>
        <v>0.14619883040935672</v>
      </c>
      <c r="BK7" s="60">
        <f t="shared" si="1"/>
        <v>0.1111111111111111</v>
      </c>
      <c r="BL7" s="60">
        <f t="shared" si="1"/>
        <v>0.47142857142857142</v>
      </c>
      <c r="BM7" s="60">
        <f t="shared" si="1"/>
        <v>0.17391304347826086</v>
      </c>
      <c r="BN7" s="60">
        <f t="shared" si="1"/>
        <v>0.20805369127516779</v>
      </c>
      <c r="BO7" s="60">
        <f t="shared" si="1"/>
        <v>0.1791907514450867</v>
      </c>
      <c r="BP7" s="60">
        <f t="shared" si="1"/>
        <v>0.12234042553191489</v>
      </c>
      <c r="BQ7" s="60">
        <f t="shared" si="1"/>
        <v>0.12790697674418605</v>
      </c>
      <c r="BR7" s="60">
        <f t="shared" si="1"/>
        <v>0.13559322033898305</v>
      </c>
      <c r="BS7" s="61">
        <f t="shared" si="1"/>
        <v>0.16803278688524589</v>
      </c>
      <c r="BT7" s="60">
        <f t="shared" si="1"/>
        <v>0.22141560798548093</v>
      </c>
      <c r="BU7" s="60">
        <f t="shared" si="1"/>
        <v>0.17542120911793854</v>
      </c>
      <c r="BV7" s="60">
        <f t="shared" si="1"/>
        <v>0.21840068787618228</v>
      </c>
      <c r="BW7" s="62"/>
    </row>
    <row r="8" spans="1:75" ht="15.75">
      <c r="A8" s="21" t="s">
        <v>29</v>
      </c>
      <c r="B8" s="63">
        <f t="shared" ref="B8:AF8" si="2">(B16+B27+B38+B40)/B3</f>
        <v>2.5764895330112721E-2</v>
      </c>
      <c r="C8" s="63">
        <f t="shared" si="2"/>
        <v>7.0853462157809979E-2</v>
      </c>
      <c r="D8" s="63">
        <f t="shared" si="2"/>
        <v>5.9773828756058162E-2</v>
      </c>
      <c r="E8" s="63">
        <f t="shared" si="2"/>
        <v>7.4044585987261144E-2</v>
      </c>
      <c r="F8" s="63">
        <f t="shared" si="2"/>
        <v>6.9544364508393283E-2</v>
      </c>
      <c r="G8" s="63">
        <f t="shared" si="2"/>
        <v>0.21474358974358973</v>
      </c>
      <c r="H8" s="63">
        <f t="shared" si="2"/>
        <v>0.10914927768860354</v>
      </c>
      <c r="I8" s="63">
        <f t="shared" si="2"/>
        <v>3.3579033579033579E-2</v>
      </c>
      <c r="J8" s="63">
        <f t="shared" si="2"/>
        <v>7.2072072072072071E-2</v>
      </c>
      <c r="K8" s="63">
        <f t="shared" si="2"/>
        <v>9.2622950819672131E-2</v>
      </c>
      <c r="L8" s="63">
        <f t="shared" si="2"/>
        <v>6.3986874487284656E-2</v>
      </c>
      <c r="M8" s="63">
        <f t="shared" si="2"/>
        <v>7.5425790754257913E-2</v>
      </c>
      <c r="N8" s="63">
        <f t="shared" si="2"/>
        <v>0.31386861313868614</v>
      </c>
      <c r="O8" s="63">
        <f t="shared" si="2"/>
        <v>0.23114355231143552</v>
      </c>
      <c r="P8" s="63">
        <f t="shared" si="2"/>
        <v>4.9792531120331947E-2</v>
      </c>
      <c r="Q8" s="63">
        <f t="shared" si="2"/>
        <v>0.16929460580912864</v>
      </c>
      <c r="R8" s="63">
        <f t="shared" si="2"/>
        <v>0.15504511894995898</v>
      </c>
      <c r="S8" s="63">
        <f t="shared" si="2"/>
        <v>3.7964458804523427E-2</v>
      </c>
      <c r="T8" s="63">
        <f t="shared" si="2"/>
        <v>5.8111380145278453E-2</v>
      </c>
      <c r="U8" s="63">
        <f t="shared" si="2"/>
        <v>3.5512510088781278E-2</v>
      </c>
      <c r="V8" s="63">
        <f t="shared" si="2"/>
        <v>0.24352750809061488</v>
      </c>
      <c r="W8" s="63">
        <f t="shared" si="2"/>
        <v>4.2242079610073112E-2</v>
      </c>
      <c r="X8" s="63">
        <f t="shared" si="2"/>
        <v>0.15353371242891958</v>
      </c>
      <c r="Y8" s="63">
        <f t="shared" si="2"/>
        <v>0.12937347436940602</v>
      </c>
      <c r="Z8" s="63">
        <f t="shared" si="2"/>
        <v>4.7967479674796747E-2</v>
      </c>
      <c r="AA8" s="63">
        <f t="shared" si="2"/>
        <v>8.6991869918699186E-2</v>
      </c>
      <c r="AB8" s="63">
        <f t="shared" si="2"/>
        <v>5.7723577235772358E-2</v>
      </c>
      <c r="AC8" s="63">
        <f t="shared" si="2"/>
        <v>0.25549227013832382</v>
      </c>
      <c r="AD8" s="63">
        <f t="shared" si="2"/>
        <v>6.7589576547231273E-2</v>
      </c>
      <c r="AE8" s="63">
        <f t="shared" si="2"/>
        <v>0.13762214983713356</v>
      </c>
      <c r="AF8" s="63">
        <f t="shared" si="2"/>
        <v>0.16680227827502034</v>
      </c>
      <c r="AG8" s="64">
        <v>0.31328896029378001</v>
      </c>
      <c r="AH8" s="63">
        <f>(AH16+AH27+AH38+AH40)/AH3</f>
        <v>0.63307285681452541</v>
      </c>
      <c r="AI8" s="63">
        <f>(AI16+AI27+AI38+AI40)/AI3</f>
        <v>0.90238206445586178</v>
      </c>
      <c r="AJ8" s="63">
        <f>(AJ16+AJ27+AJ38+AJ40)/AJ3</f>
        <v>0.73928197978389676</v>
      </c>
      <c r="AK8" s="65">
        <f>(AK16+AK27+AK38+AK40)/AK3</f>
        <v>0.79865225978854415</v>
      </c>
      <c r="AN8" s="63">
        <f t="shared" ref="AN8:BV8" si="3">(AN16+AN27+AN38+AN40)/AN3</f>
        <v>6.8450039339103069E-2</v>
      </c>
      <c r="AO8" s="63">
        <f t="shared" si="3"/>
        <v>8.7499999999999994E-2</v>
      </c>
      <c r="AP8" s="63">
        <f t="shared" si="3"/>
        <v>5.7120500782472612E-2</v>
      </c>
      <c r="AQ8" s="63">
        <f t="shared" si="3"/>
        <v>7.0477682067345337E-2</v>
      </c>
      <c r="AR8" s="63">
        <f t="shared" si="3"/>
        <v>1.8124507486209612E-2</v>
      </c>
      <c r="AS8" s="63">
        <f t="shared" si="3"/>
        <v>0.14026792750197006</v>
      </c>
      <c r="AT8" s="63">
        <f t="shared" si="3"/>
        <v>0.11277602523659307</v>
      </c>
      <c r="AU8" s="63">
        <f t="shared" si="3"/>
        <v>0.16088328075709779</v>
      </c>
      <c r="AV8" s="63">
        <f t="shared" si="3"/>
        <v>0.11041009463722397</v>
      </c>
      <c r="AW8" s="63">
        <f t="shared" si="3"/>
        <v>9.1482649842271294E-2</v>
      </c>
      <c r="AX8" s="63">
        <f t="shared" si="3"/>
        <v>0.34661354581673309</v>
      </c>
      <c r="AY8" s="63">
        <f t="shared" si="3"/>
        <v>8.8781275221953185E-2</v>
      </c>
      <c r="AZ8" s="63">
        <f t="shared" si="3"/>
        <v>0.20742534301856336</v>
      </c>
      <c r="BA8" s="63">
        <f t="shared" si="3"/>
        <v>0.19885900570497148</v>
      </c>
      <c r="BB8" s="63">
        <f t="shared" si="3"/>
        <v>0.10361445783132531</v>
      </c>
      <c r="BC8" s="63">
        <f t="shared" si="3"/>
        <v>5.3988718775181306E-2</v>
      </c>
      <c r="BD8" s="63">
        <f t="shared" si="3"/>
        <v>3.6202735317779566E-2</v>
      </c>
      <c r="BE8" s="63">
        <f t="shared" si="3"/>
        <v>8.2191780821917804E-2</v>
      </c>
      <c r="BF8" s="63">
        <f t="shared" si="3"/>
        <v>2.7732463295269169E-2</v>
      </c>
      <c r="BG8" s="63">
        <f t="shared" si="3"/>
        <v>0.11352657004830918</v>
      </c>
      <c r="BH8" s="63">
        <f t="shared" si="3"/>
        <v>0.15471394037066882</v>
      </c>
      <c r="BI8" s="63">
        <f t="shared" si="3"/>
        <v>0.10823909531502424</v>
      </c>
      <c r="BJ8" s="63">
        <f t="shared" si="3"/>
        <v>9.2009685230024216E-2</v>
      </c>
      <c r="BK8" s="63">
        <f t="shared" si="3"/>
        <v>7.5060532687651338E-2</v>
      </c>
      <c r="BL8" s="63">
        <f t="shared" si="3"/>
        <v>0.43502824858757061</v>
      </c>
      <c r="BM8" s="63">
        <f t="shared" si="3"/>
        <v>4.0453074433656956E-2</v>
      </c>
      <c r="BN8" s="63">
        <f t="shared" si="3"/>
        <v>0.10670978172999192</v>
      </c>
      <c r="BO8" s="63">
        <f t="shared" si="3"/>
        <v>0.12853678253839934</v>
      </c>
      <c r="BP8" s="63">
        <f t="shared" si="3"/>
        <v>9.3949044585987268E-2</v>
      </c>
      <c r="BQ8" s="63">
        <f t="shared" si="3"/>
        <v>9.5541401273885357E-2</v>
      </c>
      <c r="BR8" s="63">
        <f t="shared" si="3"/>
        <v>7.8087649402390436E-2</v>
      </c>
      <c r="BS8" s="64">
        <f t="shared" si="3"/>
        <v>0.6015625</v>
      </c>
      <c r="BT8" s="63">
        <f t="shared" si="3"/>
        <v>1.0505942275042446</v>
      </c>
      <c r="BU8" s="63">
        <f t="shared" si="3"/>
        <v>0.70953590394827992</v>
      </c>
      <c r="BV8" s="63">
        <f t="shared" si="3"/>
        <v>1.0192529398201522</v>
      </c>
      <c r="BW8" s="65"/>
    </row>
    <row r="9" spans="1:75" ht="15.75">
      <c r="A9" s="25" t="s">
        <v>30</v>
      </c>
      <c r="B9" s="63">
        <f t="shared" ref="B9:AF9" si="4">(B17+B28+B39*2+B42*2)/B3</f>
        <v>3.7640901771336555E-2</v>
      </c>
      <c r="C9" s="63">
        <f t="shared" si="4"/>
        <v>0.12781803542673109</v>
      </c>
      <c r="D9" s="63">
        <f t="shared" si="4"/>
        <v>0.12600969305331181</v>
      </c>
      <c r="E9" s="63">
        <f t="shared" si="4"/>
        <v>0.14152070063694266</v>
      </c>
      <c r="F9" s="63">
        <f t="shared" si="4"/>
        <v>0.16386890487609912</v>
      </c>
      <c r="G9" s="63">
        <f t="shared" si="4"/>
        <v>0.51642628205128205</v>
      </c>
      <c r="H9" s="63">
        <f t="shared" si="4"/>
        <v>0.2168940609951846</v>
      </c>
      <c r="I9" s="63">
        <f t="shared" si="4"/>
        <v>7.6781326781326778E-2</v>
      </c>
      <c r="J9" s="63">
        <f t="shared" si="4"/>
        <v>0.17301392301392302</v>
      </c>
      <c r="K9" s="63">
        <f t="shared" si="4"/>
        <v>0.25040983606557377</v>
      </c>
      <c r="L9" s="63">
        <f t="shared" si="4"/>
        <v>0.16181296144380639</v>
      </c>
      <c r="M9" s="63">
        <f t="shared" si="4"/>
        <v>0.14476885644768855</v>
      </c>
      <c r="N9" s="63">
        <f t="shared" si="4"/>
        <v>0.6790348742903487</v>
      </c>
      <c r="O9" s="63">
        <f t="shared" si="4"/>
        <v>0.55575831305758316</v>
      </c>
      <c r="P9" s="63">
        <f t="shared" si="4"/>
        <v>0.13858921161825727</v>
      </c>
      <c r="Q9" s="63">
        <f t="shared" si="4"/>
        <v>0.31597510373443982</v>
      </c>
      <c r="R9" s="63">
        <f t="shared" si="4"/>
        <v>0.38945857260049221</v>
      </c>
      <c r="S9" s="63">
        <f t="shared" si="4"/>
        <v>0.10258481421647819</v>
      </c>
      <c r="T9" s="63">
        <f t="shared" si="4"/>
        <v>0.17635189669087975</v>
      </c>
      <c r="U9" s="63">
        <f t="shared" si="4"/>
        <v>9.2413236481033098E-2</v>
      </c>
      <c r="V9" s="63">
        <f t="shared" si="4"/>
        <v>0.47997572815533979</v>
      </c>
      <c r="W9" s="63">
        <f t="shared" si="4"/>
        <v>9.8294069861900896E-2</v>
      </c>
      <c r="X9" s="63">
        <f t="shared" si="4"/>
        <v>0.32534524776604384</v>
      </c>
      <c r="Y9" s="63">
        <f t="shared" si="4"/>
        <v>0.41700569568755086</v>
      </c>
      <c r="Z9" s="63">
        <f t="shared" si="4"/>
        <v>0.19593495934959348</v>
      </c>
      <c r="AA9" s="63">
        <f t="shared" si="4"/>
        <v>0.2184959349593496</v>
      </c>
      <c r="AB9" s="63">
        <f t="shared" si="4"/>
        <v>0.19634146341463415</v>
      </c>
      <c r="AC9" s="63">
        <f t="shared" si="4"/>
        <v>0.60862489829129374</v>
      </c>
      <c r="AD9" s="63">
        <f t="shared" si="4"/>
        <v>0.13884364820846906</v>
      </c>
      <c r="AE9" s="63">
        <f t="shared" si="4"/>
        <v>0.39637622149837132</v>
      </c>
      <c r="AF9" s="63">
        <f t="shared" si="4"/>
        <v>0.45402766476810413</v>
      </c>
      <c r="AG9" s="64">
        <v>0.59364241450539401</v>
      </c>
      <c r="AH9" s="63">
        <f>(AH17+AH28+AH39*2+AH42*2)/AH3</f>
        <v>1.3723282004136981</v>
      </c>
      <c r="AI9" s="63">
        <f>(AI17+AI28+AI39*2+AI42*2)/AI3</f>
        <v>2.1104624007473145</v>
      </c>
      <c r="AJ9" s="63">
        <f>(AJ17+AJ28+AJ39*2+AJ42*2)/AJ3</f>
        <v>1.6507784361566167</v>
      </c>
      <c r="AK9" s="65">
        <f>(AK17+AK28+AK39*2+AK42*2)/AK3</f>
        <v>2.1005286394794931</v>
      </c>
      <c r="AN9" s="63">
        <f t="shared" ref="AN9:BV9" si="5">(AN17+AN28+AN39*2+AN42*2)/AN3</f>
        <v>0.20574350904799371</v>
      </c>
      <c r="AO9" s="63">
        <f t="shared" si="5"/>
        <v>0.15898437500000001</v>
      </c>
      <c r="AP9" s="63">
        <f t="shared" si="5"/>
        <v>0.12989045383411579</v>
      </c>
      <c r="AQ9" s="63">
        <f t="shared" si="5"/>
        <v>0.10493343774471417</v>
      </c>
      <c r="AR9" s="63">
        <f t="shared" si="5"/>
        <v>2.8368794326241134E-2</v>
      </c>
      <c r="AS9" s="63">
        <f t="shared" si="5"/>
        <v>0.32427107959022855</v>
      </c>
      <c r="AT9" s="63">
        <f t="shared" si="5"/>
        <v>0.30224763406940064</v>
      </c>
      <c r="AU9" s="63">
        <f t="shared" si="5"/>
        <v>0.39944794952681389</v>
      </c>
      <c r="AV9" s="63">
        <f t="shared" si="5"/>
        <v>0.31092271293375395</v>
      </c>
      <c r="AW9" s="63">
        <f t="shared" si="5"/>
        <v>0.26380126182965302</v>
      </c>
      <c r="AX9" s="63">
        <f t="shared" si="5"/>
        <v>0.83964143426294824</v>
      </c>
      <c r="AY9" s="63">
        <f t="shared" si="5"/>
        <v>0.16424535916061339</v>
      </c>
      <c r="AZ9" s="63">
        <f t="shared" si="5"/>
        <v>0.41747376916868445</v>
      </c>
      <c r="BA9" s="63">
        <f t="shared" si="5"/>
        <v>0.41218418907905463</v>
      </c>
      <c r="BB9" s="63">
        <f t="shared" si="5"/>
        <v>0.25301204819277107</v>
      </c>
      <c r="BC9" s="63">
        <f t="shared" si="5"/>
        <v>0.10052377115229653</v>
      </c>
      <c r="BD9" s="63">
        <f t="shared" si="5"/>
        <v>5.8728881737731296E-2</v>
      </c>
      <c r="BE9" s="63">
        <f t="shared" si="5"/>
        <v>0.17949234488315874</v>
      </c>
      <c r="BF9" s="63">
        <f t="shared" si="5"/>
        <v>0.11908646003262642</v>
      </c>
      <c r="BG9" s="63">
        <f t="shared" si="5"/>
        <v>0.44524959742351045</v>
      </c>
      <c r="BH9" s="63">
        <f t="shared" si="5"/>
        <v>0.43110394842868655</v>
      </c>
      <c r="BI9" s="63">
        <f t="shared" si="5"/>
        <v>0.35823909531502424</v>
      </c>
      <c r="BJ9" s="63">
        <f t="shared" si="5"/>
        <v>0.24515738498789347</v>
      </c>
      <c r="BK9" s="63">
        <f t="shared" si="5"/>
        <v>0.18220338983050846</v>
      </c>
      <c r="BL9" s="63">
        <f t="shared" si="5"/>
        <v>0.98567393058918484</v>
      </c>
      <c r="BM9" s="63">
        <f t="shared" si="5"/>
        <v>0.12641585760517798</v>
      </c>
      <c r="BN9" s="63">
        <f t="shared" si="5"/>
        <v>0.29769603880355699</v>
      </c>
      <c r="BO9" s="63">
        <f t="shared" si="5"/>
        <v>0.47089733225545677</v>
      </c>
      <c r="BP9" s="63">
        <f t="shared" si="5"/>
        <v>0.35668789808917195</v>
      </c>
      <c r="BQ9" s="63">
        <f t="shared" si="5"/>
        <v>0.28801751592356689</v>
      </c>
      <c r="BR9" s="63">
        <f t="shared" si="5"/>
        <v>0.24780876494023904</v>
      </c>
      <c r="BS9" s="64">
        <f t="shared" si="5"/>
        <v>1.462890625</v>
      </c>
      <c r="BT9" s="63">
        <f t="shared" si="5"/>
        <v>2.6044991511035653</v>
      </c>
      <c r="BU9" s="63">
        <f t="shared" si="5"/>
        <v>1.5390787347033019</v>
      </c>
      <c r="BV9" s="63">
        <f t="shared" si="5"/>
        <v>2.7749020059949276</v>
      </c>
      <c r="BW9" s="65"/>
    </row>
    <row r="10" spans="1:75" ht="15.75">
      <c r="A10" s="26" t="s">
        <v>31</v>
      </c>
      <c r="B10" s="56"/>
      <c r="C10" s="56"/>
      <c r="D10" s="56"/>
      <c r="E10" s="56"/>
      <c r="F10" s="56"/>
      <c r="G10" s="56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6"/>
      <c r="U10" s="56"/>
      <c r="V10" s="56"/>
      <c r="W10" s="56"/>
      <c r="X10" s="56"/>
      <c r="Y10" s="56"/>
      <c r="Z10" s="56"/>
      <c r="AA10" s="56"/>
      <c r="AB10" s="56"/>
      <c r="AC10" s="56"/>
      <c r="AD10" s="56"/>
      <c r="AE10" s="56"/>
      <c r="AF10" s="63"/>
      <c r="AG10" s="64">
        <v>2.5441817764516901</v>
      </c>
      <c r="AH10" s="63">
        <f>AH11/AH3</f>
        <v>5.8814065732015628</v>
      </c>
      <c r="AI10" s="63">
        <f>AI11/AI3</f>
        <v>9.0448388603456333</v>
      </c>
      <c r="AJ10" s="63">
        <f>AJ11/AJ3</f>
        <v>7.0747647263854994</v>
      </c>
      <c r="AK10" s="65">
        <f>AK11/AK3</f>
        <v>9.0022655977692558</v>
      </c>
      <c r="AN10" s="56"/>
      <c r="AO10" s="56"/>
      <c r="AP10" s="56"/>
      <c r="AQ10" s="56"/>
      <c r="AR10" s="56"/>
      <c r="AS10" s="56"/>
      <c r="AT10" s="56"/>
      <c r="AU10" s="56"/>
      <c r="AV10" s="56"/>
      <c r="AW10" s="56"/>
      <c r="AX10" s="56"/>
      <c r="AY10" s="56"/>
      <c r="AZ10" s="56"/>
      <c r="BA10" s="56"/>
      <c r="BB10" s="56"/>
      <c r="BC10" s="56"/>
      <c r="BD10" s="56"/>
      <c r="BE10" s="56"/>
      <c r="BF10" s="56"/>
      <c r="BG10" s="56"/>
      <c r="BH10" s="56"/>
      <c r="BI10" s="56"/>
      <c r="BJ10" s="56"/>
      <c r="BK10" s="56"/>
      <c r="BL10" s="56"/>
      <c r="BM10" s="56"/>
      <c r="BN10" s="56"/>
      <c r="BO10" s="56"/>
      <c r="BP10" s="56"/>
      <c r="BQ10" s="56"/>
      <c r="BR10" s="63"/>
      <c r="BS10" s="64">
        <f>BS11/BS3</f>
        <v>6.26953125</v>
      </c>
      <c r="BT10" s="63">
        <f>BT11/BT3</f>
        <v>11.16213921901528</v>
      </c>
      <c r="BU10" s="63">
        <f>BU11/BU3</f>
        <v>6.5960517201570079</v>
      </c>
      <c r="BV10" s="63">
        <f>BV11/BV3</f>
        <v>11.892437168549689</v>
      </c>
      <c r="BW10" s="65"/>
    </row>
    <row r="11" spans="1:75" ht="15.75">
      <c r="A11" s="26" t="s">
        <v>32</v>
      </c>
      <c r="B11" s="56"/>
      <c r="C11" s="56"/>
      <c r="D11" s="56"/>
      <c r="E11" s="56"/>
      <c r="F11" s="56"/>
      <c r="G11" s="56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  <c r="Z11" s="56"/>
      <c r="AA11" s="56"/>
      <c r="AB11" s="56"/>
      <c r="AC11" s="56"/>
      <c r="AD11" s="56"/>
      <c r="AE11" s="56"/>
      <c r="AF11" s="57"/>
      <c r="AG11" s="58">
        <v>3167.1428571428601</v>
      </c>
      <c r="AH11" s="57">
        <f>(AH17+AH28+AH39*2+AH42*2)*30/7</f>
        <v>7311.4285714285716</v>
      </c>
      <c r="AI11" s="57">
        <f>(AI17+AI28+AI39*2+AI42*2)*30/7</f>
        <v>11065.714285714286</v>
      </c>
      <c r="AJ11" s="57">
        <f>(AJ17+AJ28+AJ39*2+AJ42*2)*30/7</f>
        <v>8698.9285714285706</v>
      </c>
      <c r="AK11" s="59">
        <f>(AK17+AK28+AK39*2+AK42*2)*30/7</f>
        <v>11068.928571428571</v>
      </c>
      <c r="AN11" s="56"/>
      <c r="AO11" s="56"/>
      <c r="AP11" s="56"/>
      <c r="AQ11" s="56"/>
      <c r="AR11" s="56"/>
      <c r="AS11" s="56"/>
      <c r="AT11" s="56"/>
      <c r="AU11" s="56"/>
      <c r="AV11" s="56"/>
      <c r="AW11" s="56"/>
      <c r="AX11" s="56"/>
      <c r="AY11" s="56"/>
      <c r="AZ11" s="56"/>
      <c r="BA11" s="56"/>
      <c r="BB11" s="56"/>
      <c r="BC11" s="56"/>
      <c r="BD11" s="56"/>
      <c r="BE11" s="56"/>
      <c r="BF11" s="56"/>
      <c r="BG11" s="56"/>
      <c r="BH11" s="56"/>
      <c r="BI11" s="56"/>
      <c r="BJ11" s="56"/>
      <c r="BK11" s="56"/>
      <c r="BL11" s="56"/>
      <c r="BM11" s="56"/>
      <c r="BN11" s="56"/>
      <c r="BO11" s="56"/>
      <c r="BP11" s="56"/>
      <c r="BQ11" s="56"/>
      <c r="BR11" s="57"/>
      <c r="BS11" s="58">
        <f>(BS17+BS28+BS39*2+BS42*2)*30/7</f>
        <v>7910.3571428571431</v>
      </c>
      <c r="BT11" s="57">
        <f>(BT17+BT28+BT39*2+BT42*2)*30/7</f>
        <v>14088.214285714286</v>
      </c>
      <c r="BU11" s="57">
        <f>(BU17+BU28+BU39*2+BU42*2)*30/7</f>
        <v>8162.1428571428569</v>
      </c>
      <c r="BV11" s="57">
        <f>(BV17+BV28+BV39*2+BV42*2)*30/7</f>
        <v>14736.428571428571</v>
      </c>
      <c r="BW11" s="59"/>
    </row>
    <row r="12" spans="1:75" ht="15.75">
      <c r="A12" s="25" t="s">
        <v>33</v>
      </c>
      <c r="B12" s="56">
        <v>3111</v>
      </c>
      <c r="C12" s="56">
        <v>2935</v>
      </c>
      <c r="D12" s="56">
        <v>7559</v>
      </c>
      <c r="E12" s="56">
        <v>7222</v>
      </c>
      <c r="F12" s="56">
        <v>6878</v>
      </c>
      <c r="G12" s="56">
        <v>6666</v>
      </c>
      <c r="H12" s="56">
        <v>6386</v>
      </c>
      <c r="I12" s="56">
        <v>3074</v>
      </c>
      <c r="J12" s="56">
        <v>2779</v>
      </c>
      <c r="K12" s="56">
        <v>6603</v>
      </c>
      <c r="L12" s="56">
        <v>6941</v>
      </c>
      <c r="M12" s="56">
        <v>6817</v>
      </c>
      <c r="N12" s="56">
        <v>6780</v>
      </c>
      <c r="O12" s="56">
        <v>6685</v>
      </c>
      <c r="P12" s="56">
        <v>3298</v>
      </c>
      <c r="Q12" s="56">
        <v>3015</v>
      </c>
      <c r="R12" s="56">
        <v>6675</v>
      </c>
      <c r="S12" s="56">
        <v>7153</v>
      </c>
      <c r="T12" s="56">
        <v>6844</v>
      </c>
      <c r="U12" s="56">
        <v>6941</v>
      </c>
      <c r="V12" s="56">
        <v>6714</v>
      </c>
      <c r="W12" s="56">
        <v>3325</v>
      </c>
      <c r="X12" s="56">
        <v>2892</v>
      </c>
      <c r="Y12" s="56">
        <v>6752</v>
      </c>
      <c r="Z12" s="56">
        <v>7310</v>
      </c>
      <c r="AA12" s="56">
        <v>6725</v>
      </c>
      <c r="AB12" s="56">
        <v>7105</v>
      </c>
      <c r="AC12" s="56">
        <v>6676</v>
      </c>
      <c r="AD12" s="56">
        <v>3202</v>
      </c>
      <c r="AE12" s="56">
        <v>2909</v>
      </c>
      <c r="AF12" s="56">
        <v>6920</v>
      </c>
      <c r="AG12" s="66"/>
      <c r="AH12" s="56"/>
      <c r="AI12" s="56"/>
      <c r="AJ12" s="56"/>
      <c r="AK12" s="67"/>
      <c r="AN12" s="56">
        <v>7608</v>
      </c>
      <c r="AO12" s="56">
        <v>7325</v>
      </c>
      <c r="AP12" s="56">
        <v>7183</v>
      </c>
      <c r="AQ12" s="56">
        <v>6718</v>
      </c>
      <c r="AR12" s="56">
        <v>3302</v>
      </c>
      <c r="AS12" s="56">
        <v>2890</v>
      </c>
      <c r="AT12" s="56">
        <v>7406</v>
      </c>
      <c r="AU12" s="56">
        <v>7530</v>
      </c>
      <c r="AV12" s="56">
        <v>6951</v>
      </c>
      <c r="AW12" s="56">
        <v>7303</v>
      </c>
      <c r="AX12" s="56">
        <v>6938</v>
      </c>
      <c r="AY12" s="56">
        <v>3427</v>
      </c>
      <c r="AZ12" s="56">
        <v>3040</v>
      </c>
      <c r="BA12" s="56">
        <v>6848</v>
      </c>
      <c r="BB12" s="56">
        <v>7100</v>
      </c>
      <c r="BC12" s="56">
        <v>6843</v>
      </c>
      <c r="BD12" s="56">
        <v>6970</v>
      </c>
      <c r="BE12" s="56">
        <v>6721</v>
      </c>
      <c r="BF12" s="56">
        <v>3376</v>
      </c>
      <c r="BG12" s="56">
        <v>2990</v>
      </c>
      <c r="BH12" s="56">
        <v>7071</v>
      </c>
      <c r="BI12" s="56">
        <v>7362</v>
      </c>
      <c r="BJ12" s="56">
        <v>6935</v>
      </c>
      <c r="BK12" s="56">
        <v>6958</v>
      </c>
      <c r="BL12" s="56">
        <v>6819</v>
      </c>
      <c r="BM12" s="56">
        <v>3342</v>
      </c>
      <c r="BN12" s="56">
        <v>3178</v>
      </c>
      <c r="BO12" s="56">
        <v>7194</v>
      </c>
      <c r="BP12" s="56">
        <v>7782</v>
      </c>
      <c r="BQ12" s="56">
        <v>7363</v>
      </c>
      <c r="BR12" s="56">
        <v>7310</v>
      </c>
      <c r="BS12" s="66"/>
      <c r="BT12" s="56"/>
      <c r="BU12" s="56"/>
      <c r="BV12" s="56"/>
      <c r="BW12" s="67"/>
    </row>
    <row r="13" spans="1:75" ht="15" customHeight="1">
      <c r="A13" s="7" t="s">
        <v>34</v>
      </c>
      <c r="B13" s="68"/>
      <c r="C13" s="68"/>
      <c r="D13" s="68"/>
      <c r="E13" s="68"/>
      <c r="F13" s="68"/>
      <c r="G13" s="68"/>
      <c r="H13" s="68"/>
      <c r="I13" s="68"/>
      <c r="J13" s="68"/>
      <c r="K13" s="68"/>
      <c r="L13" s="68"/>
      <c r="M13" s="68"/>
      <c r="N13" s="68"/>
      <c r="O13" s="68"/>
      <c r="P13" s="68"/>
      <c r="Q13" s="68"/>
      <c r="R13" s="68"/>
      <c r="S13" s="68"/>
      <c r="T13" s="68"/>
      <c r="U13" s="68"/>
      <c r="V13" s="68"/>
      <c r="W13" s="68"/>
      <c r="X13" s="68"/>
      <c r="Y13" s="68"/>
      <c r="Z13" s="68"/>
      <c r="AA13" s="68"/>
      <c r="AB13" s="68"/>
      <c r="AC13" s="68"/>
      <c r="AD13" s="68"/>
      <c r="AE13" s="68"/>
      <c r="AF13" s="68"/>
      <c r="AG13" s="69"/>
      <c r="AH13" s="68"/>
      <c r="AI13" s="68"/>
      <c r="AJ13" s="68"/>
      <c r="AK13" s="70"/>
      <c r="AN13" s="68"/>
      <c r="AO13" s="68"/>
      <c r="AP13" s="68"/>
      <c r="AQ13" s="68"/>
      <c r="AR13" s="68"/>
      <c r="AS13" s="68"/>
      <c r="AT13" s="68"/>
      <c r="AU13" s="68"/>
      <c r="AV13" s="68"/>
      <c r="AW13" s="68"/>
      <c r="AX13" s="68"/>
      <c r="AY13" s="68"/>
      <c r="AZ13" s="68"/>
      <c r="BA13" s="68"/>
      <c r="BB13" s="68"/>
      <c r="BC13" s="68"/>
      <c r="BD13" s="68"/>
      <c r="BE13" s="68"/>
      <c r="BF13" s="68"/>
      <c r="BG13" s="68"/>
      <c r="BH13" s="68"/>
      <c r="BI13" s="68"/>
      <c r="BJ13" s="68"/>
      <c r="BK13" s="68"/>
      <c r="BL13" s="68"/>
      <c r="BM13" s="68"/>
      <c r="BN13" s="68"/>
      <c r="BO13" s="68"/>
      <c r="BP13" s="68"/>
      <c r="BQ13" s="68"/>
      <c r="BR13" s="68"/>
      <c r="BS13" s="69"/>
      <c r="BT13" s="68"/>
      <c r="BU13" s="68"/>
      <c r="BV13" s="68"/>
      <c r="BW13" s="70"/>
    </row>
    <row r="14" spans="1:75">
      <c r="A14" s="7"/>
      <c r="B14" s="68"/>
      <c r="C14" s="68"/>
      <c r="D14" s="68"/>
      <c r="E14" s="68"/>
      <c r="F14" s="68"/>
      <c r="G14" s="68"/>
      <c r="H14" s="68"/>
      <c r="I14" s="68"/>
      <c r="J14" s="68"/>
      <c r="K14" s="68"/>
      <c r="L14" s="68"/>
      <c r="M14" s="68"/>
      <c r="N14" s="68"/>
      <c r="O14" s="68"/>
      <c r="P14" s="68"/>
      <c r="Q14" s="68"/>
      <c r="R14" s="68"/>
      <c r="S14" s="68"/>
      <c r="T14" s="68"/>
      <c r="U14" s="68"/>
      <c r="V14" s="68"/>
      <c r="W14" s="68"/>
      <c r="X14" s="68"/>
      <c r="Y14" s="68"/>
      <c r="Z14" s="68"/>
      <c r="AA14" s="68"/>
      <c r="AB14" s="68"/>
      <c r="AC14" s="68"/>
      <c r="AD14" s="68"/>
      <c r="AE14" s="68"/>
      <c r="AF14" s="68"/>
      <c r="AG14" s="69"/>
      <c r="AH14" s="68"/>
      <c r="AI14" s="68"/>
      <c r="AJ14" s="68"/>
      <c r="AK14" s="70"/>
      <c r="AN14" s="68"/>
      <c r="AO14" s="68"/>
      <c r="AP14" s="68"/>
      <c r="AQ14" s="68"/>
      <c r="AR14" s="68"/>
      <c r="AS14" s="68"/>
      <c r="AT14" s="68"/>
      <c r="AU14" s="68"/>
      <c r="AV14" s="68"/>
      <c r="AW14" s="68"/>
      <c r="AX14" s="68"/>
      <c r="AY14" s="68"/>
      <c r="AZ14" s="68"/>
      <c r="BA14" s="68"/>
      <c r="BB14" s="68"/>
      <c r="BC14" s="68"/>
      <c r="BD14" s="68"/>
      <c r="BE14" s="68"/>
      <c r="BF14" s="68"/>
      <c r="BG14" s="68"/>
      <c r="BH14" s="68"/>
      <c r="BI14" s="68"/>
      <c r="BJ14" s="68"/>
      <c r="BK14" s="68"/>
      <c r="BL14" s="68"/>
      <c r="BM14" s="68"/>
      <c r="BN14" s="68"/>
      <c r="BO14" s="68"/>
      <c r="BP14" s="68"/>
      <c r="BQ14" s="68"/>
      <c r="BR14" s="68"/>
      <c r="BS14" s="69"/>
      <c r="BT14" s="68"/>
      <c r="BU14" s="68"/>
      <c r="BV14" s="68"/>
      <c r="BW14" s="70"/>
    </row>
    <row r="15" spans="1:75" ht="15.75">
      <c r="A15" s="32" t="s">
        <v>35</v>
      </c>
      <c r="B15" s="71"/>
      <c r="C15" s="71"/>
      <c r="D15" s="71"/>
      <c r="E15" s="71"/>
      <c r="F15" s="71"/>
      <c r="G15" s="71"/>
      <c r="H15" s="71"/>
      <c r="I15" s="71"/>
      <c r="J15" s="71"/>
      <c r="K15" s="71"/>
      <c r="L15" s="71"/>
      <c r="M15" s="71"/>
      <c r="N15" s="71"/>
      <c r="O15" s="71"/>
      <c r="P15" s="71"/>
      <c r="Q15" s="71"/>
      <c r="R15" s="71"/>
      <c r="S15" s="71"/>
      <c r="T15" s="71"/>
      <c r="U15" s="71"/>
      <c r="V15" s="71"/>
      <c r="W15" s="71"/>
      <c r="X15" s="71"/>
      <c r="Y15" s="71"/>
      <c r="Z15" s="71"/>
      <c r="AA15" s="71"/>
      <c r="AB15" s="71"/>
      <c r="AC15" s="71"/>
      <c r="AD15" s="71"/>
      <c r="AE15" s="71"/>
      <c r="AF15" s="71"/>
      <c r="AG15" s="72"/>
      <c r="AH15" s="71"/>
      <c r="AI15" s="71"/>
      <c r="AJ15" s="71"/>
      <c r="AK15" s="73"/>
      <c r="AN15" s="71"/>
      <c r="AO15" s="71"/>
      <c r="AP15" s="71"/>
      <c r="AQ15" s="71"/>
      <c r="AR15" s="71"/>
      <c r="AS15" s="71"/>
      <c r="AT15" s="71"/>
      <c r="AU15" s="71"/>
      <c r="AV15" s="71"/>
      <c r="AW15" s="71"/>
      <c r="AX15" s="71"/>
      <c r="AY15" s="71"/>
      <c r="AZ15" s="71"/>
      <c r="BA15" s="71"/>
      <c r="BB15" s="71"/>
      <c r="BC15" s="71"/>
      <c r="BD15" s="71"/>
      <c r="BE15" s="71"/>
      <c r="BF15" s="71"/>
      <c r="BG15" s="71"/>
      <c r="BH15" s="71"/>
      <c r="BI15" s="71"/>
      <c r="BJ15" s="71"/>
      <c r="BK15" s="71"/>
      <c r="BL15" s="71"/>
      <c r="BM15" s="71"/>
      <c r="BN15" s="71"/>
      <c r="BO15" s="71"/>
      <c r="BP15" s="71"/>
      <c r="BQ15" s="71"/>
      <c r="BR15" s="71"/>
      <c r="BS15" s="72"/>
      <c r="BT15" s="71"/>
      <c r="BU15" s="71"/>
      <c r="BV15" s="71"/>
      <c r="BW15" s="73"/>
    </row>
    <row r="16" spans="1:75" ht="15.75">
      <c r="A16" s="36" t="s">
        <v>36</v>
      </c>
      <c r="B16" s="56">
        <v>18</v>
      </c>
      <c r="C16" s="56">
        <v>80</v>
      </c>
      <c r="D16" s="56">
        <v>70</v>
      </c>
      <c r="E16" s="56">
        <v>69</v>
      </c>
      <c r="F16" s="56">
        <v>57</v>
      </c>
      <c r="G16" s="56">
        <v>261</v>
      </c>
      <c r="H16" s="56">
        <v>131</v>
      </c>
      <c r="I16" s="56">
        <v>38</v>
      </c>
      <c r="J16" s="56">
        <v>76</v>
      </c>
      <c r="K16" s="56">
        <v>63</v>
      </c>
      <c r="L16" s="56">
        <v>56</v>
      </c>
      <c r="M16" s="56">
        <v>71</v>
      </c>
      <c r="N16" s="56">
        <v>376</v>
      </c>
      <c r="O16" s="56">
        <v>258</v>
      </c>
      <c r="P16" s="56">
        <v>58</v>
      </c>
      <c r="Q16" s="56">
        <v>195</v>
      </c>
      <c r="R16" s="56">
        <v>167</v>
      </c>
      <c r="S16" s="56">
        <v>30</v>
      </c>
      <c r="T16" s="56">
        <v>29</v>
      </c>
      <c r="U16" s="56">
        <v>20</v>
      </c>
      <c r="V16" s="56">
        <v>275</v>
      </c>
      <c r="W16" s="56">
        <v>37</v>
      </c>
      <c r="X16" s="56">
        <v>172</v>
      </c>
      <c r="Y16" s="56">
        <v>137</v>
      </c>
      <c r="Z16" s="56">
        <v>37</v>
      </c>
      <c r="AA16" s="56">
        <v>82</v>
      </c>
      <c r="AB16" s="56">
        <v>52</v>
      </c>
      <c r="AC16" s="56">
        <v>274</v>
      </c>
      <c r="AD16" s="56">
        <v>69</v>
      </c>
      <c r="AE16" s="56">
        <v>147</v>
      </c>
      <c r="AF16" s="57">
        <v>155</v>
      </c>
      <c r="AG16" s="58">
        <v>282</v>
      </c>
      <c r="AH16" s="57">
        <f t="shared" ref="AH16:AH25" si="6">SUM(C16:I16)</f>
        <v>706</v>
      </c>
      <c r="AI16" s="57">
        <f t="shared" ref="AI16:AI25" si="7">SUM(J16:P16)</f>
        <v>958</v>
      </c>
      <c r="AJ16" s="57">
        <f t="shared" ref="AJ16:AJ25" si="8">SUM(Q16:W16)</f>
        <v>753</v>
      </c>
      <c r="AK16" s="59">
        <f t="shared" ref="AK16:AK25" si="9">SUM(X16:AD16)</f>
        <v>823</v>
      </c>
      <c r="AN16" s="56">
        <v>60</v>
      </c>
      <c r="AO16" s="56">
        <v>83</v>
      </c>
      <c r="AP16" s="56">
        <v>48</v>
      </c>
      <c r="AQ16" s="56">
        <v>38</v>
      </c>
      <c r="AR16" s="56">
        <v>11</v>
      </c>
      <c r="AS16" s="56">
        <v>157</v>
      </c>
      <c r="AT16" s="56">
        <v>108</v>
      </c>
      <c r="AU16" s="56">
        <v>150</v>
      </c>
      <c r="AV16" s="56">
        <v>100</v>
      </c>
      <c r="AW16" s="56">
        <v>92</v>
      </c>
      <c r="AX16" s="56">
        <v>415</v>
      </c>
      <c r="AY16" s="56">
        <v>101</v>
      </c>
      <c r="AZ16" s="56">
        <v>251</v>
      </c>
      <c r="BA16" s="56">
        <v>173</v>
      </c>
      <c r="BB16" s="56">
        <v>70</v>
      </c>
      <c r="BC16" s="56">
        <v>26</v>
      </c>
      <c r="BD16" s="56">
        <v>21</v>
      </c>
      <c r="BE16" s="56">
        <v>53</v>
      </c>
      <c r="BF16" s="56">
        <v>11</v>
      </c>
      <c r="BG16" s="56">
        <v>115</v>
      </c>
      <c r="BH16" s="56">
        <v>129</v>
      </c>
      <c r="BI16" s="56">
        <v>83</v>
      </c>
      <c r="BJ16" s="56">
        <v>67</v>
      </c>
      <c r="BK16" s="56">
        <v>71</v>
      </c>
      <c r="BL16" s="56">
        <v>512</v>
      </c>
      <c r="BM16" s="56">
        <v>25</v>
      </c>
      <c r="BN16" s="56">
        <v>108</v>
      </c>
      <c r="BO16" s="56">
        <v>68</v>
      </c>
      <c r="BP16" s="56">
        <v>49</v>
      </c>
      <c r="BQ16" s="56">
        <v>73</v>
      </c>
      <c r="BR16" s="57">
        <v>65</v>
      </c>
      <c r="BS16" s="58">
        <f t="shared" ref="BS16:BS25" si="10">SUM(AE16:AF16,AN16:AR16)</f>
        <v>542</v>
      </c>
      <c r="BT16" s="57">
        <f t="shared" ref="BT16:BT25" si="11">SUM(AS16:AY16)</f>
        <v>1123</v>
      </c>
      <c r="BU16" s="57">
        <f t="shared" ref="BU16:BU25" si="12">SUM(AZ16:BF16)</f>
        <v>605</v>
      </c>
      <c r="BV16" s="57">
        <f t="shared" ref="BV16:BV25" si="13">SUM(BG16:BM16)</f>
        <v>1002</v>
      </c>
      <c r="BW16" s="59"/>
    </row>
    <row r="17" spans="1:75" ht="15.75">
      <c r="A17" s="36" t="s">
        <v>37</v>
      </c>
      <c r="B17" s="56">
        <v>27.75</v>
      </c>
      <c r="C17" s="56">
        <v>140.75</v>
      </c>
      <c r="D17" s="56">
        <v>130</v>
      </c>
      <c r="E17" s="56">
        <v>130.75</v>
      </c>
      <c r="F17" s="56">
        <v>85</v>
      </c>
      <c r="G17" s="56">
        <v>610.5</v>
      </c>
      <c r="H17" s="56">
        <v>270.25</v>
      </c>
      <c r="I17" s="56">
        <v>92.75</v>
      </c>
      <c r="J17" s="56">
        <v>133.25</v>
      </c>
      <c r="K17" s="56">
        <v>114.5</v>
      </c>
      <c r="L17" s="56">
        <v>101.25</v>
      </c>
      <c r="M17" s="56">
        <v>107.5</v>
      </c>
      <c r="N17" s="56">
        <v>785.25</v>
      </c>
      <c r="O17" s="56">
        <v>541.25</v>
      </c>
      <c r="P17" s="56">
        <v>167</v>
      </c>
      <c r="Q17" s="56">
        <v>364.75</v>
      </c>
      <c r="R17" s="56">
        <v>362.75</v>
      </c>
      <c r="S17" s="56">
        <v>73</v>
      </c>
      <c r="T17" s="56">
        <v>74.5</v>
      </c>
      <c r="U17" s="56">
        <v>56.5</v>
      </c>
      <c r="V17" s="56">
        <v>565.25</v>
      </c>
      <c r="W17" s="56">
        <v>76</v>
      </c>
      <c r="X17" s="56">
        <v>339</v>
      </c>
      <c r="Y17" s="56">
        <v>440.5</v>
      </c>
      <c r="Z17" s="56">
        <v>127</v>
      </c>
      <c r="AA17" s="56">
        <v>186.75</v>
      </c>
      <c r="AB17" s="56">
        <v>171.5</v>
      </c>
      <c r="AC17" s="56">
        <v>651.5</v>
      </c>
      <c r="AD17" s="56">
        <v>148.5</v>
      </c>
      <c r="AE17" s="56">
        <v>310.75</v>
      </c>
      <c r="AF17" s="57">
        <v>408</v>
      </c>
      <c r="AG17" s="58">
        <v>440</v>
      </c>
      <c r="AH17" s="57">
        <f t="shared" si="6"/>
        <v>1460</v>
      </c>
      <c r="AI17" s="57">
        <f t="shared" si="7"/>
        <v>1950</v>
      </c>
      <c r="AJ17" s="57">
        <f t="shared" si="8"/>
        <v>1572.75</v>
      </c>
      <c r="AK17" s="59">
        <f t="shared" si="9"/>
        <v>2064.75</v>
      </c>
      <c r="AN17" s="56">
        <v>100.5</v>
      </c>
      <c r="AO17" s="56">
        <v>154</v>
      </c>
      <c r="AP17" s="56">
        <v>102</v>
      </c>
      <c r="AQ17" s="56">
        <v>62</v>
      </c>
      <c r="AR17" s="56">
        <v>20</v>
      </c>
      <c r="AS17" s="56">
        <v>397.5</v>
      </c>
      <c r="AT17" s="56">
        <v>266.25</v>
      </c>
      <c r="AU17" s="56">
        <v>384.5</v>
      </c>
      <c r="AV17" s="56">
        <v>330.25</v>
      </c>
      <c r="AW17" s="56">
        <v>254.5</v>
      </c>
      <c r="AX17" s="56">
        <v>973.75</v>
      </c>
      <c r="AY17" s="56">
        <v>196.5</v>
      </c>
      <c r="AZ17" s="56">
        <v>512.25</v>
      </c>
      <c r="BA17" s="56">
        <v>337.75</v>
      </c>
      <c r="BB17" s="56">
        <v>139</v>
      </c>
      <c r="BC17" s="56">
        <v>68.75</v>
      </c>
      <c r="BD17" s="56">
        <v>38.5</v>
      </c>
      <c r="BE17" s="56">
        <v>96.75</v>
      </c>
      <c r="BF17" s="56">
        <v>16.5</v>
      </c>
      <c r="BG17" s="56">
        <v>411.5</v>
      </c>
      <c r="BH17" s="56">
        <v>299</v>
      </c>
      <c r="BI17" s="56">
        <v>209.5</v>
      </c>
      <c r="BJ17" s="56">
        <v>160.25</v>
      </c>
      <c r="BK17" s="56">
        <v>161.75</v>
      </c>
      <c r="BL17" s="56">
        <v>1128.25</v>
      </c>
      <c r="BM17" s="56">
        <v>54.25</v>
      </c>
      <c r="BN17" s="56">
        <v>298.25</v>
      </c>
      <c r="BO17" s="56">
        <v>206.5</v>
      </c>
      <c r="BP17" s="56">
        <v>211.5</v>
      </c>
      <c r="BQ17" s="56">
        <v>268.25</v>
      </c>
      <c r="BR17" s="57">
        <v>183</v>
      </c>
      <c r="BS17" s="58">
        <f t="shared" si="10"/>
        <v>1157.25</v>
      </c>
      <c r="BT17" s="57">
        <f t="shared" si="11"/>
        <v>2803.25</v>
      </c>
      <c r="BU17" s="57">
        <f t="shared" si="12"/>
        <v>1209.5</v>
      </c>
      <c r="BV17" s="57">
        <f t="shared" si="13"/>
        <v>2424.5</v>
      </c>
      <c r="BW17" s="59"/>
    </row>
    <row r="18" spans="1:75" ht="15.75">
      <c r="A18" s="37" t="s">
        <v>38</v>
      </c>
      <c r="B18" s="74">
        <v>18</v>
      </c>
      <c r="C18" s="74">
        <v>80</v>
      </c>
      <c r="D18" s="74">
        <v>70</v>
      </c>
      <c r="E18" s="74">
        <v>69</v>
      </c>
      <c r="F18" s="74">
        <v>57</v>
      </c>
      <c r="G18" s="74">
        <v>261</v>
      </c>
      <c r="H18" s="74">
        <v>131</v>
      </c>
      <c r="I18" s="74">
        <v>38</v>
      </c>
      <c r="J18" s="74">
        <v>76</v>
      </c>
      <c r="K18" s="74">
        <v>63</v>
      </c>
      <c r="L18" s="74">
        <v>56</v>
      </c>
      <c r="M18" s="74">
        <v>71</v>
      </c>
      <c r="N18" s="74">
        <v>376</v>
      </c>
      <c r="O18" s="74">
        <v>258</v>
      </c>
      <c r="P18" s="74">
        <v>58</v>
      </c>
      <c r="Q18" s="74">
        <v>195</v>
      </c>
      <c r="R18" s="74">
        <v>167</v>
      </c>
      <c r="S18" s="74">
        <v>30</v>
      </c>
      <c r="T18" s="74">
        <v>29</v>
      </c>
      <c r="U18" s="74">
        <v>20</v>
      </c>
      <c r="V18" s="74">
        <v>275</v>
      </c>
      <c r="W18" s="74">
        <v>37</v>
      </c>
      <c r="X18" s="74">
        <v>172</v>
      </c>
      <c r="Y18" s="74">
        <v>137</v>
      </c>
      <c r="Z18" s="74">
        <v>37</v>
      </c>
      <c r="AA18" s="74">
        <v>82</v>
      </c>
      <c r="AB18" s="74">
        <v>52</v>
      </c>
      <c r="AC18" s="74">
        <v>274</v>
      </c>
      <c r="AD18" s="74">
        <v>69</v>
      </c>
      <c r="AE18" s="74">
        <v>147</v>
      </c>
      <c r="AF18" s="75">
        <v>155</v>
      </c>
      <c r="AG18" s="76">
        <v>282</v>
      </c>
      <c r="AH18" s="75">
        <f t="shared" si="6"/>
        <v>706</v>
      </c>
      <c r="AI18" s="75">
        <f t="shared" si="7"/>
        <v>958</v>
      </c>
      <c r="AJ18" s="75">
        <f t="shared" si="8"/>
        <v>753</v>
      </c>
      <c r="AK18" s="77">
        <f t="shared" si="9"/>
        <v>823</v>
      </c>
      <c r="AN18" s="74">
        <v>60</v>
      </c>
      <c r="AO18" s="74">
        <v>83</v>
      </c>
      <c r="AP18" s="74">
        <v>48</v>
      </c>
      <c r="AQ18" s="74">
        <v>38</v>
      </c>
      <c r="AR18" s="74">
        <v>11</v>
      </c>
      <c r="AS18" s="74">
        <v>157</v>
      </c>
      <c r="AT18" s="74">
        <v>108</v>
      </c>
      <c r="AU18" s="74">
        <v>150</v>
      </c>
      <c r="AV18" s="74">
        <v>100</v>
      </c>
      <c r="AW18" s="74">
        <v>92</v>
      </c>
      <c r="AX18" s="74">
        <v>415</v>
      </c>
      <c r="AY18" s="74">
        <v>101</v>
      </c>
      <c r="AZ18" s="74">
        <v>251</v>
      </c>
      <c r="BA18" s="74">
        <v>173</v>
      </c>
      <c r="BB18" s="74">
        <v>70</v>
      </c>
      <c r="BC18" s="74">
        <v>26</v>
      </c>
      <c r="BD18" s="74">
        <v>21</v>
      </c>
      <c r="BE18" s="74">
        <v>53</v>
      </c>
      <c r="BF18" s="74">
        <v>11</v>
      </c>
      <c r="BG18" s="74">
        <v>115</v>
      </c>
      <c r="BH18" s="74">
        <v>129</v>
      </c>
      <c r="BI18" s="74">
        <v>83</v>
      </c>
      <c r="BJ18" s="74">
        <v>67</v>
      </c>
      <c r="BK18" s="74">
        <v>71</v>
      </c>
      <c r="BL18" s="74">
        <v>512</v>
      </c>
      <c r="BM18" s="74">
        <v>25</v>
      </c>
      <c r="BN18" s="74">
        <v>108</v>
      </c>
      <c r="BO18" s="74">
        <v>68</v>
      </c>
      <c r="BP18" s="74">
        <v>49</v>
      </c>
      <c r="BQ18" s="74">
        <v>73</v>
      </c>
      <c r="BR18" s="75">
        <v>65</v>
      </c>
      <c r="BS18" s="76">
        <f t="shared" si="10"/>
        <v>542</v>
      </c>
      <c r="BT18" s="75">
        <f t="shared" si="11"/>
        <v>1123</v>
      </c>
      <c r="BU18" s="75">
        <f t="shared" si="12"/>
        <v>605</v>
      </c>
      <c r="BV18" s="75">
        <f t="shared" si="13"/>
        <v>1002</v>
      </c>
      <c r="BW18" s="77"/>
    </row>
    <row r="19" spans="1:75" ht="15.75">
      <c r="A19" s="37" t="s">
        <v>39</v>
      </c>
      <c r="B19" s="74">
        <v>27.75</v>
      </c>
      <c r="C19" s="74">
        <v>140.75</v>
      </c>
      <c r="D19" s="74">
        <v>130</v>
      </c>
      <c r="E19" s="74">
        <v>130.75</v>
      </c>
      <c r="F19" s="74">
        <v>85</v>
      </c>
      <c r="G19" s="74">
        <v>610.5</v>
      </c>
      <c r="H19" s="74">
        <v>270.25</v>
      </c>
      <c r="I19" s="74">
        <v>92.75</v>
      </c>
      <c r="J19" s="74">
        <v>133.25</v>
      </c>
      <c r="K19" s="74">
        <v>114.5</v>
      </c>
      <c r="L19" s="74">
        <v>101.25</v>
      </c>
      <c r="M19" s="74">
        <v>107.5</v>
      </c>
      <c r="N19" s="74">
        <v>785.25</v>
      </c>
      <c r="O19" s="74">
        <v>541.25</v>
      </c>
      <c r="P19" s="74">
        <v>167</v>
      </c>
      <c r="Q19" s="74">
        <v>364.75</v>
      </c>
      <c r="R19" s="74">
        <v>362.75</v>
      </c>
      <c r="S19" s="74">
        <v>73</v>
      </c>
      <c r="T19" s="74">
        <v>74.5</v>
      </c>
      <c r="U19" s="74">
        <v>56.5</v>
      </c>
      <c r="V19" s="74">
        <v>565.25</v>
      </c>
      <c r="W19" s="74">
        <v>76</v>
      </c>
      <c r="X19" s="74">
        <v>339</v>
      </c>
      <c r="Y19" s="74">
        <v>440.5</v>
      </c>
      <c r="Z19" s="74">
        <v>127</v>
      </c>
      <c r="AA19" s="74">
        <v>186.75</v>
      </c>
      <c r="AB19" s="74">
        <v>171.5</v>
      </c>
      <c r="AC19" s="74">
        <v>651.5</v>
      </c>
      <c r="AD19" s="74">
        <v>148.5</v>
      </c>
      <c r="AE19" s="74">
        <v>310.75</v>
      </c>
      <c r="AF19" s="75">
        <v>408</v>
      </c>
      <c r="AG19" s="76">
        <v>440</v>
      </c>
      <c r="AH19" s="75">
        <f t="shared" si="6"/>
        <v>1460</v>
      </c>
      <c r="AI19" s="75">
        <f t="shared" si="7"/>
        <v>1950</v>
      </c>
      <c r="AJ19" s="75">
        <f t="shared" si="8"/>
        <v>1572.75</v>
      </c>
      <c r="AK19" s="77">
        <f t="shared" si="9"/>
        <v>2064.75</v>
      </c>
      <c r="AN19" s="74">
        <v>100.5</v>
      </c>
      <c r="AO19" s="74">
        <v>154</v>
      </c>
      <c r="AP19" s="74">
        <v>102</v>
      </c>
      <c r="AQ19" s="74">
        <v>62</v>
      </c>
      <c r="AR19" s="74">
        <v>20</v>
      </c>
      <c r="AS19" s="74">
        <v>397.5</v>
      </c>
      <c r="AT19" s="74">
        <v>266.25</v>
      </c>
      <c r="AU19" s="74">
        <v>384.5</v>
      </c>
      <c r="AV19" s="74">
        <v>330.25</v>
      </c>
      <c r="AW19" s="74">
        <v>254.5</v>
      </c>
      <c r="AX19" s="74">
        <v>973.75</v>
      </c>
      <c r="AY19" s="74">
        <v>196.5</v>
      </c>
      <c r="AZ19" s="74">
        <v>512.25</v>
      </c>
      <c r="BA19" s="74">
        <v>337.75</v>
      </c>
      <c r="BB19" s="74">
        <v>139</v>
      </c>
      <c r="BC19" s="74">
        <v>68.75</v>
      </c>
      <c r="BD19" s="74">
        <v>38.5</v>
      </c>
      <c r="BE19" s="74">
        <v>96.75</v>
      </c>
      <c r="BF19" s="74">
        <v>16.5</v>
      </c>
      <c r="BG19" s="74">
        <v>411.5</v>
      </c>
      <c r="BH19" s="74">
        <v>299</v>
      </c>
      <c r="BI19" s="74">
        <v>209.5</v>
      </c>
      <c r="BJ19" s="74">
        <v>160.25</v>
      </c>
      <c r="BK19" s="74">
        <v>161.75</v>
      </c>
      <c r="BL19" s="74">
        <v>1128.25</v>
      </c>
      <c r="BM19" s="74">
        <v>54.25</v>
      </c>
      <c r="BN19" s="74">
        <v>298.25</v>
      </c>
      <c r="BO19" s="74">
        <v>206.5</v>
      </c>
      <c r="BP19" s="74">
        <v>211.5</v>
      </c>
      <c r="BQ19" s="74">
        <v>268.25</v>
      </c>
      <c r="BR19" s="75">
        <v>183</v>
      </c>
      <c r="BS19" s="76">
        <f t="shared" si="10"/>
        <v>1157.25</v>
      </c>
      <c r="BT19" s="75">
        <f t="shared" si="11"/>
        <v>2803.25</v>
      </c>
      <c r="BU19" s="75">
        <f t="shared" si="12"/>
        <v>1209.5</v>
      </c>
      <c r="BV19" s="75">
        <f t="shared" si="13"/>
        <v>2424.5</v>
      </c>
      <c r="BW19" s="77"/>
    </row>
    <row r="20" spans="1:75" ht="15.75">
      <c r="A20" s="36" t="s">
        <v>40</v>
      </c>
      <c r="B20" s="56">
        <v>0</v>
      </c>
      <c r="C20" s="56">
        <v>0</v>
      </c>
      <c r="D20" s="56">
        <v>0</v>
      </c>
      <c r="E20" s="56">
        <v>0</v>
      </c>
      <c r="F20" s="56">
        <v>0</v>
      </c>
      <c r="G20" s="56">
        <v>0</v>
      </c>
      <c r="H20" s="56">
        <v>0</v>
      </c>
      <c r="I20" s="56">
        <v>0</v>
      </c>
      <c r="J20" s="56">
        <v>0</v>
      </c>
      <c r="K20" s="56">
        <v>0</v>
      </c>
      <c r="L20" s="56">
        <v>0</v>
      </c>
      <c r="M20" s="56">
        <v>0</v>
      </c>
      <c r="N20" s="56">
        <v>0</v>
      </c>
      <c r="O20" s="56">
        <v>0</v>
      </c>
      <c r="P20" s="56">
        <v>0</v>
      </c>
      <c r="Q20" s="56">
        <v>0</v>
      </c>
      <c r="R20" s="56">
        <v>0</v>
      </c>
      <c r="S20" s="56">
        <v>0</v>
      </c>
      <c r="T20" s="56">
        <v>0</v>
      </c>
      <c r="U20" s="56">
        <v>0</v>
      </c>
      <c r="V20" s="56">
        <v>0</v>
      </c>
      <c r="W20" s="56">
        <v>0</v>
      </c>
      <c r="X20" s="56">
        <v>0</v>
      </c>
      <c r="Y20" s="56">
        <v>0</v>
      </c>
      <c r="Z20" s="56">
        <v>0</v>
      </c>
      <c r="AA20" s="56">
        <v>0</v>
      </c>
      <c r="AB20" s="56">
        <v>0</v>
      </c>
      <c r="AC20" s="56">
        <v>0</v>
      </c>
      <c r="AD20" s="56">
        <v>0</v>
      </c>
      <c r="AE20" s="56">
        <v>0</v>
      </c>
      <c r="AF20" s="57">
        <v>0</v>
      </c>
      <c r="AG20" s="58">
        <v>0</v>
      </c>
      <c r="AH20" s="57">
        <f t="shared" si="6"/>
        <v>0</v>
      </c>
      <c r="AI20" s="57">
        <f t="shared" si="7"/>
        <v>0</v>
      </c>
      <c r="AJ20" s="57">
        <f t="shared" si="8"/>
        <v>0</v>
      </c>
      <c r="AK20" s="59">
        <f t="shared" si="9"/>
        <v>0</v>
      </c>
      <c r="AN20" s="56">
        <v>0</v>
      </c>
      <c r="AO20" s="56">
        <v>0</v>
      </c>
      <c r="AP20" s="56">
        <v>0</v>
      </c>
      <c r="AQ20" s="56">
        <v>0</v>
      </c>
      <c r="AR20" s="56">
        <v>0</v>
      </c>
      <c r="AS20" s="56">
        <v>0</v>
      </c>
      <c r="AT20" s="56">
        <v>0</v>
      </c>
      <c r="AU20" s="56">
        <v>0</v>
      </c>
      <c r="AV20" s="56">
        <v>0</v>
      </c>
      <c r="AW20" s="56">
        <v>0</v>
      </c>
      <c r="AX20" s="56">
        <v>0</v>
      </c>
      <c r="AY20" s="56">
        <v>0</v>
      </c>
      <c r="AZ20" s="56">
        <v>0</v>
      </c>
      <c r="BA20" s="56">
        <v>0</v>
      </c>
      <c r="BB20" s="56">
        <v>0</v>
      </c>
      <c r="BC20" s="56">
        <v>0</v>
      </c>
      <c r="BD20" s="56">
        <v>0</v>
      </c>
      <c r="BE20" s="56">
        <v>0</v>
      </c>
      <c r="BF20" s="56">
        <v>0</v>
      </c>
      <c r="BG20" s="56">
        <v>0</v>
      </c>
      <c r="BH20" s="56">
        <v>0</v>
      </c>
      <c r="BI20" s="56">
        <v>0</v>
      </c>
      <c r="BJ20" s="56">
        <v>0</v>
      </c>
      <c r="BK20" s="56">
        <v>0</v>
      </c>
      <c r="BL20" s="56">
        <v>0</v>
      </c>
      <c r="BM20" s="56">
        <v>0</v>
      </c>
      <c r="BN20" s="56">
        <v>0</v>
      </c>
      <c r="BO20" s="56">
        <v>0</v>
      </c>
      <c r="BP20" s="56">
        <v>0</v>
      </c>
      <c r="BQ20" s="56">
        <v>0</v>
      </c>
      <c r="BR20" s="57">
        <v>0</v>
      </c>
      <c r="BS20" s="58">
        <f t="shared" si="10"/>
        <v>0</v>
      </c>
      <c r="BT20" s="57">
        <f t="shared" si="11"/>
        <v>0</v>
      </c>
      <c r="BU20" s="57">
        <f t="shared" si="12"/>
        <v>0</v>
      </c>
      <c r="BV20" s="57">
        <f t="shared" si="13"/>
        <v>0</v>
      </c>
      <c r="BW20" s="59"/>
    </row>
    <row r="21" spans="1:75" ht="15.75">
      <c r="A21" s="36" t="s">
        <v>41</v>
      </c>
      <c r="B21" s="56">
        <v>0</v>
      </c>
      <c r="C21" s="56">
        <v>0</v>
      </c>
      <c r="D21" s="56">
        <v>0</v>
      </c>
      <c r="E21" s="56">
        <v>0</v>
      </c>
      <c r="F21" s="56">
        <v>0</v>
      </c>
      <c r="G21" s="56">
        <v>0</v>
      </c>
      <c r="H21" s="56">
        <v>0</v>
      </c>
      <c r="I21" s="56">
        <v>0</v>
      </c>
      <c r="J21" s="56">
        <v>0</v>
      </c>
      <c r="K21" s="56">
        <v>0</v>
      </c>
      <c r="L21" s="56">
        <v>0</v>
      </c>
      <c r="M21" s="56">
        <v>0</v>
      </c>
      <c r="N21" s="56">
        <v>0</v>
      </c>
      <c r="O21" s="56">
        <v>0</v>
      </c>
      <c r="P21" s="56">
        <v>0</v>
      </c>
      <c r="Q21" s="56">
        <v>0</v>
      </c>
      <c r="R21" s="56">
        <v>0</v>
      </c>
      <c r="S21" s="56">
        <v>0</v>
      </c>
      <c r="T21" s="56">
        <v>0</v>
      </c>
      <c r="U21" s="56">
        <v>0</v>
      </c>
      <c r="V21" s="56">
        <v>0</v>
      </c>
      <c r="W21" s="56">
        <v>0</v>
      </c>
      <c r="X21" s="56">
        <v>0</v>
      </c>
      <c r="Y21" s="56">
        <v>0</v>
      </c>
      <c r="Z21" s="56">
        <v>0</v>
      </c>
      <c r="AA21" s="56">
        <v>0</v>
      </c>
      <c r="AB21" s="56">
        <v>0</v>
      </c>
      <c r="AC21" s="56">
        <v>0</v>
      </c>
      <c r="AD21" s="56">
        <v>0</v>
      </c>
      <c r="AE21" s="56">
        <v>0</v>
      </c>
      <c r="AF21" s="57">
        <v>0</v>
      </c>
      <c r="AG21" s="58">
        <v>0</v>
      </c>
      <c r="AH21" s="57">
        <f t="shared" si="6"/>
        <v>0</v>
      </c>
      <c r="AI21" s="57">
        <f t="shared" si="7"/>
        <v>0</v>
      </c>
      <c r="AJ21" s="57">
        <f t="shared" si="8"/>
        <v>0</v>
      </c>
      <c r="AK21" s="59">
        <f t="shared" si="9"/>
        <v>0</v>
      </c>
      <c r="AN21" s="56">
        <v>0</v>
      </c>
      <c r="AO21" s="56">
        <v>0</v>
      </c>
      <c r="AP21" s="56">
        <v>0</v>
      </c>
      <c r="AQ21" s="56">
        <v>0</v>
      </c>
      <c r="AR21" s="56">
        <v>0</v>
      </c>
      <c r="AS21" s="56">
        <v>0</v>
      </c>
      <c r="AT21" s="56">
        <v>0</v>
      </c>
      <c r="AU21" s="56">
        <v>0</v>
      </c>
      <c r="AV21" s="56">
        <v>0</v>
      </c>
      <c r="AW21" s="56">
        <v>0</v>
      </c>
      <c r="AX21" s="56">
        <v>0</v>
      </c>
      <c r="AY21" s="56">
        <v>0</v>
      </c>
      <c r="AZ21" s="56">
        <v>0</v>
      </c>
      <c r="BA21" s="56">
        <v>0</v>
      </c>
      <c r="BB21" s="56">
        <v>0</v>
      </c>
      <c r="BC21" s="56">
        <v>0</v>
      </c>
      <c r="BD21" s="56">
        <v>0</v>
      </c>
      <c r="BE21" s="56">
        <v>0</v>
      </c>
      <c r="BF21" s="56">
        <v>0</v>
      </c>
      <c r="BG21" s="56">
        <v>0</v>
      </c>
      <c r="BH21" s="56">
        <v>0</v>
      </c>
      <c r="BI21" s="56">
        <v>0</v>
      </c>
      <c r="BJ21" s="56">
        <v>0</v>
      </c>
      <c r="BK21" s="56">
        <v>0</v>
      </c>
      <c r="BL21" s="56">
        <v>0</v>
      </c>
      <c r="BM21" s="56">
        <v>0</v>
      </c>
      <c r="BN21" s="56">
        <v>0</v>
      </c>
      <c r="BO21" s="56">
        <v>0</v>
      </c>
      <c r="BP21" s="56">
        <v>0</v>
      </c>
      <c r="BQ21" s="56">
        <v>0</v>
      </c>
      <c r="BR21" s="57">
        <v>0</v>
      </c>
      <c r="BS21" s="58">
        <f t="shared" si="10"/>
        <v>0</v>
      </c>
      <c r="BT21" s="57">
        <f t="shared" si="11"/>
        <v>0</v>
      </c>
      <c r="BU21" s="57">
        <f t="shared" si="12"/>
        <v>0</v>
      </c>
      <c r="BV21" s="57">
        <f t="shared" si="13"/>
        <v>0</v>
      </c>
      <c r="BW21" s="59"/>
    </row>
    <row r="22" spans="1:75" ht="15.75">
      <c r="A22" s="36" t="s">
        <v>42</v>
      </c>
      <c r="B22" s="56">
        <v>0</v>
      </c>
      <c r="C22" s="56">
        <v>0</v>
      </c>
      <c r="D22" s="56">
        <v>0</v>
      </c>
      <c r="E22" s="56">
        <v>0</v>
      </c>
      <c r="F22" s="56">
        <v>0</v>
      </c>
      <c r="G22" s="56">
        <v>0</v>
      </c>
      <c r="H22" s="56">
        <v>0</v>
      </c>
      <c r="I22" s="56">
        <v>0</v>
      </c>
      <c r="J22" s="56">
        <v>0</v>
      </c>
      <c r="K22" s="56">
        <v>0</v>
      </c>
      <c r="L22" s="56">
        <v>0</v>
      </c>
      <c r="M22" s="56">
        <v>0</v>
      </c>
      <c r="N22" s="56">
        <v>0</v>
      </c>
      <c r="O22" s="56">
        <v>0</v>
      </c>
      <c r="P22" s="56">
        <v>0</v>
      </c>
      <c r="Q22" s="56">
        <v>0</v>
      </c>
      <c r="R22" s="56">
        <v>0</v>
      </c>
      <c r="S22" s="56">
        <v>0</v>
      </c>
      <c r="T22" s="56">
        <v>0</v>
      </c>
      <c r="U22" s="56">
        <v>0</v>
      </c>
      <c r="V22" s="56">
        <v>0</v>
      </c>
      <c r="W22" s="56">
        <v>0</v>
      </c>
      <c r="X22" s="56">
        <v>0</v>
      </c>
      <c r="Y22" s="56">
        <v>0</v>
      </c>
      <c r="Z22" s="56">
        <v>0</v>
      </c>
      <c r="AA22" s="56">
        <v>0</v>
      </c>
      <c r="AB22" s="56">
        <v>0</v>
      </c>
      <c r="AC22" s="56">
        <v>0</v>
      </c>
      <c r="AD22" s="56">
        <v>0</v>
      </c>
      <c r="AE22" s="56">
        <v>0</v>
      </c>
      <c r="AF22" s="57">
        <v>0</v>
      </c>
      <c r="AG22" s="58">
        <v>0</v>
      </c>
      <c r="AH22" s="57">
        <f t="shared" si="6"/>
        <v>0</v>
      </c>
      <c r="AI22" s="57">
        <f t="shared" si="7"/>
        <v>0</v>
      </c>
      <c r="AJ22" s="57">
        <f t="shared" si="8"/>
        <v>0</v>
      </c>
      <c r="AK22" s="59">
        <f t="shared" si="9"/>
        <v>0</v>
      </c>
      <c r="AN22" s="56">
        <v>0</v>
      </c>
      <c r="AO22" s="56">
        <v>0</v>
      </c>
      <c r="AP22" s="56">
        <v>0</v>
      </c>
      <c r="AQ22" s="56">
        <v>0</v>
      </c>
      <c r="AR22" s="56">
        <v>0</v>
      </c>
      <c r="AS22" s="56">
        <v>0</v>
      </c>
      <c r="AT22" s="56">
        <v>0</v>
      </c>
      <c r="AU22" s="56">
        <v>0</v>
      </c>
      <c r="AV22" s="56">
        <v>0</v>
      </c>
      <c r="AW22" s="56">
        <v>0</v>
      </c>
      <c r="AX22" s="56">
        <v>0</v>
      </c>
      <c r="AY22" s="56">
        <v>0</v>
      </c>
      <c r="AZ22" s="56">
        <v>0</v>
      </c>
      <c r="BA22" s="56">
        <v>0</v>
      </c>
      <c r="BB22" s="56">
        <v>0</v>
      </c>
      <c r="BC22" s="56">
        <v>0</v>
      </c>
      <c r="BD22" s="56">
        <v>0</v>
      </c>
      <c r="BE22" s="56">
        <v>0</v>
      </c>
      <c r="BF22" s="56">
        <v>0</v>
      </c>
      <c r="BG22" s="56">
        <v>0</v>
      </c>
      <c r="BH22" s="56">
        <v>0</v>
      </c>
      <c r="BI22" s="56">
        <v>0</v>
      </c>
      <c r="BJ22" s="56">
        <v>0</v>
      </c>
      <c r="BK22" s="56">
        <v>0</v>
      </c>
      <c r="BL22" s="56">
        <v>0</v>
      </c>
      <c r="BM22" s="56">
        <v>0</v>
      </c>
      <c r="BN22" s="56">
        <v>0</v>
      </c>
      <c r="BO22" s="56">
        <v>0</v>
      </c>
      <c r="BP22" s="56">
        <v>0</v>
      </c>
      <c r="BQ22" s="56">
        <v>0</v>
      </c>
      <c r="BR22" s="57">
        <v>0</v>
      </c>
      <c r="BS22" s="58">
        <f t="shared" si="10"/>
        <v>0</v>
      </c>
      <c r="BT22" s="57">
        <f t="shared" si="11"/>
        <v>0</v>
      </c>
      <c r="BU22" s="57">
        <f t="shared" si="12"/>
        <v>0</v>
      </c>
      <c r="BV22" s="57">
        <f t="shared" si="13"/>
        <v>0</v>
      </c>
      <c r="BW22" s="59"/>
    </row>
    <row r="23" spans="1:75" ht="15.75">
      <c r="A23" s="36" t="s">
        <v>43</v>
      </c>
      <c r="B23" s="56">
        <v>0</v>
      </c>
      <c r="C23" s="56">
        <v>0</v>
      </c>
      <c r="D23" s="56">
        <v>0</v>
      </c>
      <c r="E23" s="56">
        <v>0</v>
      </c>
      <c r="F23" s="56">
        <v>0</v>
      </c>
      <c r="G23" s="56">
        <v>0</v>
      </c>
      <c r="H23" s="56">
        <v>0</v>
      </c>
      <c r="I23" s="56">
        <v>0</v>
      </c>
      <c r="J23" s="56">
        <v>0</v>
      </c>
      <c r="K23" s="56">
        <v>0</v>
      </c>
      <c r="L23" s="56">
        <v>0</v>
      </c>
      <c r="M23" s="56">
        <v>0</v>
      </c>
      <c r="N23" s="56">
        <v>0</v>
      </c>
      <c r="O23" s="56">
        <v>0</v>
      </c>
      <c r="P23" s="56">
        <v>0</v>
      </c>
      <c r="Q23" s="56">
        <v>0</v>
      </c>
      <c r="R23" s="56">
        <v>0</v>
      </c>
      <c r="S23" s="56">
        <v>0</v>
      </c>
      <c r="T23" s="56">
        <v>0</v>
      </c>
      <c r="U23" s="56">
        <v>0</v>
      </c>
      <c r="V23" s="56">
        <v>0</v>
      </c>
      <c r="W23" s="56">
        <v>0</v>
      </c>
      <c r="X23" s="56">
        <v>0</v>
      </c>
      <c r="Y23" s="56">
        <v>0</v>
      </c>
      <c r="Z23" s="56">
        <v>0</v>
      </c>
      <c r="AA23" s="56">
        <v>0</v>
      </c>
      <c r="AB23" s="56">
        <v>0</v>
      </c>
      <c r="AC23" s="56">
        <v>0</v>
      </c>
      <c r="AD23" s="56">
        <v>0</v>
      </c>
      <c r="AE23" s="56">
        <v>0</v>
      </c>
      <c r="AF23" s="57">
        <v>0</v>
      </c>
      <c r="AG23" s="58">
        <v>0</v>
      </c>
      <c r="AH23" s="57">
        <f t="shared" si="6"/>
        <v>0</v>
      </c>
      <c r="AI23" s="57">
        <f t="shared" si="7"/>
        <v>0</v>
      </c>
      <c r="AJ23" s="57">
        <f t="shared" si="8"/>
        <v>0</v>
      </c>
      <c r="AK23" s="59">
        <f t="shared" si="9"/>
        <v>0</v>
      </c>
      <c r="AN23" s="56">
        <v>0</v>
      </c>
      <c r="AO23" s="56">
        <v>0</v>
      </c>
      <c r="AP23" s="56">
        <v>0</v>
      </c>
      <c r="AQ23" s="56">
        <v>0</v>
      </c>
      <c r="AR23" s="56">
        <v>0</v>
      </c>
      <c r="AS23" s="56">
        <v>0</v>
      </c>
      <c r="AT23" s="56">
        <v>0</v>
      </c>
      <c r="AU23" s="56">
        <v>0</v>
      </c>
      <c r="AV23" s="56">
        <v>0</v>
      </c>
      <c r="AW23" s="56">
        <v>0</v>
      </c>
      <c r="AX23" s="56">
        <v>0</v>
      </c>
      <c r="AY23" s="56">
        <v>0</v>
      </c>
      <c r="AZ23" s="56">
        <v>0</v>
      </c>
      <c r="BA23" s="56">
        <v>0</v>
      </c>
      <c r="BB23" s="56">
        <v>0</v>
      </c>
      <c r="BC23" s="56">
        <v>0</v>
      </c>
      <c r="BD23" s="56">
        <v>0</v>
      </c>
      <c r="BE23" s="56">
        <v>0</v>
      </c>
      <c r="BF23" s="56">
        <v>0</v>
      </c>
      <c r="BG23" s="56">
        <v>0</v>
      </c>
      <c r="BH23" s="56">
        <v>0</v>
      </c>
      <c r="BI23" s="56">
        <v>0</v>
      </c>
      <c r="BJ23" s="56">
        <v>0</v>
      </c>
      <c r="BK23" s="56">
        <v>0</v>
      </c>
      <c r="BL23" s="56">
        <v>0</v>
      </c>
      <c r="BM23" s="56">
        <v>0</v>
      </c>
      <c r="BN23" s="56">
        <v>0</v>
      </c>
      <c r="BO23" s="56">
        <v>0</v>
      </c>
      <c r="BP23" s="56">
        <v>0</v>
      </c>
      <c r="BQ23" s="56">
        <v>0</v>
      </c>
      <c r="BR23" s="57">
        <v>0</v>
      </c>
      <c r="BS23" s="58">
        <f t="shared" si="10"/>
        <v>0</v>
      </c>
      <c r="BT23" s="57">
        <f t="shared" si="11"/>
        <v>0</v>
      </c>
      <c r="BU23" s="57">
        <f t="shared" si="12"/>
        <v>0</v>
      </c>
      <c r="BV23" s="57">
        <f t="shared" si="13"/>
        <v>0</v>
      </c>
      <c r="BW23" s="59"/>
    </row>
    <row r="24" spans="1:75" ht="15.75">
      <c r="A24" s="42" t="s">
        <v>44</v>
      </c>
      <c r="B24" s="56">
        <v>0</v>
      </c>
      <c r="C24" s="56">
        <v>0</v>
      </c>
      <c r="D24" s="56">
        <v>0</v>
      </c>
      <c r="E24" s="56">
        <v>0</v>
      </c>
      <c r="F24" s="56">
        <v>0</v>
      </c>
      <c r="G24" s="56">
        <v>0</v>
      </c>
      <c r="H24" s="56">
        <v>0</v>
      </c>
      <c r="I24" s="56">
        <v>0</v>
      </c>
      <c r="J24" s="56">
        <v>0</v>
      </c>
      <c r="K24" s="56">
        <v>0</v>
      </c>
      <c r="L24" s="56">
        <v>0</v>
      </c>
      <c r="M24" s="56">
        <v>0</v>
      </c>
      <c r="N24" s="56">
        <v>0</v>
      </c>
      <c r="O24" s="56">
        <v>0</v>
      </c>
      <c r="P24" s="56">
        <v>0</v>
      </c>
      <c r="Q24" s="56">
        <v>0</v>
      </c>
      <c r="R24" s="56">
        <v>0</v>
      </c>
      <c r="S24" s="56">
        <v>0</v>
      </c>
      <c r="T24" s="56">
        <v>0</v>
      </c>
      <c r="U24" s="56">
        <v>0</v>
      </c>
      <c r="V24" s="56">
        <v>0</v>
      </c>
      <c r="W24" s="56">
        <v>0</v>
      </c>
      <c r="X24" s="56">
        <v>0</v>
      </c>
      <c r="Y24" s="56">
        <v>0</v>
      </c>
      <c r="Z24" s="56">
        <v>0</v>
      </c>
      <c r="AA24" s="56">
        <v>0</v>
      </c>
      <c r="AB24" s="56">
        <v>0</v>
      </c>
      <c r="AC24" s="56">
        <v>0</v>
      </c>
      <c r="AD24" s="56">
        <v>0</v>
      </c>
      <c r="AE24" s="56">
        <v>0</v>
      </c>
      <c r="AF24" s="57">
        <v>0</v>
      </c>
      <c r="AG24" s="58">
        <v>0</v>
      </c>
      <c r="AH24" s="57">
        <f t="shared" si="6"/>
        <v>0</v>
      </c>
      <c r="AI24" s="57">
        <f t="shared" si="7"/>
        <v>0</v>
      </c>
      <c r="AJ24" s="57">
        <f t="shared" si="8"/>
        <v>0</v>
      </c>
      <c r="AK24" s="59">
        <f t="shared" si="9"/>
        <v>0</v>
      </c>
      <c r="AN24" s="56">
        <v>0</v>
      </c>
      <c r="AO24" s="56">
        <v>0</v>
      </c>
      <c r="AP24" s="56">
        <v>0</v>
      </c>
      <c r="AQ24" s="56">
        <v>0</v>
      </c>
      <c r="AR24" s="56">
        <v>0</v>
      </c>
      <c r="AS24" s="56">
        <v>0</v>
      </c>
      <c r="AT24" s="56">
        <v>0</v>
      </c>
      <c r="AU24" s="56">
        <v>0</v>
      </c>
      <c r="AV24" s="56">
        <v>0</v>
      </c>
      <c r="AW24" s="56">
        <v>0</v>
      </c>
      <c r="AX24" s="56">
        <v>0</v>
      </c>
      <c r="AY24" s="56">
        <v>0</v>
      </c>
      <c r="AZ24" s="56">
        <v>0</v>
      </c>
      <c r="BA24" s="56">
        <v>0</v>
      </c>
      <c r="BB24" s="56">
        <v>0</v>
      </c>
      <c r="BC24" s="56">
        <v>0</v>
      </c>
      <c r="BD24" s="56">
        <v>0</v>
      </c>
      <c r="BE24" s="56">
        <v>0</v>
      </c>
      <c r="BF24" s="56">
        <v>0</v>
      </c>
      <c r="BG24" s="56">
        <v>0</v>
      </c>
      <c r="BH24" s="56">
        <v>0</v>
      </c>
      <c r="BI24" s="56">
        <v>0</v>
      </c>
      <c r="BJ24" s="56">
        <v>0</v>
      </c>
      <c r="BK24" s="56">
        <v>0</v>
      </c>
      <c r="BL24" s="56">
        <v>0</v>
      </c>
      <c r="BM24" s="56">
        <v>0</v>
      </c>
      <c r="BN24" s="56">
        <v>0</v>
      </c>
      <c r="BO24" s="56">
        <v>0</v>
      </c>
      <c r="BP24" s="56">
        <v>0</v>
      </c>
      <c r="BQ24" s="56">
        <v>0</v>
      </c>
      <c r="BR24" s="57">
        <v>0</v>
      </c>
      <c r="BS24" s="58">
        <f t="shared" si="10"/>
        <v>0</v>
      </c>
      <c r="BT24" s="57">
        <f t="shared" si="11"/>
        <v>0</v>
      </c>
      <c r="BU24" s="57">
        <f t="shared" si="12"/>
        <v>0</v>
      </c>
      <c r="BV24" s="57">
        <f t="shared" si="13"/>
        <v>0</v>
      </c>
      <c r="BW24" s="59"/>
    </row>
    <row r="25" spans="1:75" ht="15.75">
      <c r="A25" s="43" t="s">
        <v>45</v>
      </c>
      <c r="B25" s="56">
        <v>0</v>
      </c>
      <c r="C25" s="56">
        <v>0</v>
      </c>
      <c r="D25" s="56">
        <v>0</v>
      </c>
      <c r="E25" s="56">
        <v>0</v>
      </c>
      <c r="F25" s="56">
        <v>0</v>
      </c>
      <c r="G25" s="56">
        <v>0</v>
      </c>
      <c r="H25" s="56">
        <v>0</v>
      </c>
      <c r="I25" s="56">
        <v>0</v>
      </c>
      <c r="J25" s="56">
        <v>0</v>
      </c>
      <c r="K25" s="56">
        <v>0</v>
      </c>
      <c r="L25" s="56">
        <v>0</v>
      </c>
      <c r="M25" s="56">
        <v>0</v>
      </c>
      <c r="N25" s="56">
        <v>0</v>
      </c>
      <c r="O25" s="56">
        <v>0</v>
      </c>
      <c r="P25" s="56">
        <v>0</v>
      </c>
      <c r="Q25" s="56">
        <v>0</v>
      </c>
      <c r="R25" s="56">
        <v>0</v>
      </c>
      <c r="S25" s="56">
        <v>0</v>
      </c>
      <c r="T25" s="56">
        <v>0</v>
      </c>
      <c r="U25" s="56">
        <v>0</v>
      </c>
      <c r="V25" s="56">
        <v>0</v>
      </c>
      <c r="W25" s="56">
        <v>0</v>
      </c>
      <c r="X25" s="56">
        <v>0</v>
      </c>
      <c r="Y25" s="56">
        <v>0</v>
      </c>
      <c r="Z25" s="56">
        <v>0</v>
      </c>
      <c r="AA25" s="56">
        <v>0</v>
      </c>
      <c r="AB25" s="56">
        <v>0</v>
      </c>
      <c r="AC25" s="56">
        <v>0</v>
      </c>
      <c r="AD25" s="56">
        <v>0</v>
      </c>
      <c r="AE25" s="56">
        <v>0</v>
      </c>
      <c r="AF25" s="57">
        <v>0</v>
      </c>
      <c r="AG25" s="58">
        <v>0</v>
      </c>
      <c r="AH25" s="57">
        <f t="shared" si="6"/>
        <v>0</v>
      </c>
      <c r="AI25" s="57">
        <f t="shared" si="7"/>
        <v>0</v>
      </c>
      <c r="AJ25" s="57">
        <f t="shared" si="8"/>
        <v>0</v>
      </c>
      <c r="AK25" s="59">
        <f t="shared" si="9"/>
        <v>0</v>
      </c>
      <c r="AN25" s="56">
        <v>0</v>
      </c>
      <c r="AO25" s="56">
        <v>0</v>
      </c>
      <c r="AP25" s="56">
        <v>0</v>
      </c>
      <c r="AQ25" s="56">
        <v>0</v>
      </c>
      <c r="AR25" s="56">
        <v>0</v>
      </c>
      <c r="AS25" s="56">
        <v>0</v>
      </c>
      <c r="AT25" s="56">
        <v>0</v>
      </c>
      <c r="AU25" s="56">
        <v>0</v>
      </c>
      <c r="AV25" s="56">
        <v>0</v>
      </c>
      <c r="AW25" s="56">
        <v>0</v>
      </c>
      <c r="AX25" s="56">
        <v>0</v>
      </c>
      <c r="AY25" s="56">
        <v>0</v>
      </c>
      <c r="AZ25" s="56">
        <v>0</v>
      </c>
      <c r="BA25" s="56">
        <v>0</v>
      </c>
      <c r="BB25" s="56">
        <v>0</v>
      </c>
      <c r="BC25" s="56">
        <v>0</v>
      </c>
      <c r="BD25" s="56">
        <v>0</v>
      </c>
      <c r="BE25" s="56">
        <v>0</v>
      </c>
      <c r="BF25" s="56">
        <v>0</v>
      </c>
      <c r="BG25" s="56">
        <v>0</v>
      </c>
      <c r="BH25" s="56">
        <v>0</v>
      </c>
      <c r="BI25" s="56">
        <v>0</v>
      </c>
      <c r="BJ25" s="56">
        <v>0</v>
      </c>
      <c r="BK25" s="56">
        <v>0</v>
      </c>
      <c r="BL25" s="56">
        <v>0</v>
      </c>
      <c r="BM25" s="56">
        <v>0</v>
      </c>
      <c r="BN25" s="56">
        <v>0</v>
      </c>
      <c r="BO25" s="56">
        <v>0</v>
      </c>
      <c r="BP25" s="56">
        <v>0</v>
      </c>
      <c r="BQ25" s="56">
        <v>0</v>
      </c>
      <c r="BR25" s="57">
        <v>0</v>
      </c>
      <c r="BS25" s="58">
        <f t="shared" si="10"/>
        <v>0</v>
      </c>
      <c r="BT25" s="57">
        <f t="shared" si="11"/>
        <v>0</v>
      </c>
      <c r="BU25" s="57">
        <f t="shared" si="12"/>
        <v>0</v>
      </c>
      <c r="BV25" s="57">
        <f t="shared" si="13"/>
        <v>0</v>
      </c>
      <c r="BW25" s="59"/>
    </row>
    <row r="26" spans="1:75" ht="15.75">
      <c r="A26" s="44" t="s">
        <v>46</v>
      </c>
      <c r="B26" s="71"/>
      <c r="C26" s="71"/>
      <c r="D26" s="71"/>
      <c r="E26" s="71"/>
      <c r="F26" s="71"/>
      <c r="G26" s="71"/>
      <c r="H26" s="71"/>
      <c r="I26" s="71"/>
      <c r="J26" s="71"/>
      <c r="K26" s="71"/>
      <c r="L26" s="71"/>
      <c r="M26" s="71"/>
      <c r="N26" s="71"/>
      <c r="O26" s="71"/>
      <c r="P26" s="71"/>
      <c r="Q26" s="71"/>
      <c r="R26" s="71"/>
      <c r="S26" s="71"/>
      <c r="T26" s="71"/>
      <c r="U26" s="71"/>
      <c r="V26" s="71"/>
      <c r="W26" s="71"/>
      <c r="X26" s="71"/>
      <c r="Y26" s="71"/>
      <c r="Z26" s="71"/>
      <c r="AA26" s="71"/>
      <c r="AB26" s="71"/>
      <c r="AC26" s="71"/>
      <c r="AD26" s="71"/>
      <c r="AE26" s="71"/>
      <c r="AF26" s="71"/>
      <c r="AG26" s="72"/>
      <c r="AH26" s="71"/>
      <c r="AI26" s="71"/>
      <c r="AJ26" s="71"/>
      <c r="AK26" s="73"/>
      <c r="AN26" s="71"/>
      <c r="AO26" s="71"/>
      <c r="AP26" s="71"/>
      <c r="AQ26" s="71"/>
      <c r="AR26" s="71"/>
      <c r="AS26" s="71"/>
      <c r="AT26" s="71"/>
      <c r="AU26" s="71"/>
      <c r="AV26" s="71"/>
      <c r="AW26" s="71"/>
      <c r="AX26" s="71"/>
      <c r="AY26" s="71"/>
      <c r="AZ26" s="71"/>
      <c r="BA26" s="71"/>
      <c r="BB26" s="71"/>
      <c r="BC26" s="71"/>
      <c r="BD26" s="71"/>
      <c r="BE26" s="71"/>
      <c r="BF26" s="71"/>
      <c r="BG26" s="71"/>
      <c r="BH26" s="71"/>
      <c r="BI26" s="71"/>
      <c r="BJ26" s="71"/>
      <c r="BK26" s="71"/>
      <c r="BL26" s="71"/>
      <c r="BM26" s="71"/>
      <c r="BN26" s="71"/>
      <c r="BO26" s="71"/>
      <c r="BP26" s="71"/>
      <c r="BQ26" s="71"/>
      <c r="BR26" s="71"/>
      <c r="BS26" s="72"/>
      <c r="BT26" s="71"/>
      <c r="BU26" s="71"/>
      <c r="BV26" s="71"/>
      <c r="BW26" s="73"/>
    </row>
    <row r="27" spans="1:75" ht="15.75">
      <c r="A27" s="45" t="s">
        <v>36</v>
      </c>
      <c r="B27" s="56">
        <v>0</v>
      </c>
      <c r="C27" s="56">
        <v>0</v>
      </c>
      <c r="D27" s="56">
        <v>0</v>
      </c>
      <c r="E27" s="56">
        <v>0</v>
      </c>
      <c r="F27" s="56">
        <v>0</v>
      </c>
      <c r="G27" s="56">
        <v>0</v>
      </c>
      <c r="H27" s="56">
        <v>0</v>
      </c>
      <c r="I27" s="56">
        <v>0</v>
      </c>
      <c r="J27" s="56">
        <v>0</v>
      </c>
      <c r="K27" s="56">
        <v>0</v>
      </c>
      <c r="L27" s="56">
        <v>0</v>
      </c>
      <c r="M27" s="56">
        <v>0</v>
      </c>
      <c r="N27" s="56">
        <v>0</v>
      </c>
      <c r="O27" s="56">
        <v>0</v>
      </c>
      <c r="P27" s="56">
        <v>0</v>
      </c>
      <c r="Q27" s="56">
        <v>0</v>
      </c>
      <c r="R27" s="56">
        <v>0</v>
      </c>
      <c r="S27" s="56">
        <v>0</v>
      </c>
      <c r="T27" s="56">
        <v>0</v>
      </c>
      <c r="U27" s="56">
        <v>0</v>
      </c>
      <c r="V27" s="56">
        <v>0</v>
      </c>
      <c r="W27" s="56">
        <v>0</v>
      </c>
      <c r="X27" s="56">
        <v>0</v>
      </c>
      <c r="Y27" s="56">
        <v>0</v>
      </c>
      <c r="Z27" s="56">
        <v>0</v>
      </c>
      <c r="AA27" s="56">
        <v>0</v>
      </c>
      <c r="AB27" s="56">
        <v>0</v>
      </c>
      <c r="AC27" s="56">
        <v>0</v>
      </c>
      <c r="AD27" s="56">
        <v>0</v>
      </c>
      <c r="AE27" s="56">
        <v>0</v>
      </c>
      <c r="AF27" s="57">
        <v>0</v>
      </c>
      <c r="AG27" s="58">
        <v>0</v>
      </c>
      <c r="AH27" s="57">
        <f t="shared" ref="AH27:AH36" si="14">SUM(C27:I27)</f>
        <v>0</v>
      </c>
      <c r="AI27" s="57">
        <f t="shared" ref="AI27:AI36" si="15">SUM(J27:P27)</f>
        <v>0</v>
      </c>
      <c r="AJ27" s="57">
        <f t="shared" ref="AJ27:AJ36" si="16">SUM(Q27:W27)</f>
        <v>0</v>
      </c>
      <c r="AK27" s="59">
        <f t="shared" ref="AK27:AK36" si="17">SUM(X27:AD27)</f>
        <v>0</v>
      </c>
      <c r="AN27" s="56">
        <v>0</v>
      </c>
      <c r="AO27" s="56">
        <v>0</v>
      </c>
      <c r="AP27" s="56">
        <v>0</v>
      </c>
      <c r="AQ27" s="56">
        <v>0</v>
      </c>
      <c r="AR27" s="56">
        <v>0</v>
      </c>
      <c r="AS27" s="56">
        <v>0</v>
      </c>
      <c r="AT27" s="56">
        <v>0</v>
      </c>
      <c r="AU27" s="56">
        <v>0</v>
      </c>
      <c r="AV27" s="56">
        <v>0</v>
      </c>
      <c r="AW27" s="56">
        <v>0</v>
      </c>
      <c r="AX27" s="56">
        <v>0</v>
      </c>
      <c r="AY27" s="56">
        <v>0</v>
      </c>
      <c r="AZ27" s="56">
        <v>0</v>
      </c>
      <c r="BA27" s="56">
        <v>0</v>
      </c>
      <c r="BB27" s="56">
        <v>0</v>
      </c>
      <c r="BC27" s="56">
        <v>0</v>
      </c>
      <c r="BD27" s="56">
        <v>0</v>
      </c>
      <c r="BE27" s="56">
        <v>0</v>
      </c>
      <c r="BF27" s="56">
        <v>0</v>
      </c>
      <c r="BG27" s="56">
        <v>0</v>
      </c>
      <c r="BH27" s="56">
        <v>0</v>
      </c>
      <c r="BI27" s="56">
        <v>0</v>
      </c>
      <c r="BJ27" s="56">
        <v>0</v>
      </c>
      <c r="BK27" s="56">
        <v>0</v>
      </c>
      <c r="BL27" s="56">
        <v>0</v>
      </c>
      <c r="BM27" s="56">
        <v>0</v>
      </c>
      <c r="BN27" s="56">
        <v>0</v>
      </c>
      <c r="BO27" s="56">
        <v>0</v>
      </c>
      <c r="BP27" s="56">
        <v>0</v>
      </c>
      <c r="BQ27" s="56">
        <v>0</v>
      </c>
      <c r="BR27" s="57">
        <v>0</v>
      </c>
      <c r="BS27" s="58">
        <f t="shared" ref="BS27:BS36" si="18">SUM(AE27:AF27,AN27:AR27)</f>
        <v>0</v>
      </c>
      <c r="BT27" s="57">
        <f t="shared" ref="BT27:BT36" si="19">SUM(AS27:AY27)</f>
        <v>0</v>
      </c>
      <c r="BU27" s="57">
        <f t="shared" ref="BU27:BU36" si="20">SUM(AZ27:BF27)</f>
        <v>0</v>
      </c>
      <c r="BV27" s="57">
        <f t="shared" ref="BV27:BV36" si="21">SUM(BG27:BM27)</f>
        <v>0</v>
      </c>
      <c r="BW27" s="59"/>
    </row>
    <row r="28" spans="1:75" ht="15.75">
      <c r="A28" s="46" t="s">
        <v>37</v>
      </c>
      <c r="B28" s="56">
        <v>0</v>
      </c>
      <c r="C28" s="56">
        <v>0</v>
      </c>
      <c r="D28" s="56">
        <v>0</v>
      </c>
      <c r="E28" s="56">
        <v>0</v>
      </c>
      <c r="F28" s="56">
        <v>0</v>
      </c>
      <c r="G28" s="56">
        <v>0</v>
      </c>
      <c r="H28" s="56">
        <v>0</v>
      </c>
      <c r="I28" s="56">
        <v>0</v>
      </c>
      <c r="J28" s="56">
        <v>0</v>
      </c>
      <c r="K28" s="56">
        <v>0</v>
      </c>
      <c r="L28" s="56">
        <v>0</v>
      </c>
      <c r="M28" s="56">
        <v>0</v>
      </c>
      <c r="N28" s="56">
        <v>0</v>
      </c>
      <c r="O28" s="56">
        <v>0</v>
      </c>
      <c r="P28" s="56">
        <v>0</v>
      </c>
      <c r="Q28" s="56">
        <v>0</v>
      </c>
      <c r="R28" s="56">
        <v>0</v>
      </c>
      <c r="S28" s="56">
        <v>0</v>
      </c>
      <c r="T28" s="56">
        <v>0</v>
      </c>
      <c r="U28" s="56">
        <v>0</v>
      </c>
      <c r="V28" s="56">
        <v>0</v>
      </c>
      <c r="W28" s="56">
        <v>0</v>
      </c>
      <c r="X28" s="56">
        <v>0</v>
      </c>
      <c r="Y28" s="56">
        <v>0</v>
      </c>
      <c r="Z28" s="56">
        <v>0</v>
      </c>
      <c r="AA28" s="56">
        <v>0</v>
      </c>
      <c r="AB28" s="56">
        <v>0</v>
      </c>
      <c r="AC28" s="56">
        <v>0</v>
      </c>
      <c r="AD28" s="56">
        <v>0</v>
      </c>
      <c r="AE28" s="56">
        <v>0</v>
      </c>
      <c r="AF28" s="57">
        <v>0</v>
      </c>
      <c r="AG28" s="58">
        <v>0</v>
      </c>
      <c r="AH28" s="57">
        <f t="shared" si="14"/>
        <v>0</v>
      </c>
      <c r="AI28" s="57">
        <f t="shared" si="15"/>
        <v>0</v>
      </c>
      <c r="AJ28" s="57">
        <f t="shared" si="16"/>
        <v>0</v>
      </c>
      <c r="AK28" s="59">
        <f t="shared" si="17"/>
        <v>0</v>
      </c>
      <c r="AN28" s="56">
        <v>0</v>
      </c>
      <c r="AO28" s="56">
        <v>0</v>
      </c>
      <c r="AP28" s="56">
        <v>0</v>
      </c>
      <c r="AQ28" s="56">
        <v>0</v>
      </c>
      <c r="AR28" s="56">
        <v>0</v>
      </c>
      <c r="AS28" s="56">
        <v>0</v>
      </c>
      <c r="AT28" s="56">
        <v>0</v>
      </c>
      <c r="AU28" s="56">
        <v>0</v>
      </c>
      <c r="AV28" s="56">
        <v>0</v>
      </c>
      <c r="AW28" s="56">
        <v>0</v>
      </c>
      <c r="AX28" s="56">
        <v>0</v>
      </c>
      <c r="AY28" s="56">
        <v>0</v>
      </c>
      <c r="AZ28" s="56">
        <v>0</v>
      </c>
      <c r="BA28" s="56">
        <v>0</v>
      </c>
      <c r="BB28" s="56">
        <v>0</v>
      </c>
      <c r="BC28" s="56">
        <v>0</v>
      </c>
      <c r="BD28" s="56">
        <v>0</v>
      </c>
      <c r="BE28" s="56">
        <v>0</v>
      </c>
      <c r="BF28" s="56">
        <v>0</v>
      </c>
      <c r="BG28" s="56">
        <v>0</v>
      </c>
      <c r="BH28" s="56">
        <v>0</v>
      </c>
      <c r="BI28" s="56">
        <v>0</v>
      </c>
      <c r="BJ28" s="56">
        <v>0</v>
      </c>
      <c r="BK28" s="56">
        <v>0</v>
      </c>
      <c r="BL28" s="56">
        <v>0</v>
      </c>
      <c r="BM28" s="56">
        <v>0</v>
      </c>
      <c r="BN28" s="56">
        <v>0</v>
      </c>
      <c r="BO28" s="56">
        <v>0</v>
      </c>
      <c r="BP28" s="56">
        <v>0</v>
      </c>
      <c r="BQ28" s="56">
        <v>0</v>
      </c>
      <c r="BR28" s="57">
        <v>0</v>
      </c>
      <c r="BS28" s="58">
        <f t="shared" si="18"/>
        <v>0</v>
      </c>
      <c r="BT28" s="57">
        <f t="shared" si="19"/>
        <v>0</v>
      </c>
      <c r="BU28" s="57">
        <f t="shared" si="20"/>
        <v>0</v>
      </c>
      <c r="BV28" s="57">
        <f t="shared" si="21"/>
        <v>0</v>
      </c>
      <c r="BW28" s="59"/>
    </row>
    <row r="29" spans="1:75" ht="15.75">
      <c r="A29" s="47" t="s">
        <v>38</v>
      </c>
      <c r="B29" s="74">
        <v>0</v>
      </c>
      <c r="C29" s="74">
        <v>0</v>
      </c>
      <c r="D29" s="74">
        <v>0</v>
      </c>
      <c r="E29" s="74">
        <v>0</v>
      </c>
      <c r="F29" s="74">
        <v>0</v>
      </c>
      <c r="G29" s="74">
        <v>0</v>
      </c>
      <c r="H29" s="74">
        <v>0</v>
      </c>
      <c r="I29" s="74">
        <v>0</v>
      </c>
      <c r="J29" s="74">
        <v>0</v>
      </c>
      <c r="K29" s="74">
        <v>0</v>
      </c>
      <c r="L29" s="74">
        <v>0</v>
      </c>
      <c r="M29" s="74">
        <v>0</v>
      </c>
      <c r="N29" s="74">
        <v>0</v>
      </c>
      <c r="O29" s="74">
        <v>0</v>
      </c>
      <c r="P29" s="74">
        <v>0</v>
      </c>
      <c r="Q29" s="74">
        <v>0</v>
      </c>
      <c r="R29" s="74">
        <v>0</v>
      </c>
      <c r="S29" s="74">
        <v>0</v>
      </c>
      <c r="T29" s="74">
        <v>0</v>
      </c>
      <c r="U29" s="74">
        <v>0</v>
      </c>
      <c r="V29" s="74">
        <v>0</v>
      </c>
      <c r="W29" s="74">
        <v>0</v>
      </c>
      <c r="X29" s="74">
        <v>0</v>
      </c>
      <c r="Y29" s="74">
        <v>0</v>
      </c>
      <c r="Z29" s="74">
        <v>0</v>
      </c>
      <c r="AA29" s="74">
        <v>0</v>
      </c>
      <c r="AB29" s="74">
        <v>0</v>
      </c>
      <c r="AC29" s="74">
        <v>0</v>
      </c>
      <c r="AD29" s="74">
        <v>0</v>
      </c>
      <c r="AE29" s="74">
        <v>0</v>
      </c>
      <c r="AF29" s="75">
        <v>0</v>
      </c>
      <c r="AG29" s="76">
        <v>0</v>
      </c>
      <c r="AH29" s="75">
        <f t="shared" si="14"/>
        <v>0</v>
      </c>
      <c r="AI29" s="75">
        <f t="shared" si="15"/>
        <v>0</v>
      </c>
      <c r="AJ29" s="75">
        <f t="shared" si="16"/>
        <v>0</v>
      </c>
      <c r="AK29" s="77">
        <f t="shared" si="17"/>
        <v>0</v>
      </c>
      <c r="AN29" s="74">
        <v>0</v>
      </c>
      <c r="AO29" s="74">
        <v>0</v>
      </c>
      <c r="AP29" s="74">
        <v>0</v>
      </c>
      <c r="AQ29" s="74">
        <v>0</v>
      </c>
      <c r="AR29" s="74">
        <v>0</v>
      </c>
      <c r="AS29" s="74">
        <v>0</v>
      </c>
      <c r="AT29" s="74">
        <v>0</v>
      </c>
      <c r="AU29" s="74">
        <v>0</v>
      </c>
      <c r="AV29" s="74">
        <v>0</v>
      </c>
      <c r="AW29" s="74">
        <v>0</v>
      </c>
      <c r="AX29" s="74">
        <v>0</v>
      </c>
      <c r="AY29" s="74">
        <v>0</v>
      </c>
      <c r="AZ29" s="74">
        <v>0</v>
      </c>
      <c r="BA29" s="74">
        <v>0</v>
      </c>
      <c r="BB29" s="74">
        <v>0</v>
      </c>
      <c r="BC29" s="74">
        <v>0</v>
      </c>
      <c r="BD29" s="74">
        <v>0</v>
      </c>
      <c r="BE29" s="74">
        <v>0</v>
      </c>
      <c r="BF29" s="74">
        <v>0</v>
      </c>
      <c r="BG29" s="74">
        <v>0</v>
      </c>
      <c r="BH29" s="74">
        <v>0</v>
      </c>
      <c r="BI29" s="74">
        <v>0</v>
      </c>
      <c r="BJ29" s="74">
        <v>0</v>
      </c>
      <c r="BK29" s="74">
        <v>0</v>
      </c>
      <c r="BL29" s="74">
        <v>0</v>
      </c>
      <c r="BM29" s="74">
        <v>0</v>
      </c>
      <c r="BN29" s="74">
        <v>0</v>
      </c>
      <c r="BO29" s="74">
        <v>0</v>
      </c>
      <c r="BP29" s="74">
        <v>0</v>
      </c>
      <c r="BQ29" s="74">
        <v>0</v>
      </c>
      <c r="BR29" s="75">
        <v>0</v>
      </c>
      <c r="BS29" s="76">
        <f t="shared" si="18"/>
        <v>0</v>
      </c>
      <c r="BT29" s="75">
        <f t="shared" si="19"/>
        <v>0</v>
      </c>
      <c r="BU29" s="75">
        <f t="shared" si="20"/>
        <v>0</v>
      </c>
      <c r="BV29" s="75">
        <f t="shared" si="21"/>
        <v>0</v>
      </c>
      <c r="BW29" s="77"/>
    </row>
    <row r="30" spans="1:75" ht="15.75">
      <c r="A30" s="47" t="s">
        <v>39</v>
      </c>
      <c r="B30" s="74">
        <v>0</v>
      </c>
      <c r="C30" s="74">
        <v>0</v>
      </c>
      <c r="D30" s="74">
        <v>0</v>
      </c>
      <c r="E30" s="74">
        <v>0</v>
      </c>
      <c r="F30" s="74">
        <v>0</v>
      </c>
      <c r="G30" s="74">
        <v>0</v>
      </c>
      <c r="H30" s="74">
        <v>0</v>
      </c>
      <c r="I30" s="74">
        <v>0</v>
      </c>
      <c r="J30" s="74">
        <v>0</v>
      </c>
      <c r="K30" s="74">
        <v>0</v>
      </c>
      <c r="L30" s="74">
        <v>0</v>
      </c>
      <c r="M30" s="74">
        <v>0</v>
      </c>
      <c r="N30" s="74">
        <v>0</v>
      </c>
      <c r="O30" s="74">
        <v>0</v>
      </c>
      <c r="P30" s="74">
        <v>0</v>
      </c>
      <c r="Q30" s="74">
        <v>0</v>
      </c>
      <c r="R30" s="74">
        <v>0</v>
      </c>
      <c r="S30" s="74">
        <v>0</v>
      </c>
      <c r="T30" s="74">
        <v>0</v>
      </c>
      <c r="U30" s="74">
        <v>0</v>
      </c>
      <c r="V30" s="74">
        <v>0</v>
      </c>
      <c r="W30" s="74">
        <v>0</v>
      </c>
      <c r="X30" s="74">
        <v>0</v>
      </c>
      <c r="Y30" s="74">
        <v>0</v>
      </c>
      <c r="Z30" s="74">
        <v>0</v>
      </c>
      <c r="AA30" s="74">
        <v>0</v>
      </c>
      <c r="AB30" s="74">
        <v>0</v>
      </c>
      <c r="AC30" s="74">
        <v>0</v>
      </c>
      <c r="AD30" s="74">
        <v>0</v>
      </c>
      <c r="AE30" s="74">
        <v>0</v>
      </c>
      <c r="AF30" s="75">
        <v>0</v>
      </c>
      <c r="AG30" s="76">
        <v>0</v>
      </c>
      <c r="AH30" s="75">
        <f t="shared" si="14"/>
        <v>0</v>
      </c>
      <c r="AI30" s="75">
        <f t="shared" si="15"/>
        <v>0</v>
      </c>
      <c r="AJ30" s="75">
        <f t="shared" si="16"/>
        <v>0</v>
      </c>
      <c r="AK30" s="77">
        <f t="shared" si="17"/>
        <v>0</v>
      </c>
      <c r="AN30" s="74">
        <v>0</v>
      </c>
      <c r="AO30" s="74">
        <v>0</v>
      </c>
      <c r="AP30" s="74">
        <v>0</v>
      </c>
      <c r="AQ30" s="74">
        <v>0</v>
      </c>
      <c r="AR30" s="74">
        <v>0</v>
      </c>
      <c r="AS30" s="74">
        <v>0</v>
      </c>
      <c r="AT30" s="74">
        <v>0</v>
      </c>
      <c r="AU30" s="74">
        <v>0</v>
      </c>
      <c r="AV30" s="74">
        <v>0</v>
      </c>
      <c r="AW30" s="74">
        <v>0</v>
      </c>
      <c r="AX30" s="74">
        <v>0</v>
      </c>
      <c r="AY30" s="74">
        <v>0</v>
      </c>
      <c r="AZ30" s="74">
        <v>0</v>
      </c>
      <c r="BA30" s="74">
        <v>0</v>
      </c>
      <c r="BB30" s="74">
        <v>0</v>
      </c>
      <c r="BC30" s="74">
        <v>0</v>
      </c>
      <c r="BD30" s="74">
        <v>0</v>
      </c>
      <c r="BE30" s="74">
        <v>0</v>
      </c>
      <c r="BF30" s="74">
        <v>0</v>
      </c>
      <c r="BG30" s="74">
        <v>0</v>
      </c>
      <c r="BH30" s="74">
        <v>0</v>
      </c>
      <c r="BI30" s="74">
        <v>0</v>
      </c>
      <c r="BJ30" s="74">
        <v>0</v>
      </c>
      <c r="BK30" s="74">
        <v>0</v>
      </c>
      <c r="BL30" s="74">
        <v>0</v>
      </c>
      <c r="BM30" s="74">
        <v>0</v>
      </c>
      <c r="BN30" s="74">
        <v>0</v>
      </c>
      <c r="BO30" s="74">
        <v>0</v>
      </c>
      <c r="BP30" s="74">
        <v>0</v>
      </c>
      <c r="BQ30" s="74">
        <v>0</v>
      </c>
      <c r="BR30" s="75">
        <v>0</v>
      </c>
      <c r="BS30" s="76">
        <f t="shared" si="18"/>
        <v>0</v>
      </c>
      <c r="BT30" s="75">
        <f t="shared" si="19"/>
        <v>0</v>
      </c>
      <c r="BU30" s="75">
        <f t="shared" si="20"/>
        <v>0</v>
      </c>
      <c r="BV30" s="75">
        <f t="shared" si="21"/>
        <v>0</v>
      </c>
      <c r="BW30" s="77"/>
    </row>
    <row r="31" spans="1:75" ht="15.75">
      <c r="A31" s="45" t="s">
        <v>40</v>
      </c>
      <c r="B31" s="56">
        <v>0</v>
      </c>
      <c r="C31" s="56">
        <v>0</v>
      </c>
      <c r="D31" s="56">
        <v>0</v>
      </c>
      <c r="E31" s="56">
        <v>0</v>
      </c>
      <c r="F31" s="56">
        <v>0</v>
      </c>
      <c r="G31" s="56">
        <v>0</v>
      </c>
      <c r="H31" s="56">
        <v>0</v>
      </c>
      <c r="I31" s="56">
        <v>0</v>
      </c>
      <c r="J31" s="56">
        <v>0</v>
      </c>
      <c r="K31" s="56">
        <v>0</v>
      </c>
      <c r="L31" s="56">
        <v>0</v>
      </c>
      <c r="M31" s="56">
        <v>0</v>
      </c>
      <c r="N31" s="56">
        <v>0</v>
      </c>
      <c r="O31" s="56">
        <v>0</v>
      </c>
      <c r="P31" s="56">
        <v>0</v>
      </c>
      <c r="Q31" s="56">
        <v>0</v>
      </c>
      <c r="R31" s="56">
        <v>0</v>
      </c>
      <c r="S31" s="56">
        <v>0</v>
      </c>
      <c r="T31" s="56">
        <v>0</v>
      </c>
      <c r="U31" s="56">
        <v>0</v>
      </c>
      <c r="V31" s="56">
        <v>0</v>
      </c>
      <c r="W31" s="56">
        <v>0</v>
      </c>
      <c r="X31" s="56">
        <v>0</v>
      </c>
      <c r="Y31" s="56">
        <v>0</v>
      </c>
      <c r="Z31" s="56">
        <v>0</v>
      </c>
      <c r="AA31" s="56">
        <v>0</v>
      </c>
      <c r="AB31" s="56">
        <v>0</v>
      </c>
      <c r="AC31" s="56">
        <v>0</v>
      </c>
      <c r="AD31" s="56">
        <v>0</v>
      </c>
      <c r="AE31" s="56">
        <v>0</v>
      </c>
      <c r="AF31" s="57">
        <v>0</v>
      </c>
      <c r="AG31" s="58">
        <v>0</v>
      </c>
      <c r="AH31" s="57">
        <f t="shared" si="14"/>
        <v>0</v>
      </c>
      <c r="AI31" s="57">
        <f t="shared" si="15"/>
        <v>0</v>
      </c>
      <c r="AJ31" s="57">
        <f t="shared" si="16"/>
        <v>0</v>
      </c>
      <c r="AK31" s="59">
        <f t="shared" si="17"/>
        <v>0</v>
      </c>
      <c r="AN31" s="56">
        <v>0</v>
      </c>
      <c r="AO31" s="56">
        <v>0</v>
      </c>
      <c r="AP31" s="56">
        <v>0</v>
      </c>
      <c r="AQ31" s="56">
        <v>0</v>
      </c>
      <c r="AR31" s="56">
        <v>0</v>
      </c>
      <c r="AS31" s="56">
        <v>0</v>
      </c>
      <c r="AT31" s="56">
        <v>0</v>
      </c>
      <c r="AU31" s="56">
        <v>0</v>
      </c>
      <c r="AV31" s="56">
        <v>0</v>
      </c>
      <c r="AW31" s="56">
        <v>0</v>
      </c>
      <c r="AX31" s="56">
        <v>0</v>
      </c>
      <c r="AY31" s="56">
        <v>0</v>
      </c>
      <c r="AZ31" s="56">
        <v>0</v>
      </c>
      <c r="BA31" s="56">
        <v>0</v>
      </c>
      <c r="BB31" s="56">
        <v>0</v>
      </c>
      <c r="BC31" s="56">
        <v>0</v>
      </c>
      <c r="BD31" s="56">
        <v>0</v>
      </c>
      <c r="BE31" s="56">
        <v>0</v>
      </c>
      <c r="BF31" s="56">
        <v>0</v>
      </c>
      <c r="BG31" s="56">
        <v>0</v>
      </c>
      <c r="BH31" s="56">
        <v>0</v>
      </c>
      <c r="BI31" s="56">
        <v>0</v>
      </c>
      <c r="BJ31" s="56">
        <v>0</v>
      </c>
      <c r="BK31" s="56">
        <v>0</v>
      </c>
      <c r="BL31" s="56">
        <v>0</v>
      </c>
      <c r="BM31" s="56">
        <v>0</v>
      </c>
      <c r="BN31" s="56">
        <v>0</v>
      </c>
      <c r="BO31" s="56">
        <v>0</v>
      </c>
      <c r="BP31" s="56">
        <v>0</v>
      </c>
      <c r="BQ31" s="56">
        <v>0</v>
      </c>
      <c r="BR31" s="57">
        <v>0</v>
      </c>
      <c r="BS31" s="58">
        <f t="shared" si="18"/>
        <v>0</v>
      </c>
      <c r="BT31" s="57">
        <f t="shared" si="19"/>
        <v>0</v>
      </c>
      <c r="BU31" s="57">
        <f t="shared" si="20"/>
        <v>0</v>
      </c>
      <c r="BV31" s="57">
        <f t="shared" si="21"/>
        <v>0</v>
      </c>
      <c r="BW31" s="59"/>
    </row>
    <row r="32" spans="1:75" ht="15.75">
      <c r="A32" s="36" t="s">
        <v>41</v>
      </c>
      <c r="B32" s="56">
        <v>0</v>
      </c>
      <c r="C32" s="56">
        <v>0</v>
      </c>
      <c r="D32" s="56">
        <v>0</v>
      </c>
      <c r="E32" s="56">
        <v>0</v>
      </c>
      <c r="F32" s="56">
        <v>0</v>
      </c>
      <c r="G32" s="56">
        <v>0</v>
      </c>
      <c r="H32" s="56">
        <v>0</v>
      </c>
      <c r="I32" s="56">
        <v>0</v>
      </c>
      <c r="J32" s="56">
        <v>0</v>
      </c>
      <c r="K32" s="56">
        <v>0</v>
      </c>
      <c r="L32" s="56">
        <v>0</v>
      </c>
      <c r="M32" s="56">
        <v>0</v>
      </c>
      <c r="N32" s="56">
        <v>0</v>
      </c>
      <c r="O32" s="56">
        <v>0</v>
      </c>
      <c r="P32" s="56">
        <v>0</v>
      </c>
      <c r="Q32" s="56">
        <v>0</v>
      </c>
      <c r="R32" s="56">
        <v>0</v>
      </c>
      <c r="S32" s="56">
        <v>0</v>
      </c>
      <c r="T32" s="56">
        <v>0</v>
      </c>
      <c r="U32" s="56">
        <v>0</v>
      </c>
      <c r="V32" s="56">
        <v>0</v>
      </c>
      <c r="W32" s="56">
        <v>0</v>
      </c>
      <c r="X32" s="56">
        <v>0</v>
      </c>
      <c r="Y32" s="56">
        <v>0</v>
      </c>
      <c r="Z32" s="56">
        <v>0</v>
      </c>
      <c r="AA32" s="56">
        <v>0</v>
      </c>
      <c r="AB32" s="56">
        <v>0</v>
      </c>
      <c r="AC32" s="56">
        <v>0</v>
      </c>
      <c r="AD32" s="56">
        <v>0</v>
      </c>
      <c r="AE32" s="56">
        <v>0</v>
      </c>
      <c r="AF32" s="57">
        <v>0</v>
      </c>
      <c r="AG32" s="58">
        <v>0</v>
      </c>
      <c r="AH32" s="57">
        <f t="shared" si="14"/>
        <v>0</v>
      </c>
      <c r="AI32" s="57">
        <f t="shared" si="15"/>
        <v>0</v>
      </c>
      <c r="AJ32" s="57">
        <f t="shared" si="16"/>
        <v>0</v>
      </c>
      <c r="AK32" s="59">
        <f t="shared" si="17"/>
        <v>0</v>
      </c>
      <c r="AN32" s="56">
        <v>0</v>
      </c>
      <c r="AO32" s="56">
        <v>0</v>
      </c>
      <c r="AP32" s="56">
        <v>0</v>
      </c>
      <c r="AQ32" s="56">
        <v>0</v>
      </c>
      <c r="AR32" s="56">
        <v>0</v>
      </c>
      <c r="AS32" s="56">
        <v>0</v>
      </c>
      <c r="AT32" s="56">
        <v>0</v>
      </c>
      <c r="AU32" s="56">
        <v>0</v>
      </c>
      <c r="AV32" s="56">
        <v>0</v>
      </c>
      <c r="AW32" s="56">
        <v>0</v>
      </c>
      <c r="AX32" s="56">
        <v>0</v>
      </c>
      <c r="AY32" s="56">
        <v>0</v>
      </c>
      <c r="AZ32" s="56">
        <v>0</v>
      </c>
      <c r="BA32" s="56">
        <v>0</v>
      </c>
      <c r="BB32" s="56">
        <v>0</v>
      </c>
      <c r="BC32" s="56">
        <v>0</v>
      </c>
      <c r="BD32" s="56">
        <v>0</v>
      </c>
      <c r="BE32" s="56">
        <v>0</v>
      </c>
      <c r="BF32" s="56">
        <v>0</v>
      </c>
      <c r="BG32" s="56">
        <v>0</v>
      </c>
      <c r="BH32" s="56">
        <v>0</v>
      </c>
      <c r="BI32" s="56">
        <v>0</v>
      </c>
      <c r="BJ32" s="56">
        <v>0</v>
      </c>
      <c r="BK32" s="56">
        <v>0</v>
      </c>
      <c r="BL32" s="56">
        <v>0</v>
      </c>
      <c r="BM32" s="56">
        <v>0</v>
      </c>
      <c r="BN32" s="56">
        <v>0</v>
      </c>
      <c r="BO32" s="56">
        <v>0</v>
      </c>
      <c r="BP32" s="56">
        <v>0</v>
      </c>
      <c r="BQ32" s="56">
        <v>0</v>
      </c>
      <c r="BR32" s="57">
        <v>0</v>
      </c>
      <c r="BS32" s="58">
        <f t="shared" si="18"/>
        <v>0</v>
      </c>
      <c r="BT32" s="57">
        <f t="shared" si="19"/>
        <v>0</v>
      </c>
      <c r="BU32" s="57">
        <f t="shared" si="20"/>
        <v>0</v>
      </c>
      <c r="BV32" s="57">
        <f t="shared" si="21"/>
        <v>0</v>
      </c>
      <c r="BW32" s="59"/>
    </row>
    <row r="33" spans="1:75" ht="15.75">
      <c r="A33" s="36" t="s">
        <v>42</v>
      </c>
      <c r="B33" s="56">
        <v>0</v>
      </c>
      <c r="C33" s="56">
        <v>0</v>
      </c>
      <c r="D33" s="56">
        <v>0</v>
      </c>
      <c r="E33" s="56">
        <v>0</v>
      </c>
      <c r="F33" s="56">
        <v>0</v>
      </c>
      <c r="G33" s="56">
        <v>0</v>
      </c>
      <c r="H33" s="56">
        <v>0</v>
      </c>
      <c r="I33" s="56">
        <v>0</v>
      </c>
      <c r="J33" s="56">
        <v>0</v>
      </c>
      <c r="K33" s="56">
        <v>0</v>
      </c>
      <c r="L33" s="56">
        <v>0</v>
      </c>
      <c r="M33" s="56">
        <v>0</v>
      </c>
      <c r="N33" s="56">
        <v>0</v>
      </c>
      <c r="O33" s="56">
        <v>0</v>
      </c>
      <c r="P33" s="56">
        <v>0</v>
      </c>
      <c r="Q33" s="56">
        <v>0</v>
      </c>
      <c r="R33" s="56">
        <v>0</v>
      </c>
      <c r="S33" s="56">
        <v>0</v>
      </c>
      <c r="T33" s="56">
        <v>0</v>
      </c>
      <c r="U33" s="56">
        <v>0</v>
      </c>
      <c r="V33" s="56">
        <v>0</v>
      </c>
      <c r="W33" s="56">
        <v>0</v>
      </c>
      <c r="X33" s="56">
        <v>0</v>
      </c>
      <c r="Y33" s="56">
        <v>0</v>
      </c>
      <c r="Z33" s="56">
        <v>0</v>
      </c>
      <c r="AA33" s="56">
        <v>0</v>
      </c>
      <c r="AB33" s="56">
        <v>0</v>
      </c>
      <c r="AC33" s="56">
        <v>0</v>
      </c>
      <c r="AD33" s="56">
        <v>0</v>
      </c>
      <c r="AE33" s="56">
        <v>0</v>
      </c>
      <c r="AF33" s="57">
        <v>0</v>
      </c>
      <c r="AG33" s="58">
        <v>0</v>
      </c>
      <c r="AH33" s="57">
        <f t="shared" si="14"/>
        <v>0</v>
      </c>
      <c r="AI33" s="57">
        <f t="shared" si="15"/>
        <v>0</v>
      </c>
      <c r="AJ33" s="57">
        <f t="shared" si="16"/>
        <v>0</v>
      </c>
      <c r="AK33" s="59">
        <f t="shared" si="17"/>
        <v>0</v>
      </c>
      <c r="AN33" s="56">
        <v>0</v>
      </c>
      <c r="AO33" s="56">
        <v>0</v>
      </c>
      <c r="AP33" s="56">
        <v>0</v>
      </c>
      <c r="AQ33" s="56">
        <v>0</v>
      </c>
      <c r="AR33" s="56">
        <v>0</v>
      </c>
      <c r="AS33" s="56">
        <v>0</v>
      </c>
      <c r="AT33" s="56">
        <v>0</v>
      </c>
      <c r="AU33" s="56">
        <v>0</v>
      </c>
      <c r="AV33" s="56">
        <v>0</v>
      </c>
      <c r="AW33" s="56">
        <v>0</v>
      </c>
      <c r="AX33" s="56">
        <v>0</v>
      </c>
      <c r="AY33" s="56">
        <v>0</v>
      </c>
      <c r="AZ33" s="56">
        <v>0</v>
      </c>
      <c r="BA33" s="56">
        <v>0</v>
      </c>
      <c r="BB33" s="56">
        <v>0</v>
      </c>
      <c r="BC33" s="56">
        <v>0</v>
      </c>
      <c r="BD33" s="56">
        <v>0</v>
      </c>
      <c r="BE33" s="56">
        <v>0</v>
      </c>
      <c r="BF33" s="56">
        <v>0</v>
      </c>
      <c r="BG33" s="56">
        <v>0</v>
      </c>
      <c r="BH33" s="56">
        <v>0</v>
      </c>
      <c r="BI33" s="56">
        <v>0</v>
      </c>
      <c r="BJ33" s="56">
        <v>0</v>
      </c>
      <c r="BK33" s="56">
        <v>0</v>
      </c>
      <c r="BL33" s="56">
        <v>0</v>
      </c>
      <c r="BM33" s="56">
        <v>0</v>
      </c>
      <c r="BN33" s="56">
        <v>0</v>
      </c>
      <c r="BO33" s="56">
        <v>0</v>
      </c>
      <c r="BP33" s="56">
        <v>0</v>
      </c>
      <c r="BQ33" s="56">
        <v>0</v>
      </c>
      <c r="BR33" s="57">
        <v>0</v>
      </c>
      <c r="BS33" s="58">
        <f t="shared" si="18"/>
        <v>0</v>
      </c>
      <c r="BT33" s="57">
        <f t="shared" si="19"/>
        <v>0</v>
      </c>
      <c r="BU33" s="57">
        <f t="shared" si="20"/>
        <v>0</v>
      </c>
      <c r="BV33" s="57">
        <f t="shared" si="21"/>
        <v>0</v>
      </c>
      <c r="BW33" s="59"/>
    </row>
    <row r="34" spans="1:75" ht="15.75">
      <c r="A34" s="36" t="s">
        <v>43</v>
      </c>
      <c r="B34" s="56">
        <v>0</v>
      </c>
      <c r="C34" s="56">
        <v>0</v>
      </c>
      <c r="D34" s="56">
        <v>0</v>
      </c>
      <c r="E34" s="56">
        <v>0</v>
      </c>
      <c r="F34" s="56">
        <v>0</v>
      </c>
      <c r="G34" s="56">
        <v>0</v>
      </c>
      <c r="H34" s="56">
        <v>0</v>
      </c>
      <c r="I34" s="56">
        <v>0</v>
      </c>
      <c r="J34" s="56">
        <v>0</v>
      </c>
      <c r="K34" s="56">
        <v>0</v>
      </c>
      <c r="L34" s="56">
        <v>0</v>
      </c>
      <c r="M34" s="56">
        <v>0</v>
      </c>
      <c r="N34" s="56">
        <v>0</v>
      </c>
      <c r="O34" s="56">
        <v>0</v>
      </c>
      <c r="P34" s="56">
        <v>0</v>
      </c>
      <c r="Q34" s="56">
        <v>0</v>
      </c>
      <c r="R34" s="56">
        <v>0</v>
      </c>
      <c r="S34" s="56">
        <v>0</v>
      </c>
      <c r="T34" s="56">
        <v>0</v>
      </c>
      <c r="U34" s="56">
        <v>0</v>
      </c>
      <c r="V34" s="56">
        <v>0</v>
      </c>
      <c r="W34" s="56">
        <v>0</v>
      </c>
      <c r="X34" s="56">
        <v>0</v>
      </c>
      <c r="Y34" s="56">
        <v>0</v>
      </c>
      <c r="Z34" s="56">
        <v>0</v>
      </c>
      <c r="AA34" s="56">
        <v>0</v>
      </c>
      <c r="AB34" s="56">
        <v>0</v>
      </c>
      <c r="AC34" s="56">
        <v>0</v>
      </c>
      <c r="AD34" s="56">
        <v>0</v>
      </c>
      <c r="AE34" s="56">
        <v>0</v>
      </c>
      <c r="AF34" s="57">
        <v>0</v>
      </c>
      <c r="AG34" s="58">
        <v>0</v>
      </c>
      <c r="AH34" s="57">
        <f t="shared" si="14"/>
        <v>0</v>
      </c>
      <c r="AI34" s="57">
        <f t="shared" si="15"/>
        <v>0</v>
      </c>
      <c r="AJ34" s="57">
        <f t="shared" si="16"/>
        <v>0</v>
      </c>
      <c r="AK34" s="59">
        <f t="shared" si="17"/>
        <v>0</v>
      </c>
      <c r="AN34" s="56">
        <v>0</v>
      </c>
      <c r="AO34" s="56">
        <v>0</v>
      </c>
      <c r="AP34" s="56">
        <v>0</v>
      </c>
      <c r="AQ34" s="56">
        <v>0</v>
      </c>
      <c r="AR34" s="56">
        <v>0</v>
      </c>
      <c r="AS34" s="56">
        <v>0</v>
      </c>
      <c r="AT34" s="56">
        <v>0</v>
      </c>
      <c r="AU34" s="56">
        <v>0</v>
      </c>
      <c r="AV34" s="56">
        <v>0</v>
      </c>
      <c r="AW34" s="56">
        <v>0</v>
      </c>
      <c r="AX34" s="56">
        <v>0</v>
      </c>
      <c r="AY34" s="56">
        <v>0</v>
      </c>
      <c r="AZ34" s="56">
        <v>0</v>
      </c>
      <c r="BA34" s="56">
        <v>0</v>
      </c>
      <c r="BB34" s="56">
        <v>0</v>
      </c>
      <c r="BC34" s="56">
        <v>0</v>
      </c>
      <c r="BD34" s="56">
        <v>0</v>
      </c>
      <c r="BE34" s="56">
        <v>0</v>
      </c>
      <c r="BF34" s="56">
        <v>0</v>
      </c>
      <c r="BG34" s="56">
        <v>0</v>
      </c>
      <c r="BH34" s="56">
        <v>0</v>
      </c>
      <c r="BI34" s="56">
        <v>0</v>
      </c>
      <c r="BJ34" s="56">
        <v>0</v>
      </c>
      <c r="BK34" s="56">
        <v>0</v>
      </c>
      <c r="BL34" s="56">
        <v>0</v>
      </c>
      <c r="BM34" s="56">
        <v>0</v>
      </c>
      <c r="BN34" s="56">
        <v>0</v>
      </c>
      <c r="BO34" s="56">
        <v>0</v>
      </c>
      <c r="BP34" s="56">
        <v>0</v>
      </c>
      <c r="BQ34" s="56">
        <v>0</v>
      </c>
      <c r="BR34" s="57">
        <v>0</v>
      </c>
      <c r="BS34" s="58">
        <f t="shared" si="18"/>
        <v>0</v>
      </c>
      <c r="BT34" s="57">
        <f t="shared" si="19"/>
        <v>0</v>
      </c>
      <c r="BU34" s="57">
        <f t="shared" si="20"/>
        <v>0</v>
      </c>
      <c r="BV34" s="57">
        <f t="shared" si="21"/>
        <v>0</v>
      </c>
      <c r="BW34" s="59"/>
    </row>
    <row r="35" spans="1:75" ht="15.75">
      <c r="A35" s="42" t="s">
        <v>44</v>
      </c>
      <c r="B35" s="56">
        <v>0</v>
      </c>
      <c r="C35" s="56">
        <v>0</v>
      </c>
      <c r="D35" s="56">
        <v>0</v>
      </c>
      <c r="E35" s="56">
        <v>0</v>
      </c>
      <c r="F35" s="56">
        <v>0</v>
      </c>
      <c r="G35" s="56">
        <v>0</v>
      </c>
      <c r="H35" s="56">
        <v>0</v>
      </c>
      <c r="I35" s="56">
        <v>0</v>
      </c>
      <c r="J35" s="56">
        <v>0</v>
      </c>
      <c r="K35" s="56">
        <v>0</v>
      </c>
      <c r="L35" s="56">
        <v>0</v>
      </c>
      <c r="M35" s="56">
        <v>0</v>
      </c>
      <c r="N35" s="56">
        <v>0</v>
      </c>
      <c r="O35" s="56">
        <v>0</v>
      </c>
      <c r="P35" s="56">
        <v>0</v>
      </c>
      <c r="Q35" s="56">
        <v>0</v>
      </c>
      <c r="R35" s="56">
        <v>0</v>
      </c>
      <c r="S35" s="56">
        <v>0</v>
      </c>
      <c r="T35" s="56">
        <v>0</v>
      </c>
      <c r="U35" s="56">
        <v>0</v>
      </c>
      <c r="V35" s="56">
        <v>0</v>
      </c>
      <c r="W35" s="56">
        <v>0</v>
      </c>
      <c r="X35" s="56">
        <v>0</v>
      </c>
      <c r="Y35" s="56">
        <v>0</v>
      </c>
      <c r="Z35" s="56">
        <v>0</v>
      </c>
      <c r="AA35" s="56">
        <v>0</v>
      </c>
      <c r="AB35" s="56">
        <v>0</v>
      </c>
      <c r="AC35" s="56">
        <v>0</v>
      </c>
      <c r="AD35" s="56">
        <v>0</v>
      </c>
      <c r="AE35" s="56">
        <v>0</v>
      </c>
      <c r="AF35" s="57">
        <v>0</v>
      </c>
      <c r="AG35" s="58">
        <v>0</v>
      </c>
      <c r="AH35" s="57">
        <f t="shared" si="14"/>
        <v>0</v>
      </c>
      <c r="AI35" s="57">
        <f t="shared" si="15"/>
        <v>0</v>
      </c>
      <c r="AJ35" s="57">
        <f t="shared" si="16"/>
        <v>0</v>
      </c>
      <c r="AK35" s="59">
        <f t="shared" si="17"/>
        <v>0</v>
      </c>
      <c r="AN35" s="56">
        <v>0</v>
      </c>
      <c r="AO35" s="56">
        <v>0</v>
      </c>
      <c r="AP35" s="56">
        <v>0</v>
      </c>
      <c r="AQ35" s="56">
        <v>0</v>
      </c>
      <c r="AR35" s="56">
        <v>0</v>
      </c>
      <c r="AS35" s="56">
        <v>0</v>
      </c>
      <c r="AT35" s="56">
        <v>0</v>
      </c>
      <c r="AU35" s="56">
        <v>0</v>
      </c>
      <c r="AV35" s="56">
        <v>0</v>
      </c>
      <c r="AW35" s="56">
        <v>0</v>
      </c>
      <c r="AX35" s="56">
        <v>0</v>
      </c>
      <c r="AY35" s="56">
        <v>0</v>
      </c>
      <c r="AZ35" s="56">
        <v>0</v>
      </c>
      <c r="BA35" s="56">
        <v>0</v>
      </c>
      <c r="BB35" s="56">
        <v>0</v>
      </c>
      <c r="BC35" s="56">
        <v>0</v>
      </c>
      <c r="BD35" s="56">
        <v>0</v>
      </c>
      <c r="BE35" s="56">
        <v>0</v>
      </c>
      <c r="BF35" s="56">
        <v>0</v>
      </c>
      <c r="BG35" s="56">
        <v>0</v>
      </c>
      <c r="BH35" s="56">
        <v>0</v>
      </c>
      <c r="BI35" s="56">
        <v>0</v>
      </c>
      <c r="BJ35" s="56">
        <v>0</v>
      </c>
      <c r="BK35" s="56">
        <v>0</v>
      </c>
      <c r="BL35" s="56">
        <v>0</v>
      </c>
      <c r="BM35" s="56">
        <v>0</v>
      </c>
      <c r="BN35" s="56">
        <v>0</v>
      </c>
      <c r="BO35" s="56">
        <v>0</v>
      </c>
      <c r="BP35" s="56">
        <v>0</v>
      </c>
      <c r="BQ35" s="56">
        <v>0</v>
      </c>
      <c r="BR35" s="57">
        <v>0</v>
      </c>
      <c r="BS35" s="58">
        <f t="shared" si="18"/>
        <v>0</v>
      </c>
      <c r="BT35" s="57">
        <f t="shared" si="19"/>
        <v>0</v>
      </c>
      <c r="BU35" s="57">
        <f t="shared" si="20"/>
        <v>0</v>
      </c>
      <c r="BV35" s="57">
        <f t="shared" si="21"/>
        <v>0</v>
      </c>
      <c r="BW35" s="59"/>
    </row>
    <row r="36" spans="1:75" ht="15.75">
      <c r="A36" s="43" t="s">
        <v>45</v>
      </c>
      <c r="B36" s="56">
        <v>0</v>
      </c>
      <c r="C36" s="56">
        <v>0</v>
      </c>
      <c r="D36" s="56">
        <v>0</v>
      </c>
      <c r="E36" s="56">
        <v>0</v>
      </c>
      <c r="F36" s="56">
        <v>0</v>
      </c>
      <c r="G36" s="56">
        <v>0</v>
      </c>
      <c r="H36" s="56">
        <v>0</v>
      </c>
      <c r="I36" s="56">
        <v>0</v>
      </c>
      <c r="J36" s="56">
        <v>0</v>
      </c>
      <c r="K36" s="56">
        <v>0</v>
      </c>
      <c r="L36" s="56">
        <v>0</v>
      </c>
      <c r="M36" s="56">
        <v>0</v>
      </c>
      <c r="N36" s="56">
        <v>0</v>
      </c>
      <c r="O36" s="56">
        <v>0</v>
      </c>
      <c r="P36" s="56">
        <v>0</v>
      </c>
      <c r="Q36" s="56">
        <v>0</v>
      </c>
      <c r="R36" s="56">
        <v>0</v>
      </c>
      <c r="S36" s="56">
        <v>0</v>
      </c>
      <c r="T36" s="56">
        <v>0</v>
      </c>
      <c r="U36" s="56">
        <v>0</v>
      </c>
      <c r="V36" s="56">
        <v>0</v>
      </c>
      <c r="W36" s="56">
        <v>0</v>
      </c>
      <c r="X36" s="56">
        <v>0</v>
      </c>
      <c r="Y36" s="56">
        <v>0</v>
      </c>
      <c r="Z36" s="56">
        <v>0</v>
      </c>
      <c r="AA36" s="56">
        <v>0</v>
      </c>
      <c r="AB36" s="56">
        <v>0</v>
      </c>
      <c r="AC36" s="56">
        <v>0</v>
      </c>
      <c r="AD36" s="56">
        <v>0</v>
      </c>
      <c r="AE36" s="56">
        <v>0</v>
      </c>
      <c r="AF36" s="57">
        <v>0</v>
      </c>
      <c r="AG36" s="58">
        <v>0</v>
      </c>
      <c r="AH36" s="57">
        <f t="shared" si="14"/>
        <v>0</v>
      </c>
      <c r="AI36" s="57">
        <f t="shared" si="15"/>
        <v>0</v>
      </c>
      <c r="AJ36" s="57">
        <f t="shared" si="16"/>
        <v>0</v>
      </c>
      <c r="AK36" s="59">
        <f t="shared" si="17"/>
        <v>0</v>
      </c>
      <c r="AN36" s="56">
        <v>0</v>
      </c>
      <c r="AO36" s="56">
        <v>0</v>
      </c>
      <c r="AP36" s="56">
        <v>0</v>
      </c>
      <c r="AQ36" s="56">
        <v>0</v>
      </c>
      <c r="AR36" s="56">
        <v>0</v>
      </c>
      <c r="AS36" s="56">
        <v>0</v>
      </c>
      <c r="AT36" s="56">
        <v>0</v>
      </c>
      <c r="AU36" s="56">
        <v>0</v>
      </c>
      <c r="AV36" s="56">
        <v>0</v>
      </c>
      <c r="AW36" s="56">
        <v>0</v>
      </c>
      <c r="AX36" s="56">
        <v>0</v>
      </c>
      <c r="AY36" s="56">
        <v>0</v>
      </c>
      <c r="AZ36" s="56">
        <v>0</v>
      </c>
      <c r="BA36" s="56">
        <v>0</v>
      </c>
      <c r="BB36" s="56">
        <v>0</v>
      </c>
      <c r="BC36" s="56">
        <v>0</v>
      </c>
      <c r="BD36" s="56">
        <v>0</v>
      </c>
      <c r="BE36" s="56">
        <v>0</v>
      </c>
      <c r="BF36" s="56">
        <v>0</v>
      </c>
      <c r="BG36" s="56">
        <v>0</v>
      </c>
      <c r="BH36" s="56">
        <v>0</v>
      </c>
      <c r="BI36" s="56">
        <v>0</v>
      </c>
      <c r="BJ36" s="56">
        <v>0</v>
      </c>
      <c r="BK36" s="56">
        <v>0</v>
      </c>
      <c r="BL36" s="56">
        <v>0</v>
      </c>
      <c r="BM36" s="56">
        <v>0</v>
      </c>
      <c r="BN36" s="56">
        <v>0</v>
      </c>
      <c r="BO36" s="56">
        <v>0</v>
      </c>
      <c r="BP36" s="56">
        <v>0</v>
      </c>
      <c r="BQ36" s="56">
        <v>0</v>
      </c>
      <c r="BR36" s="57">
        <v>0</v>
      </c>
      <c r="BS36" s="58">
        <f t="shared" si="18"/>
        <v>0</v>
      </c>
      <c r="BT36" s="57">
        <f t="shared" si="19"/>
        <v>0</v>
      </c>
      <c r="BU36" s="57">
        <f t="shared" si="20"/>
        <v>0</v>
      </c>
      <c r="BV36" s="57">
        <f t="shared" si="21"/>
        <v>0</v>
      </c>
      <c r="BW36" s="59"/>
    </row>
    <row r="37" spans="1:75" ht="15.75">
      <c r="A37" s="44" t="s">
        <v>47</v>
      </c>
      <c r="B37" s="71"/>
      <c r="C37" s="71"/>
      <c r="D37" s="71"/>
      <c r="E37" s="71"/>
      <c r="F37" s="71"/>
      <c r="G37" s="71"/>
      <c r="H37" s="71"/>
      <c r="I37" s="71"/>
      <c r="J37" s="71"/>
      <c r="K37" s="71"/>
      <c r="L37" s="71"/>
      <c r="M37" s="71"/>
      <c r="N37" s="71"/>
      <c r="O37" s="71"/>
      <c r="P37" s="71"/>
      <c r="Q37" s="71"/>
      <c r="R37" s="71"/>
      <c r="S37" s="71"/>
      <c r="T37" s="71"/>
      <c r="U37" s="71"/>
      <c r="V37" s="71"/>
      <c r="W37" s="71"/>
      <c r="X37" s="71"/>
      <c r="Y37" s="71"/>
      <c r="Z37" s="71"/>
      <c r="AA37" s="71"/>
      <c r="AB37" s="71"/>
      <c r="AC37" s="71"/>
      <c r="AD37" s="71"/>
      <c r="AE37" s="71"/>
      <c r="AF37" s="71"/>
      <c r="AG37" s="72"/>
      <c r="AH37" s="71"/>
      <c r="AI37" s="71"/>
      <c r="AJ37" s="71"/>
      <c r="AK37" s="73"/>
      <c r="AN37" s="71"/>
      <c r="AO37" s="71"/>
      <c r="AP37" s="71"/>
      <c r="AQ37" s="71"/>
      <c r="AR37" s="71"/>
      <c r="AS37" s="71"/>
      <c r="AT37" s="71"/>
      <c r="AU37" s="71"/>
      <c r="AV37" s="71"/>
      <c r="AW37" s="71"/>
      <c r="AX37" s="71"/>
      <c r="AY37" s="71"/>
      <c r="AZ37" s="71"/>
      <c r="BA37" s="71"/>
      <c r="BB37" s="71"/>
      <c r="BC37" s="71"/>
      <c r="BD37" s="71"/>
      <c r="BE37" s="71"/>
      <c r="BF37" s="71"/>
      <c r="BG37" s="71"/>
      <c r="BH37" s="71"/>
      <c r="BI37" s="71"/>
      <c r="BJ37" s="71"/>
      <c r="BK37" s="71"/>
      <c r="BL37" s="71"/>
      <c r="BM37" s="71"/>
      <c r="BN37" s="71"/>
      <c r="BO37" s="71"/>
      <c r="BP37" s="71"/>
      <c r="BQ37" s="71"/>
      <c r="BR37" s="71"/>
      <c r="BS37" s="72"/>
      <c r="BT37" s="71"/>
      <c r="BU37" s="71"/>
      <c r="BV37" s="71"/>
      <c r="BW37" s="73"/>
    </row>
    <row r="38" spans="1:75" ht="15.75">
      <c r="A38" s="45" t="s">
        <v>108</v>
      </c>
      <c r="B38" s="56">
        <v>5</v>
      </c>
      <c r="C38" s="56">
        <v>1</v>
      </c>
      <c r="D38" s="56">
        <v>2</v>
      </c>
      <c r="E38" s="56">
        <v>8</v>
      </c>
      <c r="F38" s="56">
        <v>4</v>
      </c>
      <c r="G38" s="56">
        <v>1</v>
      </c>
      <c r="H38" s="56">
        <v>0</v>
      </c>
      <c r="I38" s="56">
        <v>1</v>
      </c>
      <c r="J38" s="56">
        <v>4</v>
      </c>
      <c r="K38" s="56">
        <v>5</v>
      </c>
      <c r="L38" s="56">
        <v>0</v>
      </c>
      <c r="M38" s="56">
        <v>2</v>
      </c>
      <c r="N38" s="56">
        <v>2</v>
      </c>
      <c r="O38" s="56">
        <v>0</v>
      </c>
      <c r="P38" s="56">
        <v>0</v>
      </c>
      <c r="Q38" s="56">
        <v>0</v>
      </c>
      <c r="R38" s="56">
        <v>0</v>
      </c>
      <c r="S38" s="56">
        <v>2</v>
      </c>
      <c r="T38" s="56">
        <v>7</v>
      </c>
      <c r="U38" s="56">
        <v>3</v>
      </c>
      <c r="V38" s="56">
        <v>5</v>
      </c>
      <c r="W38" s="56">
        <v>9</v>
      </c>
      <c r="X38" s="56">
        <v>5</v>
      </c>
      <c r="Y38" s="56">
        <v>8</v>
      </c>
      <c r="Z38" s="56">
        <v>3</v>
      </c>
      <c r="AA38" s="56">
        <v>1</v>
      </c>
      <c r="AB38" s="56">
        <v>2</v>
      </c>
      <c r="AC38" s="56">
        <v>4</v>
      </c>
      <c r="AD38" s="56">
        <v>5</v>
      </c>
      <c r="AE38" s="56">
        <v>0</v>
      </c>
      <c r="AF38" s="57">
        <v>2</v>
      </c>
      <c r="AG38" s="58">
        <v>22</v>
      </c>
      <c r="AH38" s="57">
        <f>SUM(C38:I38)</f>
        <v>17</v>
      </c>
      <c r="AI38" s="57">
        <f>SUM(J38:P38)</f>
        <v>13</v>
      </c>
      <c r="AJ38" s="57">
        <f t="shared" ref="AJ38:AJ56" si="22">SUM(Q38:W38)</f>
        <v>26</v>
      </c>
      <c r="AK38" s="59">
        <f>SUM(X38:AD38)</f>
        <v>28</v>
      </c>
      <c r="AN38" s="56">
        <v>1</v>
      </c>
      <c r="AO38" s="56">
        <v>2</v>
      </c>
      <c r="AP38" s="56">
        <v>0</v>
      </c>
      <c r="AQ38" s="56">
        <v>2</v>
      </c>
      <c r="AR38" s="56">
        <v>0</v>
      </c>
      <c r="AS38" s="56">
        <v>4</v>
      </c>
      <c r="AT38" s="56">
        <v>1</v>
      </c>
      <c r="AU38" s="56">
        <v>2</v>
      </c>
      <c r="AV38" s="56">
        <v>0</v>
      </c>
      <c r="AW38" s="56">
        <v>0</v>
      </c>
      <c r="AX38" s="56">
        <v>0</v>
      </c>
      <c r="AY38" s="56">
        <v>2</v>
      </c>
      <c r="AZ38" s="56">
        <v>2</v>
      </c>
      <c r="BA38" s="56">
        <v>2</v>
      </c>
      <c r="BB38" s="56">
        <v>0</v>
      </c>
      <c r="BC38" s="56">
        <v>2</v>
      </c>
      <c r="BD38" s="56">
        <v>4</v>
      </c>
      <c r="BE38" s="56">
        <v>8</v>
      </c>
      <c r="BF38" s="56">
        <v>14</v>
      </c>
      <c r="BG38" s="56">
        <v>12</v>
      </c>
      <c r="BH38" s="56">
        <v>4</v>
      </c>
      <c r="BI38" s="56">
        <v>2</v>
      </c>
      <c r="BJ38" s="56">
        <v>2</v>
      </c>
      <c r="BK38" s="56">
        <v>0</v>
      </c>
      <c r="BL38" s="56">
        <v>3</v>
      </c>
      <c r="BM38" s="56">
        <v>19</v>
      </c>
      <c r="BN38" s="56">
        <v>9</v>
      </c>
      <c r="BO38" s="56">
        <v>12</v>
      </c>
      <c r="BP38" s="56">
        <v>8</v>
      </c>
      <c r="BQ38" s="56">
        <v>7</v>
      </c>
      <c r="BR38" s="57">
        <v>2</v>
      </c>
      <c r="BS38" s="58">
        <f>SUM(AE38:AF38,AN38:AR38)</f>
        <v>7</v>
      </c>
      <c r="BT38" s="57">
        <f>SUM(AS38:AY38)</f>
        <v>9</v>
      </c>
      <c r="BU38" s="57">
        <f>SUM(AZ38:BF38)</f>
        <v>32</v>
      </c>
      <c r="BV38" s="57">
        <f>SUM(BG38:BM38)</f>
        <v>42</v>
      </c>
      <c r="BW38" s="59"/>
    </row>
    <row r="39" spans="1:75" ht="15.75">
      <c r="A39" s="36" t="s">
        <v>109</v>
      </c>
      <c r="B39" s="56">
        <v>9.5</v>
      </c>
      <c r="C39" s="56">
        <v>1</v>
      </c>
      <c r="D39" s="56">
        <v>5</v>
      </c>
      <c r="E39" s="56">
        <v>7.5</v>
      </c>
      <c r="F39" s="56">
        <v>4</v>
      </c>
      <c r="G39" s="56">
        <v>1</v>
      </c>
      <c r="H39" s="56">
        <v>0</v>
      </c>
      <c r="I39" s="56">
        <v>0.5</v>
      </c>
      <c r="J39" s="56">
        <v>7</v>
      </c>
      <c r="K39" s="56">
        <v>7.5</v>
      </c>
      <c r="L39" s="56">
        <v>0</v>
      </c>
      <c r="M39" s="56">
        <v>3.5</v>
      </c>
      <c r="N39" s="56">
        <v>2</v>
      </c>
      <c r="O39" s="56">
        <v>0</v>
      </c>
      <c r="P39" s="56">
        <v>0</v>
      </c>
      <c r="Q39" s="56">
        <v>0</v>
      </c>
      <c r="R39" s="56">
        <v>0</v>
      </c>
      <c r="S39" s="56">
        <v>3</v>
      </c>
      <c r="T39" s="56">
        <v>8</v>
      </c>
      <c r="U39" s="56">
        <v>5</v>
      </c>
      <c r="V39" s="56">
        <v>6</v>
      </c>
      <c r="W39" s="56">
        <v>14.5</v>
      </c>
      <c r="X39" s="56">
        <v>6.75</v>
      </c>
      <c r="Y39" s="56">
        <v>12</v>
      </c>
      <c r="Z39" s="56">
        <v>17</v>
      </c>
      <c r="AA39" s="56">
        <v>1</v>
      </c>
      <c r="AB39" s="56">
        <v>3</v>
      </c>
      <c r="AC39" s="56">
        <v>8.25</v>
      </c>
      <c r="AD39" s="56">
        <v>11</v>
      </c>
      <c r="AE39" s="56">
        <v>0</v>
      </c>
      <c r="AF39" s="57">
        <v>11</v>
      </c>
      <c r="AG39" s="58">
        <v>37.5</v>
      </c>
      <c r="AH39" s="57">
        <f>SUM(C39:I39)</f>
        <v>19</v>
      </c>
      <c r="AI39" s="57">
        <f>SUM(J39:P39)</f>
        <v>20</v>
      </c>
      <c r="AJ39" s="57">
        <f t="shared" si="22"/>
        <v>36.5</v>
      </c>
      <c r="AK39" s="59">
        <f>SUM(X39:AD39)</f>
        <v>59</v>
      </c>
      <c r="AN39" s="56">
        <v>0.5</v>
      </c>
      <c r="AO39" s="56">
        <v>0.75</v>
      </c>
      <c r="AP39" s="56">
        <v>0</v>
      </c>
      <c r="AQ39" s="56">
        <v>4</v>
      </c>
      <c r="AR39" s="56">
        <v>0</v>
      </c>
      <c r="AS39" s="56">
        <v>7</v>
      </c>
      <c r="AT39" s="56">
        <v>2.5</v>
      </c>
      <c r="AU39" s="56">
        <v>5</v>
      </c>
      <c r="AV39" s="56">
        <v>0</v>
      </c>
      <c r="AW39" s="56">
        <v>0</v>
      </c>
      <c r="AX39" s="56">
        <v>0</v>
      </c>
      <c r="AY39" s="56">
        <v>3.5</v>
      </c>
      <c r="AZ39" s="56">
        <v>2.5</v>
      </c>
      <c r="BA39" s="56">
        <v>4</v>
      </c>
      <c r="BB39" s="56">
        <v>0</v>
      </c>
      <c r="BC39" s="56">
        <v>4</v>
      </c>
      <c r="BD39" s="56">
        <v>9.25</v>
      </c>
      <c r="BE39" s="56">
        <v>15</v>
      </c>
      <c r="BF39" s="56">
        <v>40.75</v>
      </c>
      <c r="BG39" s="56">
        <v>38.75</v>
      </c>
      <c r="BH39" s="56">
        <v>14</v>
      </c>
      <c r="BI39" s="56">
        <v>13</v>
      </c>
      <c r="BJ39" s="56">
        <v>7.75</v>
      </c>
      <c r="BK39" s="56">
        <v>0</v>
      </c>
      <c r="BL39" s="56">
        <v>6.5</v>
      </c>
      <c r="BM39" s="56">
        <v>51</v>
      </c>
      <c r="BN39" s="56">
        <v>27</v>
      </c>
      <c r="BO39" s="56">
        <v>44</v>
      </c>
      <c r="BP39" s="56">
        <v>22.25</v>
      </c>
      <c r="BQ39" s="56">
        <v>22.75</v>
      </c>
      <c r="BR39" s="57">
        <v>8</v>
      </c>
      <c r="BS39" s="58">
        <f>SUM(AE39:AF39,AN39:AR39)</f>
        <v>16.25</v>
      </c>
      <c r="BT39" s="57">
        <f>SUM(AS39:AY39)</f>
        <v>18</v>
      </c>
      <c r="BU39" s="57">
        <f>SUM(AZ39:BF39)</f>
        <v>75.5</v>
      </c>
      <c r="BV39" s="57">
        <f>SUM(BG39:BM39)</f>
        <v>131</v>
      </c>
      <c r="BW39" s="59"/>
    </row>
    <row r="40" spans="1:75" ht="15.75">
      <c r="A40" s="36" t="s">
        <v>50</v>
      </c>
      <c r="B40" s="56">
        <v>9</v>
      </c>
      <c r="C40" s="56">
        <v>7</v>
      </c>
      <c r="D40" s="56">
        <v>2</v>
      </c>
      <c r="E40" s="56">
        <v>16</v>
      </c>
      <c r="F40" s="56">
        <v>26</v>
      </c>
      <c r="G40" s="56">
        <v>6</v>
      </c>
      <c r="H40" s="56">
        <v>5</v>
      </c>
      <c r="I40" s="56">
        <v>2</v>
      </c>
      <c r="J40" s="56">
        <v>8</v>
      </c>
      <c r="K40" s="56">
        <v>45</v>
      </c>
      <c r="L40" s="56">
        <v>22</v>
      </c>
      <c r="M40" s="56">
        <v>20</v>
      </c>
      <c r="N40" s="56">
        <v>9</v>
      </c>
      <c r="O40" s="56">
        <v>27</v>
      </c>
      <c r="P40" s="56">
        <v>2</v>
      </c>
      <c r="Q40" s="56">
        <v>9</v>
      </c>
      <c r="R40" s="56">
        <v>22</v>
      </c>
      <c r="S40" s="56">
        <v>15</v>
      </c>
      <c r="T40" s="56">
        <v>36</v>
      </c>
      <c r="U40" s="56">
        <v>21</v>
      </c>
      <c r="V40" s="56">
        <v>21</v>
      </c>
      <c r="W40" s="56">
        <v>6</v>
      </c>
      <c r="X40" s="56">
        <v>12</v>
      </c>
      <c r="Y40" s="56">
        <v>14</v>
      </c>
      <c r="Z40" s="56">
        <v>19</v>
      </c>
      <c r="AA40" s="56">
        <v>24</v>
      </c>
      <c r="AB40" s="56">
        <v>17</v>
      </c>
      <c r="AC40" s="56">
        <v>36</v>
      </c>
      <c r="AD40" s="56">
        <v>9</v>
      </c>
      <c r="AE40" s="56">
        <v>22</v>
      </c>
      <c r="AF40" s="57">
        <v>48</v>
      </c>
      <c r="AG40" s="58">
        <v>86</v>
      </c>
      <c r="AH40" s="57">
        <f>SUM(C40:I40)</f>
        <v>64</v>
      </c>
      <c r="AI40" s="57">
        <f>SUM(J40:P40)</f>
        <v>133</v>
      </c>
      <c r="AJ40" s="57">
        <f t="shared" si="22"/>
        <v>130</v>
      </c>
      <c r="AK40" s="59">
        <f>SUM(X40:AD40)</f>
        <v>131</v>
      </c>
      <c r="AN40" s="56">
        <v>26</v>
      </c>
      <c r="AO40" s="56">
        <v>27</v>
      </c>
      <c r="AP40" s="56">
        <v>25</v>
      </c>
      <c r="AQ40" s="56">
        <v>50</v>
      </c>
      <c r="AR40" s="56">
        <v>12</v>
      </c>
      <c r="AS40" s="56">
        <v>17</v>
      </c>
      <c r="AT40" s="56">
        <v>34</v>
      </c>
      <c r="AU40" s="56">
        <v>52</v>
      </c>
      <c r="AV40" s="56">
        <v>40</v>
      </c>
      <c r="AW40" s="56">
        <v>24</v>
      </c>
      <c r="AX40" s="56">
        <v>20</v>
      </c>
      <c r="AY40" s="56">
        <v>7</v>
      </c>
      <c r="AZ40" s="56">
        <v>4</v>
      </c>
      <c r="BA40" s="56">
        <v>69</v>
      </c>
      <c r="BB40" s="56">
        <v>59</v>
      </c>
      <c r="BC40" s="56">
        <v>39</v>
      </c>
      <c r="BD40" s="56">
        <v>20</v>
      </c>
      <c r="BE40" s="56">
        <v>41</v>
      </c>
      <c r="BF40" s="56">
        <v>9</v>
      </c>
      <c r="BG40" s="56">
        <v>14</v>
      </c>
      <c r="BH40" s="56">
        <v>59</v>
      </c>
      <c r="BI40" s="56">
        <v>49</v>
      </c>
      <c r="BJ40" s="56">
        <v>45</v>
      </c>
      <c r="BK40" s="56">
        <v>22</v>
      </c>
      <c r="BL40" s="56">
        <v>24</v>
      </c>
      <c r="BM40" s="56">
        <v>6</v>
      </c>
      <c r="BN40" s="56">
        <v>15</v>
      </c>
      <c r="BO40" s="56">
        <v>79</v>
      </c>
      <c r="BP40" s="56">
        <v>61</v>
      </c>
      <c r="BQ40" s="56">
        <v>40</v>
      </c>
      <c r="BR40" s="57">
        <v>31</v>
      </c>
      <c r="BS40" s="58">
        <f>SUM(AE40:AF40,AN40:AR40)</f>
        <v>210</v>
      </c>
      <c r="BT40" s="57">
        <f>SUM(AS40:AY40)</f>
        <v>194</v>
      </c>
      <c r="BU40" s="57">
        <f>SUM(AZ40:BF40)</f>
        <v>241</v>
      </c>
      <c r="BV40" s="57">
        <f>SUM(BG40:BM40)</f>
        <v>219</v>
      </c>
      <c r="BW40" s="59"/>
    </row>
    <row r="41" spans="1:75" ht="15.75">
      <c r="A41" s="36" t="s">
        <v>51</v>
      </c>
      <c r="B41" s="56">
        <v>0</v>
      </c>
      <c r="C41" s="56">
        <v>1</v>
      </c>
      <c r="D41" s="56">
        <v>1</v>
      </c>
      <c r="E41" s="56">
        <v>2</v>
      </c>
      <c r="F41" s="56">
        <v>7</v>
      </c>
      <c r="G41" s="56">
        <v>2</v>
      </c>
      <c r="H41" s="56">
        <v>0</v>
      </c>
      <c r="I41" s="56">
        <v>0</v>
      </c>
      <c r="J41" s="56">
        <v>4</v>
      </c>
      <c r="K41" s="56">
        <v>11</v>
      </c>
      <c r="L41" s="56">
        <v>6</v>
      </c>
      <c r="M41" s="56">
        <v>4</v>
      </c>
      <c r="N41" s="56">
        <v>3</v>
      </c>
      <c r="O41" s="56">
        <v>9</v>
      </c>
      <c r="P41" s="56">
        <v>0</v>
      </c>
      <c r="Q41" s="56">
        <v>1</v>
      </c>
      <c r="R41" s="56">
        <v>7</v>
      </c>
      <c r="S41" s="56">
        <v>3</v>
      </c>
      <c r="T41" s="56">
        <v>8</v>
      </c>
      <c r="U41" s="56">
        <v>3</v>
      </c>
      <c r="V41" s="56">
        <v>1</v>
      </c>
      <c r="W41" s="56">
        <v>1</v>
      </c>
      <c r="X41" s="56">
        <v>3</v>
      </c>
      <c r="Y41" s="56">
        <v>3</v>
      </c>
      <c r="Z41" s="56">
        <v>5</v>
      </c>
      <c r="AA41" s="56">
        <v>5</v>
      </c>
      <c r="AB41" s="56">
        <v>4</v>
      </c>
      <c r="AC41" s="56">
        <v>5</v>
      </c>
      <c r="AD41" s="56">
        <v>0</v>
      </c>
      <c r="AE41" s="56">
        <v>11</v>
      </c>
      <c r="AF41" s="57">
        <v>8</v>
      </c>
      <c r="AG41" s="58">
        <v>14</v>
      </c>
      <c r="AH41" s="57">
        <f>SUM(C41:I41)</f>
        <v>13</v>
      </c>
      <c r="AI41" s="57">
        <f>SUM(J41:P41)</f>
        <v>37</v>
      </c>
      <c r="AJ41" s="57">
        <f t="shared" si="22"/>
        <v>24</v>
      </c>
      <c r="AK41" s="59">
        <f>SUM(X41:AD41)</f>
        <v>25</v>
      </c>
      <c r="AN41" s="56">
        <v>10</v>
      </c>
      <c r="AO41" s="56">
        <v>3</v>
      </c>
      <c r="AP41" s="56">
        <v>4</v>
      </c>
      <c r="AQ41" s="56">
        <v>4</v>
      </c>
      <c r="AR41" s="56">
        <v>1</v>
      </c>
      <c r="AS41" s="56">
        <v>0</v>
      </c>
      <c r="AT41" s="56">
        <v>7</v>
      </c>
      <c r="AU41" s="56">
        <v>7</v>
      </c>
      <c r="AV41" s="56">
        <v>4</v>
      </c>
      <c r="AW41" s="56">
        <v>5</v>
      </c>
      <c r="AX41" s="56">
        <v>5</v>
      </c>
      <c r="AY41" s="56">
        <v>0</v>
      </c>
      <c r="AZ41" s="56">
        <v>0</v>
      </c>
      <c r="BA41" s="56">
        <v>10</v>
      </c>
      <c r="BB41" s="56">
        <v>11</v>
      </c>
      <c r="BC41" s="56">
        <v>3</v>
      </c>
      <c r="BD41" s="56">
        <v>1</v>
      </c>
      <c r="BE41" s="56">
        <v>6</v>
      </c>
      <c r="BF41" s="56">
        <v>3</v>
      </c>
      <c r="BG41" s="56">
        <v>4</v>
      </c>
      <c r="BH41" s="56">
        <v>13</v>
      </c>
      <c r="BI41" s="56">
        <v>13</v>
      </c>
      <c r="BJ41" s="56">
        <v>8</v>
      </c>
      <c r="BK41" s="56">
        <v>4</v>
      </c>
      <c r="BL41" s="56">
        <v>5</v>
      </c>
      <c r="BM41" s="56">
        <v>0</v>
      </c>
      <c r="BN41" s="56">
        <v>1</v>
      </c>
      <c r="BO41" s="56">
        <v>18</v>
      </c>
      <c r="BP41" s="56">
        <v>12</v>
      </c>
      <c r="BQ41" s="56">
        <v>3</v>
      </c>
      <c r="BR41" s="57">
        <v>7</v>
      </c>
      <c r="BS41" s="58">
        <f>SUM(AE41:AF41,AN41:AR41)</f>
        <v>41</v>
      </c>
      <c r="BT41" s="57">
        <f>SUM(AS41:AY41)</f>
        <v>28</v>
      </c>
      <c r="BU41" s="57">
        <f>SUM(AZ41:BF41)</f>
        <v>34</v>
      </c>
      <c r="BV41" s="57">
        <f>SUM(BG41:BM41)</f>
        <v>47</v>
      </c>
      <c r="BW41" s="59"/>
    </row>
    <row r="42" spans="1:75" ht="15.75">
      <c r="A42" s="46" t="s">
        <v>110</v>
      </c>
      <c r="B42" s="56">
        <v>0</v>
      </c>
      <c r="C42" s="56">
        <v>8</v>
      </c>
      <c r="D42" s="56">
        <v>8</v>
      </c>
      <c r="E42" s="56">
        <v>16</v>
      </c>
      <c r="F42" s="56">
        <v>56</v>
      </c>
      <c r="G42" s="56">
        <v>16</v>
      </c>
      <c r="H42" s="56">
        <v>0</v>
      </c>
      <c r="I42" s="56">
        <v>0</v>
      </c>
      <c r="J42" s="56">
        <v>32</v>
      </c>
      <c r="K42" s="56">
        <v>88</v>
      </c>
      <c r="L42" s="56">
        <v>48</v>
      </c>
      <c r="M42" s="56">
        <v>32</v>
      </c>
      <c r="N42" s="56">
        <v>24</v>
      </c>
      <c r="O42" s="56">
        <v>72</v>
      </c>
      <c r="P42" s="56">
        <v>0</v>
      </c>
      <c r="Q42" s="56">
        <v>8</v>
      </c>
      <c r="R42" s="56">
        <v>56</v>
      </c>
      <c r="S42" s="56">
        <v>24</v>
      </c>
      <c r="T42" s="56">
        <v>64</v>
      </c>
      <c r="U42" s="56">
        <v>24</v>
      </c>
      <c r="V42" s="56">
        <v>8</v>
      </c>
      <c r="W42" s="56">
        <v>8</v>
      </c>
      <c r="X42" s="56">
        <v>24</v>
      </c>
      <c r="Y42" s="56">
        <v>24</v>
      </c>
      <c r="Z42" s="56">
        <v>40</v>
      </c>
      <c r="AA42" s="56">
        <v>40</v>
      </c>
      <c r="AB42" s="56">
        <v>32</v>
      </c>
      <c r="AC42" s="56">
        <v>40</v>
      </c>
      <c r="AD42" s="56">
        <v>0</v>
      </c>
      <c r="AE42" s="56">
        <v>88</v>
      </c>
      <c r="AF42" s="57">
        <v>64</v>
      </c>
      <c r="AG42" s="58">
        <v>112</v>
      </c>
      <c r="AH42" s="57">
        <f>SUM(C42:I42)</f>
        <v>104</v>
      </c>
      <c r="AI42" s="57">
        <f>SUM(J42:P42)</f>
        <v>296</v>
      </c>
      <c r="AJ42" s="57">
        <f t="shared" si="22"/>
        <v>192</v>
      </c>
      <c r="AK42" s="59">
        <f>SUM(X42:AD42)</f>
        <v>200</v>
      </c>
      <c r="AN42" s="56">
        <v>80</v>
      </c>
      <c r="AO42" s="56">
        <v>24</v>
      </c>
      <c r="AP42" s="56">
        <v>32</v>
      </c>
      <c r="AQ42" s="56">
        <v>32</v>
      </c>
      <c r="AR42" s="56">
        <v>8</v>
      </c>
      <c r="AS42" s="56">
        <v>0</v>
      </c>
      <c r="AT42" s="56">
        <v>56</v>
      </c>
      <c r="AU42" s="56">
        <v>56</v>
      </c>
      <c r="AV42" s="56">
        <v>32</v>
      </c>
      <c r="AW42" s="56">
        <v>40</v>
      </c>
      <c r="AX42" s="56">
        <v>40</v>
      </c>
      <c r="AY42" s="56">
        <v>0</v>
      </c>
      <c r="AZ42" s="56">
        <v>0</v>
      </c>
      <c r="BA42" s="56">
        <v>80</v>
      </c>
      <c r="BB42" s="56">
        <v>88</v>
      </c>
      <c r="BC42" s="56">
        <v>24</v>
      </c>
      <c r="BD42" s="56">
        <v>8</v>
      </c>
      <c r="BE42" s="56">
        <v>48</v>
      </c>
      <c r="BF42" s="56">
        <v>24</v>
      </c>
      <c r="BG42" s="56">
        <v>32</v>
      </c>
      <c r="BH42" s="56">
        <v>104</v>
      </c>
      <c r="BI42" s="56">
        <v>104</v>
      </c>
      <c r="BJ42" s="56">
        <v>64</v>
      </c>
      <c r="BK42" s="56">
        <v>32</v>
      </c>
      <c r="BL42" s="56">
        <v>40</v>
      </c>
      <c r="BM42" s="56">
        <v>0</v>
      </c>
      <c r="BN42" s="56">
        <v>8</v>
      </c>
      <c r="BO42" s="56">
        <v>144</v>
      </c>
      <c r="BP42" s="56">
        <v>96</v>
      </c>
      <c r="BQ42" s="56">
        <v>24</v>
      </c>
      <c r="BR42" s="57">
        <v>56</v>
      </c>
      <c r="BS42" s="58">
        <f>SUM(AE42:AF42,AN42:AR42)</f>
        <v>328</v>
      </c>
      <c r="BT42" s="57">
        <f>SUM(AS42:AY42)</f>
        <v>224</v>
      </c>
      <c r="BU42" s="57">
        <f>SUM(AZ42:BF42)</f>
        <v>272</v>
      </c>
      <c r="BV42" s="57">
        <f>SUM(BG42:BM42)</f>
        <v>376</v>
      </c>
      <c r="BW42" s="59"/>
    </row>
    <row r="43" spans="1:75" ht="15" hidden="1" customHeight="1">
      <c r="A43" s="2" t="s">
        <v>53</v>
      </c>
      <c r="B43" s="68"/>
      <c r="C43" s="68"/>
      <c r="D43" s="68"/>
      <c r="E43" s="68"/>
      <c r="F43" s="68"/>
      <c r="G43" s="68"/>
      <c r="H43" s="68"/>
      <c r="I43" s="68"/>
      <c r="J43" s="68"/>
      <c r="K43" s="68"/>
      <c r="L43" s="68"/>
      <c r="M43" s="68"/>
      <c r="N43" s="68"/>
      <c r="O43" s="68"/>
      <c r="P43" s="68"/>
      <c r="Q43" s="68"/>
      <c r="R43" s="68"/>
      <c r="S43" s="68"/>
      <c r="T43" s="68"/>
      <c r="U43" s="68"/>
      <c r="V43" s="68"/>
      <c r="W43" s="68"/>
      <c r="X43" s="68"/>
      <c r="Y43" s="68"/>
      <c r="Z43" s="68"/>
      <c r="AA43" s="68"/>
      <c r="AB43" s="68"/>
      <c r="AC43" s="68"/>
      <c r="AD43" s="68"/>
      <c r="AE43" s="68"/>
      <c r="AF43" s="68"/>
      <c r="AG43" s="69"/>
      <c r="AH43" s="68"/>
      <c r="AI43" s="68"/>
      <c r="AJ43" s="57">
        <f t="shared" si="22"/>
        <v>0</v>
      </c>
      <c r="AK43" s="70"/>
      <c r="AN43" s="68"/>
      <c r="AO43" s="68"/>
      <c r="AP43" s="68"/>
      <c r="AQ43" s="68"/>
      <c r="AR43" s="68"/>
      <c r="AS43" s="68"/>
      <c r="AT43" s="68"/>
      <c r="AU43" s="68"/>
      <c r="AV43" s="68"/>
      <c r="AW43" s="68"/>
      <c r="AX43" s="68"/>
      <c r="AY43" s="68"/>
      <c r="AZ43" s="68"/>
      <c r="BA43" s="68"/>
      <c r="BB43" s="68"/>
      <c r="BC43" s="68"/>
      <c r="BD43" s="68"/>
      <c r="BE43" s="68"/>
      <c r="BF43" s="68"/>
      <c r="BG43" s="68"/>
      <c r="BH43" s="68"/>
      <c r="BI43" s="68"/>
      <c r="BJ43" s="68"/>
      <c r="BK43" s="68"/>
      <c r="BL43" s="68"/>
      <c r="BM43" s="68"/>
      <c r="BN43" s="68"/>
      <c r="BO43" s="68"/>
      <c r="BP43" s="68"/>
      <c r="BQ43" s="68"/>
      <c r="BR43" s="68"/>
      <c r="BS43" s="69"/>
      <c r="BT43" s="68"/>
      <c r="BU43" s="57"/>
      <c r="BV43" s="68"/>
      <c r="BW43" s="70"/>
    </row>
    <row r="44" spans="1:75" ht="15" hidden="1" customHeight="1">
      <c r="A44" s="2"/>
      <c r="B44" s="68"/>
      <c r="C44" s="68"/>
      <c r="D44" s="68"/>
      <c r="E44" s="68"/>
      <c r="F44" s="68"/>
      <c r="G44" s="68"/>
      <c r="H44" s="68"/>
      <c r="I44" s="68"/>
      <c r="J44" s="68"/>
      <c r="K44" s="68"/>
      <c r="L44" s="68"/>
      <c r="M44" s="68"/>
      <c r="N44" s="68"/>
      <c r="O44" s="68"/>
      <c r="P44" s="68"/>
      <c r="Q44" s="68"/>
      <c r="R44" s="68"/>
      <c r="S44" s="68"/>
      <c r="T44" s="68"/>
      <c r="U44" s="68"/>
      <c r="V44" s="68"/>
      <c r="W44" s="68"/>
      <c r="X44" s="68"/>
      <c r="Y44" s="68"/>
      <c r="Z44" s="68"/>
      <c r="AA44" s="68"/>
      <c r="AB44" s="68"/>
      <c r="AC44" s="68"/>
      <c r="AD44" s="68"/>
      <c r="AE44" s="68"/>
      <c r="AF44" s="68"/>
      <c r="AG44" s="69"/>
      <c r="AH44" s="68"/>
      <c r="AI44" s="68"/>
      <c r="AJ44" s="57">
        <f t="shared" si="22"/>
        <v>0</v>
      </c>
      <c r="AK44" s="70"/>
      <c r="AN44" s="68"/>
      <c r="AO44" s="68"/>
      <c r="AP44" s="68"/>
      <c r="AQ44" s="68"/>
      <c r="AR44" s="68"/>
      <c r="AS44" s="68"/>
      <c r="AT44" s="68"/>
      <c r="AU44" s="68"/>
      <c r="AV44" s="68"/>
      <c r="AW44" s="68"/>
      <c r="AX44" s="68"/>
      <c r="AY44" s="68"/>
      <c r="AZ44" s="68"/>
      <c r="BA44" s="68"/>
      <c r="BB44" s="68"/>
      <c r="BC44" s="68"/>
      <c r="BD44" s="68"/>
      <c r="BE44" s="68"/>
      <c r="BF44" s="68"/>
      <c r="BG44" s="68"/>
      <c r="BH44" s="68"/>
      <c r="BI44" s="68"/>
      <c r="BJ44" s="68"/>
      <c r="BK44" s="68"/>
      <c r="BL44" s="68"/>
      <c r="BM44" s="68"/>
      <c r="BN44" s="68"/>
      <c r="BO44" s="68"/>
      <c r="BP44" s="68"/>
      <c r="BQ44" s="68"/>
      <c r="BR44" s="68"/>
      <c r="BS44" s="69"/>
      <c r="BT44" s="68"/>
      <c r="BU44" s="57"/>
      <c r="BV44" s="68"/>
      <c r="BW44" s="70"/>
    </row>
    <row r="45" spans="1:75" ht="15.75" hidden="1" customHeight="1">
      <c r="A45" s="44" t="s">
        <v>35</v>
      </c>
      <c r="B45" s="71"/>
      <c r="C45" s="71"/>
      <c r="D45" s="71"/>
      <c r="E45" s="71"/>
      <c r="F45" s="71"/>
      <c r="G45" s="71"/>
      <c r="H45" s="71"/>
      <c r="I45" s="71"/>
      <c r="J45" s="71"/>
      <c r="K45" s="71"/>
      <c r="L45" s="71"/>
      <c r="M45" s="71"/>
      <c r="N45" s="71"/>
      <c r="O45" s="71"/>
      <c r="P45" s="71"/>
      <c r="Q45" s="71"/>
      <c r="R45" s="71"/>
      <c r="S45" s="71"/>
      <c r="T45" s="71"/>
      <c r="U45" s="71"/>
      <c r="V45" s="71"/>
      <c r="W45" s="71"/>
      <c r="X45" s="71"/>
      <c r="Y45" s="71"/>
      <c r="Z45" s="71"/>
      <c r="AA45" s="71"/>
      <c r="AB45" s="71"/>
      <c r="AC45" s="71"/>
      <c r="AD45" s="71"/>
      <c r="AE45" s="71"/>
      <c r="AF45" s="71"/>
      <c r="AG45" s="72"/>
      <c r="AH45" s="71"/>
      <c r="AI45" s="71"/>
      <c r="AJ45" s="57">
        <f t="shared" si="22"/>
        <v>0</v>
      </c>
      <c r="AK45" s="73"/>
      <c r="AN45" s="71"/>
      <c r="AO45" s="71"/>
      <c r="AP45" s="71"/>
      <c r="AQ45" s="71"/>
      <c r="AR45" s="71"/>
      <c r="AS45" s="71"/>
      <c r="AT45" s="71"/>
      <c r="AU45" s="71"/>
      <c r="AV45" s="71"/>
      <c r="AW45" s="71"/>
      <c r="AX45" s="71"/>
      <c r="AY45" s="71"/>
      <c r="AZ45" s="71"/>
      <c r="BA45" s="71"/>
      <c r="BB45" s="71"/>
      <c r="BC45" s="71"/>
      <c r="BD45" s="71"/>
      <c r="BE45" s="71"/>
      <c r="BF45" s="71"/>
      <c r="BG45" s="71"/>
      <c r="BH45" s="71"/>
      <c r="BI45" s="71"/>
      <c r="BJ45" s="71"/>
      <c r="BK45" s="71"/>
      <c r="BL45" s="71"/>
      <c r="BM45" s="71"/>
      <c r="BN45" s="71"/>
      <c r="BO45" s="71"/>
      <c r="BP45" s="71"/>
      <c r="BQ45" s="71"/>
      <c r="BR45" s="71"/>
      <c r="BS45" s="72"/>
      <c r="BT45" s="71"/>
      <c r="BU45" s="57"/>
      <c r="BV45" s="71"/>
      <c r="BW45" s="73"/>
    </row>
    <row r="46" spans="1:75" ht="15.75" hidden="1" customHeight="1">
      <c r="A46" s="48" t="s">
        <v>54</v>
      </c>
      <c r="B46" s="56">
        <v>0</v>
      </c>
      <c r="C46" s="56">
        <v>0</v>
      </c>
      <c r="D46" s="56">
        <v>0</v>
      </c>
      <c r="E46" s="56">
        <v>0</v>
      </c>
      <c r="F46" s="56">
        <v>0</v>
      </c>
      <c r="G46" s="56">
        <v>0</v>
      </c>
      <c r="H46" s="56">
        <v>0</v>
      </c>
      <c r="I46" s="56">
        <v>0</v>
      </c>
      <c r="J46" s="56">
        <v>0</v>
      </c>
      <c r="K46" s="56">
        <v>0</v>
      </c>
      <c r="L46" s="56">
        <v>0</v>
      </c>
      <c r="M46" s="56">
        <v>0</v>
      </c>
      <c r="N46" s="56">
        <v>0</v>
      </c>
      <c r="O46" s="56">
        <v>0</v>
      </c>
      <c r="P46" s="56">
        <v>0</v>
      </c>
      <c r="Q46" s="56">
        <v>0</v>
      </c>
      <c r="R46" s="56">
        <v>0</v>
      </c>
      <c r="S46" s="56">
        <v>0</v>
      </c>
      <c r="T46" s="56">
        <v>0</v>
      </c>
      <c r="U46" s="56">
        <v>0</v>
      </c>
      <c r="V46" s="56">
        <v>0</v>
      </c>
      <c r="W46" s="56">
        <v>0</v>
      </c>
      <c r="X46" s="56">
        <v>0</v>
      </c>
      <c r="Y46" s="56">
        <v>0</v>
      </c>
      <c r="Z46" s="56">
        <v>0</v>
      </c>
      <c r="AA46" s="56">
        <v>0</v>
      </c>
      <c r="AB46" s="56">
        <v>0</v>
      </c>
      <c r="AC46" s="56">
        <v>0</v>
      </c>
      <c r="AD46" s="56">
        <v>0</v>
      </c>
      <c r="AE46" s="56">
        <v>0</v>
      </c>
      <c r="AF46" s="57">
        <v>0</v>
      </c>
      <c r="AG46" s="66"/>
      <c r="AH46" s="56"/>
      <c r="AI46" s="57"/>
      <c r="AJ46" s="57">
        <f t="shared" si="22"/>
        <v>0</v>
      </c>
      <c r="AK46" s="59"/>
      <c r="AN46" s="56">
        <v>0</v>
      </c>
      <c r="AO46" s="56">
        <v>0</v>
      </c>
      <c r="AP46" s="56">
        <v>0</v>
      </c>
      <c r="AQ46" s="56">
        <v>0</v>
      </c>
      <c r="AR46" s="56">
        <v>0</v>
      </c>
      <c r="AS46" s="56">
        <v>0</v>
      </c>
      <c r="AT46" s="56">
        <v>0</v>
      </c>
      <c r="AU46" s="56">
        <v>0</v>
      </c>
      <c r="AV46" s="56">
        <v>0</v>
      </c>
      <c r="AW46" s="56">
        <v>0</v>
      </c>
      <c r="AX46" s="56">
        <v>0</v>
      </c>
      <c r="AY46" s="56">
        <v>0</v>
      </c>
      <c r="AZ46" s="56">
        <v>0</v>
      </c>
      <c r="BA46" s="56">
        <v>0</v>
      </c>
      <c r="BB46" s="56">
        <v>0</v>
      </c>
      <c r="BC46" s="56">
        <v>0</v>
      </c>
      <c r="BD46" s="56">
        <v>0</v>
      </c>
      <c r="BE46" s="56">
        <v>0</v>
      </c>
      <c r="BF46" s="56">
        <v>0</v>
      </c>
      <c r="BG46" s="56">
        <v>0</v>
      </c>
      <c r="BH46" s="56">
        <v>0</v>
      </c>
      <c r="BI46" s="56">
        <v>0</v>
      </c>
      <c r="BJ46" s="56">
        <v>0</v>
      </c>
      <c r="BK46" s="56">
        <v>0</v>
      </c>
      <c r="BL46" s="56">
        <v>0</v>
      </c>
      <c r="BM46" s="56">
        <v>0</v>
      </c>
      <c r="BN46" s="56">
        <v>0</v>
      </c>
      <c r="BO46" s="56">
        <v>0</v>
      </c>
      <c r="BP46" s="56">
        <v>0</v>
      </c>
      <c r="BQ46" s="56">
        <v>0</v>
      </c>
      <c r="BR46" s="57">
        <v>0</v>
      </c>
      <c r="BS46" s="66"/>
      <c r="BT46" s="56"/>
      <c r="BU46" s="57"/>
      <c r="BV46" s="57"/>
      <c r="BW46" s="59"/>
    </row>
    <row r="47" spans="1:75" ht="15.75" hidden="1" customHeight="1">
      <c r="A47" s="42" t="s">
        <v>55</v>
      </c>
      <c r="B47" s="56">
        <v>0</v>
      </c>
      <c r="C47" s="56">
        <v>0</v>
      </c>
      <c r="D47" s="56">
        <v>0</v>
      </c>
      <c r="E47" s="56">
        <v>0</v>
      </c>
      <c r="F47" s="56">
        <v>0</v>
      </c>
      <c r="G47" s="56">
        <v>0</v>
      </c>
      <c r="H47" s="56">
        <v>0</v>
      </c>
      <c r="I47" s="56">
        <v>0</v>
      </c>
      <c r="J47" s="56">
        <v>0</v>
      </c>
      <c r="K47" s="56">
        <v>0</v>
      </c>
      <c r="L47" s="56">
        <v>0</v>
      </c>
      <c r="M47" s="56">
        <v>0</v>
      </c>
      <c r="N47" s="56">
        <v>0</v>
      </c>
      <c r="O47" s="56">
        <v>0</v>
      </c>
      <c r="P47" s="56">
        <v>0</v>
      </c>
      <c r="Q47" s="56">
        <v>0</v>
      </c>
      <c r="R47" s="56">
        <v>0</v>
      </c>
      <c r="S47" s="56">
        <v>0</v>
      </c>
      <c r="T47" s="56">
        <v>0</v>
      </c>
      <c r="U47" s="56">
        <v>0</v>
      </c>
      <c r="V47" s="56">
        <v>0</v>
      </c>
      <c r="W47" s="56">
        <v>0</v>
      </c>
      <c r="X47" s="56">
        <v>0</v>
      </c>
      <c r="Y47" s="56">
        <v>0</v>
      </c>
      <c r="Z47" s="56">
        <v>0</v>
      </c>
      <c r="AA47" s="56">
        <v>0</v>
      </c>
      <c r="AB47" s="56">
        <v>0</v>
      </c>
      <c r="AC47" s="56">
        <v>0</v>
      </c>
      <c r="AD47" s="56">
        <v>0</v>
      </c>
      <c r="AE47" s="56">
        <v>0</v>
      </c>
      <c r="AF47" s="57">
        <v>0</v>
      </c>
      <c r="AG47" s="66"/>
      <c r="AH47" s="56"/>
      <c r="AI47" s="57"/>
      <c r="AJ47" s="57">
        <f t="shared" si="22"/>
        <v>0</v>
      </c>
      <c r="AK47" s="59"/>
      <c r="AN47" s="56">
        <v>0</v>
      </c>
      <c r="AO47" s="56">
        <v>0</v>
      </c>
      <c r="AP47" s="56">
        <v>0</v>
      </c>
      <c r="AQ47" s="56">
        <v>0</v>
      </c>
      <c r="AR47" s="56">
        <v>0</v>
      </c>
      <c r="AS47" s="56">
        <v>0</v>
      </c>
      <c r="AT47" s="56">
        <v>0</v>
      </c>
      <c r="AU47" s="56">
        <v>0</v>
      </c>
      <c r="AV47" s="56">
        <v>0</v>
      </c>
      <c r="AW47" s="56">
        <v>0</v>
      </c>
      <c r="AX47" s="56">
        <v>0</v>
      </c>
      <c r="AY47" s="56">
        <v>0</v>
      </c>
      <c r="AZ47" s="56">
        <v>0</v>
      </c>
      <c r="BA47" s="56">
        <v>0</v>
      </c>
      <c r="BB47" s="56">
        <v>0</v>
      </c>
      <c r="BC47" s="56">
        <v>0</v>
      </c>
      <c r="BD47" s="56">
        <v>0</v>
      </c>
      <c r="BE47" s="56">
        <v>0</v>
      </c>
      <c r="BF47" s="56">
        <v>0</v>
      </c>
      <c r="BG47" s="56">
        <v>0</v>
      </c>
      <c r="BH47" s="56">
        <v>0</v>
      </c>
      <c r="BI47" s="56">
        <v>0</v>
      </c>
      <c r="BJ47" s="56">
        <v>0</v>
      </c>
      <c r="BK47" s="56">
        <v>0</v>
      </c>
      <c r="BL47" s="56">
        <v>0</v>
      </c>
      <c r="BM47" s="56">
        <v>0</v>
      </c>
      <c r="BN47" s="56">
        <v>0</v>
      </c>
      <c r="BO47" s="56">
        <v>0</v>
      </c>
      <c r="BP47" s="56">
        <v>0</v>
      </c>
      <c r="BQ47" s="56">
        <v>0</v>
      </c>
      <c r="BR47" s="57">
        <v>0</v>
      </c>
      <c r="BS47" s="66"/>
      <c r="BT47" s="56"/>
      <c r="BU47" s="57"/>
      <c r="BV47" s="57"/>
      <c r="BW47" s="59"/>
    </row>
    <row r="48" spans="1:75" ht="15.75" hidden="1" customHeight="1">
      <c r="A48" s="42" t="s">
        <v>56</v>
      </c>
      <c r="B48" s="56">
        <v>0</v>
      </c>
      <c r="C48" s="56">
        <v>0</v>
      </c>
      <c r="D48" s="56">
        <v>0</v>
      </c>
      <c r="E48" s="56">
        <v>0</v>
      </c>
      <c r="F48" s="56">
        <v>0</v>
      </c>
      <c r="G48" s="56">
        <v>0</v>
      </c>
      <c r="H48" s="56">
        <v>0</v>
      </c>
      <c r="I48" s="56">
        <v>0</v>
      </c>
      <c r="J48" s="56">
        <v>0</v>
      </c>
      <c r="K48" s="56">
        <v>0</v>
      </c>
      <c r="L48" s="56">
        <v>0</v>
      </c>
      <c r="M48" s="56">
        <v>0</v>
      </c>
      <c r="N48" s="56">
        <v>0</v>
      </c>
      <c r="O48" s="56">
        <v>0</v>
      </c>
      <c r="P48" s="56">
        <v>0</v>
      </c>
      <c r="Q48" s="56">
        <v>0</v>
      </c>
      <c r="R48" s="56">
        <v>0</v>
      </c>
      <c r="S48" s="56">
        <v>0</v>
      </c>
      <c r="T48" s="56">
        <v>0</v>
      </c>
      <c r="U48" s="56">
        <v>0</v>
      </c>
      <c r="V48" s="56">
        <v>0</v>
      </c>
      <c r="W48" s="56">
        <v>0</v>
      </c>
      <c r="X48" s="56">
        <v>0</v>
      </c>
      <c r="Y48" s="56">
        <v>0</v>
      </c>
      <c r="Z48" s="56">
        <v>0</v>
      </c>
      <c r="AA48" s="56">
        <v>0</v>
      </c>
      <c r="AB48" s="56">
        <v>0</v>
      </c>
      <c r="AC48" s="56">
        <v>0</v>
      </c>
      <c r="AD48" s="56">
        <v>0</v>
      </c>
      <c r="AE48" s="56">
        <v>0</v>
      </c>
      <c r="AF48" s="57">
        <v>0</v>
      </c>
      <c r="AG48" s="66"/>
      <c r="AH48" s="56"/>
      <c r="AI48" s="57"/>
      <c r="AJ48" s="57">
        <f t="shared" si="22"/>
        <v>0</v>
      </c>
      <c r="AK48" s="59"/>
      <c r="AN48" s="56">
        <v>0</v>
      </c>
      <c r="AO48" s="56">
        <v>0</v>
      </c>
      <c r="AP48" s="56">
        <v>0</v>
      </c>
      <c r="AQ48" s="56">
        <v>0</v>
      </c>
      <c r="AR48" s="56">
        <v>0</v>
      </c>
      <c r="AS48" s="56">
        <v>0</v>
      </c>
      <c r="AT48" s="56">
        <v>0</v>
      </c>
      <c r="AU48" s="56">
        <v>0</v>
      </c>
      <c r="AV48" s="56">
        <v>0</v>
      </c>
      <c r="AW48" s="56">
        <v>0</v>
      </c>
      <c r="AX48" s="56">
        <v>0</v>
      </c>
      <c r="AY48" s="56">
        <v>0</v>
      </c>
      <c r="AZ48" s="56">
        <v>0</v>
      </c>
      <c r="BA48" s="56">
        <v>0</v>
      </c>
      <c r="BB48" s="56">
        <v>0</v>
      </c>
      <c r="BC48" s="56">
        <v>0</v>
      </c>
      <c r="BD48" s="56">
        <v>0</v>
      </c>
      <c r="BE48" s="56">
        <v>0</v>
      </c>
      <c r="BF48" s="56">
        <v>0</v>
      </c>
      <c r="BG48" s="56">
        <v>0</v>
      </c>
      <c r="BH48" s="56">
        <v>0</v>
      </c>
      <c r="BI48" s="56">
        <v>0</v>
      </c>
      <c r="BJ48" s="56">
        <v>0</v>
      </c>
      <c r="BK48" s="56">
        <v>0</v>
      </c>
      <c r="BL48" s="56">
        <v>0</v>
      </c>
      <c r="BM48" s="56">
        <v>0</v>
      </c>
      <c r="BN48" s="56">
        <v>0</v>
      </c>
      <c r="BO48" s="56">
        <v>0</v>
      </c>
      <c r="BP48" s="56">
        <v>0</v>
      </c>
      <c r="BQ48" s="56">
        <v>0</v>
      </c>
      <c r="BR48" s="57">
        <v>0</v>
      </c>
      <c r="BS48" s="66"/>
      <c r="BT48" s="56"/>
      <c r="BU48" s="57"/>
      <c r="BV48" s="57"/>
      <c r="BW48" s="59"/>
    </row>
    <row r="49" spans="1:75" ht="15.75" hidden="1" customHeight="1">
      <c r="A49" s="42" t="s">
        <v>57</v>
      </c>
      <c r="B49" s="56">
        <v>0</v>
      </c>
      <c r="C49" s="56">
        <v>0</v>
      </c>
      <c r="D49" s="56">
        <v>0</v>
      </c>
      <c r="E49" s="56">
        <v>0</v>
      </c>
      <c r="F49" s="56">
        <v>0</v>
      </c>
      <c r="G49" s="56">
        <v>0</v>
      </c>
      <c r="H49" s="56">
        <v>0</v>
      </c>
      <c r="I49" s="56">
        <v>0</v>
      </c>
      <c r="J49" s="56">
        <v>0</v>
      </c>
      <c r="K49" s="56">
        <v>0</v>
      </c>
      <c r="L49" s="56">
        <v>0</v>
      </c>
      <c r="M49" s="56">
        <v>0</v>
      </c>
      <c r="N49" s="56">
        <v>0</v>
      </c>
      <c r="O49" s="56">
        <v>0</v>
      </c>
      <c r="P49" s="56">
        <v>0</v>
      </c>
      <c r="Q49" s="56">
        <v>0</v>
      </c>
      <c r="R49" s="56">
        <v>0</v>
      </c>
      <c r="S49" s="56">
        <v>0</v>
      </c>
      <c r="T49" s="56">
        <v>0</v>
      </c>
      <c r="U49" s="56">
        <v>0</v>
      </c>
      <c r="V49" s="56">
        <v>0</v>
      </c>
      <c r="W49" s="56">
        <v>0</v>
      </c>
      <c r="X49" s="56">
        <v>0</v>
      </c>
      <c r="Y49" s="56">
        <v>0</v>
      </c>
      <c r="Z49" s="56">
        <v>0</v>
      </c>
      <c r="AA49" s="56">
        <v>0</v>
      </c>
      <c r="AB49" s="56">
        <v>0</v>
      </c>
      <c r="AC49" s="56">
        <v>0</v>
      </c>
      <c r="AD49" s="56">
        <v>0</v>
      </c>
      <c r="AE49" s="56">
        <v>0</v>
      </c>
      <c r="AF49" s="57">
        <v>0</v>
      </c>
      <c r="AG49" s="66"/>
      <c r="AH49" s="56"/>
      <c r="AI49" s="57"/>
      <c r="AJ49" s="57">
        <f t="shared" si="22"/>
        <v>0</v>
      </c>
      <c r="AK49" s="59"/>
      <c r="AN49" s="56">
        <v>0</v>
      </c>
      <c r="AO49" s="56">
        <v>0</v>
      </c>
      <c r="AP49" s="56">
        <v>0</v>
      </c>
      <c r="AQ49" s="56">
        <v>0</v>
      </c>
      <c r="AR49" s="56">
        <v>0</v>
      </c>
      <c r="AS49" s="56">
        <v>0</v>
      </c>
      <c r="AT49" s="56">
        <v>0</v>
      </c>
      <c r="AU49" s="56">
        <v>0</v>
      </c>
      <c r="AV49" s="56">
        <v>0</v>
      </c>
      <c r="AW49" s="56">
        <v>0</v>
      </c>
      <c r="AX49" s="56">
        <v>0</v>
      </c>
      <c r="AY49" s="56">
        <v>0</v>
      </c>
      <c r="AZ49" s="56">
        <v>0</v>
      </c>
      <c r="BA49" s="56">
        <v>0</v>
      </c>
      <c r="BB49" s="56">
        <v>0</v>
      </c>
      <c r="BC49" s="56">
        <v>0</v>
      </c>
      <c r="BD49" s="56">
        <v>0</v>
      </c>
      <c r="BE49" s="56">
        <v>0</v>
      </c>
      <c r="BF49" s="56">
        <v>0</v>
      </c>
      <c r="BG49" s="56">
        <v>0</v>
      </c>
      <c r="BH49" s="56">
        <v>0</v>
      </c>
      <c r="BI49" s="56">
        <v>0</v>
      </c>
      <c r="BJ49" s="56">
        <v>0</v>
      </c>
      <c r="BK49" s="56">
        <v>0</v>
      </c>
      <c r="BL49" s="56">
        <v>0</v>
      </c>
      <c r="BM49" s="56">
        <v>0</v>
      </c>
      <c r="BN49" s="56">
        <v>0</v>
      </c>
      <c r="BO49" s="56">
        <v>0</v>
      </c>
      <c r="BP49" s="56">
        <v>0</v>
      </c>
      <c r="BQ49" s="56">
        <v>0</v>
      </c>
      <c r="BR49" s="57">
        <v>0</v>
      </c>
      <c r="BS49" s="66"/>
      <c r="BT49" s="56"/>
      <c r="BU49" s="57"/>
      <c r="BV49" s="57"/>
      <c r="BW49" s="59"/>
    </row>
    <row r="50" spans="1:75" ht="15.75" hidden="1" customHeight="1">
      <c r="A50" s="43" t="s">
        <v>58</v>
      </c>
      <c r="B50" s="56">
        <v>0</v>
      </c>
      <c r="C50" s="56">
        <v>0</v>
      </c>
      <c r="D50" s="56">
        <v>0</v>
      </c>
      <c r="E50" s="56">
        <v>0</v>
      </c>
      <c r="F50" s="56">
        <v>0</v>
      </c>
      <c r="G50" s="56">
        <v>0</v>
      </c>
      <c r="H50" s="56">
        <v>0</v>
      </c>
      <c r="I50" s="56">
        <v>0</v>
      </c>
      <c r="J50" s="56">
        <v>0</v>
      </c>
      <c r="K50" s="56">
        <v>0</v>
      </c>
      <c r="L50" s="56">
        <v>0</v>
      </c>
      <c r="M50" s="56">
        <v>0</v>
      </c>
      <c r="N50" s="56">
        <v>0</v>
      </c>
      <c r="O50" s="56">
        <v>0</v>
      </c>
      <c r="P50" s="56">
        <v>0</v>
      </c>
      <c r="Q50" s="56">
        <v>0</v>
      </c>
      <c r="R50" s="56">
        <v>0</v>
      </c>
      <c r="S50" s="56">
        <v>0</v>
      </c>
      <c r="T50" s="56">
        <v>0</v>
      </c>
      <c r="U50" s="56">
        <v>0</v>
      </c>
      <c r="V50" s="56">
        <v>0</v>
      </c>
      <c r="W50" s="56">
        <v>0</v>
      </c>
      <c r="X50" s="56">
        <v>0</v>
      </c>
      <c r="Y50" s="56">
        <v>0</v>
      </c>
      <c r="Z50" s="56">
        <v>0</v>
      </c>
      <c r="AA50" s="56">
        <v>0</v>
      </c>
      <c r="AB50" s="56">
        <v>0</v>
      </c>
      <c r="AC50" s="56">
        <v>0</v>
      </c>
      <c r="AD50" s="56">
        <v>0</v>
      </c>
      <c r="AE50" s="56">
        <v>0</v>
      </c>
      <c r="AF50" s="57">
        <v>0</v>
      </c>
      <c r="AG50" s="66"/>
      <c r="AH50" s="56"/>
      <c r="AI50" s="57"/>
      <c r="AJ50" s="57">
        <f t="shared" si="22"/>
        <v>0</v>
      </c>
      <c r="AK50" s="59"/>
      <c r="AN50" s="56">
        <v>0</v>
      </c>
      <c r="AO50" s="56">
        <v>0</v>
      </c>
      <c r="AP50" s="56">
        <v>0</v>
      </c>
      <c r="AQ50" s="56">
        <v>0</v>
      </c>
      <c r="AR50" s="56">
        <v>0</v>
      </c>
      <c r="AS50" s="56">
        <v>0</v>
      </c>
      <c r="AT50" s="56">
        <v>0</v>
      </c>
      <c r="AU50" s="56">
        <v>0</v>
      </c>
      <c r="AV50" s="56">
        <v>0</v>
      </c>
      <c r="AW50" s="56">
        <v>0</v>
      </c>
      <c r="AX50" s="56">
        <v>0</v>
      </c>
      <c r="AY50" s="56">
        <v>0</v>
      </c>
      <c r="AZ50" s="56">
        <v>0</v>
      </c>
      <c r="BA50" s="56">
        <v>0</v>
      </c>
      <c r="BB50" s="56">
        <v>0</v>
      </c>
      <c r="BC50" s="56">
        <v>0</v>
      </c>
      <c r="BD50" s="56">
        <v>0</v>
      </c>
      <c r="BE50" s="56">
        <v>0</v>
      </c>
      <c r="BF50" s="56">
        <v>0</v>
      </c>
      <c r="BG50" s="56">
        <v>0</v>
      </c>
      <c r="BH50" s="56">
        <v>0</v>
      </c>
      <c r="BI50" s="56">
        <v>0</v>
      </c>
      <c r="BJ50" s="56">
        <v>0</v>
      </c>
      <c r="BK50" s="56">
        <v>0</v>
      </c>
      <c r="BL50" s="56">
        <v>0</v>
      </c>
      <c r="BM50" s="56">
        <v>0</v>
      </c>
      <c r="BN50" s="56">
        <v>0</v>
      </c>
      <c r="BO50" s="56">
        <v>0</v>
      </c>
      <c r="BP50" s="56">
        <v>0</v>
      </c>
      <c r="BQ50" s="56">
        <v>0</v>
      </c>
      <c r="BR50" s="57">
        <v>0</v>
      </c>
      <c r="BS50" s="66"/>
      <c r="BT50" s="56"/>
      <c r="BU50" s="57"/>
      <c r="BV50" s="57"/>
      <c r="BW50" s="59"/>
    </row>
    <row r="51" spans="1:75" ht="15.75" hidden="1" customHeight="1">
      <c r="A51" s="44" t="s">
        <v>46</v>
      </c>
      <c r="B51" s="71"/>
      <c r="C51" s="71"/>
      <c r="D51" s="71"/>
      <c r="E51" s="71"/>
      <c r="F51" s="71"/>
      <c r="G51" s="71"/>
      <c r="H51" s="71"/>
      <c r="I51" s="71"/>
      <c r="J51" s="71"/>
      <c r="K51" s="71"/>
      <c r="L51" s="71"/>
      <c r="M51" s="71"/>
      <c r="N51" s="71"/>
      <c r="O51" s="71"/>
      <c r="P51" s="71"/>
      <c r="Q51" s="71"/>
      <c r="R51" s="71"/>
      <c r="S51" s="71"/>
      <c r="T51" s="71"/>
      <c r="U51" s="71"/>
      <c r="V51" s="71"/>
      <c r="W51" s="71"/>
      <c r="X51" s="71"/>
      <c r="Y51" s="71"/>
      <c r="Z51" s="71"/>
      <c r="AA51" s="71"/>
      <c r="AB51" s="71"/>
      <c r="AC51" s="71"/>
      <c r="AD51" s="71"/>
      <c r="AE51" s="71"/>
      <c r="AF51" s="71"/>
      <c r="AG51" s="72"/>
      <c r="AH51" s="71"/>
      <c r="AI51" s="71"/>
      <c r="AJ51" s="57">
        <f t="shared" si="22"/>
        <v>0</v>
      </c>
      <c r="AK51" s="73"/>
      <c r="AN51" s="71"/>
      <c r="AO51" s="71"/>
      <c r="AP51" s="71"/>
      <c r="AQ51" s="71"/>
      <c r="AR51" s="71"/>
      <c r="AS51" s="71"/>
      <c r="AT51" s="71"/>
      <c r="AU51" s="71"/>
      <c r="AV51" s="71"/>
      <c r="AW51" s="71"/>
      <c r="AX51" s="71"/>
      <c r="AY51" s="71"/>
      <c r="AZ51" s="71"/>
      <c r="BA51" s="71"/>
      <c r="BB51" s="71"/>
      <c r="BC51" s="71"/>
      <c r="BD51" s="71"/>
      <c r="BE51" s="71"/>
      <c r="BF51" s="71"/>
      <c r="BG51" s="71"/>
      <c r="BH51" s="71"/>
      <c r="BI51" s="71"/>
      <c r="BJ51" s="71"/>
      <c r="BK51" s="71"/>
      <c r="BL51" s="71"/>
      <c r="BM51" s="71"/>
      <c r="BN51" s="71"/>
      <c r="BO51" s="71"/>
      <c r="BP51" s="71"/>
      <c r="BQ51" s="71"/>
      <c r="BR51" s="71"/>
      <c r="BS51" s="72"/>
      <c r="BT51" s="71"/>
      <c r="BU51" s="57"/>
      <c r="BV51" s="71"/>
      <c r="BW51" s="73"/>
    </row>
    <row r="52" spans="1:75" ht="15.75" hidden="1" customHeight="1">
      <c r="A52" s="48" t="s">
        <v>54</v>
      </c>
      <c r="B52" s="56">
        <v>0</v>
      </c>
      <c r="C52" s="56">
        <v>0</v>
      </c>
      <c r="D52" s="56">
        <v>0</v>
      </c>
      <c r="E52" s="56">
        <v>0</v>
      </c>
      <c r="F52" s="56">
        <v>0</v>
      </c>
      <c r="G52" s="56">
        <v>0</v>
      </c>
      <c r="H52" s="56">
        <v>0</v>
      </c>
      <c r="I52" s="56">
        <v>0</v>
      </c>
      <c r="J52" s="56">
        <v>0</v>
      </c>
      <c r="K52" s="56">
        <v>0</v>
      </c>
      <c r="L52" s="56">
        <v>0</v>
      </c>
      <c r="M52" s="56">
        <v>0</v>
      </c>
      <c r="N52" s="56">
        <v>0</v>
      </c>
      <c r="O52" s="56">
        <v>0</v>
      </c>
      <c r="P52" s="56">
        <v>0</v>
      </c>
      <c r="Q52" s="56">
        <v>0</v>
      </c>
      <c r="R52" s="56">
        <v>0</v>
      </c>
      <c r="S52" s="56">
        <v>0</v>
      </c>
      <c r="T52" s="56">
        <v>0</v>
      </c>
      <c r="U52" s="56">
        <v>0</v>
      </c>
      <c r="V52" s="56">
        <v>0</v>
      </c>
      <c r="W52" s="56">
        <v>0</v>
      </c>
      <c r="X52" s="56">
        <v>0</v>
      </c>
      <c r="Y52" s="56">
        <v>0</v>
      </c>
      <c r="Z52" s="56">
        <v>0</v>
      </c>
      <c r="AA52" s="56">
        <v>0</v>
      </c>
      <c r="AB52" s="56">
        <v>0</v>
      </c>
      <c r="AC52" s="56">
        <v>0</v>
      </c>
      <c r="AD52" s="56">
        <v>0</v>
      </c>
      <c r="AE52" s="56">
        <v>0</v>
      </c>
      <c r="AF52" s="57">
        <v>0</v>
      </c>
      <c r="AG52" s="66"/>
      <c r="AH52" s="56"/>
      <c r="AI52" s="57"/>
      <c r="AJ52" s="57">
        <f t="shared" si="22"/>
        <v>0</v>
      </c>
      <c r="AK52" s="59"/>
      <c r="AN52" s="56">
        <v>0</v>
      </c>
      <c r="AO52" s="56">
        <v>0</v>
      </c>
      <c r="AP52" s="56">
        <v>0</v>
      </c>
      <c r="AQ52" s="56">
        <v>0</v>
      </c>
      <c r="AR52" s="56">
        <v>0</v>
      </c>
      <c r="AS52" s="56">
        <v>0</v>
      </c>
      <c r="AT52" s="56">
        <v>0</v>
      </c>
      <c r="AU52" s="56">
        <v>0</v>
      </c>
      <c r="AV52" s="56">
        <v>0</v>
      </c>
      <c r="AW52" s="56">
        <v>0</v>
      </c>
      <c r="AX52" s="56">
        <v>0</v>
      </c>
      <c r="AY52" s="56">
        <v>0</v>
      </c>
      <c r="AZ52" s="56">
        <v>0</v>
      </c>
      <c r="BA52" s="56">
        <v>0</v>
      </c>
      <c r="BB52" s="56">
        <v>0</v>
      </c>
      <c r="BC52" s="56">
        <v>0</v>
      </c>
      <c r="BD52" s="56">
        <v>0</v>
      </c>
      <c r="BE52" s="56">
        <v>0</v>
      </c>
      <c r="BF52" s="56">
        <v>0</v>
      </c>
      <c r="BG52" s="56">
        <v>0</v>
      </c>
      <c r="BH52" s="56">
        <v>0</v>
      </c>
      <c r="BI52" s="56">
        <v>0</v>
      </c>
      <c r="BJ52" s="56">
        <v>0</v>
      </c>
      <c r="BK52" s="56">
        <v>0</v>
      </c>
      <c r="BL52" s="56">
        <v>0</v>
      </c>
      <c r="BM52" s="56">
        <v>0</v>
      </c>
      <c r="BN52" s="56">
        <v>0</v>
      </c>
      <c r="BO52" s="56">
        <v>0</v>
      </c>
      <c r="BP52" s="56">
        <v>0</v>
      </c>
      <c r="BQ52" s="56">
        <v>0</v>
      </c>
      <c r="BR52" s="57">
        <v>0</v>
      </c>
      <c r="BS52" s="66"/>
      <c r="BT52" s="56"/>
      <c r="BU52" s="57"/>
      <c r="BV52" s="57"/>
      <c r="BW52" s="59"/>
    </row>
    <row r="53" spans="1:75" ht="15.75" hidden="1" customHeight="1">
      <c r="A53" s="42" t="s">
        <v>55</v>
      </c>
      <c r="B53" s="56">
        <v>0</v>
      </c>
      <c r="C53" s="56">
        <v>0</v>
      </c>
      <c r="D53" s="56">
        <v>0</v>
      </c>
      <c r="E53" s="56">
        <v>0</v>
      </c>
      <c r="F53" s="56">
        <v>0</v>
      </c>
      <c r="G53" s="56">
        <v>0</v>
      </c>
      <c r="H53" s="56">
        <v>0</v>
      </c>
      <c r="I53" s="56">
        <v>0</v>
      </c>
      <c r="J53" s="56">
        <v>0</v>
      </c>
      <c r="K53" s="56">
        <v>0</v>
      </c>
      <c r="L53" s="56">
        <v>0</v>
      </c>
      <c r="M53" s="56">
        <v>0</v>
      </c>
      <c r="N53" s="56">
        <v>0</v>
      </c>
      <c r="O53" s="56">
        <v>0</v>
      </c>
      <c r="P53" s="56">
        <v>0</v>
      </c>
      <c r="Q53" s="56">
        <v>0</v>
      </c>
      <c r="R53" s="56">
        <v>0</v>
      </c>
      <c r="S53" s="56">
        <v>0</v>
      </c>
      <c r="T53" s="56">
        <v>0</v>
      </c>
      <c r="U53" s="56">
        <v>0</v>
      </c>
      <c r="V53" s="56">
        <v>0</v>
      </c>
      <c r="W53" s="56">
        <v>0</v>
      </c>
      <c r="X53" s="56">
        <v>0</v>
      </c>
      <c r="Y53" s="56">
        <v>0</v>
      </c>
      <c r="Z53" s="56">
        <v>0</v>
      </c>
      <c r="AA53" s="56">
        <v>0</v>
      </c>
      <c r="AB53" s="56">
        <v>0</v>
      </c>
      <c r="AC53" s="56">
        <v>0</v>
      </c>
      <c r="AD53" s="56">
        <v>0</v>
      </c>
      <c r="AE53" s="56">
        <v>0</v>
      </c>
      <c r="AF53" s="57">
        <v>0</v>
      </c>
      <c r="AG53" s="66"/>
      <c r="AH53" s="56"/>
      <c r="AI53" s="57"/>
      <c r="AJ53" s="57">
        <f t="shared" si="22"/>
        <v>0</v>
      </c>
      <c r="AK53" s="59"/>
      <c r="AN53" s="56">
        <v>0</v>
      </c>
      <c r="AO53" s="56">
        <v>0</v>
      </c>
      <c r="AP53" s="56">
        <v>0</v>
      </c>
      <c r="AQ53" s="56">
        <v>0</v>
      </c>
      <c r="AR53" s="56">
        <v>0</v>
      </c>
      <c r="AS53" s="56">
        <v>0</v>
      </c>
      <c r="AT53" s="56">
        <v>0</v>
      </c>
      <c r="AU53" s="56">
        <v>0</v>
      </c>
      <c r="AV53" s="56">
        <v>0</v>
      </c>
      <c r="AW53" s="56">
        <v>0</v>
      </c>
      <c r="AX53" s="56">
        <v>0</v>
      </c>
      <c r="AY53" s="56">
        <v>0</v>
      </c>
      <c r="AZ53" s="56">
        <v>0</v>
      </c>
      <c r="BA53" s="56">
        <v>0</v>
      </c>
      <c r="BB53" s="56">
        <v>0</v>
      </c>
      <c r="BC53" s="56">
        <v>0</v>
      </c>
      <c r="BD53" s="56">
        <v>0</v>
      </c>
      <c r="BE53" s="56">
        <v>0</v>
      </c>
      <c r="BF53" s="56">
        <v>0</v>
      </c>
      <c r="BG53" s="56">
        <v>0</v>
      </c>
      <c r="BH53" s="56">
        <v>0</v>
      </c>
      <c r="BI53" s="56">
        <v>0</v>
      </c>
      <c r="BJ53" s="56">
        <v>0</v>
      </c>
      <c r="BK53" s="56">
        <v>0</v>
      </c>
      <c r="BL53" s="56">
        <v>0</v>
      </c>
      <c r="BM53" s="56">
        <v>0</v>
      </c>
      <c r="BN53" s="56">
        <v>0</v>
      </c>
      <c r="BO53" s="56">
        <v>0</v>
      </c>
      <c r="BP53" s="56">
        <v>0</v>
      </c>
      <c r="BQ53" s="56">
        <v>0</v>
      </c>
      <c r="BR53" s="57">
        <v>0</v>
      </c>
      <c r="BS53" s="66"/>
      <c r="BT53" s="56"/>
      <c r="BU53" s="57"/>
      <c r="BV53" s="57"/>
      <c r="BW53" s="59"/>
    </row>
    <row r="54" spans="1:75" ht="15.75" hidden="1" customHeight="1">
      <c r="A54" s="42" t="s">
        <v>56</v>
      </c>
      <c r="B54" s="56">
        <v>0</v>
      </c>
      <c r="C54" s="56">
        <v>0</v>
      </c>
      <c r="D54" s="56">
        <v>0</v>
      </c>
      <c r="E54" s="56">
        <v>0</v>
      </c>
      <c r="F54" s="56">
        <v>0</v>
      </c>
      <c r="G54" s="56">
        <v>0</v>
      </c>
      <c r="H54" s="56">
        <v>0</v>
      </c>
      <c r="I54" s="56">
        <v>0</v>
      </c>
      <c r="J54" s="56">
        <v>0</v>
      </c>
      <c r="K54" s="56">
        <v>0</v>
      </c>
      <c r="L54" s="56">
        <v>0</v>
      </c>
      <c r="M54" s="56">
        <v>0</v>
      </c>
      <c r="N54" s="56">
        <v>0</v>
      </c>
      <c r="O54" s="56">
        <v>0</v>
      </c>
      <c r="P54" s="56">
        <v>0</v>
      </c>
      <c r="Q54" s="56">
        <v>0</v>
      </c>
      <c r="R54" s="56">
        <v>0</v>
      </c>
      <c r="S54" s="56">
        <v>0</v>
      </c>
      <c r="T54" s="56">
        <v>0</v>
      </c>
      <c r="U54" s="56">
        <v>0</v>
      </c>
      <c r="V54" s="56">
        <v>0</v>
      </c>
      <c r="W54" s="56">
        <v>0</v>
      </c>
      <c r="X54" s="56">
        <v>0</v>
      </c>
      <c r="Y54" s="56">
        <v>0</v>
      </c>
      <c r="Z54" s="56">
        <v>0</v>
      </c>
      <c r="AA54" s="56">
        <v>0</v>
      </c>
      <c r="AB54" s="56">
        <v>0</v>
      </c>
      <c r="AC54" s="56">
        <v>0</v>
      </c>
      <c r="AD54" s="56">
        <v>0</v>
      </c>
      <c r="AE54" s="56">
        <v>0</v>
      </c>
      <c r="AF54" s="57">
        <v>0</v>
      </c>
      <c r="AG54" s="66"/>
      <c r="AH54" s="56"/>
      <c r="AI54" s="57"/>
      <c r="AJ54" s="57">
        <f t="shared" si="22"/>
        <v>0</v>
      </c>
      <c r="AK54" s="59"/>
      <c r="AN54" s="56">
        <v>0</v>
      </c>
      <c r="AO54" s="56">
        <v>0</v>
      </c>
      <c r="AP54" s="56">
        <v>0</v>
      </c>
      <c r="AQ54" s="56">
        <v>0</v>
      </c>
      <c r="AR54" s="56">
        <v>0</v>
      </c>
      <c r="AS54" s="56">
        <v>0</v>
      </c>
      <c r="AT54" s="56">
        <v>0</v>
      </c>
      <c r="AU54" s="56">
        <v>0</v>
      </c>
      <c r="AV54" s="56">
        <v>0</v>
      </c>
      <c r="AW54" s="56">
        <v>0</v>
      </c>
      <c r="AX54" s="56">
        <v>0</v>
      </c>
      <c r="AY54" s="56">
        <v>0</v>
      </c>
      <c r="AZ54" s="56">
        <v>0</v>
      </c>
      <c r="BA54" s="56">
        <v>0</v>
      </c>
      <c r="BB54" s="56">
        <v>0</v>
      </c>
      <c r="BC54" s="56">
        <v>0</v>
      </c>
      <c r="BD54" s="56">
        <v>0</v>
      </c>
      <c r="BE54" s="56">
        <v>0</v>
      </c>
      <c r="BF54" s="56">
        <v>0</v>
      </c>
      <c r="BG54" s="56">
        <v>0</v>
      </c>
      <c r="BH54" s="56">
        <v>0</v>
      </c>
      <c r="BI54" s="56">
        <v>0</v>
      </c>
      <c r="BJ54" s="56">
        <v>0</v>
      </c>
      <c r="BK54" s="56">
        <v>0</v>
      </c>
      <c r="BL54" s="56">
        <v>0</v>
      </c>
      <c r="BM54" s="56">
        <v>0</v>
      </c>
      <c r="BN54" s="56">
        <v>0</v>
      </c>
      <c r="BO54" s="56">
        <v>0</v>
      </c>
      <c r="BP54" s="56">
        <v>0</v>
      </c>
      <c r="BQ54" s="56">
        <v>0</v>
      </c>
      <c r="BR54" s="57">
        <v>0</v>
      </c>
      <c r="BS54" s="66"/>
      <c r="BT54" s="56"/>
      <c r="BU54" s="57"/>
      <c r="BV54" s="57"/>
      <c r="BW54" s="59"/>
    </row>
    <row r="55" spans="1:75" ht="15.75" hidden="1" customHeight="1">
      <c r="A55" s="42" t="s">
        <v>57</v>
      </c>
      <c r="B55" s="56">
        <v>0</v>
      </c>
      <c r="C55" s="56">
        <v>0</v>
      </c>
      <c r="D55" s="56">
        <v>0</v>
      </c>
      <c r="E55" s="56">
        <v>0</v>
      </c>
      <c r="F55" s="56">
        <v>0</v>
      </c>
      <c r="G55" s="56">
        <v>0</v>
      </c>
      <c r="H55" s="56">
        <v>0</v>
      </c>
      <c r="I55" s="56">
        <v>0</v>
      </c>
      <c r="J55" s="56">
        <v>0</v>
      </c>
      <c r="K55" s="56">
        <v>0</v>
      </c>
      <c r="L55" s="56">
        <v>0</v>
      </c>
      <c r="M55" s="56">
        <v>0</v>
      </c>
      <c r="N55" s="56">
        <v>0</v>
      </c>
      <c r="O55" s="56">
        <v>0</v>
      </c>
      <c r="P55" s="56">
        <v>0</v>
      </c>
      <c r="Q55" s="56">
        <v>0</v>
      </c>
      <c r="R55" s="56">
        <v>0</v>
      </c>
      <c r="S55" s="56">
        <v>0</v>
      </c>
      <c r="T55" s="56">
        <v>0</v>
      </c>
      <c r="U55" s="56">
        <v>0</v>
      </c>
      <c r="V55" s="56">
        <v>0</v>
      </c>
      <c r="W55" s="56">
        <v>0</v>
      </c>
      <c r="X55" s="56">
        <v>0</v>
      </c>
      <c r="Y55" s="56">
        <v>0</v>
      </c>
      <c r="Z55" s="56">
        <v>0</v>
      </c>
      <c r="AA55" s="56">
        <v>0</v>
      </c>
      <c r="AB55" s="56">
        <v>0</v>
      </c>
      <c r="AC55" s="56">
        <v>0</v>
      </c>
      <c r="AD55" s="56">
        <v>0</v>
      </c>
      <c r="AE55" s="56">
        <v>0</v>
      </c>
      <c r="AF55" s="57">
        <v>0</v>
      </c>
      <c r="AG55" s="66"/>
      <c r="AH55" s="56"/>
      <c r="AI55" s="57"/>
      <c r="AJ55" s="57">
        <f t="shared" si="22"/>
        <v>0</v>
      </c>
      <c r="AK55" s="59"/>
      <c r="AN55" s="56">
        <v>0</v>
      </c>
      <c r="AO55" s="56">
        <v>0</v>
      </c>
      <c r="AP55" s="56">
        <v>0</v>
      </c>
      <c r="AQ55" s="56">
        <v>0</v>
      </c>
      <c r="AR55" s="56">
        <v>0</v>
      </c>
      <c r="AS55" s="56">
        <v>0</v>
      </c>
      <c r="AT55" s="56">
        <v>0</v>
      </c>
      <c r="AU55" s="56">
        <v>0</v>
      </c>
      <c r="AV55" s="56">
        <v>0</v>
      </c>
      <c r="AW55" s="56">
        <v>0</v>
      </c>
      <c r="AX55" s="56">
        <v>0</v>
      </c>
      <c r="AY55" s="56">
        <v>0</v>
      </c>
      <c r="AZ55" s="56">
        <v>0</v>
      </c>
      <c r="BA55" s="56">
        <v>0</v>
      </c>
      <c r="BB55" s="56">
        <v>0</v>
      </c>
      <c r="BC55" s="56">
        <v>0</v>
      </c>
      <c r="BD55" s="56">
        <v>0</v>
      </c>
      <c r="BE55" s="56">
        <v>0</v>
      </c>
      <c r="BF55" s="56">
        <v>0</v>
      </c>
      <c r="BG55" s="56">
        <v>0</v>
      </c>
      <c r="BH55" s="56">
        <v>0</v>
      </c>
      <c r="BI55" s="56">
        <v>0</v>
      </c>
      <c r="BJ55" s="56">
        <v>0</v>
      </c>
      <c r="BK55" s="56">
        <v>0</v>
      </c>
      <c r="BL55" s="56">
        <v>0</v>
      </c>
      <c r="BM55" s="56">
        <v>0</v>
      </c>
      <c r="BN55" s="56">
        <v>0</v>
      </c>
      <c r="BO55" s="56">
        <v>0</v>
      </c>
      <c r="BP55" s="56">
        <v>0</v>
      </c>
      <c r="BQ55" s="56">
        <v>0</v>
      </c>
      <c r="BR55" s="57">
        <v>0</v>
      </c>
      <c r="BS55" s="66"/>
      <c r="BT55" s="56"/>
      <c r="BU55" s="57"/>
      <c r="BV55" s="57"/>
      <c r="BW55" s="59"/>
    </row>
    <row r="56" spans="1:75" ht="15.75" hidden="1" customHeight="1">
      <c r="A56" s="49" t="s">
        <v>58</v>
      </c>
      <c r="B56" s="56">
        <v>0</v>
      </c>
      <c r="C56" s="56">
        <v>0</v>
      </c>
      <c r="D56" s="56">
        <v>0</v>
      </c>
      <c r="E56" s="56">
        <v>0</v>
      </c>
      <c r="F56" s="56">
        <v>0</v>
      </c>
      <c r="G56" s="56">
        <v>0</v>
      </c>
      <c r="H56" s="56">
        <v>0</v>
      </c>
      <c r="I56" s="56">
        <v>0</v>
      </c>
      <c r="J56" s="56">
        <v>0</v>
      </c>
      <c r="K56" s="56">
        <v>0</v>
      </c>
      <c r="L56" s="56">
        <v>0</v>
      </c>
      <c r="M56" s="56">
        <v>0</v>
      </c>
      <c r="N56" s="56">
        <v>0</v>
      </c>
      <c r="O56" s="56">
        <v>0</v>
      </c>
      <c r="P56" s="56">
        <v>0</v>
      </c>
      <c r="Q56" s="56">
        <v>0</v>
      </c>
      <c r="R56" s="56">
        <v>0</v>
      </c>
      <c r="S56" s="56">
        <v>0</v>
      </c>
      <c r="T56" s="56">
        <v>0</v>
      </c>
      <c r="U56" s="56">
        <v>0</v>
      </c>
      <c r="V56" s="56">
        <v>0</v>
      </c>
      <c r="W56" s="56">
        <v>0</v>
      </c>
      <c r="X56" s="56">
        <v>0</v>
      </c>
      <c r="Y56" s="56">
        <v>0</v>
      </c>
      <c r="Z56" s="56">
        <v>0</v>
      </c>
      <c r="AA56" s="56">
        <v>0</v>
      </c>
      <c r="AB56" s="56">
        <v>0</v>
      </c>
      <c r="AC56" s="56">
        <v>0</v>
      </c>
      <c r="AD56" s="56">
        <v>0</v>
      </c>
      <c r="AE56" s="56">
        <v>0</v>
      </c>
      <c r="AF56" s="57">
        <v>0</v>
      </c>
      <c r="AG56" s="66"/>
      <c r="AH56" s="56"/>
      <c r="AI56" s="57"/>
      <c r="AJ56" s="57">
        <f t="shared" si="22"/>
        <v>0</v>
      </c>
      <c r="AK56" s="59"/>
      <c r="AN56" s="56">
        <v>0</v>
      </c>
      <c r="AO56" s="56">
        <v>0</v>
      </c>
      <c r="AP56" s="56">
        <v>0</v>
      </c>
      <c r="AQ56" s="56">
        <v>0</v>
      </c>
      <c r="AR56" s="56">
        <v>0</v>
      </c>
      <c r="AS56" s="56">
        <v>0</v>
      </c>
      <c r="AT56" s="56">
        <v>0</v>
      </c>
      <c r="AU56" s="56">
        <v>0</v>
      </c>
      <c r="AV56" s="56">
        <v>0</v>
      </c>
      <c r="AW56" s="56">
        <v>0</v>
      </c>
      <c r="AX56" s="56">
        <v>0</v>
      </c>
      <c r="AY56" s="56">
        <v>0</v>
      </c>
      <c r="AZ56" s="56">
        <v>0</v>
      </c>
      <c r="BA56" s="56">
        <v>0</v>
      </c>
      <c r="BB56" s="56">
        <v>0</v>
      </c>
      <c r="BC56" s="56">
        <v>0</v>
      </c>
      <c r="BD56" s="56">
        <v>0</v>
      </c>
      <c r="BE56" s="56">
        <v>0</v>
      </c>
      <c r="BF56" s="56">
        <v>0</v>
      </c>
      <c r="BG56" s="56">
        <v>0</v>
      </c>
      <c r="BH56" s="56">
        <v>0</v>
      </c>
      <c r="BI56" s="56">
        <v>0</v>
      </c>
      <c r="BJ56" s="56">
        <v>0</v>
      </c>
      <c r="BK56" s="56">
        <v>0</v>
      </c>
      <c r="BL56" s="56">
        <v>0</v>
      </c>
      <c r="BM56" s="56">
        <v>0</v>
      </c>
      <c r="BN56" s="56">
        <v>0</v>
      </c>
      <c r="BO56" s="56">
        <v>0</v>
      </c>
      <c r="BP56" s="56">
        <v>0</v>
      </c>
      <c r="BQ56" s="56">
        <v>0</v>
      </c>
      <c r="BR56" s="57">
        <v>0</v>
      </c>
      <c r="BS56" s="66"/>
      <c r="BT56" s="56"/>
      <c r="BU56" s="57"/>
      <c r="BV56" s="57"/>
      <c r="BW56" s="59"/>
    </row>
    <row r="57" spans="1:75" ht="15.75">
      <c r="A57" s="50"/>
      <c r="B57" s="78"/>
      <c r="C57" s="78"/>
      <c r="D57" s="78"/>
      <c r="E57" s="78"/>
      <c r="F57" s="78"/>
      <c r="G57" s="78"/>
      <c r="H57" s="78"/>
      <c r="I57" s="78"/>
      <c r="J57" s="78"/>
      <c r="K57" s="78"/>
      <c r="L57" s="78"/>
      <c r="M57" s="78"/>
      <c r="N57" s="78"/>
      <c r="O57" s="78"/>
      <c r="P57" s="78"/>
      <c r="Q57" s="78"/>
      <c r="R57" s="78"/>
      <c r="S57" s="78"/>
      <c r="T57" s="78"/>
      <c r="U57" s="78"/>
      <c r="V57" s="78"/>
      <c r="W57" s="78"/>
      <c r="X57" s="78"/>
      <c r="Y57" s="78"/>
      <c r="Z57" s="78"/>
      <c r="AA57" s="78"/>
      <c r="AB57" s="78"/>
      <c r="AC57" s="78"/>
      <c r="AD57" s="78"/>
      <c r="AE57" s="78"/>
      <c r="AF57" s="79"/>
      <c r="AG57" s="80"/>
      <c r="AH57" s="78"/>
      <c r="AI57" s="78"/>
      <c r="AJ57" s="78"/>
      <c r="AK57" s="81"/>
      <c r="AN57" s="78"/>
      <c r="AO57" s="78"/>
      <c r="AP57" s="78"/>
      <c r="AQ57" s="78"/>
      <c r="AR57" s="78"/>
      <c r="AS57" s="78"/>
      <c r="AT57" s="78"/>
      <c r="AU57" s="78"/>
      <c r="AV57" s="78"/>
      <c r="AW57" s="78"/>
      <c r="AX57" s="78"/>
      <c r="AY57" s="78"/>
      <c r="AZ57" s="78"/>
      <c r="BA57" s="78"/>
      <c r="BB57" s="78"/>
      <c r="BC57" s="78"/>
      <c r="BD57" s="78"/>
      <c r="BE57" s="78"/>
      <c r="BF57" s="78"/>
      <c r="BG57" s="78"/>
      <c r="BH57" s="78"/>
      <c r="BI57" s="78"/>
      <c r="BJ57" s="78"/>
      <c r="BK57" s="78"/>
      <c r="BL57" s="78"/>
      <c r="BM57" s="78"/>
      <c r="BN57" s="78"/>
      <c r="BO57" s="78"/>
      <c r="BP57" s="78"/>
      <c r="BQ57" s="78"/>
      <c r="BR57" s="79"/>
      <c r="BS57" s="80"/>
      <c r="BT57" s="78"/>
      <c r="BU57" s="78"/>
      <c r="BV57" s="78"/>
      <c r="BW57" s="81"/>
    </row>
  </sheetData>
  <mergeCells count="13">
    <mergeCell ref="BW1:BW2"/>
    <mergeCell ref="A13:A14"/>
    <mergeCell ref="A43:A44"/>
    <mergeCell ref="AK1:AK2"/>
    <mergeCell ref="BS1:BS2"/>
    <mergeCell ref="BT1:BT2"/>
    <mergeCell ref="BU1:BU2"/>
    <mergeCell ref="BV1:BV2"/>
    <mergeCell ref="A1:A2"/>
    <mergeCell ref="AG1:AG2"/>
    <mergeCell ref="AH1:AH2"/>
    <mergeCell ref="AI1:AI2"/>
    <mergeCell ref="AJ1:AJ2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>
  <dimension ref="A1:BW57"/>
  <sheetViews>
    <sheetView windowProtection="1" zoomScale="80" zoomScaleNormal="80" workbookViewId="0">
      <pane xSplit="1" topLeftCell="AT1" activePane="topRight" state="frozen"/>
      <selection pane="topRight" activeCell="BR11" activeCellId="1" sqref="A2:AO1381 BR11"/>
    </sheetView>
  </sheetViews>
  <sheetFormatPr defaultRowHeight="15"/>
  <cols>
    <col min="1" max="1" width="46.42578125"/>
    <col min="2" max="39" width="0" hidden="1"/>
    <col min="40" max="70" width="8.7109375"/>
    <col min="71" max="71" width="11.42578125"/>
    <col min="72" max="72" width="12"/>
    <col min="73" max="73" width="11.28515625"/>
    <col min="74" max="74" width="12.42578125"/>
    <col min="75" max="1025" width="8.7109375"/>
  </cols>
  <sheetData>
    <row r="1" spans="1:75" ht="15" customHeight="1">
      <c r="A1" s="7" t="s">
        <v>0</v>
      </c>
      <c r="B1" s="55">
        <v>42917</v>
      </c>
      <c r="C1" s="55">
        <v>42918</v>
      </c>
      <c r="D1" s="55">
        <v>42919</v>
      </c>
      <c r="E1" s="55">
        <v>42920</v>
      </c>
      <c r="F1" s="55">
        <v>42921</v>
      </c>
      <c r="G1" s="55">
        <v>42922</v>
      </c>
      <c r="H1" s="55">
        <v>42923</v>
      </c>
      <c r="I1" s="55">
        <v>42924</v>
      </c>
      <c r="J1" s="55">
        <v>42925</v>
      </c>
      <c r="K1" s="55">
        <v>42926</v>
      </c>
      <c r="L1" s="55">
        <v>42927</v>
      </c>
      <c r="M1" s="55">
        <v>42928</v>
      </c>
      <c r="N1" s="55">
        <v>42929</v>
      </c>
      <c r="O1" s="55">
        <v>42930</v>
      </c>
      <c r="P1" s="55">
        <v>42931</v>
      </c>
      <c r="Q1" s="55">
        <v>42932</v>
      </c>
      <c r="R1" s="55">
        <v>42933</v>
      </c>
      <c r="S1" s="55">
        <v>42934</v>
      </c>
      <c r="T1" s="55">
        <v>42935</v>
      </c>
      <c r="U1" s="55">
        <v>42936</v>
      </c>
      <c r="V1" s="55">
        <v>42937</v>
      </c>
      <c r="W1" s="55">
        <v>42938</v>
      </c>
      <c r="X1" s="55">
        <v>42939</v>
      </c>
      <c r="Y1" s="55">
        <v>42940</v>
      </c>
      <c r="Z1" s="55">
        <v>42941</v>
      </c>
      <c r="AA1" s="55">
        <v>42942</v>
      </c>
      <c r="AB1" s="55">
        <v>42943</v>
      </c>
      <c r="AC1" s="55">
        <v>42944</v>
      </c>
      <c r="AD1" s="55">
        <v>42945</v>
      </c>
      <c r="AE1" s="55">
        <v>42946</v>
      </c>
      <c r="AF1" s="55">
        <v>42947</v>
      </c>
      <c r="AG1" s="6" t="s">
        <v>99</v>
      </c>
      <c r="AH1" s="4" t="s">
        <v>100</v>
      </c>
      <c r="AI1" s="4" t="s">
        <v>101</v>
      </c>
      <c r="AJ1" s="4" t="s">
        <v>102</v>
      </c>
      <c r="AK1" s="4" t="s">
        <v>103</v>
      </c>
      <c r="AN1" s="55">
        <v>42948</v>
      </c>
      <c r="AO1" s="55">
        <v>42949</v>
      </c>
      <c r="AP1" s="55">
        <v>42950</v>
      </c>
      <c r="AQ1" s="55">
        <v>42951</v>
      </c>
      <c r="AR1" s="55">
        <v>42952</v>
      </c>
      <c r="AS1" s="55">
        <v>42953</v>
      </c>
      <c r="AT1" s="55">
        <v>42954</v>
      </c>
      <c r="AU1" s="55">
        <v>42955</v>
      </c>
      <c r="AV1" s="55">
        <v>42956</v>
      </c>
      <c r="AW1" s="55">
        <v>42957</v>
      </c>
      <c r="AX1" s="55">
        <v>42958</v>
      </c>
      <c r="AY1" s="55">
        <v>42959</v>
      </c>
      <c r="AZ1" s="55">
        <v>42960</v>
      </c>
      <c r="BA1" s="55">
        <v>42961</v>
      </c>
      <c r="BB1" s="55">
        <v>42962</v>
      </c>
      <c r="BC1" s="55">
        <v>42963</v>
      </c>
      <c r="BD1" s="55">
        <v>42964</v>
      </c>
      <c r="BE1" s="55">
        <v>42965</v>
      </c>
      <c r="BF1" s="55">
        <v>42966</v>
      </c>
      <c r="BG1" s="55">
        <v>42967</v>
      </c>
      <c r="BH1" s="55">
        <v>42968</v>
      </c>
      <c r="BI1" s="55">
        <v>42969</v>
      </c>
      <c r="BJ1" s="55">
        <v>42970</v>
      </c>
      <c r="BK1" s="55">
        <v>42971</v>
      </c>
      <c r="BL1" s="55">
        <v>42972</v>
      </c>
      <c r="BM1" s="55">
        <v>42973</v>
      </c>
      <c r="BN1" s="55">
        <v>42974</v>
      </c>
      <c r="BO1" s="55">
        <v>42975</v>
      </c>
      <c r="BP1" s="55">
        <v>42976</v>
      </c>
      <c r="BQ1" s="55">
        <v>42977</v>
      </c>
      <c r="BR1" s="55">
        <v>42978</v>
      </c>
      <c r="BS1" s="6" t="s">
        <v>104</v>
      </c>
      <c r="BT1" s="4" t="s">
        <v>105</v>
      </c>
      <c r="BU1" s="4" t="s">
        <v>106</v>
      </c>
      <c r="BV1" s="4" t="s">
        <v>107</v>
      </c>
      <c r="BW1" s="4"/>
    </row>
    <row r="2" spans="1:75">
      <c r="A2" s="7"/>
      <c r="B2" s="10" t="s">
        <v>20</v>
      </c>
      <c r="C2" s="10" t="s">
        <v>21</v>
      </c>
      <c r="D2" s="10" t="s">
        <v>22</v>
      </c>
      <c r="E2" s="10" t="s">
        <v>23</v>
      </c>
      <c r="F2" s="10" t="s">
        <v>17</v>
      </c>
      <c r="G2" s="10" t="s">
        <v>18</v>
      </c>
      <c r="H2" s="10" t="s">
        <v>19</v>
      </c>
      <c r="I2" s="10" t="s">
        <v>20</v>
      </c>
      <c r="J2" s="10" t="s">
        <v>21</v>
      </c>
      <c r="K2" s="10" t="s">
        <v>22</v>
      </c>
      <c r="L2" s="10" t="s">
        <v>23</v>
      </c>
      <c r="M2" s="10" t="s">
        <v>17</v>
      </c>
      <c r="N2" s="10" t="s">
        <v>18</v>
      </c>
      <c r="O2" s="10" t="s">
        <v>19</v>
      </c>
      <c r="P2" s="10" t="s">
        <v>20</v>
      </c>
      <c r="Q2" s="10" t="s">
        <v>21</v>
      </c>
      <c r="R2" s="10" t="s">
        <v>22</v>
      </c>
      <c r="S2" s="10" t="s">
        <v>23</v>
      </c>
      <c r="T2" s="10" t="s">
        <v>17</v>
      </c>
      <c r="U2" s="10" t="s">
        <v>18</v>
      </c>
      <c r="V2" s="10" t="s">
        <v>19</v>
      </c>
      <c r="W2" s="10" t="s">
        <v>20</v>
      </c>
      <c r="X2" s="10" t="s">
        <v>21</v>
      </c>
      <c r="Y2" s="10" t="s">
        <v>22</v>
      </c>
      <c r="Z2" s="10" t="s">
        <v>23</v>
      </c>
      <c r="AA2" s="10" t="s">
        <v>17</v>
      </c>
      <c r="AB2" s="10" t="s">
        <v>18</v>
      </c>
      <c r="AC2" s="10" t="s">
        <v>19</v>
      </c>
      <c r="AD2" s="10" t="s">
        <v>20</v>
      </c>
      <c r="AE2" s="10" t="s">
        <v>21</v>
      </c>
      <c r="AF2" s="10" t="s">
        <v>22</v>
      </c>
      <c r="AG2" s="6"/>
      <c r="AH2" s="4"/>
      <c r="AI2" s="4"/>
      <c r="AJ2" s="4"/>
      <c r="AK2" s="4"/>
      <c r="AN2" s="10" t="s">
        <v>23</v>
      </c>
      <c r="AO2" s="10" t="s">
        <v>17</v>
      </c>
      <c r="AP2" s="10" t="s">
        <v>18</v>
      </c>
      <c r="AQ2" s="10" t="s">
        <v>19</v>
      </c>
      <c r="AR2" s="10" t="s">
        <v>20</v>
      </c>
      <c r="AS2" s="10" t="s">
        <v>21</v>
      </c>
      <c r="AT2" s="10" t="s">
        <v>22</v>
      </c>
      <c r="AU2" s="10" t="s">
        <v>23</v>
      </c>
      <c r="AV2" s="10" t="s">
        <v>17</v>
      </c>
      <c r="AW2" s="10" t="s">
        <v>18</v>
      </c>
      <c r="AX2" s="10" t="s">
        <v>19</v>
      </c>
      <c r="AY2" s="10" t="s">
        <v>20</v>
      </c>
      <c r="AZ2" s="10" t="s">
        <v>21</v>
      </c>
      <c r="BA2" s="10" t="s">
        <v>22</v>
      </c>
      <c r="BB2" s="10" t="s">
        <v>23</v>
      </c>
      <c r="BC2" s="10" t="s">
        <v>17</v>
      </c>
      <c r="BD2" s="10" t="s">
        <v>18</v>
      </c>
      <c r="BE2" s="10" t="s">
        <v>19</v>
      </c>
      <c r="BF2" s="10" t="s">
        <v>20</v>
      </c>
      <c r="BG2" s="10" t="s">
        <v>21</v>
      </c>
      <c r="BH2" s="10" t="s">
        <v>22</v>
      </c>
      <c r="BI2" s="10" t="s">
        <v>23</v>
      </c>
      <c r="BJ2" s="10" t="s">
        <v>17</v>
      </c>
      <c r="BK2" s="10" t="s">
        <v>18</v>
      </c>
      <c r="BL2" s="10" t="s">
        <v>19</v>
      </c>
      <c r="BM2" s="10" t="s">
        <v>20</v>
      </c>
      <c r="BN2" s="10" t="s">
        <v>21</v>
      </c>
      <c r="BO2" s="10" t="s">
        <v>22</v>
      </c>
      <c r="BP2" s="10" t="s">
        <v>23</v>
      </c>
      <c r="BQ2" s="10" t="s">
        <v>17</v>
      </c>
      <c r="BR2" s="10" t="s">
        <v>18</v>
      </c>
      <c r="BS2" s="6"/>
      <c r="BT2" s="4"/>
      <c r="BU2" s="4"/>
      <c r="BV2" s="4"/>
      <c r="BW2" s="4"/>
    </row>
    <row r="3" spans="1:75" ht="15.75">
      <c r="A3" s="11" t="s">
        <v>24</v>
      </c>
      <c r="B3" s="56">
        <v>1436</v>
      </c>
      <c r="C3" s="56">
        <v>1436</v>
      </c>
      <c r="D3" s="56">
        <v>1431</v>
      </c>
      <c r="E3" s="56">
        <v>1429</v>
      </c>
      <c r="F3" s="56">
        <v>1425</v>
      </c>
      <c r="G3" s="56">
        <v>1422</v>
      </c>
      <c r="H3" s="56">
        <v>1418</v>
      </c>
      <c r="I3" s="56">
        <v>1418</v>
      </c>
      <c r="J3" s="56">
        <v>1411</v>
      </c>
      <c r="K3" s="56">
        <v>1409</v>
      </c>
      <c r="L3" s="56">
        <v>1397</v>
      </c>
      <c r="M3" s="56">
        <v>1396</v>
      </c>
      <c r="N3" s="56">
        <v>1392</v>
      </c>
      <c r="O3" s="56">
        <v>1392</v>
      </c>
      <c r="P3" s="56">
        <v>1389</v>
      </c>
      <c r="Q3" s="56">
        <v>1389</v>
      </c>
      <c r="R3" s="56">
        <v>1384</v>
      </c>
      <c r="S3" s="56">
        <v>1380</v>
      </c>
      <c r="T3" s="56">
        <v>1380</v>
      </c>
      <c r="U3" s="56">
        <v>1380</v>
      </c>
      <c r="V3" s="56">
        <v>1378</v>
      </c>
      <c r="W3" s="56">
        <v>1362</v>
      </c>
      <c r="X3" s="56">
        <v>1362</v>
      </c>
      <c r="Y3" s="56">
        <v>1362</v>
      </c>
      <c r="Z3" s="56">
        <v>1340</v>
      </c>
      <c r="AA3" s="56">
        <v>1340</v>
      </c>
      <c r="AB3" s="56">
        <v>1340</v>
      </c>
      <c r="AC3" s="56">
        <v>1336</v>
      </c>
      <c r="AD3" s="56">
        <v>1330</v>
      </c>
      <c r="AE3" s="56">
        <v>1330</v>
      </c>
      <c r="AF3" s="57">
        <v>1324</v>
      </c>
      <c r="AG3" s="58">
        <v>1236</v>
      </c>
      <c r="AH3" s="57">
        <f>SUM(C3:I3)/7</f>
        <v>1425.5714285714287</v>
      </c>
      <c r="AI3" s="57">
        <f>SUM(J3:P3)/7</f>
        <v>1398</v>
      </c>
      <c r="AJ3" s="57">
        <f>SUM(Q3:W3)/7</f>
        <v>1379</v>
      </c>
      <c r="AK3" s="59">
        <f>SUM(X3:AD3)/7</f>
        <v>1344.2857142857142</v>
      </c>
      <c r="AN3" s="56">
        <v>1320</v>
      </c>
      <c r="AO3" s="56">
        <v>1319</v>
      </c>
      <c r="AP3" s="56">
        <v>1317</v>
      </c>
      <c r="AQ3" s="56">
        <v>1313</v>
      </c>
      <c r="AR3" s="56">
        <v>1309</v>
      </c>
      <c r="AS3" s="56">
        <v>1309</v>
      </c>
      <c r="AT3" s="56">
        <v>1308</v>
      </c>
      <c r="AU3" s="56">
        <v>1288</v>
      </c>
      <c r="AV3" s="56">
        <v>1284</v>
      </c>
      <c r="AW3" s="56">
        <v>1284</v>
      </c>
      <c r="AX3" s="56">
        <v>1301</v>
      </c>
      <c r="AY3" s="56">
        <v>1297</v>
      </c>
      <c r="AZ3" s="56">
        <v>1297</v>
      </c>
      <c r="BA3" s="56">
        <v>1293</v>
      </c>
      <c r="BB3" s="56">
        <v>1293</v>
      </c>
      <c r="BC3" s="56">
        <v>1316</v>
      </c>
      <c r="BD3" s="56">
        <v>1311</v>
      </c>
      <c r="BE3" s="56">
        <v>1307</v>
      </c>
      <c r="BF3" s="56">
        <v>1306</v>
      </c>
      <c r="BG3" s="56">
        <v>1300</v>
      </c>
      <c r="BH3" s="56">
        <v>1315</v>
      </c>
      <c r="BI3" s="56">
        <v>1307</v>
      </c>
      <c r="BJ3" s="56">
        <v>1304</v>
      </c>
      <c r="BK3" s="56">
        <v>1301</v>
      </c>
      <c r="BL3" s="56">
        <v>1300</v>
      </c>
      <c r="BM3" s="56">
        <v>1299</v>
      </c>
      <c r="BN3" s="56">
        <v>1299</v>
      </c>
      <c r="BO3" s="56">
        <v>1299</v>
      </c>
      <c r="BP3" s="56">
        <v>1281</v>
      </c>
      <c r="BQ3" s="56">
        <v>1281</v>
      </c>
      <c r="BR3" s="57">
        <v>1280</v>
      </c>
      <c r="BS3" s="58">
        <f>SUM(AE3:AF3,AN3:AR3)/7</f>
        <v>1318.8571428571429</v>
      </c>
      <c r="BT3" s="57">
        <f>SUM(AS3:AY3)/7</f>
        <v>1295.8571428571429</v>
      </c>
      <c r="BU3" s="57">
        <f>SUM(AZ3:BF3)/7</f>
        <v>1303.2857142857142</v>
      </c>
      <c r="BV3" s="57">
        <f>SUM(BG3:BM3)/7</f>
        <v>1303.7142857142858</v>
      </c>
      <c r="BW3" s="59"/>
    </row>
    <row r="4" spans="1:75" ht="15.75">
      <c r="A4" s="16" t="s">
        <v>25</v>
      </c>
      <c r="B4" s="56">
        <v>1</v>
      </c>
      <c r="C4" s="56">
        <v>1</v>
      </c>
      <c r="D4" s="56">
        <v>1</v>
      </c>
      <c r="E4" s="56">
        <v>1</v>
      </c>
      <c r="F4" s="56">
        <v>1</v>
      </c>
      <c r="G4" s="56">
        <v>1</v>
      </c>
      <c r="H4" s="56">
        <v>2</v>
      </c>
      <c r="I4" s="56">
        <v>3</v>
      </c>
      <c r="J4" s="56">
        <v>4</v>
      </c>
      <c r="K4" s="56">
        <v>5</v>
      </c>
      <c r="L4" s="56">
        <v>30</v>
      </c>
      <c r="M4" s="56">
        <v>61</v>
      </c>
      <c r="N4" s="56">
        <v>81</v>
      </c>
      <c r="O4" s="56">
        <v>109</v>
      </c>
      <c r="P4" s="56">
        <v>111</v>
      </c>
      <c r="Q4" s="56">
        <v>114</v>
      </c>
      <c r="R4" s="56">
        <v>119</v>
      </c>
      <c r="S4" s="56">
        <v>128</v>
      </c>
      <c r="T4" s="56">
        <v>130</v>
      </c>
      <c r="U4" s="56">
        <v>150</v>
      </c>
      <c r="V4" s="56">
        <v>164</v>
      </c>
      <c r="W4" s="56">
        <v>169</v>
      </c>
      <c r="X4" s="56">
        <v>170</v>
      </c>
      <c r="Y4" s="56">
        <v>173</v>
      </c>
      <c r="Z4" s="56">
        <v>196</v>
      </c>
      <c r="AA4" s="56">
        <v>221</v>
      </c>
      <c r="AB4" s="56">
        <v>254</v>
      </c>
      <c r="AC4" s="56">
        <v>286</v>
      </c>
      <c r="AD4" s="56">
        <v>291</v>
      </c>
      <c r="AE4" s="56">
        <v>298</v>
      </c>
      <c r="AF4" s="57">
        <v>299</v>
      </c>
      <c r="AG4" s="58">
        <v>0.42857142857142899</v>
      </c>
      <c r="AH4" s="57">
        <f>SUM(C4:I4)/7</f>
        <v>1.4285714285714286</v>
      </c>
      <c r="AI4" s="57">
        <f>SUM(J4:P4)/7</f>
        <v>57.285714285714285</v>
      </c>
      <c r="AJ4" s="57">
        <f>SUM(Q4:W4)/7</f>
        <v>139.14285714285714</v>
      </c>
      <c r="AK4" s="59">
        <f>SUM(X4:AD4)/7</f>
        <v>227.28571428571428</v>
      </c>
      <c r="AN4" s="56">
        <v>309</v>
      </c>
      <c r="AO4" s="56">
        <v>318</v>
      </c>
      <c r="AP4" s="56">
        <v>334</v>
      </c>
      <c r="AQ4" s="56">
        <v>343</v>
      </c>
      <c r="AR4" s="56">
        <v>352</v>
      </c>
      <c r="AS4" s="56">
        <v>354</v>
      </c>
      <c r="AT4" s="56">
        <v>356</v>
      </c>
      <c r="AU4" s="56">
        <v>361</v>
      </c>
      <c r="AV4" s="56">
        <v>364</v>
      </c>
      <c r="AW4" s="56">
        <v>377</v>
      </c>
      <c r="AX4" s="56">
        <v>382</v>
      </c>
      <c r="AY4" s="56">
        <v>382</v>
      </c>
      <c r="AZ4" s="56">
        <v>382</v>
      </c>
      <c r="BA4" s="56">
        <v>385</v>
      </c>
      <c r="BB4" s="56">
        <v>396</v>
      </c>
      <c r="BC4" s="56">
        <v>403</v>
      </c>
      <c r="BD4" s="56">
        <v>412</v>
      </c>
      <c r="BE4" s="56">
        <v>411</v>
      </c>
      <c r="BF4" s="56">
        <v>412</v>
      </c>
      <c r="BG4" s="56">
        <v>412</v>
      </c>
      <c r="BH4" s="56">
        <v>414</v>
      </c>
      <c r="BI4" s="56">
        <v>414</v>
      </c>
      <c r="BJ4" s="56">
        <v>414</v>
      </c>
      <c r="BK4" s="56">
        <v>415</v>
      </c>
      <c r="BL4" s="56">
        <v>415</v>
      </c>
      <c r="BM4" s="56">
        <v>415</v>
      </c>
      <c r="BN4" s="56">
        <v>416</v>
      </c>
      <c r="BO4" s="56">
        <v>417</v>
      </c>
      <c r="BP4" s="56">
        <v>419</v>
      </c>
      <c r="BQ4" s="56">
        <v>421</v>
      </c>
      <c r="BR4" s="57">
        <v>421</v>
      </c>
      <c r="BS4" s="58">
        <f>SUM(AE4:AF4,AN4:AR4)/7</f>
        <v>321.85714285714283</v>
      </c>
      <c r="BT4" s="57">
        <f>SUM(AS4:AY4)/7</f>
        <v>368</v>
      </c>
      <c r="BU4" s="57">
        <f>SUM(AZ4:BF4)/7</f>
        <v>400.14285714285717</v>
      </c>
      <c r="BV4" s="57">
        <f>SUM(BG4:BM4)/7</f>
        <v>414.14285714285717</v>
      </c>
      <c r="BW4" s="59"/>
    </row>
    <row r="5" spans="1:75">
      <c r="A5" s="17" t="s">
        <v>26</v>
      </c>
      <c r="B5" s="56">
        <v>0</v>
      </c>
      <c r="C5" s="56">
        <v>0</v>
      </c>
      <c r="D5" s="56">
        <v>0</v>
      </c>
      <c r="E5" s="56">
        <v>1</v>
      </c>
      <c r="F5" s="56">
        <v>1</v>
      </c>
      <c r="G5" s="56">
        <v>0</v>
      </c>
      <c r="H5" s="56">
        <v>1</v>
      </c>
      <c r="I5" s="56">
        <v>1</v>
      </c>
      <c r="J5" s="56">
        <v>1</v>
      </c>
      <c r="K5" s="56">
        <v>3</v>
      </c>
      <c r="L5" s="56">
        <v>38</v>
      </c>
      <c r="M5" s="56">
        <v>53</v>
      </c>
      <c r="N5" s="56">
        <v>52</v>
      </c>
      <c r="O5" s="56">
        <v>54</v>
      </c>
      <c r="P5" s="56">
        <v>23</v>
      </c>
      <c r="Q5" s="56">
        <v>22</v>
      </c>
      <c r="R5" s="56">
        <v>26</v>
      </c>
      <c r="S5" s="56">
        <v>40</v>
      </c>
      <c r="T5" s="56">
        <v>28</v>
      </c>
      <c r="U5" s="56">
        <v>48</v>
      </c>
      <c r="V5" s="56">
        <v>54</v>
      </c>
      <c r="W5" s="56">
        <v>31</v>
      </c>
      <c r="X5" s="56">
        <v>31</v>
      </c>
      <c r="Y5" s="56">
        <v>46</v>
      </c>
      <c r="Z5" s="56">
        <v>64</v>
      </c>
      <c r="AA5" s="56">
        <v>70</v>
      </c>
      <c r="AB5" s="56">
        <v>80</v>
      </c>
      <c r="AC5" s="56">
        <v>104</v>
      </c>
      <c r="AD5" s="56">
        <v>61</v>
      </c>
      <c r="AE5" s="56">
        <v>59</v>
      </c>
      <c r="AF5" s="57">
        <v>62</v>
      </c>
      <c r="AG5" s="58">
        <v>0.14285714285714299</v>
      </c>
      <c r="AH5" s="57">
        <f>SUM(C5:I5)/7</f>
        <v>0.5714285714285714</v>
      </c>
      <c r="AI5" s="57">
        <f>SUM(J5:P5)/7</f>
        <v>32</v>
      </c>
      <c r="AJ5" s="57">
        <f>SUM(Q5:W5)/7</f>
        <v>35.571428571428569</v>
      </c>
      <c r="AK5" s="59">
        <f>SUM(X5:AD5)/7</f>
        <v>65.142857142857139</v>
      </c>
      <c r="AN5" s="56">
        <v>74</v>
      </c>
      <c r="AO5" s="56">
        <v>86</v>
      </c>
      <c r="AP5" s="56">
        <v>86</v>
      </c>
      <c r="AQ5" s="56">
        <v>79</v>
      </c>
      <c r="AR5" s="56">
        <v>58</v>
      </c>
      <c r="AS5" s="56">
        <v>67</v>
      </c>
      <c r="AT5" s="56">
        <v>64</v>
      </c>
      <c r="AU5" s="56">
        <v>76</v>
      </c>
      <c r="AV5" s="56">
        <v>60</v>
      </c>
      <c r="AW5" s="56">
        <v>77</v>
      </c>
      <c r="AX5" s="56">
        <v>64</v>
      </c>
      <c r="AY5" s="56">
        <v>50</v>
      </c>
      <c r="AZ5" s="56">
        <v>54</v>
      </c>
      <c r="BA5" s="56">
        <v>57</v>
      </c>
      <c r="BB5" s="56">
        <v>81</v>
      </c>
      <c r="BC5" s="56">
        <v>93</v>
      </c>
      <c r="BD5" s="56">
        <v>82</v>
      </c>
      <c r="BE5" s="56">
        <v>60</v>
      </c>
      <c r="BF5" s="56">
        <v>53</v>
      </c>
      <c r="BG5" s="56">
        <v>38</v>
      </c>
      <c r="BH5" s="56">
        <v>58</v>
      </c>
      <c r="BI5" s="56">
        <v>56</v>
      </c>
      <c r="BJ5" s="56">
        <v>63</v>
      </c>
      <c r="BK5" s="56">
        <v>52</v>
      </c>
      <c r="BL5" s="56">
        <v>57</v>
      </c>
      <c r="BM5" s="56">
        <v>47</v>
      </c>
      <c r="BN5" s="56">
        <v>64</v>
      </c>
      <c r="BO5" s="56">
        <v>75</v>
      </c>
      <c r="BP5" s="56">
        <v>69</v>
      </c>
      <c r="BQ5" s="56">
        <v>68</v>
      </c>
      <c r="BR5" s="57">
        <v>58</v>
      </c>
      <c r="BS5" s="58">
        <f>SUM(AE5:AF5,AN5:AR5)/7</f>
        <v>72</v>
      </c>
      <c r="BT5" s="57">
        <f>SUM(AS5:AY5)/7</f>
        <v>65.428571428571431</v>
      </c>
      <c r="BU5" s="57">
        <f>SUM(AZ5:BF5)/7</f>
        <v>68.571428571428569</v>
      </c>
      <c r="BV5" s="57">
        <f>SUM(BG5:BM5)/7</f>
        <v>53</v>
      </c>
      <c r="BW5" s="59"/>
    </row>
    <row r="6" spans="1:75">
      <c r="A6" s="17" t="s">
        <v>27</v>
      </c>
      <c r="B6" s="56">
        <v>0</v>
      </c>
      <c r="C6" s="56">
        <v>0</v>
      </c>
      <c r="D6" s="56">
        <v>0</v>
      </c>
      <c r="E6" s="56">
        <v>0</v>
      </c>
      <c r="F6" s="56">
        <v>0</v>
      </c>
      <c r="G6" s="56">
        <v>0</v>
      </c>
      <c r="H6" s="56">
        <v>0</v>
      </c>
      <c r="I6" s="56">
        <v>0</v>
      </c>
      <c r="J6" s="56">
        <v>0</v>
      </c>
      <c r="K6" s="56">
        <v>0</v>
      </c>
      <c r="L6" s="56">
        <v>0</v>
      </c>
      <c r="M6" s="56">
        <v>0</v>
      </c>
      <c r="N6" s="56">
        <v>0</v>
      </c>
      <c r="O6" s="56">
        <v>0</v>
      </c>
      <c r="P6" s="56">
        <v>0</v>
      </c>
      <c r="Q6" s="56">
        <v>0</v>
      </c>
      <c r="R6" s="56">
        <v>0</v>
      </c>
      <c r="S6" s="56">
        <v>0</v>
      </c>
      <c r="T6" s="56">
        <v>0</v>
      </c>
      <c r="U6" s="56">
        <v>0</v>
      </c>
      <c r="V6" s="56">
        <v>0</v>
      </c>
      <c r="W6" s="56">
        <v>0</v>
      </c>
      <c r="X6" s="56">
        <v>0</v>
      </c>
      <c r="Y6" s="56">
        <v>0</v>
      </c>
      <c r="Z6" s="56">
        <v>0</v>
      </c>
      <c r="AA6" s="56">
        <v>0</v>
      </c>
      <c r="AB6" s="56">
        <v>0</v>
      </c>
      <c r="AC6" s="56">
        <v>0</v>
      </c>
      <c r="AD6" s="56">
        <v>0</v>
      </c>
      <c r="AE6" s="56">
        <v>0</v>
      </c>
      <c r="AF6" s="57">
        <v>0</v>
      </c>
      <c r="AG6" s="58">
        <v>0</v>
      </c>
      <c r="AH6" s="57">
        <f>SUM(C6:I6)/7</f>
        <v>0</v>
      </c>
      <c r="AI6" s="57">
        <f>SUM(J6:P6)/7</f>
        <v>0</v>
      </c>
      <c r="AJ6" s="57">
        <f>SUM(Q6:W6)/7</f>
        <v>0</v>
      </c>
      <c r="AK6" s="59">
        <f>SUM(X6:AD6)/7</f>
        <v>0</v>
      </c>
      <c r="AN6" s="56">
        <v>0</v>
      </c>
      <c r="AO6" s="56">
        <v>0</v>
      </c>
      <c r="AP6" s="56">
        <v>0</v>
      </c>
      <c r="AQ6" s="56">
        <v>0</v>
      </c>
      <c r="AR6" s="56">
        <v>0</v>
      </c>
      <c r="AS6" s="56">
        <v>0</v>
      </c>
      <c r="AT6" s="56">
        <v>0</v>
      </c>
      <c r="AU6" s="56">
        <v>0</v>
      </c>
      <c r="AV6" s="56">
        <v>0</v>
      </c>
      <c r="AW6" s="56">
        <v>0</v>
      </c>
      <c r="AX6" s="56">
        <v>0</v>
      </c>
      <c r="AY6" s="56">
        <v>0</v>
      </c>
      <c r="AZ6" s="56">
        <v>0</v>
      </c>
      <c r="BA6" s="56">
        <v>0</v>
      </c>
      <c r="BB6" s="56">
        <v>0</v>
      </c>
      <c r="BC6" s="56">
        <v>0</v>
      </c>
      <c r="BD6" s="56">
        <v>0</v>
      </c>
      <c r="BE6" s="56">
        <v>0</v>
      </c>
      <c r="BF6" s="56">
        <v>0</v>
      </c>
      <c r="BG6" s="56">
        <v>0</v>
      </c>
      <c r="BH6" s="56">
        <v>0</v>
      </c>
      <c r="BI6" s="56">
        <v>0</v>
      </c>
      <c r="BJ6" s="56">
        <v>0</v>
      </c>
      <c r="BK6" s="56">
        <v>0</v>
      </c>
      <c r="BL6" s="56">
        <v>0</v>
      </c>
      <c r="BM6" s="56">
        <v>0</v>
      </c>
      <c r="BN6" s="56">
        <v>0</v>
      </c>
      <c r="BO6" s="56">
        <v>0</v>
      </c>
      <c r="BP6" s="56">
        <v>0</v>
      </c>
      <c r="BQ6" s="56">
        <v>0</v>
      </c>
      <c r="BR6" s="57">
        <v>0</v>
      </c>
      <c r="BS6" s="58">
        <f>SUM(AE6:AF6,AN6:AR6)/7</f>
        <v>0</v>
      </c>
      <c r="BT6" s="57">
        <f>SUM(AS6:AY6)/7</f>
        <v>0</v>
      </c>
      <c r="BU6" s="57">
        <f>SUM(AZ6:BF6)/7</f>
        <v>0</v>
      </c>
      <c r="BV6" s="57">
        <f>SUM(BG6:BM6)/7</f>
        <v>0</v>
      </c>
      <c r="BW6" s="59"/>
    </row>
    <row r="7" spans="1:75">
      <c r="A7" s="17" t="s">
        <v>28</v>
      </c>
      <c r="B7" s="60" t="e">
        <f t="shared" ref="B7:AF7" si="0">B6/B5</f>
        <v>#DIV/0!</v>
      </c>
      <c r="C7" s="60" t="e">
        <f t="shared" si="0"/>
        <v>#DIV/0!</v>
      </c>
      <c r="D7" s="60" t="e">
        <f t="shared" si="0"/>
        <v>#DIV/0!</v>
      </c>
      <c r="E7" s="60">
        <f t="shared" si="0"/>
        <v>0</v>
      </c>
      <c r="F7" s="60">
        <f t="shared" si="0"/>
        <v>0</v>
      </c>
      <c r="G7" s="60" t="e">
        <f t="shared" si="0"/>
        <v>#DIV/0!</v>
      </c>
      <c r="H7" s="60">
        <f t="shared" si="0"/>
        <v>0</v>
      </c>
      <c r="I7" s="60">
        <f t="shared" si="0"/>
        <v>0</v>
      </c>
      <c r="J7" s="60">
        <f t="shared" si="0"/>
        <v>0</v>
      </c>
      <c r="K7" s="60">
        <f t="shared" si="0"/>
        <v>0</v>
      </c>
      <c r="L7" s="60">
        <f t="shared" si="0"/>
        <v>0</v>
      </c>
      <c r="M7" s="60">
        <f t="shared" si="0"/>
        <v>0</v>
      </c>
      <c r="N7" s="60">
        <f t="shared" si="0"/>
        <v>0</v>
      </c>
      <c r="O7" s="60">
        <f t="shared" si="0"/>
        <v>0</v>
      </c>
      <c r="P7" s="60">
        <f t="shared" si="0"/>
        <v>0</v>
      </c>
      <c r="Q7" s="60">
        <f t="shared" si="0"/>
        <v>0</v>
      </c>
      <c r="R7" s="60">
        <f t="shared" si="0"/>
        <v>0</v>
      </c>
      <c r="S7" s="60">
        <f t="shared" si="0"/>
        <v>0</v>
      </c>
      <c r="T7" s="60">
        <f t="shared" si="0"/>
        <v>0</v>
      </c>
      <c r="U7" s="60">
        <f t="shared" si="0"/>
        <v>0</v>
      </c>
      <c r="V7" s="60">
        <f t="shared" si="0"/>
        <v>0</v>
      </c>
      <c r="W7" s="60">
        <f t="shared" si="0"/>
        <v>0</v>
      </c>
      <c r="X7" s="60">
        <f t="shared" si="0"/>
        <v>0</v>
      </c>
      <c r="Y7" s="60">
        <f t="shared" si="0"/>
        <v>0</v>
      </c>
      <c r="Z7" s="60">
        <f t="shared" si="0"/>
        <v>0</v>
      </c>
      <c r="AA7" s="60">
        <f t="shared" si="0"/>
        <v>0</v>
      </c>
      <c r="AB7" s="60">
        <f t="shared" si="0"/>
        <v>0</v>
      </c>
      <c r="AC7" s="60">
        <f t="shared" si="0"/>
        <v>0</v>
      </c>
      <c r="AD7" s="60">
        <f t="shared" si="0"/>
        <v>0</v>
      </c>
      <c r="AE7" s="60">
        <f t="shared" si="0"/>
        <v>0</v>
      </c>
      <c r="AF7" s="60">
        <f t="shared" si="0"/>
        <v>0</v>
      </c>
      <c r="AG7" s="61">
        <v>0</v>
      </c>
      <c r="AH7" s="60">
        <f>AH6/AH5</f>
        <v>0</v>
      </c>
      <c r="AI7" s="60">
        <f>AI6/AI5</f>
        <v>0</v>
      </c>
      <c r="AJ7" s="60">
        <f>AJ6/AJ5</f>
        <v>0</v>
      </c>
      <c r="AK7" s="62">
        <f>AK6/AK5</f>
        <v>0</v>
      </c>
      <c r="AN7" s="60">
        <f t="shared" ref="AN7:BV7" si="1">AN6/AN5</f>
        <v>0</v>
      </c>
      <c r="AO7" s="60">
        <f t="shared" si="1"/>
        <v>0</v>
      </c>
      <c r="AP7" s="60">
        <f t="shared" si="1"/>
        <v>0</v>
      </c>
      <c r="AQ7" s="60">
        <f t="shared" si="1"/>
        <v>0</v>
      </c>
      <c r="AR7" s="60">
        <f t="shared" si="1"/>
        <v>0</v>
      </c>
      <c r="AS7" s="60">
        <f t="shared" si="1"/>
        <v>0</v>
      </c>
      <c r="AT7" s="60">
        <f t="shared" si="1"/>
        <v>0</v>
      </c>
      <c r="AU7" s="60">
        <f t="shared" si="1"/>
        <v>0</v>
      </c>
      <c r="AV7" s="60">
        <f t="shared" si="1"/>
        <v>0</v>
      </c>
      <c r="AW7" s="60">
        <f t="shared" si="1"/>
        <v>0</v>
      </c>
      <c r="AX7" s="60">
        <f t="shared" si="1"/>
        <v>0</v>
      </c>
      <c r="AY7" s="60">
        <f t="shared" si="1"/>
        <v>0</v>
      </c>
      <c r="AZ7" s="60">
        <f t="shared" si="1"/>
        <v>0</v>
      </c>
      <c r="BA7" s="60">
        <f t="shared" si="1"/>
        <v>0</v>
      </c>
      <c r="BB7" s="60">
        <f t="shared" si="1"/>
        <v>0</v>
      </c>
      <c r="BC7" s="60">
        <f t="shared" si="1"/>
        <v>0</v>
      </c>
      <c r="BD7" s="60">
        <f t="shared" si="1"/>
        <v>0</v>
      </c>
      <c r="BE7" s="60">
        <f t="shared" si="1"/>
        <v>0</v>
      </c>
      <c r="BF7" s="60">
        <f t="shared" si="1"/>
        <v>0</v>
      </c>
      <c r="BG7" s="60">
        <f t="shared" si="1"/>
        <v>0</v>
      </c>
      <c r="BH7" s="60">
        <f t="shared" si="1"/>
        <v>0</v>
      </c>
      <c r="BI7" s="60">
        <f t="shared" si="1"/>
        <v>0</v>
      </c>
      <c r="BJ7" s="60">
        <f t="shared" si="1"/>
        <v>0</v>
      </c>
      <c r="BK7" s="60">
        <f t="shared" si="1"/>
        <v>0</v>
      </c>
      <c r="BL7" s="60">
        <f t="shared" si="1"/>
        <v>0</v>
      </c>
      <c r="BM7" s="60">
        <f t="shared" si="1"/>
        <v>0</v>
      </c>
      <c r="BN7" s="60">
        <f t="shared" si="1"/>
        <v>0</v>
      </c>
      <c r="BO7" s="60">
        <f t="shared" si="1"/>
        <v>0</v>
      </c>
      <c r="BP7" s="60">
        <f t="shared" si="1"/>
        <v>0</v>
      </c>
      <c r="BQ7" s="60">
        <f t="shared" si="1"/>
        <v>0</v>
      </c>
      <c r="BR7" s="60">
        <f t="shared" si="1"/>
        <v>0</v>
      </c>
      <c r="BS7" s="61">
        <f t="shared" si="1"/>
        <v>0</v>
      </c>
      <c r="BT7" s="60">
        <f t="shared" si="1"/>
        <v>0</v>
      </c>
      <c r="BU7" s="60">
        <f t="shared" si="1"/>
        <v>0</v>
      </c>
      <c r="BV7" s="60">
        <f t="shared" si="1"/>
        <v>0</v>
      </c>
      <c r="BW7" s="62"/>
    </row>
    <row r="8" spans="1:75" ht="15.75">
      <c r="A8" s="21" t="s">
        <v>29</v>
      </c>
      <c r="B8" s="63">
        <f t="shared" ref="B8:AF8" si="2">(B16+B27+B38+B40)/B3</f>
        <v>0</v>
      </c>
      <c r="C8" s="63">
        <f t="shared" si="2"/>
        <v>0</v>
      </c>
      <c r="D8" s="63">
        <f t="shared" si="2"/>
        <v>0</v>
      </c>
      <c r="E8" s="63">
        <f t="shared" si="2"/>
        <v>0</v>
      </c>
      <c r="F8" s="63">
        <f t="shared" si="2"/>
        <v>0</v>
      </c>
      <c r="G8" s="63">
        <f t="shared" si="2"/>
        <v>0</v>
      </c>
      <c r="H8" s="63">
        <f t="shared" si="2"/>
        <v>0</v>
      </c>
      <c r="I8" s="63">
        <f t="shared" si="2"/>
        <v>0</v>
      </c>
      <c r="J8" s="63">
        <f t="shared" si="2"/>
        <v>0</v>
      </c>
      <c r="K8" s="63">
        <f t="shared" si="2"/>
        <v>0</v>
      </c>
      <c r="L8" s="63">
        <f t="shared" si="2"/>
        <v>0</v>
      </c>
      <c r="M8" s="63">
        <f t="shared" si="2"/>
        <v>0</v>
      </c>
      <c r="N8" s="63">
        <f t="shared" si="2"/>
        <v>0</v>
      </c>
      <c r="O8" s="63">
        <f t="shared" si="2"/>
        <v>0</v>
      </c>
      <c r="P8" s="63">
        <f t="shared" si="2"/>
        <v>0</v>
      </c>
      <c r="Q8" s="63">
        <f t="shared" si="2"/>
        <v>0</v>
      </c>
      <c r="R8" s="63">
        <f t="shared" si="2"/>
        <v>0</v>
      </c>
      <c r="S8" s="63">
        <f t="shared" si="2"/>
        <v>0</v>
      </c>
      <c r="T8" s="63">
        <f t="shared" si="2"/>
        <v>0</v>
      </c>
      <c r="U8" s="63">
        <f t="shared" si="2"/>
        <v>0</v>
      </c>
      <c r="V8" s="63">
        <f t="shared" si="2"/>
        <v>0</v>
      </c>
      <c r="W8" s="63">
        <f t="shared" si="2"/>
        <v>0</v>
      </c>
      <c r="X8" s="63">
        <f t="shared" si="2"/>
        <v>0</v>
      </c>
      <c r="Y8" s="63">
        <f t="shared" si="2"/>
        <v>7.3421439060205576E-4</v>
      </c>
      <c r="Z8" s="63">
        <f t="shared" si="2"/>
        <v>0</v>
      </c>
      <c r="AA8" s="63">
        <f t="shared" si="2"/>
        <v>7.4626865671641792E-4</v>
      </c>
      <c r="AB8" s="63">
        <f t="shared" si="2"/>
        <v>0</v>
      </c>
      <c r="AC8" s="63">
        <f t="shared" si="2"/>
        <v>5.239520958083832E-3</v>
      </c>
      <c r="AD8" s="63">
        <f t="shared" si="2"/>
        <v>3.0075187969924814E-3</v>
      </c>
      <c r="AE8" s="63">
        <f t="shared" si="2"/>
        <v>0</v>
      </c>
      <c r="AF8" s="63">
        <f t="shared" si="2"/>
        <v>3.7764350453172208E-3</v>
      </c>
      <c r="AG8" s="64">
        <v>0</v>
      </c>
      <c r="AH8" s="63">
        <f>(AH16+AH27+AH38+AH40)/AH3</f>
        <v>0</v>
      </c>
      <c r="AI8" s="63">
        <f>(AI16+AI27+AI38+AI40)/AI3</f>
        <v>0</v>
      </c>
      <c r="AJ8" s="63">
        <f>(AJ16+AJ27+AJ38+AJ40)/AJ3</f>
        <v>0</v>
      </c>
      <c r="AK8" s="65">
        <f>(AK16+AK27+AK38+AK40)/AK3</f>
        <v>9.6705632306057394E-3</v>
      </c>
      <c r="AN8" s="63">
        <f t="shared" ref="AN8:BV8" si="3">(AN16+AN27+AN38+AN40)/AN3</f>
        <v>1.5151515151515152E-3</v>
      </c>
      <c r="AO8" s="63">
        <f t="shared" si="3"/>
        <v>1.4404852160727824E-2</v>
      </c>
      <c r="AP8" s="63">
        <f t="shared" si="3"/>
        <v>5.3151100987091872E-3</v>
      </c>
      <c r="AQ8" s="63">
        <f t="shared" si="3"/>
        <v>0</v>
      </c>
      <c r="AR8" s="63">
        <f t="shared" si="3"/>
        <v>7.6394194041252863E-4</v>
      </c>
      <c r="AS8" s="63">
        <f t="shared" si="3"/>
        <v>4.5836516424751722E-3</v>
      </c>
      <c r="AT8" s="63">
        <f t="shared" si="3"/>
        <v>3.0581039755351682E-3</v>
      </c>
      <c r="AU8" s="63">
        <f t="shared" si="3"/>
        <v>2.329192546583851E-3</v>
      </c>
      <c r="AV8" s="63">
        <f t="shared" si="3"/>
        <v>3.8940809968847352E-3</v>
      </c>
      <c r="AW8" s="63">
        <f t="shared" si="3"/>
        <v>0</v>
      </c>
      <c r="AX8" s="63">
        <f t="shared" si="3"/>
        <v>0</v>
      </c>
      <c r="AY8" s="63">
        <f t="shared" si="3"/>
        <v>2.3130300693909021E-3</v>
      </c>
      <c r="AZ8" s="63">
        <f t="shared" si="3"/>
        <v>0</v>
      </c>
      <c r="BA8" s="63">
        <f t="shared" si="3"/>
        <v>3.0935808197989174E-3</v>
      </c>
      <c r="BB8" s="63">
        <f t="shared" si="3"/>
        <v>4.6403712296983757E-3</v>
      </c>
      <c r="BC8" s="63">
        <f t="shared" si="3"/>
        <v>4.559270516717325E-3</v>
      </c>
      <c r="BD8" s="63">
        <f t="shared" si="3"/>
        <v>3.8138825324180014E-3</v>
      </c>
      <c r="BE8" s="63">
        <f t="shared" si="3"/>
        <v>0</v>
      </c>
      <c r="BF8" s="63">
        <f t="shared" si="3"/>
        <v>0</v>
      </c>
      <c r="BG8" s="63">
        <f t="shared" si="3"/>
        <v>0</v>
      </c>
      <c r="BH8" s="63">
        <f t="shared" si="3"/>
        <v>7.6045627376425851E-4</v>
      </c>
      <c r="BI8" s="63">
        <f t="shared" si="3"/>
        <v>7.6511094108645751E-4</v>
      </c>
      <c r="BJ8" s="63">
        <f t="shared" si="3"/>
        <v>0</v>
      </c>
      <c r="BK8" s="63">
        <f t="shared" si="3"/>
        <v>1.5372790161414297E-3</v>
      </c>
      <c r="BL8" s="63">
        <f t="shared" si="3"/>
        <v>0</v>
      </c>
      <c r="BM8" s="63">
        <f t="shared" si="3"/>
        <v>7.6982294072363352E-4</v>
      </c>
      <c r="BN8" s="63">
        <f t="shared" si="3"/>
        <v>0</v>
      </c>
      <c r="BO8" s="63">
        <f t="shared" si="3"/>
        <v>7.6982294072363352E-4</v>
      </c>
      <c r="BP8" s="63">
        <f t="shared" si="3"/>
        <v>4.6838407494145199E-3</v>
      </c>
      <c r="BQ8" s="63">
        <f t="shared" si="3"/>
        <v>7.8064012490241998E-4</v>
      </c>
      <c r="BR8" s="63">
        <f t="shared" si="3"/>
        <v>7.8125000000000004E-4</v>
      </c>
      <c r="BS8" s="64">
        <f t="shared" si="3"/>
        <v>2.5779896013864819E-2</v>
      </c>
      <c r="BT8" s="63">
        <f t="shared" si="3"/>
        <v>1.62054900231507E-2</v>
      </c>
      <c r="BU8" s="63">
        <f t="shared" si="3"/>
        <v>1.6113120683985533E-2</v>
      </c>
      <c r="BV8" s="63">
        <f t="shared" si="3"/>
        <v>3.8351961428884506E-3</v>
      </c>
      <c r="BW8" s="65"/>
    </row>
    <row r="9" spans="1:75" ht="15.75">
      <c r="A9" s="25" t="s">
        <v>30</v>
      </c>
      <c r="B9" s="63">
        <f t="shared" ref="B9:AF9" si="4">(B17+B28+B39*2+B42*2)/B3</f>
        <v>0</v>
      </c>
      <c r="C9" s="63">
        <f t="shared" si="4"/>
        <v>0</v>
      </c>
      <c r="D9" s="63">
        <f t="shared" si="4"/>
        <v>0</v>
      </c>
      <c r="E9" s="63">
        <f t="shared" si="4"/>
        <v>0</v>
      </c>
      <c r="F9" s="63">
        <f t="shared" si="4"/>
        <v>0</v>
      </c>
      <c r="G9" s="63">
        <f t="shared" si="4"/>
        <v>0</v>
      </c>
      <c r="H9" s="63">
        <f t="shared" si="4"/>
        <v>0</v>
      </c>
      <c r="I9" s="63">
        <f t="shared" si="4"/>
        <v>0</v>
      </c>
      <c r="J9" s="63">
        <f t="shared" si="4"/>
        <v>0</v>
      </c>
      <c r="K9" s="63">
        <f t="shared" si="4"/>
        <v>0</v>
      </c>
      <c r="L9" s="63">
        <f t="shared" si="4"/>
        <v>0</v>
      </c>
      <c r="M9" s="63">
        <f t="shared" si="4"/>
        <v>0</v>
      </c>
      <c r="N9" s="63">
        <f t="shared" si="4"/>
        <v>0</v>
      </c>
      <c r="O9" s="63">
        <f t="shared" si="4"/>
        <v>0</v>
      </c>
      <c r="P9" s="63">
        <f t="shared" si="4"/>
        <v>0</v>
      </c>
      <c r="Q9" s="63">
        <f t="shared" si="4"/>
        <v>0</v>
      </c>
      <c r="R9" s="63">
        <f t="shared" si="4"/>
        <v>0</v>
      </c>
      <c r="S9" s="63">
        <f t="shared" si="4"/>
        <v>0</v>
      </c>
      <c r="T9" s="63">
        <f t="shared" si="4"/>
        <v>0</v>
      </c>
      <c r="U9" s="63">
        <f t="shared" si="4"/>
        <v>0</v>
      </c>
      <c r="V9" s="63">
        <f t="shared" si="4"/>
        <v>0</v>
      </c>
      <c r="W9" s="63">
        <f t="shared" si="4"/>
        <v>0</v>
      </c>
      <c r="X9" s="63">
        <f t="shared" si="4"/>
        <v>0</v>
      </c>
      <c r="Y9" s="63">
        <f t="shared" si="4"/>
        <v>1.1747430249632892E-2</v>
      </c>
      <c r="Z9" s="63">
        <f t="shared" si="4"/>
        <v>0</v>
      </c>
      <c r="AA9" s="63">
        <f t="shared" si="4"/>
        <v>0</v>
      </c>
      <c r="AB9" s="63">
        <f t="shared" si="4"/>
        <v>0</v>
      </c>
      <c r="AC9" s="63">
        <f t="shared" si="4"/>
        <v>2.2455089820359281E-2</v>
      </c>
      <c r="AD9" s="63">
        <f t="shared" si="4"/>
        <v>1.1278195488721804E-2</v>
      </c>
      <c r="AE9" s="63">
        <f t="shared" si="4"/>
        <v>0</v>
      </c>
      <c r="AF9" s="63">
        <f t="shared" si="4"/>
        <v>1.1329305135951661E-2</v>
      </c>
      <c r="AG9" s="64">
        <v>0</v>
      </c>
      <c r="AH9" s="63">
        <f>(AH17+AH28+AH39*2+AH42*2)/AH3</f>
        <v>0</v>
      </c>
      <c r="AI9" s="63">
        <f>(AI17+AI28+AI39*2+AI42*2)/AI3</f>
        <v>0</v>
      </c>
      <c r="AJ9" s="63">
        <f>(AJ17+AJ28+AJ39*2+AJ42*2)/AJ3</f>
        <v>0</v>
      </c>
      <c r="AK9" s="65">
        <f>(AK17+AK28+AK39*2+AK42*2)/AK3</f>
        <v>4.5377258235919239E-2</v>
      </c>
      <c r="AN9" s="63">
        <f t="shared" ref="AN9:BV9" si="5">(AN17+AN28+AN39*2+AN42*2)/AN3</f>
        <v>1.1363636363636364E-2</v>
      </c>
      <c r="AO9" s="63">
        <f t="shared" si="5"/>
        <v>9.6285064442759666E-2</v>
      </c>
      <c r="AP9" s="63">
        <f t="shared" si="5"/>
        <v>1.1389521640091117E-2</v>
      </c>
      <c r="AQ9" s="63">
        <f t="shared" si="5"/>
        <v>0</v>
      </c>
      <c r="AR9" s="63">
        <f t="shared" si="5"/>
        <v>0</v>
      </c>
      <c r="AS9" s="63">
        <f t="shared" si="5"/>
        <v>3.1321619556913677E-2</v>
      </c>
      <c r="AT9" s="63">
        <f t="shared" si="5"/>
        <v>1.9877675840978593E-2</v>
      </c>
      <c r="AU9" s="63">
        <f t="shared" si="5"/>
        <v>1.1645962732919254E-2</v>
      </c>
      <c r="AV9" s="63">
        <f t="shared" si="5"/>
        <v>1.1682242990654205E-2</v>
      </c>
      <c r="AW9" s="63">
        <f t="shared" si="5"/>
        <v>0</v>
      </c>
      <c r="AX9" s="63">
        <f t="shared" si="5"/>
        <v>0</v>
      </c>
      <c r="AY9" s="63">
        <f t="shared" si="5"/>
        <v>1.156515034695451E-2</v>
      </c>
      <c r="AZ9" s="63">
        <f t="shared" si="5"/>
        <v>0</v>
      </c>
      <c r="BA9" s="63">
        <f t="shared" si="5"/>
        <v>1.237432327919567E-2</v>
      </c>
      <c r="BB9" s="63">
        <f t="shared" si="5"/>
        <v>0</v>
      </c>
      <c r="BC9" s="63">
        <f t="shared" si="5"/>
        <v>1.2158054711246201E-2</v>
      </c>
      <c r="BD9" s="63">
        <f t="shared" si="5"/>
        <v>2.364607170099161E-2</v>
      </c>
      <c r="BE9" s="63">
        <f t="shared" si="5"/>
        <v>0</v>
      </c>
      <c r="BF9" s="63">
        <f t="shared" si="5"/>
        <v>0</v>
      </c>
      <c r="BG9" s="63">
        <f t="shared" si="5"/>
        <v>0</v>
      </c>
      <c r="BH9" s="63">
        <f t="shared" si="5"/>
        <v>1.064638783269962E-2</v>
      </c>
      <c r="BI9" s="63">
        <f t="shared" si="5"/>
        <v>1.224177505738332E-2</v>
      </c>
      <c r="BJ9" s="63">
        <f t="shared" si="5"/>
        <v>0</v>
      </c>
      <c r="BK9" s="63">
        <f t="shared" si="5"/>
        <v>0</v>
      </c>
      <c r="BL9" s="63">
        <f t="shared" si="5"/>
        <v>0</v>
      </c>
      <c r="BM9" s="63">
        <f t="shared" si="5"/>
        <v>0</v>
      </c>
      <c r="BN9" s="63">
        <f t="shared" si="5"/>
        <v>0</v>
      </c>
      <c r="BO9" s="63">
        <f t="shared" si="5"/>
        <v>1.0007698229407237E-2</v>
      </c>
      <c r="BP9" s="63">
        <f t="shared" si="5"/>
        <v>4.1373926619828257E-2</v>
      </c>
      <c r="BQ9" s="63">
        <f t="shared" si="5"/>
        <v>0</v>
      </c>
      <c r="BR9" s="63">
        <f t="shared" si="5"/>
        <v>0</v>
      </c>
      <c r="BS9" s="64">
        <f t="shared" si="5"/>
        <v>0.13041594454072791</v>
      </c>
      <c r="BT9" s="63">
        <f t="shared" si="5"/>
        <v>8.6429280123470398E-2</v>
      </c>
      <c r="BU9" s="63">
        <f t="shared" si="5"/>
        <v>4.8339362051956596E-2</v>
      </c>
      <c r="BV9" s="63">
        <f t="shared" si="5"/>
        <v>2.3011176857330701E-2</v>
      </c>
      <c r="BW9" s="65"/>
    </row>
    <row r="10" spans="1:75" ht="15.75">
      <c r="A10" s="26" t="s">
        <v>31</v>
      </c>
      <c r="B10" s="56"/>
      <c r="C10" s="56"/>
      <c r="D10" s="56"/>
      <c r="E10" s="56"/>
      <c r="F10" s="56"/>
      <c r="G10" s="56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6"/>
      <c r="U10" s="56"/>
      <c r="V10" s="56"/>
      <c r="W10" s="56"/>
      <c r="X10" s="56"/>
      <c r="Y10" s="56"/>
      <c r="Z10" s="56"/>
      <c r="AA10" s="56"/>
      <c r="AB10" s="56"/>
      <c r="AC10" s="56"/>
      <c r="AD10" s="56"/>
      <c r="AE10" s="56"/>
      <c r="AF10" s="63"/>
      <c r="AG10" s="64">
        <v>0</v>
      </c>
      <c r="AH10" s="63">
        <f>AH11/AH3</f>
        <v>0</v>
      </c>
      <c r="AI10" s="63">
        <f>AI11/AI3</f>
        <v>0</v>
      </c>
      <c r="AJ10" s="63">
        <f>AJ11/AJ3</f>
        <v>0</v>
      </c>
      <c r="AK10" s="65">
        <f>AK11/AK3</f>
        <v>0.19447396386822532</v>
      </c>
      <c r="AN10" s="56"/>
      <c r="AO10" s="56"/>
      <c r="AP10" s="56"/>
      <c r="AQ10" s="56"/>
      <c r="AR10" s="56"/>
      <c r="AS10" s="56"/>
      <c r="AT10" s="56"/>
      <c r="AU10" s="56"/>
      <c r="AV10" s="56"/>
      <c r="AW10" s="56"/>
      <c r="AX10" s="56"/>
      <c r="AY10" s="56"/>
      <c r="AZ10" s="56"/>
      <c r="BA10" s="56"/>
      <c r="BB10" s="56"/>
      <c r="BC10" s="56"/>
      <c r="BD10" s="56"/>
      <c r="BE10" s="56"/>
      <c r="BF10" s="56"/>
      <c r="BG10" s="56"/>
      <c r="BH10" s="56"/>
      <c r="BI10" s="56"/>
      <c r="BJ10" s="56"/>
      <c r="BK10" s="56"/>
      <c r="BL10" s="56"/>
      <c r="BM10" s="56"/>
      <c r="BN10" s="56"/>
      <c r="BO10" s="56"/>
      <c r="BP10" s="56"/>
      <c r="BQ10" s="56"/>
      <c r="BR10" s="63"/>
      <c r="BS10" s="64">
        <f>BS11/BS3</f>
        <v>0.55892547660311953</v>
      </c>
      <c r="BT10" s="63">
        <f>BT11/BT3</f>
        <v>0.37041120052915882</v>
      </c>
      <c r="BU10" s="63">
        <f>BU11/BU3</f>
        <v>0.2071686945083854</v>
      </c>
      <c r="BV10" s="63">
        <f>BV11/BV3</f>
        <v>9.8619329388560162E-2</v>
      </c>
      <c r="BW10" s="65"/>
    </row>
    <row r="11" spans="1:75" ht="15.75">
      <c r="A11" s="26" t="s">
        <v>32</v>
      </c>
      <c r="B11" s="56"/>
      <c r="C11" s="56"/>
      <c r="D11" s="56"/>
      <c r="E11" s="56"/>
      <c r="F11" s="56"/>
      <c r="G11" s="56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  <c r="Z11" s="56"/>
      <c r="AA11" s="56"/>
      <c r="AB11" s="56"/>
      <c r="AC11" s="56"/>
      <c r="AD11" s="56"/>
      <c r="AE11" s="56"/>
      <c r="AF11" s="57"/>
      <c r="AG11" s="58">
        <v>0</v>
      </c>
      <c r="AH11" s="57">
        <f>(AH17+AH28+AH39*2+AH42*2)*30/7</f>
        <v>0</v>
      </c>
      <c r="AI11" s="57">
        <f>(AI17+AI28+AI39*2+AI42*2)*30/7</f>
        <v>0</v>
      </c>
      <c r="AJ11" s="57">
        <f>(AJ17+AJ28+AJ39*2+AJ42*2)*30/7</f>
        <v>0</v>
      </c>
      <c r="AK11" s="59">
        <f>(AK17+AK28+AK39*2+AK42*2)*30/7</f>
        <v>261.42857142857144</v>
      </c>
      <c r="AN11" s="56"/>
      <c r="AO11" s="56"/>
      <c r="AP11" s="56"/>
      <c r="AQ11" s="56"/>
      <c r="AR11" s="56"/>
      <c r="AS11" s="56"/>
      <c r="AT11" s="56"/>
      <c r="AU11" s="56"/>
      <c r="AV11" s="56"/>
      <c r="AW11" s="56"/>
      <c r="AX11" s="56"/>
      <c r="AY11" s="56"/>
      <c r="AZ11" s="56"/>
      <c r="BA11" s="56"/>
      <c r="BB11" s="56"/>
      <c r="BC11" s="56"/>
      <c r="BD11" s="56"/>
      <c r="BE11" s="56"/>
      <c r="BF11" s="56"/>
      <c r="BG11" s="56"/>
      <c r="BH11" s="56"/>
      <c r="BI11" s="56"/>
      <c r="BJ11" s="56"/>
      <c r="BK11" s="56"/>
      <c r="BL11" s="56"/>
      <c r="BM11" s="56"/>
      <c r="BN11" s="56"/>
      <c r="BO11" s="56"/>
      <c r="BP11" s="56"/>
      <c r="BQ11" s="56"/>
      <c r="BR11" s="57"/>
      <c r="BS11" s="58">
        <f>(BS17+BS28+BS39*2+BS42*2)*30/7</f>
        <v>737.14285714285711</v>
      </c>
      <c r="BT11" s="57">
        <f>(BT17+BT28+BT39*2+BT42*2)*30/7</f>
        <v>480</v>
      </c>
      <c r="BU11" s="57">
        <f>(BU17+BU28+BU39*2+BU42*2)*30/7</f>
        <v>270</v>
      </c>
      <c r="BV11" s="57">
        <f>(BV17+BV28+BV39*2+BV42*2)*30/7</f>
        <v>128.57142857142858</v>
      </c>
      <c r="BW11" s="59"/>
    </row>
    <row r="12" spans="1:75" ht="15.75">
      <c r="A12" s="25" t="s">
        <v>33</v>
      </c>
      <c r="B12" s="56">
        <v>4841</v>
      </c>
      <c r="C12" s="56">
        <v>3880</v>
      </c>
      <c r="D12" s="56">
        <v>8729</v>
      </c>
      <c r="E12" s="56">
        <v>8864</v>
      </c>
      <c r="F12" s="56">
        <v>8555</v>
      </c>
      <c r="G12" s="56">
        <v>8174</v>
      </c>
      <c r="H12" s="56">
        <v>8166</v>
      </c>
      <c r="I12" s="56">
        <v>4786</v>
      </c>
      <c r="J12" s="56">
        <v>4358</v>
      </c>
      <c r="K12" s="56">
        <v>8471</v>
      </c>
      <c r="L12" s="56">
        <v>8452</v>
      </c>
      <c r="M12" s="56">
        <v>8230</v>
      </c>
      <c r="N12" s="56">
        <v>7931</v>
      </c>
      <c r="O12" s="56">
        <v>8093</v>
      </c>
      <c r="P12" s="56">
        <v>4804</v>
      </c>
      <c r="Q12" s="56">
        <v>4410</v>
      </c>
      <c r="R12" s="56">
        <v>8446</v>
      </c>
      <c r="S12" s="56">
        <v>8382</v>
      </c>
      <c r="T12" s="56">
        <v>8277</v>
      </c>
      <c r="U12" s="56">
        <v>7992</v>
      </c>
      <c r="V12" s="56">
        <v>8010</v>
      </c>
      <c r="W12" s="56">
        <v>4687</v>
      </c>
      <c r="X12" s="56">
        <v>4162</v>
      </c>
      <c r="Y12" s="56">
        <v>8281</v>
      </c>
      <c r="Z12" s="56">
        <v>8340</v>
      </c>
      <c r="AA12" s="56">
        <v>8262</v>
      </c>
      <c r="AB12" s="56">
        <v>8056</v>
      </c>
      <c r="AC12" s="56">
        <v>7978</v>
      </c>
      <c r="AD12" s="56">
        <v>4552</v>
      </c>
      <c r="AE12" s="56">
        <v>4081</v>
      </c>
      <c r="AF12" s="56">
        <v>8229</v>
      </c>
      <c r="AG12" s="66"/>
      <c r="AH12" s="56"/>
      <c r="AI12" s="56"/>
      <c r="AJ12" s="56"/>
      <c r="AK12" s="67"/>
      <c r="AN12" s="56">
        <v>8313</v>
      </c>
      <c r="AO12" s="56">
        <v>8287</v>
      </c>
      <c r="AP12" s="56">
        <v>8067</v>
      </c>
      <c r="AQ12" s="56">
        <v>8012</v>
      </c>
      <c r="AR12" s="56">
        <v>4446</v>
      </c>
      <c r="AS12" s="56">
        <v>4077</v>
      </c>
      <c r="AT12" s="56">
        <v>8547</v>
      </c>
      <c r="AU12" s="56">
        <v>8316</v>
      </c>
      <c r="AV12" s="56">
        <v>8315</v>
      </c>
      <c r="AW12" s="56">
        <v>7980</v>
      </c>
      <c r="AX12" s="56">
        <v>7688</v>
      </c>
      <c r="AY12" s="56">
        <v>4520</v>
      </c>
      <c r="AZ12" s="56">
        <v>4049</v>
      </c>
      <c r="BA12" s="56">
        <v>7971</v>
      </c>
      <c r="BB12" s="56">
        <v>8271</v>
      </c>
      <c r="BC12" s="56">
        <v>8173</v>
      </c>
      <c r="BD12" s="56">
        <v>7848</v>
      </c>
      <c r="BE12" s="56">
        <v>7839</v>
      </c>
      <c r="BF12" s="56">
        <v>4419</v>
      </c>
      <c r="BG12" s="56">
        <v>3965</v>
      </c>
      <c r="BH12" s="56">
        <v>7997</v>
      </c>
      <c r="BI12" s="56">
        <v>8251</v>
      </c>
      <c r="BJ12" s="56">
        <v>8088</v>
      </c>
      <c r="BK12" s="56">
        <v>7719</v>
      </c>
      <c r="BL12" s="56">
        <v>7971</v>
      </c>
      <c r="BM12" s="56">
        <v>4571</v>
      </c>
      <c r="BN12" s="56">
        <v>4183</v>
      </c>
      <c r="BO12" s="56">
        <v>8151</v>
      </c>
      <c r="BP12" s="56">
        <v>8233</v>
      </c>
      <c r="BQ12" s="56">
        <v>8156</v>
      </c>
      <c r="BR12" s="56">
        <v>7841</v>
      </c>
      <c r="BS12" s="66"/>
      <c r="BT12" s="56"/>
      <c r="BU12" s="56"/>
      <c r="BV12" s="56"/>
      <c r="BW12" s="67"/>
    </row>
    <row r="13" spans="1:75" ht="15" customHeight="1">
      <c r="A13" s="7" t="s">
        <v>34</v>
      </c>
      <c r="B13" s="68"/>
      <c r="C13" s="68"/>
      <c r="D13" s="68"/>
      <c r="E13" s="68"/>
      <c r="F13" s="68"/>
      <c r="G13" s="68"/>
      <c r="H13" s="68"/>
      <c r="I13" s="68"/>
      <c r="J13" s="68"/>
      <c r="K13" s="68"/>
      <c r="L13" s="68"/>
      <c r="M13" s="68"/>
      <c r="N13" s="68"/>
      <c r="O13" s="68"/>
      <c r="P13" s="68"/>
      <c r="Q13" s="68"/>
      <c r="R13" s="68"/>
      <c r="S13" s="68"/>
      <c r="T13" s="68"/>
      <c r="U13" s="68"/>
      <c r="V13" s="68"/>
      <c r="W13" s="68"/>
      <c r="X13" s="68"/>
      <c r="Y13" s="68"/>
      <c r="Z13" s="68"/>
      <c r="AA13" s="68"/>
      <c r="AB13" s="68"/>
      <c r="AC13" s="68"/>
      <c r="AD13" s="68"/>
      <c r="AE13" s="68"/>
      <c r="AF13" s="68"/>
      <c r="AG13" s="69"/>
      <c r="AH13" s="68"/>
      <c r="AI13" s="68"/>
      <c r="AJ13" s="68"/>
      <c r="AK13" s="70"/>
      <c r="AN13" s="68"/>
      <c r="AO13" s="68"/>
      <c r="AP13" s="68"/>
      <c r="AQ13" s="68"/>
      <c r="AR13" s="68"/>
      <c r="AS13" s="68"/>
      <c r="AT13" s="68"/>
      <c r="AU13" s="68"/>
      <c r="AV13" s="68"/>
      <c r="AW13" s="68"/>
      <c r="AX13" s="68"/>
      <c r="AY13" s="68"/>
      <c r="AZ13" s="68"/>
      <c r="BA13" s="68"/>
      <c r="BB13" s="68"/>
      <c r="BC13" s="68"/>
      <c r="BD13" s="68"/>
      <c r="BE13" s="68"/>
      <c r="BF13" s="68"/>
      <c r="BG13" s="68"/>
      <c r="BH13" s="68"/>
      <c r="BI13" s="68"/>
      <c r="BJ13" s="68"/>
      <c r="BK13" s="68"/>
      <c r="BL13" s="68"/>
      <c r="BM13" s="68"/>
      <c r="BN13" s="68"/>
      <c r="BO13" s="68"/>
      <c r="BP13" s="68"/>
      <c r="BQ13" s="68"/>
      <c r="BR13" s="68"/>
      <c r="BS13" s="69"/>
      <c r="BT13" s="68"/>
      <c r="BU13" s="68"/>
      <c r="BV13" s="68"/>
      <c r="BW13" s="70"/>
    </row>
    <row r="14" spans="1:75">
      <c r="A14" s="7"/>
      <c r="B14" s="68"/>
      <c r="C14" s="68"/>
      <c r="D14" s="68"/>
      <c r="E14" s="68"/>
      <c r="F14" s="68"/>
      <c r="G14" s="68"/>
      <c r="H14" s="68"/>
      <c r="I14" s="68"/>
      <c r="J14" s="68"/>
      <c r="K14" s="68"/>
      <c r="L14" s="68"/>
      <c r="M14" s="68"/>
      <c r="N14" s="68"/>
      <c r="O14" s="68"/>
      <c r="P14" s="68"/>
      <c r="Q14" s="68"/>
      <c r="R14" s="68"/>
      <c r="S14" s="68"/>
      <c r="T14" s="68"/>
      <c r="U14" s="68"/>
      <c r="V14" s="68"/>
      <c r="W14" s="68"/>
      <c r="X14" s="68"/>
      <c r="Y14" s="68"/>
      <c r="Z14" s="68"/>
      <c r="AA14" s="68"/>
      <c r="AB14" s="68"/>
      <c r="AC14" s="68"/>
      <c r="AD14" s="68"/>
      <c r="AE14" s="68"/>
      <c r="AF14" s="68"/>
      <c r="AG14" s="69"/>
      <c r="AH14" s="68"/>
      <c r="AI14" s="68"/>
      <c r="AJ14" s="68"/>
      <c r="AK14" s="70"/>
      <c r="AN14" s="68"/>
      <c r="AO14" s="68"/>
      <c r="AP14" s="68"/>
      <c r="AQ14" s="68"/>
      <c r="AR14" s="68"/>
      <c r="AS14" s="68"/>
      <c r="AT14" s="68"/>
      <c r="AU14" s="68"/>
      <c r="AV14" s="68"/>
      <c r="AW14" s="68"/>
      <c r="AX14" s="68"/>
      <c r="AY14" s="68"/>
      <c r="AZ14" s="68"/>
      <c r="BA14" s="68"/>
      <c r="BB14" s="68"/>
      <c r="BC14" s="68"/>
      <c r="BD14" s="68"/>
      <c r="BE14" s="68"/>
      <c r="BF14" s="68"/>
      <c r="BG14" s="68"/>
      <c r="BH14" s="68"/>
      <c r="BI14" s="68"/>
      <c r="BJ14" s="68"/>
      <c r="BK14" s="68"/>
      <c r="BL14" s="68"/>
      <c r="BM14" s="68"/>
      <c r="BN14" s="68"/>
      <c r="BO14" s="68"/>
      <c r="BP14" s="68"/>
      <c r="BQ14" s="68"/>
      <c r="BR14" s="68"/>
      <c r="BS14" s="69"/>
      <c r="BT14" s="68"/>
      <c r="BU14" s="68"/>
      <c r="BV14" s="68"/>
      <c r="BW14" s="70"/>
    </row>
    <row r="15" spans="1:75" ht="15.75">
      <c r="A15" s="32" t="s">
        <v>35</v>
      </c>
      <c r="B15" s="71"/>
      <c r="C15" s="71"/>
      <c r="D15" s="71"/>
      <c r="E15" s="71"/>
      <c r="F15" s="71"/>
      <c r="G15" s="71"/>
      <c r="H15" s="71"/>
      <c r="I15" s="71"/>
      <c r="J15" s="71"/>
      <c r="K15" s="71"/>
      <c r="L15" s="71"/>
      <c r="M15" s="71"/>
      <c r="N15" s="71"/>
      <c r="O15" s="71"/>
      <c r="P15" s="71"/>
      <c r="Q15" s="71"/>
      <c r="R15" s="71"/>
      <c r="S15" s="71"/>
      <c r="T15" s="71"/>
      <c r="U15" s="71"/>
      <c r="V15" s="71"/>
      <c r="W15" s="71"/>
      <c r="X15" s="71"/>
      <c r="Y15" s="71"/>
      <c r="Z15" s="71"/>
      <c r="AA15" s="71"/>
      <c r="AB15" s="71"/>
      <c r="AC15" s="71"/>
      <c r="AD15" s="71"/>
      <c r="AE15" s="71"/>
      <c r="AF15" s="71"/>
      <c r="AG15" s="72"/>
      <c r="AH15" s="71"/>
      <c r="AI15" s="71"/>
      <c r="AJ15" s="71"/>
      <c r="AK15" s="73"/>
      <c r="AN15" s="71"/>
      <c r="AO15" s="71"/>
      <c r="AP15" s="71"/>
      <c r="AQ15" s="71"/>
      <c r="AR15" s="71"/>
      <c r="AS15" s="71"/>
      <c r="AT15" s="71"/>
      <c r="AU15" s="71"/>
      <c r="AV15" s="71"/>
      <c r="AW15" s="71"/>
      <c r="AX15" s="71"/>
      <c r="AY15" s="71"/>
      <c r="AZ15" s="71"/>
      <c r="BA15" s="71"/>
      <c r="BB15" s="71"/>
      <c r="BC15" s="71"/>
      <c r="BD15" s="71"/>
      <c r="BE15" s="71"/>
      <c r="BF15" s="71"/>
      <c r="BG15" s="71"/>
      <c r="BH15" s="71"/>
      <c r="BI15" s="71"/>
      <c r="BJ15" s="71"/>
      <c r="BK15" s="71"/>
      <c r="BL15" s="71"/>
      <c r="BM15" s="71"/>
      <c r="BN15" s="71"/>
      <c r="BO15" s="71"/>
      <c r="BP15" s="71"/>
      <c r="BQ15" s="71"/>
      <c r="BR15" s="71"/>
      <c r="BS15" s="72"/>
      <c r="BT15" s="71"/>
      <c r="BU15" s="71"/>
      <c r="BV15" s="71"/>
      <c r="BW15" s="73"/>
    </row>
    <row r="16" spans="1:75" ht="15.75">
      <c r="A16" s="36" t="s">
        <v>36</v>
      </c>
      <c r="B16" s="56">
        <v>0</v>
      </c>
      <c r="C16" s="56">
        <v>0</v>
      </c>
      <c r="D16" s="56">
        <v>0</v>
      </c>
      <c r="E16" s="56">
        <v>0</v>
      </c>
      <c r="F16" s="56">
        <v>0</v>
      </c>
      <c r="G16" s="56">
        <v>0</v>
      </c>
      <c r="H16" s="56">
        <v>0</v>
      </c>
      <c r="I16" s="56">
        <v>0</v>
      </c>
      <c r="J16" s="56">
        <v>0</v>
      </c>
      <c r="K16" s="56">
        <v>0</v>
      </c>
      <c r="L16" s="56">
        <v>0</v>
      </c>
      <c r="M16" s="56">
        <v>0</v>
      </c>
      <c r="N16" s="56">
        <v>0</v>
      </c>
      <c r="O16" s="56">
        <v>0</v>
      </c>
      <c r="P16" s="56">
        <v>0</v>
      </c>
      <c r="Q16" s="56">
        <v>0</v>
      </c>
      <c r="R16" s="56">
        <v>0</v>
      </c>
      <c r="S16" s="56">
        <v>0</v>
      </c>
      <c r="T16" s="56">
        <v>0</v>
      </c>
      <c r="U16" s="56">
        <v>0</v>
      </c>
      <c r="V16" s="56">
        <v>0</v>
      </c>
      <c r="W16" s="56">
        <v>0</v>
      </c>
      <c r="X16" s="56">
        <v>0</v>
      </c>
      <c r="Y16" s="56">
        <v>0</v>
      </c>
      <c r="Z16" s="56">
        <v>0</v>
      </c>
      <c r="AA16" s="56">
        <v>0</v>
      </c>
      <c r="AB16" s="56">
        <v>0</v>
      </c>
      <c r="AC16" s="56">
        <v>0</v>
      </c>
      <c r="AD16" s="56">
        <v>0</v>
      </c>
      <c r="AE16" s="56">
        <v>0</v>
      </c>
      <c r="AF16" s="57">
        <v>0</v>
      </c>
      <c r="AG16" s="58">
        <v>0</v>
      </c>
      <c r="AH16" s="57">
        <f t="shared" ref="AH16:AH25" si="6">SUM(C16:I16)</f>
        <v>0</v>
      </c>
      <c r="AI16" s="57">
        <f t="shared" ref="AI16:AI25" si="7">SUM(J16:P16)</f>
        <v>0</v>
      </c>
      <c r="AJ16" s="57">
        <f t="shared" ref="AJ16:AJ25" si="8">SUM(Q16:W16)</f>
        <v>0</v>
      </c>
      <c r="AK16" s="59">
        <f t="shared" ref="AK16:AK25" si="9">SUM(X16:AD16)</f>
        <v>0</v>
      </c>
      <c r="AN16" s="56">
        <v>0</v>
      </c>
      <c r="AO16" s="56">
        <v>0</v>
      </c>
      <c r="AP16" s="56">
        <v>0</v>
      </c>
      <c r="AQ16" s="56">
        <v>0</v>
      </c>
      <c r="AR16" s="56">
        <v>0</v>
      </c>
      <c r="AS16" s="56">
        <v>0</v>
      </c>
      <c r="AT16" s="56">
        <v>0</v>
      </c>
      <c r="AU16" s="56">
        <v>0</v>
      </c>
      <c r="AV16" s="56">
        <v>0</v>
      </c>
      <c r="AW16" s="56">
        <v>0</v>
      </c>
      <c r="AX16" s="56">
        <v>0</v>
      </c>
      <c r="AY16" s="56">
        <v>0</v>
      </c>
      <c r="AZ16" s="56">
        <v>0</v>
      </c>
      <c r="BA16" s="56">
        <v>0</v>
      </c>
      <c r="BB16" s="56">
        <v>0</v>
      </c>
      <c r="BC16" s="56">
        <v>0</v>
      </c>
      <c r="BD16" s="56">
        <v>0</v>
      </c>
      <c r="BE16" s="56">
        <v>0</v>
      </c>
      <c r="BF16" s="56">
        <v>0</v>
      </c>
      <c r="BG16" s="56">
        <v>0</v>
      </c>
      <c r="BH16" s="56">
        <v>0</v>
      </c>
      <c r="BI16" s="56">
        <v>0</v>
      </c>
      <c r="BJ16" s="56">
        <v>0</v>
      </c>
      <c r="BK16" s="56">
        <v>0</v>
      </c>
      <c r="BL16" s="56">
        <v>0</v>
      </c>
      <c r="BM16" s="56">
        <v>0</v>
      </c>
      <c r="BN16" s="56">
        <v>0</v>
      </c>
      <c r="BO16" s="56">
        <v>0</v>
      </c>
      <c r="BP16" s="56">
        <v>0</v>
      </c>
      <c r="BQ16" s="56">
        <v>0</v>
      </c>
      <c r="BR16" s="57">
        <v>0</v>
      </c>
      <c r="BS16" s="58">
        <f t="shared" ref="BS16:BS25" si="10">SUM(AE16:AF16,AN16:AR16)</f>
        <v>0</v>
      </c>
      <c r="BT16" s="57">
        <f t="shared" ref="BT16:BT25" si="11">SUM(AS16:AY16)</f>
        <v>0</v>
      </c>
      <c r="BU16" s="57">
        <f t="shared" ref="BU16:BU25" si="12">SUM(AZ16:BF16)</f>
        <v>0</v>
      </c>
      <c r="BV16" s="57">
        <f t="shared" ref="BV16:BV25" si="13">SUM(BG16:BM16)</f>
        <v>0</v>
      </c>
      <c r="BW16" s="59"/>
    </row>
    <row r="17" spans="1:75" ht="15.75">
      <c r="A17" s="36" t="s">
        <v>37</v>
      </c>
      <c r="B17" s="56">
        <v>0</v>
      </c>
      <c r="C17" s="56">
        <v>0</v>
      </c>
      <c r="D17" s="56">
        <v>0</v>
      </c>
      <c r="E17" s="56">
        <v>0</v>
      </c>
      <c r="F17" s="56">
        <v>0</v>
      </c>
      <c r="G17" s="56">
        <v>0</v>
      </c>
      <c r="H17" s="56">
        <v>0</v>
      </c>
      <c r="I17" s="56">
        <v>0</v>
      </c>
      <c r="J17" s="56">
        <v>0</v>
      </c>
      <c r="K17" s="56">
        <v>0</v>
      </c>
      <c r="L17" s="56">
        <v>0</v>
      </c>
      <c r="M17" s="56">
        <v>0</v>
      </c>
      <c r="N17" s="56">
        <v>0</v>
      </c>
      <c r="O17" s="56">
        <v>0</v>
      </c>
      <c r="P17" s="56">
        <v>0</v>
      </c>
      <c r="Q17" s="56">
        <v>0</v>
      </c>
      <c r="R17" s="56">
        <v>0</v>
      </c>
      <c r="S17" s="56">
        <v>0</v>
      </c>
      <c r="T17" s="56">
        <v>0</v>
      </c>
      <c r="U17" s="56">
        <v>0</v>
      </c>
      <c r="V17" s="56">
        <v>0</v>
      </c>
      <c r="W17" s="56">
        <v>0</v>
      </c>
      <c r="X17" s="56">
        <v>0</v>
      </c>
      <c r="Y17" s="56">
        <v>0</v>
      </c>
      <c r="Z17" s="56">
        <v>0</v>
      </c>
      <c r="AA17" s="56">
        <v>0</v>
      </c>
      <c r="AB17" s="56">
        <v>0</v>
      </c>
      <c r="AC17" s="56">
        <v>0</v>
      </c>
      <c r="AD17" s="56">
        <v>0</v>
      </c>
      <c r="AE17" s="56">
        <v>0</v>
      </c>
      <c r="AF17" s="57">
        <v>0</v>
      </c>
      <c r="AG17" s="58">
        <v>0</v>
      </c>
      <c r="AH17" s="57">
        <f t="shared" si="6"/>
        <v>0</v>
      </c>
      <c r="AI17" s="57">
        <f t="shared" si="7"/>
        <v>0</v>
      </c>
      <c r="AJ17" s="57">
        <f t="shared" si="8"/>
        <v>0</v>
      </c>
      <c r="AK17" s="59">
        <f t="shared" si="9"/>
        <v>0</v>
      </c>
      <c r="AN17" s="56">
        <v>0</v>
      </c>
      <c r="AO17" s="56">
        <v>0</v>
      </c>
      <c r="AP17" s="56">
        <v>0</v>
      </c>
      <c r="AQ17" s="56">
        <v>0</v>
      </c>
      <c r="AR17" s="56">
        <v>0</v>
      </c>
      <c r="AS17" s="56">
        <v>0</v>
      </c>
      <c r="AT17" s="56">
        <v>0</v>
      </c>
      <c r="AU17" s="56">
        <v>0</v>
      </c>
      <c r="AV17" s="56">
        <v>0</v>
      </c>
      <c r="AW17" s="56">
        <v>0</v>
      </c>
      <c r="AX17" s="56">
        <v>0</v>
      </c>
      <c r="AY17" s="56">
        <v>0</v>
      </c>
      <c r="AZ17" s="56">
        <v>0</v>
      </c>
      <c r="BA17" s="56">
        <v>0</v>
      </c>
      <c r="BB17" s="56">
        <v>0</v>
      </c>
      <c r="BC17" s="56">
        <v>0</v>
      </c>
      <c r="BD17" s="56">
        <v>0</v>
      </c>
      <c r="BE17" s="56">
        <v>0</v>
      </c>
      <c r="BF17" s="56">
        <v>0</v>
      </c>
      <c r="BG17" s="56">
        <v>0</v>
      </c>
      <c r="BH17" s="56">
        <v>0</v>
      </c>
      <c r="BI17" s="56">
        <v>0</v>
      </c>
      <c r="BJ17" s="56">
        <v>0</v>
      </c>
      <c r="BK17" s="56">
        <v>0</v>
      </c>
      <c r="BL17" s="56">
        <v>0</v>
      </c>
      <c r="BM17" s="56">
        <v>0</v>
      </c>
      <c r="BN17" s="56">
        <v>0</v>
      </c>
      <c r="BO17" s="56">
        <v>0</v>
      </c>
      <c r="BP17" s="56">
        <v>0</v>
      </c>
      <c r="BQ17" s="56">
        <v>0</v>
      </c>
      <c r="BR17" s="57">
        <v>0</v>
      </c>
      <c r="BS17" s="58">
        <f t="shared" si="10"/>
        <v>0</v>
      </c>
      <c r="BT17" s="57">
        <f t="shared" si="11"/>
        <v>0</v>
      </c>
      <c r="BU17" s="57">
        <f t="shared" si="12"/>
        <v>0</v>
      </c>
      <c r="BV17" s="57">
        <f t="shared" si="13"/>
        <v>0</v>
      </c>
      <c r="BW17" s="59"/>
    </row>
    <row r="18" spans="1:75" ht="15.75">
      <c r="A18" s="37" t="s">
        <v>38</v>
      </c>
      <c r="B18" s="74">
        <v>0</v>
      </c>
      <c r="C18" s="74">
        <v>0</v>
      </c>
      <c r="D18" s="74">
        <v>0</v>
      </c>
      <c r="E18" s="74">
        <v>0</v>
      </c>
      <c r="F18" s="74">
        <v>0</v>
      </c>
      <c r="G18" s="74">
        <v>0</v>
      </c>
      <c r="H18" s="74">
        <v>0</v>
      </c>
      <c r="I18" s="74">
        <v>0</v>
      </c>
      <c r="J18" s="74">
        <v>0</v>
      </c>
      <c r="K18" s="74">
        <v>0</v>
      </c>
      <c r="L18" s="74">
        <v>0</v>
      </c>
      <c r="M18" s="74">
        <v>0</v>
      </c>
      <c r="N18" s="74">
        <v>0</v>
      </c>
      <c r="O18" s="74">
        <v>0</v>
      </c>
      <c r="P18" s="74">
        <v>0</v>
      </c>
      <c r="Q18" s="74">
        <v>0</v>
      </c>
      <c r="R18" s="74">
        <v>0</v>
      </c>
      <c r="S18" s="74">
        <v>0</v>
      </c>
      <c r="T18" s="74">
        <v>0</v>
      </c>
      <c r="U18" s="74">
        <v>0</v>
      </c>
      <c r="V18" s="74">
        <v>0</v>
      </c>
      <c r="W18" s="74">
        <v>0</v>
      </c>
      <c r="X18" s="74">
        <v>0</v>
      </c>
      <c r="Y18" s="74">
        <v>0</v>
      </c>
      <c r="Z18" s="74">
        <v>0</v>
      </c>
      <c r="AA18" s="74">
        <v>0</v>
      </c>
      <c r="AB18" s="74">
        <v>0</v>
      </c>
      <c r="AC18" s="74">
        <v>0</v>
      </c>
      <c r="AD18" s="74">
        <v>0</v>
      </c>
      <c r="AE18" s="74">
        <v>0</v>
      </c>
      <c r="AF18" s="75">
        <v>0</v>
      </c>
      <c r="AG18" s="76">
        <v>0</v>
      </c>
      <c r="AH18" s="75">
        <f t="shared" si="6"/>
        <v>0</v>
      </c>
      <c r="AI18" s="75">
        <f t="shared" si="7"/>
        <v>0</v>
      </c>
      <c r="AJ18" s="75">
        <f t="shared" si="8"/>
        <v>0</v>
      </c>
      <c r="AK18" s="77">
        <f t="shared" si="9"/>
        <v>0</v>
      </c>
      <c r="AN18" s="74">
        <v>0</v>
      </c>
      <c r="AO18" s="74">
        <v>0</v>
      </c>
      <c r="AP18" s="74">
        <v>0</v>
      </c>
      <c r="AQ18" s="74">
        <v>0</v>
      </c>
      <c r="AR18" s="74">
        <v>0</v>
      </c>
      <c r="AS18" s="74">
        <v>0</v>
      </c>
      <c r="AT18" s="74">
        <v>0</v>
      </c>
      <c r="AU18" s="74">
        <v>0</v>
      </c>
      <c r="AV18" s="74">
        <v>0</v>
      </c>
      <c r="AW18" s="74">
        <v>0</v>
      </c>
      <c r="AX18" s="74">
        <v>0</v>
      </c>
      <c r="AY18" s="74">
        <v>0</v>
      </c>
      <c r="AZ18" s="74">
        <v>0</v>
      </c>
      <c r="BA18" s="74">
        <v>0</v>
      </c>
      <c r="BB18" s="74">
        <v>0</v>
      </c>
      <c r="BC18" s="74">
        <v>0</v>
      </c>
      <c r="BD18" s="74">
        <v>0</v>
      </c>
      <c r="BE18" s="74">
        <v>0</v>
      </c>
      <c r="BF18" s="74">
        <v>0</v>
      </c>
      <c r="BG18" s="74">
        <v>0</v>
      </c>
      <c r="BH18" s="74">
        <v>0</v>
      </c>
      <c r="BI18" s="74">
        <v>0</v>
      </c>
      <c r="BJ18" s="74">
        <v>0</v>
      </c>
      <c r="BK18" s="74">
        <v>0</v>
      </c>
      <c r="BL18" s="74">
        <v>0</v>
      </c>
      <c r="BM18" s="74">
        <v>0</v>
      </c>
      <c r="BN18" s="74">
        <v>0</v>
      </c>
      <c r="BO18" s="74">
        <v>0</v>
      </c>
      <c r="BP18" s="74">
        <v>0</v>
      </c>
      <c r="BQ18" s="74">
        <v>0</v>
      </c>
      <c r="BR18" s="75">
        <v>0</v>
      </c>
      <c r="BS18" s="76">
        <f t="shared" si="10"/>
        <v>0</v>
      </c>
      <c r="BT18" s="75">
        <f t="shared" si="11"/>
        <v>0</v>
      </c>
      <c r="BU18" s="75">
        <f t="shared" si="12"/>
        <v>0</v>
      </c>
      <c r="BV18" s="75">
        <f t="shared" si="13"/>
        <v>0</v>
      </c>
      <c r="BW18" s="77"/>
    </row>
    <row r="19" spans="1:75" ht="15.75">
      <c r="A19" s="37" t="s">
        <v>39</v>
      </c>
      <c r="B19" s="74">
        <v>0</v>
      </c>
      <c r="C19" s="74">
        <v>0</v>
      </c>
      <c r="D19" s="74">
        <v>0</v>
      </c>
      <c r="E19" s="74">
        <v>0</v>
      </c>
      <c r="F19" s="74">
        <v>0</v>
      </c>
      <c r="G19" s="74">
        <v>0</v>
      </c>
      <c r="H19" s="74">
        <v>0</v>
      </c>
      <c r="I19" s="74">
        <v>0</v>
      </c>
      <c r="J19" s="74">
        <v>0</v>
      </c>
      <c r="K19" s="74">
        <v>0</v>
      </c>
      <c r="L19" s="74">
        <v>0</v>
      </c>
      <c r="M19" s="74">
        <v>0</v>
      </c>
      <c r="N19" s="74">
        <v>0</v>
      </c>
      <c r="O19" s="74">
        <v>0</v>
      </c>
      <c r="P19" s="74">
        <v>0</v>
      </c>
      <c r="Q19" s="74">
        <v>0</v>
      </c>
      <c r="R19" s="74">
        <v>0</v>
      </c>
      <c r="S19" s="74">
        <v>0</v>
      </c>
      <c r="T19" s="74">
        <v>0</v>
      </c>
      <c r="U19" s="74">
        <v>0</v>
      </c>
      <c r="V19" s="74">
        <v>0</v>
      </c>
      <c r="W19" s="74">
        <v>0</v>
      </c>
      <c r="X19" s="74">
        <v>0</v>
      </c>
      <c r="Y19" s="74">
        <v>0</v>
      </c>
      <c r="Z19" s="74">
        <v>0</v>
      </c>
      <c r="AA19" s="74">
        <v>0</v>
      </c>
      <c r="AB19" s="74">
        <v>0</v>
      </c>
      <c r="AC19" s="74">
        <v>0</v>
      </c>
      <c r="AD19" s="74">
        <v>0</v>
      </c>
      <c r="AE19" s="74">
        <v>0</v>
      </c>
      <c r="AF19" s="75">
        <v>0</v>
      </c>
      <c r="AG19" s="76">
        <v>0</v>
      </c>
      <c r="AH19" s="75">
        <f t="shared" si="6"/>
        <v>0</v>
      </c>
      <c r="AI19" s="75">
        <f t="shared" si="7"/>
        <v>0</v>
      </c>
      <c r="AJ19" s="75">
        <f t="shared" si="8"/>
        <v>0</v>
      </c>
      <c r="AK19" s="77">
        <f t="shared" si="9"/>
        <v>0</v>
      </c>
      <c r="AN19" s="74">
        <v>0</v>
      </c>
      <c r="AO19" s="74">
        <v>0</v>
      </c>
      <c r="AP19" s="74">
        <v>0</v>
      </c>
      <c r="AQ19" s="74">
        <v>0</v>
      </c>
      <c r="AR19" s="74">
        <v>0</v>
      </c>
      <c r="AS19" s="74">
        <v>0</v>
      </c>
      <c r="AT19" s="74">
        <v>0</v>
      </c>
      <c r="AU19" s="74">
        <v>0</v>
      </c>
      <c r="AV19" s="74">
        <v>0</v>
      </c>
      <c r="AW19" s="74">
        <v>0</v>
      </c>
      <c r="AX19" s="74">
        <v>0</v>
      </c>
      <c r="AY19" s="74">
        <v>0</v>
      </c>
      <c r="AZ19" s="74">
        <v>0</v>
      </c>
      <c r="BA19" s="74">
        <v>0</v>
      </c>
      <c r="BB19" s="74">
        <v>0</v>
      </c>
      <c r="BC19" s="74">
        <v>0</v>
      </c>
      <c r="BD19" s="74">
        <v>0</v>
      </c>
      <c r="BE19" s="74">
        <v>0</v>
      </c>
      <c r="BF19" s="74">
        <v>0</v>
      </c>
      <c r="BG19" s="74">
        <v>0</v>
      </c>
      <c r="BH19" s="74">
        <v>0</v>
      </c>
      <c r="BI19" s="74">
        <v>0</v>
      </c>
      <c r="BJ19" s="74">
        <v>0</v>
      </c>
      <c r="BK19" s="74">
        <v>0</v>
      </c>
      <c r="BL19" s="74">
        <v>0</v>
      </c>
      <c r="BM19" s="74">
        <v>0</v>
      </c>
      <c r="BN19" s="74">
        <v>0</v>
      </c>
      <c r="BO19" s="74">
        <v>0</v>
      </c>
      <c r="BP19" s="74">
        <v>0</v>
      </c>
      <c r="BQ19" s="74">
        <v>0</v>
      </c>
      <c r="BR19" s="75">
        <v>0</v>
      </c>
      <c r="BS19" s="76">
        <f t="shared" si="10"/>
        <v>0</v>
      </c>
      <c r="BT19" s="75">
        <f t="shared" si="11"/>
        <v>0</v>
      </c>
      <c r="BU19" s="75">
        <f t="shared" si="12"/>
        <v>0</v>
      </c>
      <c r="BV19" s="75">
        <f t="shared" si="13"/>
        <v>0</v>
      </c>
      <c r="BW19" s="77"/>
    </row>
    <row r="20" spans="1:75" ht="15.75">
      <c r="A20" s="36" t="s">
        <v>40</v>
      </c>
      <c r="B20" s="56">
        <v>0</v>
      </c>
      <c r="C20" s="56">
        <v>0</v>
      </c>
      <c r="D20" s="56">
        <v>0</v>
      </c>
      <c r="E20" s="56">
        <v>0</v>
      </c>
      <c r="F20" s="56">
        <v>0</v>
      </c>
      <c r="G20" s="56">
        <v>0</v>
      </c>
      <c r="H20" s="56">
        <v>0</v>
      </c>
      <c r="I20" s="56">
        <v>0</v>
      </c>
      <c r="J20" s="56">
        <v>0</v>
      </c>
      <c r="K20" s="56">
        <v>0</v>
      </c>
      <c r="L20" s="56">
        <v>0</v>
      </c>
      <c r="M20" s="56">
        <v>0</v>
      </c>
      <c r="N20" s="56">
        <v>0</v>
      </c>
      <c r="O20" s="56">
        <v>0</v>
      </c>
      <c r="P20" s="56">
        <v>0</v>
      </c>
      <c r="Q20" s="56">
        <v>0</v>
      </c>
      <c r="R20" s="56">
        <v>0</v>
      </c>
      <c r="S20" s="56">
        <v>0</v>
      </c>
      <c r="T20" s="56">
        <v>0</v>
      </c>
      <c r="U20" s="56">
        <v>0</v>
      </c>
      <c r="V20" s="56">
        <v>0</v>
      </c>
      <c r="W20" s="56">
        <v>0</v>
      </c>
      <c r="X20" s="56">
        <v>0</v>
      </c>
      <c r="Y20" s="56">
        <v>0</v>
      </c>
      <c r="Z20" s="56">
        <v>0</v>
      </c>
      <c r="AA20" s="56">
        <v>0</v>
      </c>
      <c r="AB20" s="56">
        <v>0</v>
      </c>
      <c r="AC20" s="56">
        <v>0</v>
      </c>
      <c r="AD20" s="56">
        <v>0</v>
      </c>
      <c r="AE20" s="56">
        <v>0</v>
      </c>
      <c r="AF20" s="57">
        <v>0</v>
      </c>
      <c r="AG20" s="58">
        <v>0</v>
      </c>
      <c r="AH20" s="57">
        <f t="shared" si="6"/>
        <v>0</v>
      </c>
      <c r="AI20" s="57">
        <f t="shared" si="7"/>
        <v>0</v>
      </c>
      <c r="AJ20" s="57">
        <f t="shared" si="8"/>
        <v>0</v>
      </c>
      <c r="AK20" s="59">
        <f t="shared" si="9"/>
        <v>0</v>
      </c>
      <c r="AN20" s="56">
        <v>0</v>
      </c>
      <c r="AO20" s="56">
        <v>0</v>
      </c>
      <c r="AP20" s="56">
        <v>0</v>
      </c>
      <c r="AQ20" s="56">
        <v>0</v>
      </c>
      <c r="AR20" s="56">
        <v>0</v>
      </c>
      <c r="AS20" s="56">
        <v>0</v>
      </c>
      <c r="AT20" s="56">
        <v>0</v>
      </c>
      <c r="AU20" s="56">
        <v>0</v>
      </c>
      <c r="AV20" s="56">
        <v>0</v>
      </c>
      <c r="AW20" s="56">
        <v>0</v>
      </c>
      <c r="AX20" s="56">
        <v>0</v>
      </c>
      <c r="AY20" s="56">
        <v>0</v>
      </c>
      <c r="AZ20" s="56">
        <v>0</v>
      </c>
      <c r="BA20" s="56">
        <v>0</v>
      </c>
      <c r="BB20" s="56">
        <v>0</v>
      </c>
      <c r="BC20" s="56">
        <v>0</v>
      </c>
      <c r="BD20" s="56">
        <v>0</v>
      </c>
      <c r="BE20" s="56">
        <v>0</v>
      </c>
      <c r="BF20" s="56">
        <v>0</v>
      </c>
      <c r="BG20" s="56">
        <v>0</v>
      </c>
      <c r="BH20" s="56">
        <v>0</v>
      </c>
      <c r="BI20" s="56">
        <v>0</v>
      </c>
      <c r="BJ20" s="56">
        <v>0</v>
      </c>
      <c r="BK20" s="56">
        <v>0</v>
      </c>
      <c r="BL20" s="56">
        <v>0</v>
      </c>
      <c r="BM20" s="56">
        <v>0</v>
      </c>
      <c r="BN20" s="56">
        <v>0</v>
      </c>
      <c r="BO20" s="56">
        <v>0</v>
      </c>
      <c r="BP20" s="56">
        <v>0</v>
      </c>
      <c r="BQ20" s="56">
        <v>0</v>
      </c>
      <c r="BR20" s="57">
        <v>0</v>
      </c>
      <c r="BS20" s="58">
        <f t="shared" si="10"/>
        <v>0</v>
      </c>
      <c r="BT20" s="57">
        <f t="shared" si="11"/>
        <v>0</v>
      </c>
      <c r="BU20" s="57">
        <f t="shared" si="12"/>
        <v>0</v>
      </c>
      <c r="BV20" s="57">
        <f t="shared" si="13"/>
        <v>0</v>
      </c>
      <c r="BW20" s="59"/>
    </row>
    <row r="21" spans="1:75" ht="15.75">
      <c r="A21" s="36" t="s">
        <v>41</v>
      </c>
      <c r="B21" s="56">
        <v>0</v>
      </c>
      <c r="C21" s="56">
        <v>0</v>
      </c>
      <c r="D21" s="56">
        <v>0</v>
      </c>
      <c r="E21" s="56">
        <v>0</v>
      </c>
      <c r="F21" s="56">
        <v>0</v>
      </c>
      <c r="G21" s="56">
        <v>0</v>
      </c>
      <c r="H21" s="56">
        <v>0</v>
      </c>
      <c r="I21" s="56">
        <v>0</v>
      </c>
      <c r="J21" s="56">
        <v>0</v>
      </c>
      <c r="K21" s="56">
        <v>0</v>
      </c>
      <c r="L21" s="56">
        <v>0</v>
      </c>
      <c r="M21" s="56">
        <v>0</v>
      </c>
      <c r="N21" s="56">
        <v>0</v>
      </c>
      <c r="O21" s="56">
        <v>0</v>
      </c>
      <c r="P21" s="56">
        <v>0</v>
      </c>
      <c r="Q21" s="56">
        <v>0</v>
      </c>
      <c r="R21" s="56">
        <v>0</v>
      </c>
      <c r="S21" s="56">
        <v>0</v>
      </c>
      <c r="T21" s="56">
        <v>0</v>
      </c>
      <c r="U21" s="56">
        <v>0</v>
      </c>
      <c r="V21" s="56">
        <v>0</v>
      </c>
      <c r="W21" s="56">
        <v>0</v>
      </c>
      <c r="X21" s="56">
        <v>0</v>
      </c>
      <c r="Y21" s="56">
        <v>0</v>
      </c>
      <c r="Z21" s="56">
        <v>0</v>
      </c>
      <c r="AA21" s="56">
        <v>0</v>
      </c>
      <c r="AB21" s="56">
        <v>0</v>
      </c>
      <c r="AC21" s="56">
        <v>0</v>
      </c>
      <c r="AD21" s="56">
        <v>0</v>
      </c>
      <c r="AE21" s="56">
        <v>0</v>
      </c>
      <c r="AF21" s="57">
        <v>0</v>
      </c>
      <c r="AG21" s="58">
        <v>0</v>
      </c>
      <c r="AH21" s="57">
        <f t="shared" si="6"/>
        <v>0</v>
      </c>
      <c r="AI21" s="57">
        <f t="shared" si="7"/>
        <v>0</v>
      </c>
      <c r="AJ21" s="57">
        <f t="shared" si="8"/>
        <v>0</v>
      </c>
      <c r="AK21" s="59">
        <f t="shared" si="9"/>
        <v>0</v>
      </c>
      <c r="AN21" s="56">
        <v>0</v>
      </c>
      <c r="AO21" s="56">
        <v>0</v>
      </c>
      <c r="AP21" s="56">
        <v>0</v>
      </c>
      <c r="AQ21" s="56">
        <v>0</v>
      </c>
      <c r="AR21" s="56">
        <v>0</v>
      </c>
      <c r="AS21" s="56">
        <v>0</v>
      </c>
      <c r="AT21" s="56">
        <v>0</v>
      </c>
      <c r="AU21" s="56">
        <v>0</v>
      </c>
      <c r="AV21" s="56">
        <v>0</v>
      </c>
      <c r="AW21" s="56">
        <v>0</v>
      </c>
      <c r="AX21" s="56">
        <v>0</v>
      </c>
      <c r="AY21" s="56">
        <v>0</v>
      </c>
      <c r="AZ21" s="56">
        <v>0</v>
      </c>
      <c r="BA21" s="56">
        <v>0</v>
      </c>
      <c r="BB21" s="56">
        <v>0</v>
      </c>
      <c r="BC21" s="56">
        <v>0</v>
      </c>
      <c r="BD21" s="56">
        <v>0</v>
      </c>
      <c r="BE21" s="56">
        <v>0</v>
      </c>
      <c r="BF21" s="56">
        <v>0</v>
      </c>
      <c r="BG21" s="56">
        <v>0</v>
      </c>
      <c r="BH21" s="56">
        <v>0</v>
      </c>
      <c r="BI21" s="56">
        <v>0</v>
      </c>
      <c r="BJ21" s="56">
        <v>0</v>
      </c>
      <c r="BK21" s="56">
        <v>0</v>
      </c>
      <c r="BL21" s="56">
        <v>0</v>
      </c>
      <c r="BM21" s="56">
        <v>0</v>
      </c>
      <c r="BN21" s="56">
        <v>0</v>
      </c>
      <c r="BO21" s="56">
        <v>0</v>
      </c>
      <c r="BP21" s="56">
        <v>0</v>
      </c>
      <c r="BQ21" s="56">
        <v>0</v>
      </c>
      <c r="BR21" s="57">
        <v>0</v>
      </c>
      <c r="BS21" s="58">
        <f t="shared" si="10"/>
        <v>0</v>
      </c>
      <c r="BT21" s="57">
        <f t="shared" si="11"/>
        <v>0</v>
      </c>
      <c r="BU21" s="57">
        <f t="shared" si="12"/>
        <v>0</v>
      </c>
      <c r="BV21" s="57">
        <f t="shared" si="13"/>
        <v>0</v>
      </c>
      <c r="BW21" s="59"/>
    </row>
    <row r="22" spans="1:75" ht="15.75">
      <c r="A22" s="36" t="s">
        <v>42</v>
      </c>
      <c r="B22" s="56">
        <v>0</v>
      </c>
      <c r="C22" s="56">
        <v>0</v>
      </c>
      <c r="D22" s="56">
        <v>0</v>
      </c>
      <c r="E22" s="56">
        <v>0</v>
      </c>
      <c r="F22" s="56">
        <v>0</v>
      </c>
      <c r="G22" s="56">
        <v>0</v>
      </c>
      <c r="H22" s="56">
        <v>0</v>
      </c>
      <c r="I22" s="56">
        <v>0</v>
      </c>
      <c r="J22" s="56">
        <v>0</v>
      </c>
      <c r="K22" s="56">
        <v>0</v>
      </c>
      <c r="L22" s="56">
        <v>0</v>
      </c>
      <c r="M22" s="56">
        <v>0</v>
      </c>
      <c r="N22" s="56">
        <v>0</v>
      </c>
      <c r="O22" s="56">
        <v>0</v>
      </c>
      <c r="P22" s="56">
        <v>0</v>
      </c>
      <c r="Q22" s="56">
        <v>0</v>
      </c>
      <c r="R22" s="56">
        <v>0</v>
      </c>
      <c r="S22" s="56">
        <v>0</v>
      </c>
      <c r="T22" s="56">
        <v>0</v>
      </c>
      <c r="U22" s="56">
        <v>0</v>
      </c>
      <c r="V22" s="56">
        <v>0</v>
      </c>
      <c r="W22" s="56">
        <v>0</v>
      </c>
      <c r="X22" s="56">
        <v>0</v>
      </c>
      <c r="Y22" s="56">
        <v>0</v>
      </c>
      <c r="Z22" s="56">
        <v>0</v>
      </c>
      <c r="AA22" s="56">
        <v>0</v>
      </c>
      <c r="AB22" s="56">
        <v>0</v>
      </c>
      <c r="AC22" s="56">
        <v>0</v>
      </c>
      <c r="AD22" s="56">
        <v>0</v>
      </c>
      <c r="AE22" s="56">
        <v>0</v>
      </c>
      <c r="AF22" s="57">
        <v>0</v>
      </c>
      <c r="AG22" s="58">
        <v>0</v>
      </c>
      <c r="AH22" s="57">
        <f t="shared" si="6"/>
        <v>0</v>
      </c>
      <c r="AI22" s="57">
        <f t="shared" si="7"/>
        <v>0</v>
      </c>
      <c r="AJ22" s="57">
        <f t="shared" si="8"/>
        <v>0</v>
      </c>
      <c r="AK22" s="59">
        <f t="shared" si="9"/>
        <v>0</v>
      </c>
      <c r="AN22" s="56">
        <v>0</v>
      </c>
      <c r="AO22" s="56">
        <v>0</v>
      </c>
      <c r="AP22" s="56">
        <v>0</v>
      </c>
      <c r="AQ22" s="56">
        <v>0</v>
      </c>
      <c r="AR22" s="56">
        <v>0</v>
      </c>
      <c r="AS22" s="56">
        <v>0</v>
      </c>
      <c r="AT22" s="56">
        <v>0</v>
      </c>
      <c r="AU22" s="56">
        <v>0</v>
      </c>
      <c r="AV22" s="56">
        <v>0</v>
      </c>
      <c r="AW22" s="56">
        <v>0</v>
      </c>
      <c r="AX22" s="56">
        <v>0</v>
      </c>
      <c r="AY22" s="56">
        <v>0</v>
      </c>
      <c r="AZ22" s="56">
        <v>0</v>
      </c>
      <c r="BA22" s="56">
        <v>0</v>
      </c>
      <c r="BB22" s="56">
        <v>0</v>
      </c>
      <c r="BC22" s="56">
        <v>0</v>
      </c>
      <c r="BD22" s="56">
        <v>0</v>
      </c>
      <c r="BE22" s="56">
        <v>0</v>
      </c>
      <c r="BF22" s="56">
        <v>0</v>
      </c>
      <c r="BG22" s="56">
        <v>0</v>
      </c>
      <c r="BH22" s="56">
        <v>0</v>
      </c>
      <c r="BI22" s="56">
        <v>0</v>
      </c>
      <c r="BJ22" s="56">
        <v>0</v>
      </c>
      <c r="BK22" s="56">
        <v>0</v>
      </c>
      <c r="BL22" s="56">
        <v>0</v>
      </c>
      <c r="BM22" s="56">
        <v>0</v>
      </c>
      <c r="BN22" s="56">
        <v>0</v>
      </c>
      <c r="BO22" s="56">
        <v>0</v>
      </c>
      <c r="BP22" s="56">
        <v>0</v>
      </c>
      <c r="BQ22" s="56">
        <v>0</v>
      </c>
      <c r="BR22" s="57">
        <v>0</v>
      </c>
      <c r="BS22" s="58">
        <f t="shared" si="10"/>
        <v>0</v>
      </c>
      <c r="BT22" s="57">
        <f t="shared" si="11"/>
        <v>0</v>
      </c>
      <c r="BU22" s="57">
        <f t="shared" si="12"/>
        <v>0</v>
      </c>
      <c r="BV22" s="57">
        <f t="shared" si="13"/>
        <v>0</v>
      </c>
      <c r="BW22" s="59"/>
    </row>
    <row r="23" spans="1:75" ht="15.75">
      <c r="A23" s="36" t="s">
        <v>43</v>
      </c>
      <c r="B23" s="56">
        <v>0</v>
      </c>
      <c r="C23" s="56">
        <v>0</v>
      </c>
      <c r="D23" s="56">
        <v>0</v>
      </c>
      <c r="E23" s="56">
        <v>0</v>
      </c>
      <c r="F23" s="56">
        <v>0</v>
      </c>
      <c r="G23" s="56">
        <v>0</v>
      </c>
      <c r="H23" s="56">
        <v>0</v>
      </c>
      <c r="I23" s="56">
        <v>0</v>
      </c>
      <c r="J23" s="56">
        <v>0</v>
      </c>
      <c r="K23" s="56">
        <v>0</v>
      </c>
      <c r="L23" s="56">
        <v>0</v>
      </c>
      <c r="M23" s="56">
        <v>0</v>
      </c>
      <c r="N23" s="56">
        <v>0</v>
      </c>
      <c r="O23" s="56">
        <v>0</v>
      </c>
      <c r="P23" s="56">
        <v>0</v>
      </c>
      <c r="Q23" s="56">
        <v>0</v>
      </c>
      <c r="R23" s="56">
        <v>0</v>
      </c>
      <c r="S23" s="56">
        <v>0</v>
      </c>
      <c r="T23" s="56">
        <v>0</v>
      </c>
      <c r="U23" s="56">
        <v>0</v>
      </c>
      <c r="V23" s="56">
        <v>0</v>
      </c>
      <c r="W23" s="56">
        <v>0</v>
      </c>
      <c r="X23" s="56">
        <v>0</v>
      </c>
      <c r="Y23" s="56">
        <v>0</v>
      </c>
      <c r="Z23" s="56">
        <v>0</v>
      </c>
      <c r="AA23" s="56">
        <v>0</v>
      </c>
      <c r="AB23" s="56">
        <v>0</v>
      </c>
      <c r="AC23" s="56">
        <v>0</v>
      </c>
      <c r="AD23" s="56">
        <v>0</v>
      </c>
      <c r="AE23" s="56">
        <v>0</v>
      </c>
      <c r="AF23" s="57">
        <v>0</v>
      </c>
      <c r="AG23" s="58">
        <v>0</v>
      </c>
      <c r="AH23" s="57">
        <f t="shared" si="6"/>
        <v>0</v>
      </c>
      <c r="AI23" s="57">
        <f t="shared" si="7"/>
        <v>0</v>
      </c>
      <c r="AJ23" s="57">
        <f t="shared" si="8"/>
        <v>0</v>
      </c>
      <c r="AK23" s="59">
        <f t="shared" si="9"/>
        <v>0</v>
      </c>
      <c r="AN23" s="56">
        <v>0</v>
      </c>
      <c r="AO23" s="56">
        <v>0</v>
      </c>
      <c r="AP23" s="56">
        <v>0</v>
      </c>
      <c r="AQ23" s="56">
        <v>0</v>
      </c>
      <c r="AR23" s="56">
        <v>0</v>
      </c>
      <c r="AS23" s="56">
        <v>0</v>
      </c>
      <c r="AT23" s="56">
        <v>0</v>
      </c>
      <c r="AU23" s="56">
        <v>0</v>
      </c>
      <c r="AV23" s="56">
        <v>0</v>
      </c>
      <c r="AW23" s="56">
        <v>0</v>
      </c>
      <c r="AX23" s="56">
        <v>0</v>
      </c>
      <c r="AY23" s="56">
        <v>0</v>
      </c>
      <c r="AZ23" s="56">
        <v>0</v>
      </c>
      <c r="BA23" s="56">
        <v>0</v>
      </c>
      <c r="BB23" s="56">
        <v>0</v>
      </c>
      <c r="BC23" s="56">
        <v>0</v>
      </c>
      <c r="BD23" s="56">
        <v>0</v>
      </c>
      <c r="BE23" s="56">
        <v>0</v>
      </c>
      <c r="BF23" s="56">
        <v>0</v>
      </c>
      <c r="BG23" s="56">
        <v>0</v>
      </c>
      <c r="BH23" s="56">
        <v>0</v>
      </c>
      <c r="BI23" s="56">
        <v>0</v>
      </c>
      <c r="BJ23" s="56">
        <v>0</v>
      </c>
      <c r="BK23" s="56">
        <v>0</v>
      </c>
      <c r="BL23" s="56">
        <v>0</v>
      </c>
      <c r="BM23" s="56">
        <v>0</v>
      </c>
      <c r="BN23" s="56">
        <v>0</v>
      </c>
      <c r="BO23" s="56">
        <v>0</v>
      </c>
      <c r="BP23" s="56">
        <v>0</v>
      </c>
      <c r="BQ23" s="56">
        <v>0</v>
      </c>
      <c r="BR23" s="57">
        <v>0</v>
      </c>
      <c r="BS23" s="58">
        <f t="shared" si="10"/>
        <v>0</v>
      </c>
      <c r="BT23" s="57">
        <f t="shared" si="11"/>
        <v>0</v>
      </c>
      <c r="BU23" s="57">
        <f t="shared" si="12"/>
        <v>0</v>
      </c>
      <c r="BV23" s="57">
        <f t="shared" si="13"/>
        <v>0</v>
      </c>
      <c r="BW23" s="59"/>
    </row>
    <row r="24" spans="1:75" ht="15.75">
      <c r="A24" s="42" t="s">
        <v>44</v>
      </c>
      <c r="B24" s="56">
        <v>0</v>
      </c>
      <c r="C24" s="56">
        <v>0</v>
      </c>
      <c r="D24" s="56">
        <v>0</v>
      </c>
      <c r="E24" s="56">
        <v>0</v>
      </c>
      <c r="F24" s="56">
        <v>0</v>
      </c>
      <c r="G24" s="56">
        <v>0</v>
      </c>
      <c r="H24" s="56">
        <v>0</v>
      </c>
      <c r="I24" s="56">
        <v>0</v>
      </c>
      <c r="J24" s="56">
        <v>0</v>
      </c>
      <c r="K24" s="56">
        <v>0</v>
      </c>
      <c r="L24" s="56">
        <v>0</v>
      </c>
      <c r="M24" s="56">
        <v>0</v>
      </c>
      <c r="N24" s="56">
        <v>0</v>
      </c>
      <c r="O24" s="56">
        <v>0</v>
      </c>
      <c r="P24" s="56">
        <v>0</v>
      </c>
      <c r="Q24" s="56">
        <v>0</v>
      </c>
      <c r="R24" s="56">
        <v>0</v>
      </c>
      <c r="S24" s="56">
        <v>0</v>
      </c>
      <c r="T24" s="56">
        <v>0</v>
      </c>
      <c r="U24" s="56">
        <v>0</v>
      </c>
      <c r="V24" s="56">
        <v>0</v>
      </c>
      <c r="W24" s="56">
        <v>0</v>
      </c>
      <c r="X24" s="56">
        <v>0</v>
      </c>
      <c r="Y24" s="56">
        <v>0</v>
      </c>
      <c r="Z24" s="56">
        <v>0</v>
      </c>
      <c r="AA24" s="56">
        <v>0</v>
      </c>
      <c r="AB24" s="56">
        <v>0</v>
      </c>
      <c r="AC24" s="56">
        <v>0</v>
      </c>
      <c r="AD24" s="56">
        <v>0</v>
      </c>
      <c r="AE24" s="56">
        <v>0</v>
      </c>
      <c r="AF24" s="57">
        <v>0</v>
      </c>
      <c r="AG24" s="58">
        <v>0</v>
      </c>
      <c r="AH24" s="57">
        <f t="shared" si="6"/>
        <v>0</v>
      </c>
      <c r="AI24" s="57">
        <f t="shared" si="7"/>
        <v>0</v>
      </c>
      <c r="AJ24" s="57">
        <f t="shared" si="8"/>
        <v>0</v>
      </c>
      <c r="AK24" s="59">
        <f t="shared" si="9"/>
        <v>0</v>
      </c>
      <c r="AN24" s="56">
        <v>0</v>
      </c>
      <c r="AO24" s="56">
        <v>0</v>
      </c>
      <c r="AP24" s="56">
        <v>0</v>
      </c>
      <c r="AQ24" s="56">
        <v>0</v>
      </c>
      <c r="AR24" s="56">
        <v>0</v>
      </c>
      <c r="AS24" s="56">
        <v>0</v>
      </c>
      <c r="AT24" s="56">
        <v>0</v>
      </c>
      <c r="AU24" s="56">
        <v>0</v>
      </c>
      <c r="AV24" s="56">
        <v>0</v>
      </c>
      <c r="AW24" s="56">
        <v>0</v>
      </c>
      <c r="AX24" s="56">
        <v>0</v>
      </c>
      <c r="AY24" s="56">
        <v>0</v>
      </c>
      <c r="AZ24" s="56">
        <v>0</v>
      </c>
      <c r="BA24" s="56">
        <v>0</v>
      </c>
      <c r="BB24" s="56">
        <v>0</v>
      </c>
      <c r="BC24" s="56">
        <v>0</v>
      </c>
      <c r="BD24" s="56">
        <v>0</v>
      </c>
      <c r="BE24" s="56">
        <v>0</v>
      </c>
      <c r="BF24" s="56">
        <v>0</v>
      </c>
      <c r="BG24" s="56">
        <v>0</v>
      </c>
      <c r="BH24" s="56">
        <v>0</v>
      </c>
      <c r="BI24" s="56">
        <v>0</v>
      </c>
      <c r="BJ24" s="56">
        <v>0</v>
      </c>
      <c r="BK24" s="56">
        <v>0</v>
      </c>
      <c r="BL24" s="56">
        <v>0</v>
      </c>
      <c r="BM24" s="56">
        <v>0</v>
      </c>
      <c r="BN24" s="56">
        <v>0</v>
      </c>
      <c r="BO24" s="56">
        <v>0</v>
      </c>
      <c r="BP24" s="56">
        <v>0</v>
      </c>
      <c r="BQ24" s="56">
        <v>0</v>
      </c>
      <c r="BR24" s="57">
        <v>0</v>
      </c>
      <c r="BS24" s="58">
        <f t="shared" si="10"/>
        <v>0</v>
      </c>
      <c r="BT24" s="57">
        <f t="shared" si="11"/>
        <v>0</v>
      </c>
      <c r="BU24" s="57">
        <f t="shared" si="12"/>
        <v>0</v>
      </c>
      <c r="BV24" s="57">
        <f t="shared" si="13"/>
        <v>0</v>
      </c>
      <c r="BW24" s="59"/>
    </row>
    <row r="25" spans="1:75" ht="15.75">
      <c r="A25" s="43" t="s">
        <v>45</v>
      </c>
      <c r="B25" s="56">
        <v>0</v>
      </c>
      <c r="C25" s="56">
        <v>0</v>
      </c>
      <c r="D25" s="56">
        <v>0</v>
      </c>
      <c r="E25" s="56">
        <v>0</v>
      </c>
      <c r="F25" s="56">
        <v>0</v>
      </c>
      <c r="G25" s="56">
        <v>0</v>
      </c>
      <c r="H25" s="56">
        <v>0</v>
      </c>
      <c r="I25" s="56">
        <v>0</v>
      </c>
      <c r="J25" s="56">
        <v>0</v>
      </c>
      <c r="K25" s="56">
        <v>0</v>
      </c>
      <c r="L25" s="56">
        <v>0</v>
      </c>
      <c r="M25" s="56">
        <v>0</v>
      </c>
      <c r="N25" s="56">
        <v>0</v>
      </c>
      <c r="O25" s="56">
        <v>0</v>
      </c>
      <c r="P25" s="56">
        <v>0</v>
      </c>
      <c r="Q25" s="56">
        <v>0</v>
      </c>
      <c r="R25" s="56">
        <v>0</v>
      </c>
      <c r="S25" s="56">
        <v>0</v>
      </c>
      <c r="T25" s="56">
        <v>0</v>
      </c>
      <c r="U25" s="56">
        <v>0</v>
      </c>
      <c r="V25" s="56">
        <v>0</v>
      </c>
      <c r="W25" s="56">
        <v>0</v>
      </c>
      <c r="X25" s="56">
        <v>0</v>
      </c>
      <c r="Y25" s="56">
        <v>0</v>
      </c>
      <c r="Z25" s="56">
        <v>0</v>
      </c>
      <c r="AA25" s="56">
        <v>0</v>
      </c>
      <c r="AB25" s="56">
        <v>0</v>
      </c>
      <c r="AC25" s="56">
        <v>0</v>
      </c>
      <c r="AD25" s="56">
        <v>0</v>
      </c>
      <c r="AE25" s="56">
        <v>0</v>
      </c>
      <c r="AF25" s="57">
        <v>0</v>
      </c>
      <c r="AG25" s="58">
        <v>0</v>
      </c>
      <c r="AH25" s="57">
        <f t="shared" si="6"/>
        <v>0</v>
      </c>
      <c r="AI25" s="57">
        <f t="shared" si="7"/>
        <v>0</v>
      </c>
      <c r="AJ25" s="57">
        <f t="shared" si="8"/>
        <v>0</v>
      </c>
      <c r="AK25" s="59">
        <f t="shared" si="9"/>
        <v>0</v>
      </c>
      <c r="AN25" s="56">
        <v>0</v>
      </c>
      <c r="AO25" s="56">
        <v>0</v>
      </c>
      <c r="AP25" s="56">
        <v>0</v>
      </c>
      <c r="AQ25" s="56">
        <v>0</v>
      </c>
      <c r="AR25" s="56">
        <v>0</v>
      </c>
      <c r="AS25" s="56">
        <v>0</v>
      </c>
      <c r="AT25" s="56">
        <v>0</v>
      </c>
      <c r="AU25" s="56">
        <v>0</v>
      </c>
      <c r="AV25" s="56">
        <v>0</v>
      </c>
      <c r="AW25" s="56">
        <v>0</v>
      </c>
      <c r="AX25" s="56">
        <v>0</v>
      </c>
      <c r="AY25" s="56">
        <v>0</v>
      </c>
      <c r="AZ25" s="56">
        <v>0</v>
      </c>
      <c r="BA25" s="56">
        <v>0</v>
      </c>
      <c r="BB25" s="56">
        <v>0</v>
      </c>
      <c r="BC25" s="56">
        <v>0</v>
      </c>
      <c r="BD25" s="56">
        <v>0</v>
      </c>
      <c r="BE25" s="56">
        <v>0</v>
      </c>
      <c r="BF25" s="56">
        <v>0</v>
      </c>
      <c r="BG25" s="56">
        <v>0</v>
      </c>
      <c r="BH25" s="56">
        <v>0</v>
      </c>
      <c r="BI25" s="56">
        <v>0</v>
      </c>
      <c r="BJ25" s="56">
        <v>0</v>
      </c>
      <c r="BK25" s="56">
        <v>0</v>
      </c>
      <c r="BL25" s="56">
        <v>0</v>
      </c>
      <c r="BM25" s="56">
        <v>0</v>
      </c>
      <c r="BN25" s="56">
        <v>0</v>
      </c>
      <c r="BO25" s="56">
        <v>0</v>
      </c>
      <c r="BP25" s="56">
        <v>0</v>
      </c>
      <c r="BQ25" s="56">
        <v>0</v>
      </c>
      <c r="BR25" s="57">
        <v>0</v>
      </c>
      <c r="BS25" s="58">
        <f t="shared" si="10"/>
        <v>0</v>
      </c>
      <c r="BT25" s="57">
        <f t="shared" si="11"/>
        <v>0</v>
      </c>
      <c r="BU25" s="57">
        <f t="shared" si="12"/>
        <v>0</v>
      </c>
      <c r="BV25" s="57">
        <f t="shared" si="13"/>
        <v>0</v>
      </c>
      <c r="BW25" s="59"/>
    </row>
    <row r="26" spans="1:75" ht="15.75">
      <c r="A26" s="44" t="s">
        <v>46</v>
      </c>
      <c r="B26" s="71"/>
      <c r="C26" s="71"/>
      <c r="D26" s="71"/>
      <c r="E26" s="71"/>
      <c r="F26" s="71"/>
      <c r="G26" s="71"/>
      <c r="H26" s="71"/>
      <c r="I26" s="71"/>
      <c r="J26" s="71"/>
      <c r="K26" s="71"/>
      <c r="L26" s="71"/>
      <c r="M26" s="71"/>
      <c r="N26" s="71"/>
      <c r="O26" s="71"/>
      <c r="P26" s="71"/>
      <c r="Q26" s="71"/>
      <c r="R26" s="71"/>
      <c r="S26" s="71"/>
      <c r="T26" s="71"/>
      <c r="U26" s="71"/>
      <c r="V26" s="71"/>
      <c r="W26" s="71"/>
      <c r="X26" s="71"/>
      <c r="Y26" s="71"/>
      <c r="Z26" s="71"/>
      <c r="AA26" s="71"/>
      <c r="AB26" s="71"/>
      <c r="AC26" s="71"/>
      <c r="AD26" s="71"/>
      <c r="AE26" s="71"/>
      <c r="AF26" s="71"/>
      <c r="AG26" s="72"/>
      <c r="AH26" s="71"/>
      <c r="AI26" s="71"/>
      <c r="AJ26" s="71"/>
      <c r="AK26" s="73"/>
      <c r="AN26" s="71"/>
      <c r="AO26" s="71"/>
      <c r="AP26" s="71"/>
      <c r="AQ26" s="71"/>
      <c r="AR26" s="71"/>
      <c r="AS26" s="71"/>
      <c r="AT26" s="71"/>
      <c r="AU26" s="71"/>
      <c r="AV26" s="71"/>
      <c r="AW26" s="71"/>
      <c r="AX26" s="71"/>
      <c r="AY26" s="71"/>
      <c r="AZ26" s="71"/>
      <c r="BA26" s="71"/>
      <c r="BB26" s="71"/>
      <c r="BC26" s="71"/>
      <c r="BD26" s="71"/>
      <c r="BE26" s="71"/>
      <c r="BF26" s="71"/>
      <c r="BG26" s="71"/>
      <c r="BH26" s="71"/>
      <c r="BI26" s="71"/>
      <c r="BJ26" s="71"/>
      <c r="BK26" s="71"/>
      <c r="BL26" s="71"/>
      <c r="BM26" s="71"/>
      <c r="BN26" s="71"/>
      <c r="BO26" s="71"/>
      <c r="BP26" s="71"/>
      <c r="BQ26" s="71"/>
      <c r="BR26" s="71"/>
      <c r="BS26" s="72"/>
      <c r="BT26" s="71"/>
      <c r="BU26" s="71"/>
      <c r="BV26" s="71"/>
      <c r="BW26" s="73"/>
    </row>
    <row r="27" spans="1:75" ht="15.75">
      <c r="A27" s="45" t="s">
        <v>36</v>
      </c>
      <c r="B27" s="56">
        <v>0</v>
      </c>
      <c r="C27" s="56">
        <v>0</v>
      </c>
      <c r="D27" s="56">
        <v>0</v>
      </c>
      <c r="E27" s="56">
        <v>0</v>
      </c>
      <c r="F27" s="56">
        <v>0</v>
      </c>
      <c r="G27" s="56">
        <v>0</v>
      </c>
      <c r="H27" s="56">
        <v>0</v>
      </c>
      <c r="I27" s="56">
        <v>0</v>
      </c>
      <c r="J27" s="56">
        <v>0</v>
      </c>
      <c r="K27" s="56">
        <v>0</v>
      </c>
      <c r="L27" s="56">
        <v>0</v>
      </c>
      <c r="M27" s="56">
        <v>0</v>
      </c>
      <c r="N27" s="56">
        <v>0</v>
      </c>
      <c r="O27" s="56">
        <v>0</v>
      </c>
      <c r="P27" s="56">
        <v>0</v>
      </c>
      <c r="Q27" s="56">
        <v>0</v>
      </c>
      <c r="R27" s="56">
        <v>0</v>
      </c>
      <c r="S27" s="56">
        <v>0</v>
      </c>
      <c r="T27" s="56">
        <v>0</v>
      </c>
      <c r="U27" s="56">
        <v>0</v>
      </c>
      <c r="V27" s="56">
        <v>0</v>
      </c>
      <c r="W27" s="56">
        <v>0</v>
      </c>
      <c r="X27" s="56">
        <v>0</v>
      </c>
      <c r="Y27" s="56">
        <v>0</v>
      </c>
      <c r="Z27" s="56">
        <v>0</v>
      </c>
      <c r="AA27" s="56">
        <v>0</v>
      </c>
      <c r="AB27" s="56">
        <v>0</v>
      </c>
      <c r="AC27" s="56">
        <v>0</v>
      </c>
      <c r="AD27" s="56">
        <v>0</v>
      </c>
      <c r="AE27" s="56">
        <v>0</v>
      </c>
      <c r="AF27" s="57">
        <v>0</v>
      </c>
      <c r="AG27" s="58">
        <v>0</v>
      </c>
      <c r="AH27" s="57">
        <f t="shared" ref="AH27:AH36" si="14">SUM(C27:I27)</f>
        <v>0</v>
      </c>
      <c r="AI27" s="57">
        <f t="shared" ref="AI27:AI36" si="15">SUM(J27:P27)</f>
        <v>0</v>
      </c>
      <c r="AJ27" s="57">
        <f t="shared" ref="AJ27:AJ36" si="16">SUM(Q27:W27)</f>
        <v>0</v>
      </c>
      <c r="AK27" s="59">
        <f t="shared" ref="AK27:AK36" si="17">SUM(X27:AD27)</f>
        <v>0</v>
      </c>
      <c r="AN27" s="56">
        <v>0</v>
      </c>
      <c r="AO27" s="56">
        <v>0</v>
      </c>
      <c r="AP27" s="56">
        <v>0</v>
      </c>
      <c r="AQ27" s="56">
        <v>0</v>
      </c>
      <c r="AR27" s="56">
        <v>0</v>
      </c>
      <c r="AS27" s="56">
        <v>0</v>
      </c>
      <c r="AT27" s="56">
        <v>0</v>
      </c>
      <c r="AU27" s="56">
        <v>0</v>
      </c>
      <c r="AV27" s="56">
        <v>0</v>
      </c>
      <c r="AW27" s="56">
        <v>0</v>
      </c>
      <c r="AX27" s="56">
        <v>0</v>
      </c>
      <c r="AY27" s="56">
        <v>0</v>
      </c>
      <c r="AZ27" s="56">
        <v>0</v>
      </c>
      <c r="BA27" s="56">
        <v>0</v>
      </c>
      <c r="BB27" s="56">
        <v>0</v>
      </c>
      <c r="BC27" s="56">
        <v>0</v>
      </c>
      <c r="BD27" s="56">
        <v>0</v>
      </c>
      <c r="BE27" s="56">
        <v>0</v>
      </c>
      <c r="BF27" s="56">
        <v>0</v>
      </c>
      <c r="BG27" s="56">
        <v>0</v>
      </c>
      <c r="BH27" s="56">
        <v>0</v>
      </c>
      <c r="BI27" s="56">
        <v>0</v>
      </c>
      <c r="BJ27" s="56">
        <v>0</v>
      </c>
      <c r="BK27" s="56">
        <v>0</v>
      </c>
      <c r="BL27" s="56">
        <v>0</v>
      </c>
      <c r="BM27" s="56">
        <v>0</v>
      </c>
      <c r="BN27" s="56">
        <v>0</v>
      </c>
      <c r="BO27" s="56">
        <v>0</v>
      </c>
      <c r="BP27" s="56">
        <v>0</v>
      </c>
      <c r="BQ27" s="56">
        <v>0</v>
      </c>
      <c r="BR27" s="57">
        <v>0</v>
      </c>
      <c r="BS27" s="58">
        <f t="shared" ref="BS27:BS36" si="18">SUM(AE27:AF27,AN27:AR27)</f>
        <v>0</v>
      </c>
      <c r="BT27" s="57">
        <f t="shared" ref="BT27:BT36" si="19">SUM(AS27:AY27)</f>
        <v>0</v>
      </c>
      <c r="BU27" s="57">
        <f t="shared" ref="BU27:BU36" si="20">SUM(AZ27:BF27)</f>
        <v>0</v>
      </c>
      <c r="BV27" s="57">
        <f t="shared" ref="BV27:BV36" si="21">SUM(BG27:BM27)</f>
        <v>0</v>
      </c>
      <c r="BW27" s="59"/>
    </row>
    <row r="28" spans="1:75" ht="15.75">
      <c r="A28" s="46" t="s">
        <v>37</v>
      </c>
      <c r="B28" s="56">
        <v>0</v>
      </c>
      <c r="C28" s="56">
        <v>0</v>
      </c>
      <c r="D28" s="56">
        <v>0</v>
      </c>
      <c r="E28" s="56">
        <v>0</v>
      </c>
      <c r="F28" s="56">
        <v>0</v>
      </c>
      <c r="G28" s="56">
        <v>0</v>
      </c>
      <c r="H28" s="56">
        <v>0</v>
      </c>
      <c r="I28" s="56">
        <v>0</v>
      </c>
      <c r="J28" s="56">
        <v>0</v>
      </c>
      <c r="K28" s="56">
        <v>0</v>
      </c>
      <c r="L28" s="56">
        <v>0</v>
      </c>
      <c r="M28" s="56">
        <v>0</v>
      </c>
      <c r="N28" s="56">
        <v>0</v>
      </c>
      <c r="O28" s="56">
        <v>0</v>
      </c>
      <c r="P28" s="56">
        <v>0</v>
      </c>
      <c r="Q28" s="56">
        <v>0</v>
      </c>
      <c r="R28" s="56">
        <v>0</v>
      </c>
      <c r="S28" s="56">
        <v>0</v>
      </c>
      <c r="T28" s="56">
        <v>0</v>
      </c>
      <c r="U28" s="56">
        <v>0</v>
      </c>
      <c r="V28" s="56">
        <v>0</v>
      </c>
      <c r="W28" s="56">
        <v>0</v>
      </c>
      <c r="X28" s="56">
        <v>0</v>
      </c>
      <c r="Y28" s="56">
        <v>0</v>
      </c>
      <c r="Z28" s="56">
        <v>0</v>
      </c>
      <c r="AA28" s="56">
        <v>0</v>
      </c>
      <c r="AB28" s="56">
        <v>0</v>
      </c>
      <c r="AC28" s="56">
        <v>0</v>
      </c>
      <c r="AD28" s="56">
        <v>0</v>
      </c>
      <c r="AE28" s="56">
        <v>0</v>
      </c>
      <c r="AF28" s="57">
        <v>0</v>
      </c>
      <c r="AG28" s="58">
        <v>0</v>
      </c>
      <c r="AH28" s="57">
        <f t="shared" si="14"/>
        <v>0</v>
      </c>
      <c r="AI28" s="57">
        <f t="shared" si="15"/>
        <v>0</v>
      </c>
      <c r="AJ28" s="57">
        <f t="shared" si="16"/>
        <v>0</v>
      </c>
      <c r="AK28" s="59">
        <f t="shared" si="17"/>
        <v>0</v>
      </c>
      <c r="AN28" s="56">
        <v>0</v>
      </c>
      <c r="AO28" s="56">
        <v>0</v>
      </c>
      <c r="AP28" s="56">
        <v>0</v>
      </c>
      <c r="AQ28" s="56">
        <v>0</v>
      </c>
      <c r="AR28" s="56">
        <v>0</v>
      </c>
      <c r="AS28" s="56">
        <v>0</v>
      </c>
      <c r="AT28" s="56">
        <v>0</v>
      </c>
      <c r="AU28" s="56">
        <v>0</v>
      </c>
      <c r="AV28" s="56">
        <v>0</v>
      </c>
      <c r="AW28" s="56">
        <v>0</v>
      </c>
      <c r="AX28" s="56">
        <v>0</v>
      </c>
      <c r="AY28" s="56">
        <v>0</v>
      </c>
      <c r="AZ28" s="56">
        <v>0</v>
      </c>
      <c r="BA28" s="56">
        <v>0</v>
      </c>
      <c r="BB28" s="56">
        <v>0</v>
      </c>
      <c r="BC28" s="56">
        <v>0</v>
      </c>
      <c r="BD28" s="56">
        <v>0</v>
      </c>
      <c r="BE28" s="56">
        <v>0</v>
      </c>
      <c r="BF28" s="56">
        <v>0</v>
      </c>
      <c r="BG28" s="56">
        <v>0</v>
      </c>
      <c r="BH28" s="56">
        <v>0</v>
      </c>
      <c r="BI28" s="56">
        <v>0</v>
      </c>
      <c r="BJ28" s="56">
        <v>0</v>
      </c>
      <c r="BK28" s="56">
        <v>0</v>
      </c>
      <c r="BL28" s="56">
        <v>0</v>
      </c>
      <c r="BM28" s="56">
        <v>0</v>
      </c>
      <c r="BN28" s="56">
        <v>0</v>
      </c>
      <c r="BO28" s="56">
        <v>0</v>
      </c>
      <c r="BP28" s="56">
        <v>0</v>
      </c>
      <c r="BQ28" s="56">
        <v>0</v>
      </c>
      <c r="BR28" s="57">
        <v>0</v>
      </c>
      <c r="BS28" s="58">
        <f t="shared" si="18"/>
        <v>0</v>
      </c>
      <c r="BT28" s="57">
        <f t="shared" si="19"/>
        <v>0</v>
      </c>
      <c r="BU28" s="57">
        <f t="shared" si="20"/>
        <v>0</v>
      </c>
      <c r="BV28" s="57">
        <f t="shared" si="21"/>
        <v>0</v>
      </c>
      <c r="BW28" s="59"/>
    </row>
    <row r="29" spans="1:75" ht="15.75">
      <c r="A29" s="47" t="s">
        <v>38</v>
      </c>
      <c r="B29" s="74">
        <v>0</v>
      </c>
      <c r="C29" s="74">
        <v>0</v>
      </c>
      <c r="D29" s="74">
        <v>0</v>
      </c>
      <c r="E29" s="74">
        <v>0</v>
      </c>
      <c r="F29" s="74">
        <v>0</v>
      </c>
      <c r="G29" s="74">
        <v>0</v>
      </c>
      <c r="H29" s="74">
        <v>0</v>
      </c>
      <c r="I29" s="74">
        <v>0</v>
      </c>
      <c r="J29" s="74">
        <v>0</v>
      </c>
      <c r="K29" s="74">
        <v>0</v>
      </c>
      <c r="L29" s="74">
        <v>0</v>
      </c>
      <c r="M29" s="74">
        <v>0</v>
      </c>
      <c r="N29" s="74">
        <v>0</v>
      </c>
      <c r="O29" s="74">
        <v>0</v>
      </c>
      <c r="P29" s="74">
        <v>0</v>
      </c>
      <c r="Q29" s="74">
        <v>0</v>
      </c>
      <c r="R29" s="74">
        <v>0</v>
      </c>
      <c r="S29" s="74">
        <v>0</v>
      </c>
      <c r="T29" s="74">
        <v>0</v>
      </c>
      <c r="U29" s="74">
        <v>0</v>
      </c>
      <c r="V29" s="74">
        <v>0</v>
      </c>
      <c r="W29" s="74">
        <v>0</v>
      </c>
      <c r="X29" s="74">
        <v>0</v>
      </c>
      <c r="Y29" s="74">
        <v>0</v>
      </c>
      <c r="Z29" s="74">
        <v>0</v>
      </c>
      <c r="AA29" s="74">
        <v>0</v>
      </c>
      <c r="AB29" s="74">
        <v>0</v>
      </c>
      <c r="AC29" s="74">
        <v>0</v>
      </c>
      <c r="AD29" s="74">
        <v>0</v>
      </c>
      <c r="AE29" s="74">
        <v>0</v>
      </c>
      <c r="AF29" s="75">
        <v>0</v>
      </c>
      <c r="AG29" s="76">
        <v>0</v>
      </c>
      <c r="AH29" s="75">
        <f t="shared" si="14"/>
        <v>0</v>
      </c>
      <c r="AI29" s="75">
        <f t="shared" si="15"/>
        <v>0</v>
      </c>
      <c r="AJ29" s="75">
        <f t="shared" si="16"/>
        <v>0</v>
      </c>
      <c r="AK29" s="77">
        <f t="shared" si="17"/>
        <v>0</v>
      </c>
      <c r="AN29" s="74">
        <v>0</v>
      </c>
      <c r="AO29" s="74">
        <v>0</v>
      </c>
      <c r="AP29" s="74">
        <v>0</v>
      </c>
      <c r="AQ29" s="74">
        <v>0</v>
      </c>
      <c r="AR29" s="74">
        <v>0</v>
      </c>
      <c r="AS29" s="74">
        <v>0</v>
      </c>
      <c r="AT29" s="74">
        <v>0</v>
      </c>
      <c r="AU29" s="74">
        <v>0</v>
      </c>
      <c r="AV29" s="74">
        <v>0</v>
      </c>
      <c r="AW29" s="74">
        <v>0</v>
      </c>
      <c r="AX29" s="74">
        <v>0</v>
      </c>
      <c r="AY29" s="74">
        <v>0</v>
      </c>
      <c r="AZ29" s="74">
        <v>0</v>
      </c>
      <c r="BA29" s="74">
        <v>0</v>
      </c>
      <c r="BB29" s="74">
        <v>0</v>
      </c>
      <c r="BC29" s="74">
        <v>0</v>
      </c>
      <c r="BD29" s="74">
        <v>0</v>
      </c>
      <c r="BE29" s="74">
        <v>0</v>
      </c>
      <c r="BF29" s="74">
        <v>0</v>
      </c>
      <c r="BG29" s="74">
        <v>0</v>
      </c>
      <c r="BH29" s="74">
        <v>0</v>
      </c>
      <c r="BI29" s="74">
        <v>0</v>
      </c>
      <c r="BJ29" s="74">
        <v>0</v>
      </c>
      <c r="BK29" s="74">
        <v>0</v>
      </c>
      <c r="BL29" s="74">
        <v>0</v>
      </c>
      <c r="BM29" s="74">
        <v>0</v>
      </c>
      <c r="BN29" s="74">
        <v>0</v>
      </c>
      <c r="BO29" s="74">
        <v>0</v>
      </c>
      <c r="BP29" s="74">
        <v>0</v>
      </c>
      <c r="BQ29" s="74">
        <v>0</v>
      </c>
      <c r="BR29" s="75">
        <v>0</v>
      </c>
      <c r="BS29" s="76">
        <f t="shared" si="18"/>
        <v>0</v>
      </c>
      <c r="BT29" s="75">
        <f t="shared" si="19"/>
        <v>0</v>
      </c>
      <c r="BU29" s="75">
        <f t="shared" si="20"/>
        <v>0</v>
      </c>
      <c r="BV29" s="75">
        <f t="shared" si="21"/>
        <v>0</v>
      </c>
      <c r="BW29" s="77"/>
    </row>
    <row r="30" spans="1:75" ht="15.75">
      <c r="A30" s="47" t="s">
        <v>39</v>
      </c>
      <c r="B30" s="74">
        <v>0</v>
      </c>
      <c r="C30" s="74">
        <v>0</v>
      </c>
      <c r="D30" s="74">
        <v>0</v>
      </c>
      <c r="E30" s="74">
        <v>0</v>
      </c>
      <c r="F30" s="74">
        <v>0</v>
      </c>
      <c r="G30" s="74">
        <v>0</v>
      </c>
      <c r="H30" s="74">
        <v>0</v>
      </c>
      <c r="I30" s="74">
        <v>0</v>
      </c>
      <c r="J30" s="74">
        <v>0</v>
      </c>
      <c r="K30" s="74">
        <v>0</v>
      </c>
      <c r="L30" s="74">
        <v>0</v>
      </c>
      <c r="M30" s="74">
        <v>0</v>
      </c>
      <c r="N30" s="74">
        <v>0</v>
      </c>
      <c r="O30" s="74">
        <v>0</v>
      </c>
      <c r="P30" s="74">
        <v>0</v>
      </c>
      <c r="Q30" s="74">
        <v>0</v>
      </c>
      <c r="R30" s="74">
        <v>0</v>
      </c>
      <c r="S30" s="74">
        <v>0</v>
      </c>
      <c r="T30" s="74">
        <v>0</v>
      </c>
      <c r="U30" s="74">
        <v>0</v>
      </c>
      <c r="V30" s="74">
        <v>0</v>
      </c>
      <c r="W30" s="74">
        <v>0</v>
      </c>
      <c r="X30" s="74">
        <v>0</v>
      </c>
      <c r="Y30" s="74">
        <v>0</v>
      </c>
      <c r="Z30" s="74">
        <v>0</v>
      </c>
      <c r="AA30" s="74">
        <v>0</v>
      </c>
      <c r="AB30" s="74">
        <v>0</v>
      </c>
      <c r="AC30" s="74">
        <v>0</v>
      </c>
      <c r="AD30" s="74">
        <v>0</v>
      </c>
      <c r="AE30" s="74">
        <v>0</v>
      </c>
      <c r="AF30" s="75">
        <v>0</v>
      </c>
      <c r="AG30" s="76">
        <v>0</v>
      </c>
      <c r="AH30" s="75">
        <f t="shared" si="14"/>
        <v>0</v>
      </c>
      <c r="AI30" s="75">
        <f t="shared" si="15"/>
        <v>0</v>
      </c>
      <c r="AJ30" s="75">
        <f t="shared" si="16"/>
        <v>0</v>
      </c>
      <c r="AK30" s="77">
        <f t="shared" si="17"/>
        <v>0</v>
      </c>
      <c r="AN30" s="74">
        <v>0</v>
      </c>
      <c r="AO30" s="74">
        <v>0</v>
      </c>
      <c r="AP30" s="74">
        <v>0</v>
      </c>
      <c r="AQ30" s="74">
        <v>0</v>
      </c>
      <c r="AR30" s="74">
        <v>0</v>
      </c>
      <c r="AS30" s="74">
        <v>0</v>
      </c>
      <c r="AT30" s="74">
        <v>0</v>
      </c>
      <c r="AU30" s="74">
        <v>0</v>
      </c>
      <c r="AV30" s="74">
        <v>0</v>
      </c>
      <c r="AW30" s="74">
        <v>0</v>
      </c>
      <c r="AX30" s="74">
        <v>0</v>
      </c>
      <c r="AY30" s="74">
        <v>0</v>
      </c>
      <c r="AZ30" s="74">
        <v>0</v>
      </c>
      <c r="BA30" s="74">
        <v>0</v>
      </c>
      <c r="BB30" s="74">
        <v>0</v>
      </c>
      <c r="BC30" s="74">
        <v>0</v>
      </c>
      <c r="BD30" s="74">
        <v>0</v>
      </c>
      <c r="BE30" s="74">
        <v>0</v>
      </c>
      <c r="BF30" s="74">
        <v>0</v>
      </c>
      <c r="BG30" s="74">
        <v>0</v>
      </c>
      <c r="BH30" s="74">
        <v>0</v>
      </c>
      <c r="BI30" s="74">
        <v>0</v>
      </c>
      <c r="BJ30" s="74">
        <v>0</v>
      </c>
      <c r="BK30" s="74">
        <v>0</v>
      </c>
      <c r="BL30" s="74">
        <v>0</v>
      </c>
      <c r="BM30" s="74">
        <v>0</v>
      </c>
      <c r="BN30" s="74">
        <v>0</v>
      </c>
      <c r="BO30" s="74">
        <v>0</v>
      </c>
      <c r="BP30" s="74">
        <v>0</v>
      </c>
      <c r="BQ30" s="74">
        <v>0</v>
      </c>
      <c r="BR30" s="75">
        <v>0</v>
      </c>
      <c r="BS30" s="76">
        <f t="shared" si="18"/>
        <v>0</v>
      </c>
      <c r="BT30" s="75">
        <f t="shared" si="19"/>
        <v>0</v>
      </c>
      <c r="BU30" s="75">
        <f t="shared" si="20"/>
        <v>0</v>
      </c>
      <c r="BV30" s="75">
        <f t="shared" si="21"/>
        <v>0</v>
      </c>
      <c r="BW30" s="77"/>
    </row>
    <row r="31" spans="1:75" ht="15.75">
      <c r="A31" s="45" t="s">
        <v>40</v>
      </c>
      <c r="B31" s="56">
        <v>0</v>
      </c>
      <c r="C31" s="56">
        <v>0</v>
      </c>
      <c r="D31" s="56">
        <v>0</v>
      </c>
      <c r="E31" s="56">
        <v>0</v>
      </c>
      <c r="F31" s="56">
        <v>0</v>
      </c>
      <c r="G31" s="56">
        <v>0</v>
      </c>
      <c r="H31" s="56">
        <v>0</v>
      </c>
      <c r="I31" s="56">
        <v>0</v>
      </c>
      <c r="J31" s="56">
        <v>0</v>
      </c>
      <c r="K31" s="56">
        <v>0</v>
      </c>
      <c r="L31" s="56">
        <v>0</v>
      </c>
      <c r="M31" s="56">
        <v>0</v>
      </c>
      <c r="N31" s="56">
        <v>0</v>
      </c>
      <c r="O31" s="56">
        <v>0</v>
      </c>
      <c r="P31" s="56">
        <v>0</v>
      </c>
      <c r="Q31" s="56">
        <v>0</v>
      </c>
      <c r="R31" s="56">
        <v>0</v>
      </c>
      <c r="S31" s="56">
        <v>0</v>
      </c>
      <c r="T31" s="56">
        <v>0</v>
      </c>
      <c r="U31" s="56">
        <v>0</v>
      </c>
      <c r="V31" s="56">
        <v>0</v>
      </c>
      <c r="W31" s="56">
        <v>0</v>
      </c>
      <c r="X31" s="56">
        <v>0</v>
      </c>
      <c r="Y31" s="56">
        <v>0</v>
      </c>
      <c r="Z31" s="56">
        <v>0</v>
      </c>
      <c r="AA31" s="56">
        <v>0</v>
      </c>
      <c r="AB31" s="56">
        <v>0</v>
      </c>
      <c r="AC31" s="56">
        <v>0</v>
      </c>
      <c r="AD31" s="56">
        <v>0</v>
      </c>
      <c r="AE31" s="56">
        <v>0</v>
      </c>
      <c r="AF31" s="57">
        <v>0</v>
      </c>
      <c r="AG31" s="58">
        <v>0</v>
      </c>
      <c r="AH31" s="57">
        <f t="shared" si="14"/>
        <v>0</v>
      </c>
      <c r="AI31" s="57">
        <f t="shared" si="15"/>
        <v>0</v>
      </c>
      <c r="AJ31" s="57">
        <f t="shared" si="16"/>
        <v>0</v>
      </c>
      <c r="AK31" s="59">
        <f t="shared" si="17"/>
        <v>0</v>
      </c>
      <c r="AN31" s="56">
        <v>0</v>
      </c>
      <c r="AO31" s="56">
        <v>0</v>
      </c>
      <c r="AP31" s="56">
        <v>0</v>
      </c>
      <c r="AQ31" s="56">
        <v>0</v>
      </c>
      <c r="AR31" s="56">
        <v>0</v>
      </c>
      <c r="AS31" s="56">
        <v>0</v>
      </c>
      <c r="AT31" s="56">
        <v>0</v>
      </c>
      <c r="AU31" s="56">
        <v>0</v>
      </c>
      <c r="AV31" s="56">
        <v>0</v>
      </c>
      <c r="AW31" s="56">
        <v>0</v>
      </c>
      <c r="AX31" s="56">
        <v>0</v>
      </c>
      <c r="AY31" s="56">
        <v>0</v>
      </c>
      <c r="AZ31" s="56">
        <v>0</v>
      </c>
      <c r="BA31" s="56">
        <v>0</v>
      </c>
      <c r="BB31" s="56">
        <v>0</v>
      </c>
      <c r="BC31" s="56">
        <v>0</v>
      </c>
      <c r="BD31" s="56">
        <v>0</v>
      </c>
      <c r="BE31" s="56">
        <v>0</v>
      </c>
      <c r="BF31" s="56">
        <v>0</v>
      </c>
      <c r="BG31" s="56">
        <v>0</v>
      </c>
      <c r="BH31" s="56">
        <v>0</v>
      </c>
      <c r="BI31" s="56">
        <v>0</v>
      </c>
      <c r="BJ31" s="56">
        <v>0</v>
      </c>
      <c r="BK31" s="56">
        <v>0</v>
      </c>
      <c r="BL31" s="56">
        <v>0</v>
      </c>
      <c r="BM31" s="56">
        <v>0</v>
      </c>
      <c r="BN31" s="56">
        <v>0</v>
      </c>
      <c r="BO31" s="56">
        <v>0</v>
      </c>
      <c r="BP31" s="56">
        <v>0</v>
      </c>
      <c r="BQ31" s="56">
        <v>0</v>
      </c>
      <c r="BR31" s="57">
        <v>0</v>
      </c>
      <c r="BS31" s="58">
        <f t="shared" si="18"/>
        <v>0</v>
      </c>
      <c r="BT31" s="57">
        <f t="shared" si="19"/>
        <v>0</v>
      </c>
      <c r="BU31" s="57">
        <f t="shared" si="20"/>
        <v>0</v>
      </c>
      <c r="BV31" s="57">
        <f t="shared" si="21"/>
        <v>0</v>
      </c>
      <c r="BW31" s="59"/>
    </row>
    <row r="32" spans="1:75" ht="15.75">
      <c r="A32" s="36" t="s">
        <v>41</v>
      </c>
      <c r="B32" s="56">
        <v>0</v>
      </c>
      <c r="C32" s="56">
        <v>0</v>
      </c>
      <c r="D32" s="56">
        <v>0</v>
      </c>
      <c r="E32" s="56">
        <v>0</v>
      </c>
      <c r="F32" s="56">
        <v>0</v>
      </c>
      <c r="G32" s="56">
        <v>0</v>
      </c>
      <c r="H32" s="56">
        <v>0</v>
      </c>
      <c r="I32" s="56">
        <v>0</v>
      </c>
      <c r="J32" s="56">
        <v>0</v>
      </c>
      <c r="K32" s="56">
        <v>0</v>
      </c>
      <c r="L32" s="56">
        <v>0</v>
      </c>
      <c r="M32" s="56">
        <v>0</v>
      </c>
      <c r="N32" s="56">
        <v>0</v>
      </c>
      <c r="O32" s="56">
        <v>0</v>
      </c>
      <c r="P32" s="56">
        <v>0</v>
      </c>
      <c r="Q32" s="56">
        <v>0</v>
      </c>
      <c r="R32" s="56">
        <v>0</v>
      </c>
      <c r="S32" s="56">
        <v>0</v>
      </c>
      <c r="T32" s="56">
        <v>0</v>
      </c>
      <c r="U32" s="56">
        <v>0</v>
      </c>
      <c r="V32" s="56">
        <v>0</v>
      </c>
      <c r="W32" s="56">
        <v>0</v>
      </c>
      <c r="X32" s="56">
        <v>0</v>
      </c>
      <c r="Y32" s="56">
        <v>0</v>
      </c>
      <c r="Z32" s="56">
        <v>0</v>
      </c>
      <c r="AA32" s="56">
        <v>0</v>
      </c>
      <c r="AB32" s="56">
        <v>0</v>
      </c>
      <c r="AC32" s="56">
        <v>0</v>
      </c>
      <c r="AD32" s="56">
        <v>0</v>
      </c>
      <c r="AE32" s="56">
        <v>0</v>
      </c>
      <c r="AF32" s="57">
        <v>0</v>
      </c>
      <c r="AG32" s="58">
        <v>0</v>
      </c>
      <c r="AH32" s="57">
        <f t="shared" si="14"/>
        <v>0</v>
      </c>
      <c r="AI32" s="57">
        <f t="shared" si="15"/>
        <v>0</v>
      </c>
      <c r="AJ32" s="57">
        <f t="shared" si="16"/>
        <v>0</v>
      </c>
      <c r="AK32" s="59">
        <f t="shared" si="17"/>
        <v>0</v>
      </c>
      <c r="AN32" s="56">
        <v>0</v>
      </c>
      <c r="AO32" s="56">
        <v>0</v>
      </c>
      <c r="AP32" s="56">
        <v>0</v>
      </c>
      <c r="AQ32" s="56">
        <v>0</v>
      </c>
      <c r="AR32" s="56">
        <v>0</v>
      </c>
      <c r="AS32" s="56">
        <v>0</v>
      </c>
      <c r="AT32" s="56">
        <v>0</v>
      </c>
      <c r="AU32" s="56">
        <v>0</v>
      </c>
      <c r="AV32" s="56">
        <v>0</v>
      </c>
      <c r="AW32" s="56">
        <v>0</v>
      </c>
      <c r="AX32" s="56">
        <v>0</v>
      </c>
      <c r="AY32" s="56">
        <v>0</v>
      </c>
      <c r="AZ32" s="56">
        <v>0</v>
      </c>
      <c r="BA32" s="56">
        <v>0</v>
      </c>
      <c r="BB32" s="56">
        <v>0</v>
      </c>
      <c r="BC32" s="56">
        <v>0</v>
      </c>
      <c r="BD32" s="56">
        <v>0</v>
      </c>
      <c r="BE32" s="56">
        <v>0</v>
      </c>
      <c r="BF32" s="56">
        <v>0</v>
      </c>
      <c r="BG32" s="56">
        <v>0</v>
      </c>
      <c r="BH32" s="56">
        <v>0</v>
      </c>
      <c r="BI32" s="56">
        <v>0</v>
      </c>
      <c r="BJ32" s="56">
        <v>0</v>
      </c>
      <c r="BK32" s="56">
        <v>0</v>
      </c>
      <c r="BL32" s="56">
        <v>0</v>
      </c>
      <c r="BM32" s="56">
        <v>0</v>
      </c>
      <c r="BN32" s="56">
        <v>0</v>
      </c>
      <c r="BO32" s="56">
        <v>0</v>
      </c>
      <c r="BP32" s="56">
        <v>0</v>
      </c>
      <c r="BQ32" s="56">
        <v>0</v>
      </c>
      <c r="BR32" s="57">
        <v>0</v>
      </c>
      <c r="BS32" s="58">
        <f t="shared" si="18"/>
        <v>0</v>
      </c>
      <c r="BT32" s="57">
        <f t="shared" si="19"/>
        <v>0</v>
      </c>
      <c r="BU32" s="57">
        <f t="shared" si="20"/>
        <v>0</v>
      </c>
      <c r="BV32" s="57">
        <f t="shared" si="21"/>
        <v>0</v>
      </c>
      <c r="BW32" s="59"/>
    </row>
    <row r="33" spans="1:75" ht="15.75">
      <c r="A33" s="36" t="s">
        <v>42</v>
      </c>
      <c r="B33" s="56">
        <v>0</v>
      </c>
      <c r="C33" s="56">
        <v>0</v>
      </c>
      <c r="D33" s="56">
        <v>0</v>
      </c>
      <c r="E33" s="56">
        <v>0</v>
      </c>
      <c r="F33" s="56">
        <v>0</v>
      </c>
      <c r="G33" s="56">
        <v>0</v>
      </c>
      <c r="H33" s="56">
        <v>0</v>
      </c>
      <c r="I33" s="56">
        <v>0</v>
      </c>
      <c r="J33" s="56">
        <v>0</v>
      </c>
      <c r="K33" s="56">
        <v>0</v>
      </c>
      <c r="L33" s="56">
        <v>0</v>
      </c>
      <c r="M33" s="56">
        <v>0</v>
      </c>
      <c r="N33" s="56">
        <v>0</v>
      </c>
      <c r="O33" s="56">
        <v>0</v>
      </c>
      <c r="P33" s="56">
        <v>0</v>
      </c>
      <c r="Q33" s="56">
        <v>0</v>
      </c>
      <c r="R33" s="56">
        <v>0</v>
      </c>
      <c r="S33" s="56">
        <v>0</v>
      </c>
      <c r="T33" s="56">
        <v>0</v>
      </c>
      <c r="U33" s="56">
        <v>0</v>
      </c>
      <c r="V33" s="56">
        <v>0</v>
      </c>
      <c r="W33" s="56">
        <v>0</v>
      </c>
      <c r="X33" s="56">
        <v>0</v>
      </c>
      <c r="Y33" s="56">
        <v>0</v>
      </c>
      <c r="Z33" s="56">
        <v>0</v>
      </c>
      <c r="AA33" s="56">
        <v>0</v>
      </c>
      <c r="AB33" s="56">
        <v>0</v>
      </c>
      <c r="AC33" s="56">
        <v>0</v>
      </c>
      <c r="AD33" s="56">
        <v>0</v>
      </c>
      <c r="AE33" s="56">
        <v>0</v>
      </c>
      <c r="AF33" s="57">
        <v>0</v>
      </c>
      <c r="AG33" s="58">
        <v>0</v>
      </c>
      <c r="AH33" s="57">
        <f t="shared" si="14"/>
        <v>0</v>
      </c>
      <c r="AI33" s="57">
        <f t="shared" si="15"/>
        <v>0</v>
      </c>
      <c r="AJ33" s="57">
        <f t="shared" si="16"/>
        <v>0</v>
      </c>
      <c r="AK33" s="59">
        <f t="shared" si="17"/>
        <v>0</v>
      </c>
      <c r="AN33" s="56">
        <v>0</v>
      </c>
      <c r="AO33" s="56">
        <v>0</v>
      </c>
      <c r="AP33" s="56">
        <v>0</v>
      </c>
      <c r="AQ33" s="56">
        <v>0</v>
      </c>
      <c r="AR33" s="56">
        <v>0</v>
      </c>
      <c r="AS33" s="56">
        <v>0</v>
      </c>
      <c r="AT33" s="56">
        <v>0</v>
      </c>
      <c r="AU33" s="56">
        <v>0</v>
      </c>
      <c r="AV33" s="56">
        <v>0</v>
      </c>
      <c r="AW33" s="56">
        <v>0</v>
      </c>
      <c r="AX33" s="56">
        <v>0</v>
      </c>
      <c r="AY33" s="56">
        <v>0</v>
      </c>
      <c r="AZ33" s="56">
        <v>0</v>
      </c>
      <c r="BA33" s="56">
        <v>0</v>
      </c>
      <c r="BB33" s="56">
        <v>0</v>
      </c>
      <c r="BC33" s="56">
        <v>0</v>
      </c>
      <c r="BD33" s="56">
        <v>0</v>
      </c>
      <c r="BE33" s="56">
        <v>0</v>
      </c>
      <c r="BF33" s="56">
        <v>0</v>
      </c>
      <c r="BG33" s="56">
        <v>0</v>
      </c>
      <c r="BH33" s="56">
        <v>0</v>
      </c>
      <c r="BI33" s="56">
        <v>0</v>
      </c>
      <c r="BJ33" s="56">
        <v>0</v>
      </c>
      <c r="BK33" s="56">
        <v>0</v>
      </c>
      <c r="BL33" s="56">
        <v>0</v>
      </c>
      <c r="BM33" s="56">
        <v>0</v>
      </c>
      <c r="BN33" s="56">
        <v>0</v>
      </c>
      <c r="BO33" s="56">
        <v>0</v>
      </c>
      <c r="BP33" s="56">
        <v>0</v>
      </c>
      <c r="BQ33" s="56">
        <v>0</v>
      </c>
      <c r="BR33" s="57">
        <v>0</v>
      </c>
      <c r="BS33" s="58">
        <f t="shared" si="18"/>
        <v>0</v>
      </c>
      <c r="BT33" s="57">
        <f t="shared" si="19"/>
        <v>0</v>
      </c>
      <c r="BU33" s="57">
        <f t="shared" si="20"/>
        <v>0</v>
      </c>
      <c r="BV33" s="57">
        <f t="shared" si="21"/>
        <v>0</v>
      </c>
      <c r="BW33" s="59"/>
    </row>
    <row r="34" spans="1:75" ht="15.75">
      <c r="A34" s="36" t="s">
        <v>43</v>
      </c>
      <c r="B34" s="56">
        <v>0</v>
      </c>
      <c r="C34" s="56">
        <v>0</v>
      </c>
      <c r="D34" s="56">
        <v>0</v>
      </c>
      <c r="E34" s="56">
        <v>0</v>
      </c>
      <c r="F34" s="56">
        <v>0</v>
      </c>
      <c r="G34" s="56">
        <v>0</v>
      </c>
      <c r="H34" s="56">
        <v>0</v>
      </c>
      <c r="I34" s="56">
        <v>0</v>
      </c>
      <c r="J34" s="56">
        <v>0</v>
      </c>
      <c r="K34" s="56">
        <v>0</v>
      </c>
      <c r="L34" s="56">
        <v>0</v>
      </c>
      <c r="M34" s="56">
        <v>0</v>
      </c>
      <c r="N34" s="56">
        <v>0</v>
      </c>
      <c r="O34" s="56">
        <v>0</v>
      </c>
      <c r="P34" s="56">
        <v>0</v>
      </c>
      <c r="Q34" s="56">
        <v>0</v>
      </c>
      <c r="R34" s="56">
        <v>0</v>
      </c>
      <c r="S34" s="56">
        <v>0</v>
      </c>
      <c r="T34" s="56">
        <v>0</v>
      </c>
      <c r="U34" s="56">
        <v>0</v>
      </c>
      <c r="V34" s="56">
        <v>0</v>
      </c>
      <c r="W34" s="56">
        <v>0</v>
      </c>
      <c r="X34" s="56">
        <v>0</v>
      </c>
      <c r="Y34" s="56">
        <v>0</v>
      </c>
      <c r="Z34" s="56">
        <v>0</v>
      </c>
      <c r="AA34" s="56">
        <v>0</v>
      </c>
      <c r="AB34" s="56">
        <v>0</v>
      </c>
      <c r="AC34" s="56">
        <v>0</v>
      </c>
      <c r="AD34" s="56">
        <v>0</v>
      </c>
      <c r="AE34" s="56">
        <v>0</v>
      </c>
      <c r="AF34" s="57">
        <v>0</v>
      </c>
      <c r="AG34" s="58">
        <v>0</v>
      </c>
      <c r="AH34" s="57">
        <f t="shared" si="14"/>
        <v>0</v>
      </c>
      <c r="AI34" s="57">
        <f t="shared" si="15"/>
        <v>0</v>
      </c>
      <c r="AJ34" s="57">
        <f t="shared" si="16"/>
        <v>0</v>
      </c>
      <c r="AK34" s="59">
        <f t="shared" si="17"/>
        <v>0</v>
      </c>
      <c r="AN34" s="56">
        <v>0</v>
      </c>
      <c r="AO34" s="56">
        <v>0</v>
      </c>
      <c r="AP34" s="56">
        <v>0</v>
      </c>
      <c r="AQ34" s="56">
        <v>0</v>
      </c>
      <c r="AR34" s="56">
        <v>0</v>
      </c>
      <c r="AS34" s="56">
        <v>0</v>
      </c>
      <c r="AT34" s="56">
        <v>0</v>
      </c>
      <c r="AU34" s="56">
        <v>0</v>
      </c>
      <c r="AV34" s="56">
        <v>0</v>
      </c>
      <c r="AW34" s="56">
        <v>0</v>
      </c>
      <c r="AX34" s="56">
        <v>0</v>
      </c>
      <c r="AY34" s="56">
        <v>0</v>
      </c>
      <c r="AZ34" s="56">
        <v>0</v>
      </c>
      <c r="BA34" s="56">
        <v>0</v>
      </c>
      <c r="BB34" s="56">
        <v>0</v>
      </c>
      <c r="BC34" s="56">
        <v>0</v>
      </c>
      <c r="BD34" s="56">
        <v>0</v>
      </c>
      <c r="BE34" s="56">
        <v>0</v>
      </c>
      <c r="BF34" s="56">
        <v>0</v>
      </c>
      <c r="BG34" s="56">
        <v>0</v>
      </c>
      <c r="BH34" s="56">
        <v>0</v>
      </c>
      <c r="BI34" s="56">
        <v>0</v>
      </c>
      <c r="BJ34" s="56">
        <v>0</v>
      </c>
      <c r="BK34" s="56">
        <v>0</v>
      </c>
      <c r="BL34" s="56">
        <v>0</v>
      </c>
      <c r="BM34" s="56">
        <v>0</v>
      </c>
      <c r="BN34" s="56">
        <v>0</v>
      </c>
      <c r="BO34" s="56">
        <v>0</v>
      </c>
      <c r="BP34" s="56">
        <v>0</v>
      </c>
      <c r="BQ34" s="56">
        <v>0</v>
      </c>
      <c r="BR34" s="57">
        <v>0</v>
      </c>
      <c r="BS34" s="58">
        <f t="shared" si="18"/>
        <v>0</v>
      </c>
      <c r="BT34" s="57">
        <f t="shared" si="19"/>
        <v>0</v>
      </c>
      <c r="BU34" s="57">
        <f t="shared" si="20"/>
        <v>0</v>
      </c>
      <c r="BV34" s="57">
        <f t="shared" si="21"/>
        <v>0</v>
      </c>
      <c r="BW34" s="59"/>
    </row>
    <row r="35" spans="1:75" ht="15.75">
      <c r="A35" s="42" t="s">
        <v>44</v>
      </c>
      <c r="B35" s="56">
        <v>0</v>
      </c>
      <c r="C35" s="56">
        <v>0</v>
      </c>
      <c r="D35" s="56">
        <v>0</v>
      </c>
      <c r="E35" s="56">
        <v>0</v>
      </c>
      <c r="F35" s="56">
        <v>0</v>
      </c>
      <c r="G35" s="56">
        <v>0</v>
      </c>
      <c r="H35" s="56">
        <v>0</v>
      </c>
      <c r="I35" s="56">
        <v>0</v>
      </c>
      <c r="J35" s="56">
        <v>0</v>
      </c>
      <c r="K35" s="56">
        <v>0</v>
      </c>
      <c r="L35" s="56">
        <v>0</v>
      </c>
      <c r="M35" s="56">
        <v>0</v>
      </c>
      <c r="N35" s="56">
        <v>0</v>
      </c>
      <c r="O35" s="56">
        <v>0</v>
      </c>
      <c r="P35" s="56">
        <v>0</v>
      </c>
      <c r="Q35" s="56">
        <v>0</v>
      </c>
      <c r="R35" s="56">
        <v>0</v>
      </c>
      <c r="S35" s="56">
        <v>0</v>
      </c>
      <c r="T35" s="56">
        <v>0</v>
      </c>
      <c r="U35" s="56">
        <v>0</v>
      </c>
      <c r="V35" s="56">
        <v>0</v>
      </c>
      <c r="W35" s="56">
        <v>0</v>
      </c>
      <c r="X35" s="56">
        <v>0</v>
      </c>
      <c r="Y35" s="56">
        <v>0</v>
      </c>
      <c r="Z35" s="56">
        <v>0</v>
      </c>
      <c r="AA35" s="56">
        <v>0</v>
      </c>
      <c r="AB35" s="56">
        <v>0</v>
      </c>
      <c r="AC35" s="56">
        <v>0</v>
      </c>
      <c r="AD35" s="56">
        <v>0</v>
      </c>
      <c r="AE35" s="56">
        <v>0</v>
      </c>
      <c r="AF35" s="57">
        <v>0</v>
      </c>
      <c r="AG35" s="58">
        <v>0</v>
      </c>
      <c r="AH35" s="57">
        <f t="shared" si="14"/>
        <v>0</v>
      </c>
      <c r="AI35" s="57">
        <f t="shared" si="15"/>
        <v>0</v>
      </c>
      <c r="AJ35" s="57">
        <f t="shared" si="16"/>
        <v>0</v>
      </c>
      <c r="AK35" s="59">
        <f t="shared" si="17"/>
        <v>0</v>
      </c>
      <c r="AN35" s="56">
        <v>0</v>
      </c>
      <c r="AO35" s="56">
        <v>0</v>
      </c>
      <c r="AP35" s="56">
        <v>0</v>
      </c>
      <c r="AQ35" s="56">
        <v>0</v>
      </c>
      <c r="AR35" s="56">
        <v>0</v>
      </c>
      <c r="AS35" s="56">
        <v>0</v>
      </c>
      <c r="AT35" s="56">
        <v>0</v>
      </c>
      <c r="AU35" s="56">
        <v>0</v>
      </c>
      <c r="AV35" s="56">
        <v>0</v>
      </c>
      <c r="AW35" s="56">
        <v>0</v>
      </c>
      <c r="AX35" s="56">
        <v>0</v>
      </c>
      <c r="AY35" s="56">
        <v>0</v>
      </c>
      <c r="AZ35" s="56">
        <v>0</v>
      </c>
      <c r="BA35" s="56">
        <v>0</v>
      </c>
      <c r="BB35" s="56">
        <v>0</v>
      </c>
      <c r="BC35" s="56">
        <v>0</v>
      </c>
      <c r="BD35" s="56">
        <v>0</v>
      </c>
      <c r="BE35" s="56">
        <v>0</v>
      </c>
      <c r="BF35" s="56">
        <v>0</v>
      </c>
      <c r="BG35" s="56">
        <v>0</v>
      </c>
      <c r="BH35" s="56">
        <v>0</v>
      </c>
      <c r="BI35" s="56">
        <v>0</v>
      </c>
      <c r="BJ35" s="56">
        <v>0</v>
      </c>
      <c r="BK35" s="56">
        <v>0</v>
      </c>
      <c r="BL35" s="56">
        <v>0</v>
      </c>
      <c r="BM35" s="56">
        <v>0</v>
      </c>
      <c r="BN35" s="56">
        <v>0</v>
      </c>
      <c r="BO35" s="56">
        <v>0</v>
      </c>
      <c r="BP35" s="56">
        <v>0</v>
      </c>
      <c r="BQ35" s="56">
        <v>0</v>
      </c>
      <c r="BR35" s="57">
        <v>0</v>
      </c>
      <c r="BS35" s="58">
        <f t="shared" si="18"/>
        <v>0</v>
      </c>
      <c r="BT35" s="57">
        <f t="shared" si="19"/>
        <v>0</v>
      </c>
      <c r="BU35" s="57">
        <f t="shared" si="20"/>
        <v>0</v>
      </c>
      <c r="BV35" s="57">
        <f t="shared" si="21"/>
        <v>0</v>
      </c>
      <c r="BW35" s="59"/>
    </row>
    <row r="36" spans="1:75" ht="15.75">
      <c r="A36" s="43" t="s">
        <v>45</v>
      </c>
      <c r="B36" s="56">
        <v>0</v>
      </c>
      <c r="C36" s="56">
        <v>0</v>
      </c>
      <c r="D36" s="56">
        <v>0</v>
      </c>
      <c r="E36" s="56">
        <v>0</v>
      </c>
      <c r="F36" s="56">
        <v>0</v>
      </c>
      <c r="G36" s="56">
        <v>0</v>
      </c>
      <c r="H36" s="56">
        <v>0</v>
      </c>
      <c r="I36" s="56">
        <v>0</v>
      </c>
      <c r="J36" s="56">
        <v>0</v>
      </c>
      <c r="K36" s="56">
        <v>0</v>
      </c>
      <c r="L36" s="56">
        <v>0</v>
      </c>
      <c r="M36" s="56">
        <v>0</v>
      </c>
      <c r="N36" s="56">
        <v>0</v>
      </c>
      <c r="O36" s="56">
        <v>0</v>
      </c>
      <c r="P36" s="56">
        <v>0</v>
      </c>
      <c r="Q36" s="56">
        <v>0</v>
      </c>
      <c r="R36" s="56">
        <v>0</v>
      </c>
      <c r="S36" s="56">
        <v>0</v>
      </c>
      <c r="T36" s="56">
        <v>0</v>
      </c>
      <c r="U36" s="56">
        <v>0</v>
      </c>
      <c r="V36" s="56">
        <v>0</v>
      </c>
      <c r="W36" s="56">
        <v>0</v>
      </c>
      <c r="X36" s="56">
        <v>0</v>
      </c>
      <c r="Y36" s="56">
        <v>0</v>
      </c>
      <c r="Z36" s="56">
        <v>0</v>
      </c>
      <c r="AA36" s="56">
        <v>0</v>
      </c>
      <c r="AB36" s="56">
        <v>0</v>
      </c>
      <c r="AC36" s="56">
        <v>0</v>
      </c>
      <c r="AD36" s="56">
        <v>0</v>
      </c>
      <c r="AE36" s="56">
        <v>0</v>
      </c>
      <c r="AF36" s="57">
        <v>0</v>
      </c>
      <c r="AG36" s="58">
        <v>0</v>
      </c>
      <c r="AH36" s="57">
        <f t="shared" si="14"/>
        <v>0</v>
      </c>
      <c r="AI36" s="57">
        <f t="shared" si="15"/>
        <v>0</v>
      </c>
      <c r="AJ36" s="57">
        <f t="shared" si="16"/>
        <v>0</v>
      </c>
      <c r="AK36" s="59">
        <f t="shared" si="17"/>
        <v>0</v>
      </c>
      <c r="AN36" s="56">
        <v>0</v>
      </c>
      <c r="AO36" s="56">
        <v>0</v>
      </c>
      <c r="AP36" s="56">
        <v>0</v>
      </c>
      <c r="AQ36" s="56">
        <v>0</v>
      </c>
      <c r="AR36" s="56">
        <v>0</v>
      </c>
      <c r="AS36" s="56">
        <v>0</v>
      </c>
      <c r="AT36" s="56">
        <v>0</v>
      </c>
      <c r="AU36" s="56">
        <v>0</v>
      </c>
      <c r="AV36" s="56">
        <v>0</v>
      </c>
      <c r="AW36" s="56">
        <v>0</v>
      </c>
      <c r="AX36" s="56">
        <v>0</v>
      </c>
      <c r="AY36" s="56">
        <v>0</v>
      </c>
      <c r="AZ36" s="56">
        <v>0</v>
      </c>
      <c r="BA36" s="56">
        <v>0</v>
      </c>
      <c r="BB36" s="56">
        <v>0</v>
      </c>
      <c r="BC36" s="56">
        <v>0</v>
      </c>
      <c r="BD36" s="56">
        <v>0</v>
      </c>
      <c r="BE36" s="56">
        <v>0</v>
      </c>
      <c r="BF36" s="56">
        <v>0</v>
      </c>
      <c r="BG36" s="56">
        <v>0</v>
      </c>
      <c r="BH36" s="56">
        <v>0</v>
      </c>
      <c r="BI36" s="56">
        <v>0</v>
      </c>
      <c r="BJ36" s="56">
        <v>0</v>
      </c>
      <c r="BK36" s="56">
        <v>0</v>
      </c>
      <c r="BL36" s="56">
        <v>0</v>
      </c>
      <c r="BM36" s="56">
        <v>0</v>
      </c>
      <c r="BN36" s="56">
        <v>0</v>
      </c>
      <c r="BO36" s="56">
        <v>0</v>
      </c>
      <c r="BP36" s="56">
        <v>0</v>
      </c>
      <c r="BQ36" s="56">
        <v>0</v>
      </c>
      <c r="BR36" s="57">
        <v>0</v>
      </c>
      <c r="BS36" s="58">
        <f t="shared" si="18"/>
        <v>0</v>
      </c>
      <c r="BT36" s="57">
        <f t="shared" si="19"/>
        <v>0</v>
      </c>
      <c r="BU36" s="57">
        <f t="shared" si="20"/>
        <v>0</v>
      </c>
      <c r="BV36" s="57">
        <f t="shared" si="21"/>
        <v>0</v>
      </c>
      <c r="BW36" s="59"/>
    </row>
    <row r="37" spans="1:75" ht="15.75">
      <c r="A37" s="44" t="s">
        <v>47</v>
      </c>
      <c r="B37" s="71"/>
      <c r="C37" s="71"/>
      <c r="D37" s="71"/>
      <c r="E37" s="71"/>
      <c r="F37" s="71"/>
      <c r="G37" s="71"/>
      <c r="H37" s="71"/>
      <c r="I37" s="71"/>
      <c r="J37" s="71"/>
      <c r="K37" s="71"/>
      <c r="L37" s="71"/>
      <c r="M37" s="71"/>
      <c r="N37" s="71"/>
      <c r="O37" s="71"/>
      <c r="P37" s="71"/>
      <c r="Q37" s="71"/>
      <c r="R37" s="71"/>
      <c r="S37" s="71"/>
      <c r="T37" s="71"/>
      <c r="U37" s="71"/>
      <c r="V37" s="71"/>
      <c r="W37" s="71"/>
      <c r="X37" s="71"/>
      <c r="Y37" s="71"/>
      <c r="Z37" s="71"/>
      <c r="AA37" s="71"/>
      <c r="AB37" s="71"/>
      <c r="AC37" s="71"/>
      <c r="AD37" s="71"/>
      <c r="AE37" s="71"/>
      <c r="AF37" s="71"/>
      <c r="AG37" s="72"/>
      <c r="AH37" s="71"/>
      <c r="AI37" s="71"/>
      <c r="AJ37" s="71"/>
      <c r="AK37" s="73"/>
      <c r="AN37" s="71"/>
      <c r="AO37" s="71"/>
      <c r="AP37" s="71"/>
      <c r="AQ37" s="71"/>
      <c r="AR37" s="71"/>
      <c r="AS37" s="71"/>
      <c r="AT37" s="71"/>
      <c r="AU37" s="71"/>
      <c r="AV37" s="71"/>
      <c r="AW37" s="71"/>
      <c r="AX37" s="71"/>
      <c r="AY37" s="71"/>
      <c r="AZ37" s="71"/>
      <c r="BA37" s="71"/>
      <c r="BB37" s="71"/>
      <c r="BC37" s="71"/>
      <c r="BD37" s="71"/>
      <c r="BE37" s="71"/>
      <c r="BF37" s="71"/>
      <c r="BG37" s="71"/>
      <c r="BH37" s="71"/>
      <c r="BI37" s="71"/>
      <c r="BJ37" s="71"/>
      <c r="BK37" s="71"/>
      <c r="BL37" s="71"/>
      <c r="BM37" s="71"/>
      <c r="BN37" s="71"/>
      <c r="BO37" s="71"/>
      <c r="BP37" s="71"/>
      <c r="BQ37" s="71"/>
      <c r="BR37" s="71"/>
      <c r="BS37" s="72"/>
      <c r="BT37" s="71"/>
      <c r="BU37" s="71"/>
      <c r="BV37" s="71"/>
      <c r="BW37" s="73"/>
    </row>
    <row r="38" spans="1:75" ht="15.75">
      <c r="A38" s="45" t="s">
        <v>108</v>
      </c>
      <c r="B38" s="56">
        <v>0</v>
      </c>
      <c r="C38" s="56">
        <v>0</v>
      </c>
      <c r="D38" s="56">
        <v>0</v>
      </c>
      <c r="E38" s="56">
        <v>0</v>
      </c>
      <c r="F38" s="56">
        <v>0</v>
      </c>
      <c r="G38" s="56">
        <v>0</v>
      </c>
      <c r="H38" s="56">
        <v>0</v>
      </c>
      <c r="I38" s="56">
        <v>0</v>
      </c>
      <c r="J38" s="56">
        <v>0</v>
      </c>
      <c r="K38" s="56">
        <v>0</v>
      </c>
      <c r="L38" s="56">
        <v>0</v>
      </c>
      <c r="M38" s="56">
        <v>0</v>
      </c>
      <c r="N38" s="56">
        <v>0</v>
      </c>
      <c r="O38" s="56">
        <v>0</v>
      </c>
      <c r="P38" s="56">
        <v>0</v>
      </c>
      <c r="Q38" s="56">
        <v>0</v>
      </c>
      <c r="R38" s="56">
        <v>0</v>
      </c>
      <c r="S38" s="56">
        <v>0</v>
      </c>
      <c r="T38" s="56">
        <v>0</v>
      </c>
      <c r="U38" s="56">
        <v>0</v>
      </c>
      <c r="V38" s="56">
        <v>0</v>
      </c>
      <c r="W38" s="56">
        <v>0</v>
      </c>
      <c r="X38" s="56">
        <v>0</v>
      </c>
      <c r="Y38" s="56">
        <v>0</v>
      </c>
      <c r="Z38" s="56">
        <v>0</v>
      </c>
      <c r="AA38" s="56">
        <v>0</v>
      </c>
      <c r="AB38" s="56">
        <v>0</v>
      </c>
      <c r="AC38" s="56">
        <v>0</v>
      </c>
      <c r="AD38" s="56">
        <v>0</v>
      </c>
      <c r="AE38" s="56">
        <v>0</v>
      </c>
      <c r="AF38" s="57">
        <v>0</v>
      </c>
      <c r="AG38" s="58">
        <v>0</v>
      </c>
      <c r="AH38" s="57">
        <f>SUM(C38:I38)</f>
        <v>0</v>
      </c>
      <c r="AI38" s="57">
        <f>SUM(J38:P38)</f>
        <v>0</v>
      </c>
      <c r="AJ38" s="57">
        <f t="shared" ref="AJ38:AJ56" si="22">SUM(Q38:W38)</f>
        <v>0</v>
      </c>
      <c r="AK38" s="59">
        <f>SUM(X38:AD38)</f>
        <v>0</v>
      </c>
      <c r="AN38" s="56">
        <v>0</v>
      </c>
      <c r="AO38" s="56">
        <v>0</v>
      </c>
      <c r="AP38" s="56">
        <v>0</v>
      </c>
      <c r="AQ38" s="56">
        <v>0</v>
      </c>
      <c r="AR38" s="56">
        <v>0</v>
      </c>
      <c r="AS38" s="56">
        <v>0</v>
      </c>
      <c r="AT38" s="56">
        <v>0</v>
      </c>
      <c r="AU38" s="56">
        <v>0</v>
      </c>
      <c r="AV38" s="56">
        <v>0</v>
      </c>
      <c r="AW38" s="56">
        <v>0</v>
      </c>
      <c r="AX38" s="56">
        <v>0</v>
      </c>
      <c r="AY38" s="56">
        <v>0</v>
      </c>
      <c r="AZ38" s="56">
        <v>0</v>
      </c>
      <c r="BA38" s="56">
        <v>0</v>
      </c>
      <c r="BB38" s="56">
        <v>0</v>
      </c>
      <c r="BC38" s="56">
        <v>0</v>
      </c>
      <c r="BD38" s="56">
        <v>0</v>
      </c>
      <c r="BE38" s="56">
        <v>0</v>
      </c>
      <c r="BF38" s="56">
        <v>0</v>
      </c>
      <c r="BG38" s="56">
        <v>0</v>
      </c>
      <c r="BH38" s="56">
        <v>0</v>
      </c>
      <c r="BI38" s="56">
        <v>0</v>
      </c>
      <c r="BJ38" s="56">
        <v>0</v>
      </c>
      <c r="BK38" s="56">
        <v>0</v>
      </c>
      <c r="BL38" s="56">
        <v>0</v>
      </c>
      <c r="BM38" s="56">
        <v>0</v>
      </c>
      <c r="BN38" s="56">
        <v>0</v>
      </c>
      <c r="BO38" s="56">
        <v>0</v>
      </c>
      <c r="BP38" s="56">
        <v>0</v>
      </c>
      <c r="BQ38" s="56">
        <v>0</v>
      </c>
      <c r="BR38" s="57">
        <v>0</v>
      </c>
      <c r="BS38" s="58">
        <f>SUM(AE38:AF38,AN38:AR38)</f>
        <v>0</v>
      </c>
      <c r="BT38" s="57">
        <f>SUM(AS38:AY38)</f>
        <v>0</v>
      </c>
      <c r="BU38" s="57">
        <f>SUM(AZ38:BF38)</f>
        <v>0</v>
      </c>
      <c r="BV38" s="57">
        <f>SUM(BG38:BM38)</f>
        <v>0</v>
      </c>
      <c r="BW38" s="59"/>
    </row>
    <row r="39" spans="1:75" ht="15.75">
      <c r="A39" s="36" t="s">
        <v>109</v>
      </c>
      <c r="B39" s="56">
        <v>0</v>
      </c>
      <c r="C39" s="56">
        <v>0</v>
      </c>
      <c r="D39" s="56">
        <v>0</v>
      </c>
      <c r="E39" s="56">
        <v>0</v>
      </c>
      <c r="F39" s="56">
        <v>0</v>
      </c>
      <c r="G39" s="56">
        <v>0</v>
      </c>
      <c r="H39" s="56">
        <v>0</v>
      </c>
      <c r="I39" s="56">
        <v>0</v>
      </c>
      <c r="J39" s="56">
        <v>0</v>
      </c>
      <c r="K39" s="56">
        <v>0</v>
      </c>
      <c r="L39" s="56">
        <v>0</v>
      </c>
      <c r="M39" s="56">
        <v>0</v>
      </c>
      <c r="N39" s="56">
        <v>0</v>
      </c>
      <c r="O39" s="56">
        <v>0</v>
      </c>
      <c r="P39" s="56">
        <v>0</v>
      </c>
      <c r="Q39" s="56">
        <v>0</v>
      </c>
      <c r="R39" s="56">
        <v>0</v>
      </c>
      <c r="S39" s="56">
        <v>0</v>
      </c>
      <c r="T39" s="56">
        <v>0</v>
      </c>
      <c r="U39" s="56">
        <v>0</v>
      </c>
      <c r="V39" s="56">
        <v>0</v>
      </c>
      <c r="W39" s="56">
        <v>0</v>
      </c>
      <c r="X39" s="56">
        <v>0</v>
      </c>
      <c r="Y39" s="56">
        <v>0</v>
      </c>
      <c r="Z39" s="56">
        <v>0</v>
      </c>
      <c r="AA39" s="56">
        <v>0</v>
      </c>
      <c r="AB39" s="56">
        <v>0</v>
      </c>
      <c r="AC39" s="56">
        <v>0</v>
      </c>
      <c r="AD39" s="56">
        <v>0</v>
      </c>
      <c r="AE39" s="56">
        <v>0</v>
      </c>
      <c r="AF39" s="57">
        <v>0</v>
      </c>
      <c r="AG39" s="58">
        <v>0</v>
      </c>
      <c r="AH39" s="57">
        <f>SUM(C39:I39)</f>
        <v>0</v>
      </c>
      <c r="AI39" s="57">
        <f>SUM(J39:P39)</f>
        <v>0</v>
      </c>
      <c r="AJ39" s="57">
        <f t="shared" si="22"/>
        <v>0</v>
      </c>
      <c r="AK39" s="59">
        <f>SUM(X39:AD39)</f>
        <v>0</v>
      </c>
      <c r="AN39" s="56">
        <v>0</v>
      </c>
      <c r="AO39" s="56">
        <v>0</v>
      </c>
      <c r="AP39" s="56">
        <v>0</v>
      </c>
      <c r="AQ39" s="56">
        <v>0</v>
      </c>
      <c r="AR39" s="56">
        <v>0</v>
      </c>
      <c r="AS39" s="56">
        <v>0</v>
      </c>
      <c r="AT39" s="56">
        <v>0</v>
      </c>
      <c r="AU39" s="56">
        <v>0</v>
      </c>
      <c r="AV39" s="56">
        <v>0</v>
      </c>
      <c r="AW39" s="56">
        <v>0</v>
      </c>
      <c r="AX39" s="56">
        <v>0</v>
      </c>
      <c r="AY39" s="56">
        <v>0</v>
      </c>
      <c r="AZ39" s="56">
        <v>0</v>
      </c>
      <c r="BA39" s="56">
        <v>0</v>
      </c>
      <c r="BB39" s="56">
        <v>0</v>
      </c>
      <c r="BC39" s="56">
        <v>0</v>
      </c>
      <c r="BD39" s="56">
        <v>0</v>
      </c>
      <c r="BE39" s="56">
        <v>0</v>
      </c>
      <c r="BF39" s="56">
        <v>0</v>
      </c>
      <c r="BG39" s="56">
        <v>0</v>
      </c>
      <c r="BH39" s="56">
        <v>0</v>
      </c>
      <c r="BI39" s="56">
        <v>0</v>
      </c>
      <c r="BJ39" s="56">
        <v>0</v>
      </c>
      <c r="BK39" s="56">
        <v>0</v>
      </c>
      <c r="BL39" s="56">
        <v>0</v>
      </c>
      <c r="BM39" s="56">
        <v>0</v>
      </c>
      <c r="BN39" s="56">
        <v>0</v>
      </c>
      <c r="BO39" s="56">
        <v>0</v>
      </c>
      <c r="BP39" s="56">
        <v>0</v>
      </c>
      <c r="BQ39" s="56">
        <v>0</v>
      </c>
      <c r="BR39" s="57">
        <v>0</v>
      </c>
      <c r="BS39" s="58">
        <f>SUM(AE39:AF39,AN39:AR39)</f>
        <v>0</v>
      </c>
      <c r="BT39" s="57">
        <f>SUM(AS39:AY39)</f>
        <v>0</v>
      </c>
      <c r="BU39" s="57">
        <f>SUM(AZ39:BF39)</f>
        <v>0</v>
      </c>
      <c r="BV39" s="57">
        <f>SUM(BG39:BM39)</f>
        <v>0</v>
      </c>
      <c r="BW39" s="59"/>
    </row>
    <row r="40" spans="1:75" ht="15.75">
      <c r="A40" s="36" t="s">
        <v>50</v>
      </c>
      <c r="B40" s="56">
        <v>0</v>
      </c>
      <c r="C40" s="56">
        <v>0</v>
      </c>
      <c r="D40" s="56">
        <v>0</v>
      </c>
      <c r="E40" s="56">
        <v>0</v>
      </c>
      <c r="F40" s="56">
        <v>0</v>
      </c>
      <c r="G40" s="56">
        <v>0</v>
      </c>
      <c r="H40" s="56">
        <v>0</v>
      </c>
      <c r="I40" s="56">
        <v>0</v>
      </c>
      <c r="J40" s="56">
        <v>0</v>
      </c>
      <c r="K40" s="56">
        <v>0</v>
      </c>
      <c r="L40" s="56">
        <v>0</v>
      </c>
      <c r="M40" s="56">
        <v>0</v>
      </c>
      <c r="N40" s="56">
        <v>0</v>
      </c>
      <c r="O40" s="56">
        <v>0</v>
      </c>
      <c r="P40" s="56">
        <v>0</v>
      </c>
      <c r="Q40" s="56">
        <v>0</v>
      </c>
      <c r="R40" s="56">
        <v>0</v>
      </c>
      <c r="S40" s="56">
        <v>0</v>
      </c>
      <c r="T40" s="56">
        <v>0</v>
      </c>
      <c r="U40" s="56">
        <v>0</v>
      </c>
      <c r="V40" s="56">
        <v>0</v>
      </c>
      <c r="W40" s="56">
        <v>0</v>
      </c>
      <c r="X40" s="56">
        <v>0</v>
      </c>
      <c r="Y40" s="56">
        <v>1</v>
      </c>
      <c r="Z40" s="56">
        <v>0</v>
      </c>
      <c r="AA40" s="56">
        <v>1</v>
      </c>
      <c r="AB40" s="56">
        <v>0</v>
      </c>
      <c r="AC40" s="56">
        <v>7</v>
      </c>
      <c r="AD40" s="56">
        <v>4</v>
      </c>
      <c r="AE40" s="56">
        <v>0</v>
      </c>
      <c r="AF40" s="57">
        <v>5</v>
      </c>
      <c r="AG40" s="58">
        <v>0</v>
      </c>
      <c r="AH40" s="57">
        <f>SUM(C40:I40)</f>
        <v>0</v>
      </c>
      <c r="AI40" s="57">
        <f>SUM(J40:P40)</f>
        <v>0</v>
      </c>
      <c r="AJ40" s="57">
        <f t="shared" si="22"/>
        <v>0</v>
      </c>
      <c r="AK40" s="59">
        <f>SUM(X40:AD40)</f>
        <v>13</v>
      </c>
      <c r="AN40" s="56">
        <v>2</v>
      </c>
      <c r="AO40" s="56">
        <v>19</v>
      </c>
      <c r="AP40" s="56">
        <v>7</v>
      </c>
      <c r="AQ40" s="56">
        <v>0</v>
      </c>
      <c r="AR40" s="56">
        <v>1</v>
      </c>
      <c r="AS40" s="56">
        <v>6</v>
      </c>
      <c r="AT40" s="56">
        <v>4</v>
      </c>
      <c r="AU40" s="56">
        <v>3</v>
      </c>
      <c r="AV40" s="56">
        <v>5</v>
      </c>
      <c r="AW40" s="56">
        <v>0</v>
      </c>
      <c r="AX40" s="56">
        <v>0</v>
      </c>
      <c r="AY40" s="56">
        <v>3</v>
      </c>
      <c r="AZ40" s="56">
        <v>0</v>
      </c>
      <c r="BA40" s="56">
        <v>4</v>
      </c>
      <c r="BB40" s="56">
        <v>6</v>
      </c>
      <c r="BC40" s="56">
        <v>6</v>
      </c>
      <c r="BD40" s="56">
        <v>5</v>
      </c>
      <c r="BE40" s="56">
        <v>0</v>
      </c>
      <c r="BF40" s="56">
        <v>0</v>
      </c>
      <c r="BG40" s="56">
        <v>0</v>
      </c>
      <c r="BH40" s="56">
        <v>1</v>
      </c>
      <c r="BI40" s="56">
        <v>1</v>
      </c>
      <c r="BJ40" s="56">
        <v>0</v>
      </c>
      <c r="BK40" s="56">
        <v>2</v>
      </c>
      <c r="BL40" s="56">
        <v>0</v>
      </c>
      <c r="BM40" s="56">
        <v>1</v>
      </c>
      <c r="BN40" s="56">
        <v>0</v>
      </c>
      <c r="BO40" s="56">
        <v>1</v>
      </c>
      <c r="BP40" s="56">
        <v>6</v>
      </c>
      <c r="BQ40" s="56">
        <v>1</v>
      </c>
      <c r="BR40" s="57">
        <v>1</v>
      </c>
      <c r="BS40" s="58">
        <f>SUM(AE40:AF40,AN40:AR40)</f>
        <v>34</v>
      </c>
      <c r="BT40" s="57">
        <f>SUM(AS40:AY40)</f>
        <v>21</v>
      </c>
      <c r="BU40" s="57">
        <f>SUM(AZ40:BF40)</f>
        <v>21</v>
      </c>
      <c r="BV40" s="57">
        <f>SUM(BG40:BM40)</f>
        <v>5</v>
      </c>
      <c r="BW40" s="59"/>
    </row>
    <row r="41" spans="1:75" ht="15.75">
      <c r="A41" s="36" t="s">
        <v>51</v>
      </c>
      <c r="B41" s="56">
        <v>0</v>
      </c>
      <c r="C41" s="56">
        <v>0</v>
      </c>
      <c r="D41" s="56">
        <v>0</v>
      </c>
      <c r="E41" s="56">
        <v>0</v>
      </c>
      <c r="F41" s="56">
        <v>0</v>
      </c>
      <c r="G41" s="56">
        <v>0</v>
      </c>
      <c r="H41" s="56">
        <v>0</v>
      </c>
      <c r="I41" s="56">
        <v>0</v>
      </c>
      <c r="J41" s="56">
        <v>0</v>
      </c>
      <c r="K41" s="56">
        <v>0</v>
      </c>
      <c r="L41" s="56">
        <v>0</v>
      </c>
      <c r="M41" s="56">
        <v>0</v>
      </c>
      <c r="N41" s="56">
        <v>0</v>
      </c>
      <c r="O41" s="56">
        <v>0</v>
      </c>
      <c r="P41" s="56">
        <v>0</v>
      </c>
      <c r="Q41" s="56">
        <v>0</v>
      </c>
      <c r="R41" s="56">
        <v>0</v>
      </c>
      <c r="S41" s="56">
        <v>0</v>
      </c>
      <c r="T41" s="56">
        <v>0</v>
      </c>
      <c r="U41" s="56">
        <v>0</v>
      </c>
      <c r="V41" s="56">
        <v>0</v>
      </c>
      <c r="W41" s="56">
        <v>0</v>
      </c>
      <c r="X41" s="56">
        <v>0</v>
      </c>
      <c r="Y41" s="56">
        <v>1</v>
      </c>
      <c r="Z41" s="56">
        <v>0</v>
      </c>
      <c r="AA41" s="56">
        <v>0</v>
      </c>
      <c r="AB41" s="56">
        <v>0</v>
      </c>
      <c r="AC41" s="56">
        <v>2</v>
      </c>
      <c r="AD41" s="56">
        <v>1</v>
      </c>
      <c r="AE41" s="56">
        <v>0</v>
      </c>
      <c r="AF41" s="57">
        <v>1</v>
      </c>
      <c r="AG41" s="58">
        <v>0</v>
      </c>
      <c r="AH41" s="57">
        <f>SUM(C41:I41)</f>
        <v>0</v>
      </c>
      <c r="AI41" s="57">
        <f>SUM(J41:P41)</f>
        <v>0</v>
      </c>
      <c r="AJ41" s="57">
        <f t="shared" si="22"/>
        <v>0</v>
      </c>
      <c r="AK41" s="59">
        <f>SUM(X41:AD41)</f>
        <v>4</v>
      </c>
      <c r="AN41" s="56">
        <v>1</v>
      </c>
      <c r="AO41" s="56">
        <v>8</v>
      </c>
      <c r="AP41" s="56">
        <v>1</v>
      </c>
      <c r="AQ41" s="56">
        <v>0</v>
      </c>
      <c r="AR41" s="56">
        <v>0</v>
      </c>
      <c r="AS41" s="56">
        <v>3</v>
      </c>
      <c r="AT41" s="56">
        <v>2</v>
      </c>
      <c r="AU41" s="56">
        <v>1</v>
      </c>
      <c r="AV41" s="56">
        <v>1</v>
      </c>
      <c r="AW41" s="56">
        <v>0</v>
      </c>
      <c r="AX41" s="56">
        <v>0</v>
      </c>
      <c r="AY41" s="56">
        <v>1</v>
      </c>
      <c r="AZ41" s="56">
        <v>0</v>
      </c>
      <c r="BA41" s="56">
        <v>1</v>
      </c>
      <c r="BB41" s="56">
        <v>0</v>
      </c>
      <c r="BC41" s="56">
        <v>1</v>
      </c>
      <c r="BD41" s="56">
        <v>2</v>
      </c>
      <c r="BE41" s="56">
        <v>0</v>
      </c>
      <c r="BF41" s="56">
        <v>0</v>
      </c>
      <c r="BG41" s="56">
        <v>0</v>
      </c>
      <c r="BH41" s="56">
        <v>1</v>
      </c>
      <c r="BI41" s="56">
        <v>1</v>
      </c>
      <c r="BJ41" s="56">
        <v>0</v>
      </c>
      <c r="BK41" s="56">
        <v>0</v>
      </c>
      <c r="BL41" s="56">
        <v>0</v>
      </c>
      <c r="BM41" s="56">
        <v>0</v>
      </c>
      <c r="BN41" s="56">
        <v>0</v>
      </c>
      <c r="BO41" s="56">
        <v>1</v>
      </c>
      <c r="BP41" s="56">
        <v>4</v>
      </c>
      <c r="BQ41" s="56">
        <v>0</v>
      </c>
      <c r="BR41" s="57">
        <v>0</v>
      </c>
      <c r="BS41" s="58">
        <f>SUM(AE41:AF41,AN41:AR41)</f>
        <v>11</v>
      </c>
      <c r="BT41" s="57">
        <f>SUM(AS41:AY41)</f>
        <v>8</v>
      </c>
      <c r="BU41" s="57">
        <f>SUM(AZ41:BF41)</f>
        <v>4</v>
      </c>
      <c r="BV41" s="57">
        <f>SUM(BG41:BM41)</f>
        <v>2</v>
      </c>
      <c r="BW41" s="59"/>
    </row>
    <row r="42" spans="1:75" ht="15.75">
      <c r="A42" s="46" t="s">
        <v>110</v>
      </c>
      <c r="B42" s="56">
        <v>0</v>
      </c>
      <c r="C42" s="56">
        <v>0</v>
      </c>
      <c r="D42" s="56">
        <v>0</v>
      </c>
      <c r="E42" s="56">
        <v>0</v>
      </c>
      <c r="F42" s="56">
        <v>0</v>
      </c>
      <c r="G42" s="56">
        <v>0</v>
      </c>
      <c r="H42" s="56">
        <v>0</v>
      </c>
      <c r="I42" s="56">
        <v>0</v>
      </c>
      <c r="J42" s="56">
        <v>0</v>
      </c>
      <c r="K42" s="56">
        <v>0</v>
      </c>
      <c r="L42" s="56">
        <v>0</v>
      </c>
      <c r="M42" s="56">
        <v>0</v>
      </c>
      <c r="N42" s="56">
        <v>0</v>
      </c>
      <c r="O42" s="56">
        <v>0</v>
      </c>
      <c r="P42" s="56">
        <v>0</v>
      </c>
      <c r="Q42" s="56">
        <v>0</v>
      </c>
      <c r="R42" s="56">
        <v>0</v>
      </c>
      <c r="S42" s="56">
        <v>0</v>
      </c>
      <c r="T42" s="56">
        <v>0</v>
      </c>
      <c r="U42" s="56">
        <v>0</v>
      </c>
      <c r="V42" s="56">
        <v>0</v>
      </c>
      <c r="W42" s="56">
        <v>0</v>
      </c>
      <c r="X42" s="56">
        <v>0</v>
      </c>
      <c r="Y42" s="56">
        <v>8</v>
      </c>
      <c r="Z42" s="56">
        <v>0</v>
      </c>
      <c r="AA42" s="56">
        <v>0</v>
      </c>
      <c r="AB42" s="56">
        <v>0</v>
      </c>
      <c r="AC42" s="56">
        <v>15</v>
      </c>
      <c r="AD42" s="56">
        <v>7.5</v>
      </c>
      <c r="AE42" s="56">
        <v>0</v>
      </c>
      <c r="AF42" s="57">
        <v>7.5</v>
      </c>
      <c r="AG42" s="58">
        <v>0</v>
      </c>
      <c r="AH42" s="57">
        <f>SUM(C42:I42)</f>
        <v>0</v>
      </c>
      <c r="AI42" s="57">
        <f>SUM(J42:P42)</f>
        <v>0</v>
      </c>
      <c r="AJ42" s="57">
        <f t="shared" si="22"/>
        <v>0</v>
      </c>
      <c r="AK42" s="59">
        <f>SUM(X42:AD42)</f>
        <v>30.5</v>
      </c>
      <c r="AN42" s="56">
        <v>7.5</v>
      </c>
      <c r="AO42" s="56">
        <v>63.5</v>
      </c>
      <c r="AP42" s="56">
        <v>7.5</v>
      </c>
      <c r="AQ42" s="56">
        <v>0</v>
      </c>
      <c r="AR42" s="56">
        <v>0</v>
      </c>
      <c r="AS42" s="56">
        <v>20.5</v>
      </c>
      <c r="AT42" s="56">
        <v>13</v>
      </c>
      <c r="AU42" s="56">
        <v>7.5</v>
      </c>
      <c r="AV42" s="56">
        <v>7.5</v>
      </c>
      <c r="AW42" s="56">
        <v>0</v>
      </c>
      <c r="AX42" s="56">
        <v>0</v>
      </c>
      <c r="AY42" s="56">
        <v>7.5</v>
      </c>
      <c r="AZ42" s="56">
        <v>0</v>
      </c>
      <c r="BA42" s="56">
        <v>8</v>
      </c>
      <c r="BB42" s="56">
        <v>0</v>
      </c>
      <c r="BC42" s="56">
        <v>8</v>
      </c>
      <c r="BD42" s="56">
        <v>15.5</v>
      </c>
      <c r="BE42" s="56">
        <v>0</v>
      </c>
      <c r="BF42" s="56">
        <v>0</v>
      </c>
      <c r="BG42" s="56">
        <v>0</v>
      </c>
      <c r="BH42" s="56">
        <v>7</v>
      </c>
      <c r="BI42" s="56">
        <v>8</v>
      </c>
      <c r="BJ42" s="56">
        <v>0</v>
      </c>
      <c r="BK42" s="56">
        <v>0</v>
      </c>
      <c r="BL42" s="56">
        <v>0</v>
      </c>
      <c r="BM42" s="56">
        <v>0</v>
      </c>
      <c r="BN42" s="56">
        <v>0</v>
      </c>
      <c r="BO42" s="56">
        <v>6.5</v>
      </c>
      <c r="BP42" s="56">
        <v>26.5</v>
      </c>
      <c r="BQ42" s="56">
        <v>0</v>
      </c>
      <c r="BR42" s="57">
        <v>0</v>
      </c>
      <c r="BS42" s="58">
        <f>SUM(AE42:AF42,AN42:AR42)</f>
        <v>86</v>
      </c>
      <c r="BT42" s="57">
        <f>SUM(AS42:AY42)</f>
        <v>56</v>
      </c>
      <c r="BU42" s="57">
        <f>SUM(AZ42:BF42)</f>
        <v>31.5</v>
      </c>
      <c r="BV42" s="57">
        <f>SUM(BG42:BM42)</f>
        <v>15</v>
      </c>
      <c r="BW42" s="59"/>
    </row>
    <row r="43" spans="1:75" ht="15" hidden="1" customHeight="1">
      <c r="A43" s="2" t="s">
        <v>53</v>
      </c>
      <c r="B43" s="68"/>
      <c r="C43" s="68"/>
      <c r="D43" s="68"/>
      <c r="E43" s="68"/>
      <c r="F43" s="68"/>
      <c r="G43" s="68"/>
      <c r="H43" s="68"/>
      <c r="I43" s="68"/>
      <c r="J43" s="68"/>
      <c r="K43" s="68"/>
      <c r="L43" s="68"/>
      <c r="M43" s="68"/>
      <c r="N43" s="68"/>
      <c r="O43" s="68"/>
      <c r="P43" s="68"/>
      <c r="Q43" s="68"/>
      <c r="R43" s="68"/>
      <c r="S43" s="68"/>
      <c r="T43" s="68"/>
      <c r="U43" s="68"/>
      <c r="V43" s="68"/>
      <c r="W43" s="68"/>
      <c r="X43" s="68"/>
      <c r="Y43" s="68"/>
      <c r="Z43" s="68"/>
      <c r="AA43" s="68"/>
      <c r="AB43" s="68"/>
      <c r="AC43" s="68"/>
      <c r="AD43" s="68"/>
      <c r="AE43" s="68"/>
      <c r="AF43" s="68"/>
      <c r="AG43" s="69"/>
      <c r="AH43" s="68"/>
      <c r="AI43" s="68"/>
      <c r="AJ43" s="57">
        <f t="shared" si="22"/>
        <v>0</v>
      </c>
      <c r="AK43" s="70"/>
      <c r="AN43" s="68"/>
      <c r="AO43" s="68"/>
      <c r="AP43" s="68"/>
      <c r="AQ43" s="68"/>
      <c r="AR43" s="68"/>
      <c r="AS43" s="68"/>
      <c r="AT43" s="68"/>
      <c r="AU43" s="68"/>
      <c r="AV43" s="68"/>
      <c r="AW43" s="68"/>
      <c r="AX43" s="68"/>
      <c r="AY43" s="68"/>
      <c r="AZ43" s="68"/>
      <c r="BA43" s="68"/>
      <c r="BB43" s="68"/>
      <c r="BC43" s="68"/>
      <c r="BD43" s="68"/>
      <c r="BE43" s="68"/>
      <c r="BF43" s="68"/>
      <c r="BG43" s="68"/>
      <c r="BH43" s="68"/>
      <c r="BI43" s="68"/>
      <c r="BJ43" s="68"/>
      <c r="BK43" s="68"/>
      <c r="BL43" s="68"/>
      <c r="BM43" s="68"/>
      <c r="BN43" s="68"/>
      <c r="BO43" s="68"/>
      <c r="BP43" s="68"/>
      <c r="BQ43" s="68"/>
      <c r="BR43" s="68"/>
      <c r="BS43" s="69"/>
      <c r="BT43" s="68"/>
      <c r="BU43" s="57"/>
      <c r="BV43" s="68"/>
      <c r="BW43" s="70"/>
    </row>
    <row r="44" spans="1:75" hidden="1">
      <c r="A44" s="2"/>
      <c r="B44" s="68"/>
      <c r="C44" s="68"/>
      <c r="D44" s="68"/>
      <c r="E44" s="68"/>
      <c r="F44" s="68"/>
      <c r="G44" s="68"/>
      <c r="H44" s="68"/>
      <c r="I44" s="68"/>
      <c r="J44" s="68"/>
      <c r="K44" s="68"/>
      <c r="L44" s="68"/>
      <c r="M44" s="68"/>
      <c r="N44" s="68"/>
      <c r="O44" s="68"/>
      <c r="P44" s="68"/>
      <c r="Q44" s="68"/>
      <c r="R44" s="68"/>
      <c r="S44" s="68"/>
      <c r="T44" s="68"/>
      <c r="U44" s="68"/>
      <c r="V44" s="68"/>
      <c r="W44" s="68"/>
      <c r="X44" s="68"/>
      <c r="Y44" s="68"/>
      <c r="Z44" s="68"/>
      <c r="AA44" s="68"/>
      <c r="AB44" s="68"/>
      <c r="AC44" s="68"/>
      <c r="AD44" s="68"/>
      <c r="AE44" s="68"/>
      <c r="AF44" s="68"/>
      <c r="AG44" s="69"/>
      <c r="AH44" s="68"/>
      <c r="AI44" s="68"/>
      <c r="AJ44" s="57">
        <f t="shared" si="22"/>
        <v>0</v>
      </c>
      <c r="AK44" s="70"/>
      <c r="AN44" s="68"/>
      <c r="AO44" s="68"/>
      <c r="AP44" s="68"/>
      <c r="AQ44" s="68"/>
      <c r="AR44" s="68"/>
      <c r="AS44" s="68"/>
      <c r="AT44" s="68"/>
      <c r="AU44" s="68"/>
      <c r="AV44" s="68"/>
      <c r="AW44" s="68"/>
      <c r="AX44" s="68"/>
      <c r="AY44" s="68"/>
      <c r="AZ44" s="68"/>
      <c r="BA44" s="68"/>
      <c r="BB44" s="68"/>
      <c r="BC44" s="68"/>
      <c r="BD44" s="68"/>
      <c r="BE44" s="68"/>
      <c r="BF44" s="68"/>
      <c r="BG44" s="68"/>
      <c r="BH44" s="68"/>
      <c r="BI44" s="68"/>
      <c r="BJ44" s="68"/>
      <c r="BK44" s="68"/>
      <c r="BL44" s="68"/>
      <c r="BM44" s="68"/>
      <c r="BN44" s="68"/>
      <c r="BO44" s="68"/>
      <c r="BP44" s="68"/>
      <c r="BQ44" s="68"/>
      <c r="BR44" s="68"/>
      <c r="BS44" s="69"/>
      <c r="BT44" s="68"/>
      <c r="BU44" s="57"/>
      <c r="BV44" s="68"/>
      <c r="BW44" s="70"/>
    </row>
    <row r="45" spans="1:75" ht="15.75" hidden="1">
      <c r="A45" s="44" t="s">
        <v>35</v>
      </c>
      <c r="B45" s="71"/>
      <c r="C45" s="71"/>
      <c r="D45" s="71"/>
      <c r="E45" s="71"/>
      <c r="F45" s="71"/>
      <c r="G45" s="71"/>
      <c r="H45" s="71"/>
      <c r="I45" s="71"/>
      <c r="J45" s="71"/>
      <c r="K45" s="71"/>
      <c r="L45" s="71"/>
      <c r="M45" s="71"/>
      <c r="N45" s="71"/>
      <c r="O45" s="71"/>
      <c r="P45" s="71"/>
      <c r="Q45" s="71"/>
      <c r="R45" s="71"/>
      <c r="S45" s="71"/>
      <c r="T45" s="71"/>
      <c r="U45" s="71"/>
      <c r="V45" s="71"/>
      <c r="W45" s="71"/>
      <c r="X45" s="71"/>
      <c r="Y45" s="71"/>
      <c r="Z45" s="71"/>
      <c r="AA45" s="71"/>
      <c r="AB45" s="71"/>
      <c r="AC45" s="71"/>
      <c r="AD45" s="71"/>
      <c r="AE45" s="71"/>
      <c r="AF45" s="71"/>
      <c r="AG45" s="72"/>
      <c r="AH45" s="71"/>
      <c r="AI45" s="71"/>
      <c r="AJ45" s="57">
        <f t="shared" si="22"/>
        <v>0</v>
      </c>
      <c r="AK45" s="73"/>
      <c r="AN45" s="71"/>
      <c r="AO45" s="71"/>
      <c r="AP45" s="71"/>
      <c r="AQ45" s="71"/>
      <c r="AR45" s="71"/>
      <c r="AS45" s="71"/>
      <c r="AT45" s="71"/>
      <c r="AU45" s="71"/>
      <c r="AV45" s="71"/>
      <c r="AW45" s="71"/>
      <c r="AX45" s="71"/>
      <c r="AY45" s="71"/>
      <c r="AZ45" s="71"/>
      <c r="BA45" s="71"/>
      <c r="BB45" s="71"/>
      <c r="BC45" s="71"/>
      <c r="BD45" s="71"/>
      <c r="BE45" s="71"/>
      <c r="BF45" s="71"/>
      <c r="BG45" s="71"/>
      <c r="BH45" s="71"/>
      <c r="BI45" s="71"/>
      <c r="BJ45" s="71"/>
      <c r="BK45" s="71"/>
      <c r="BL45" s="71"/>
      <c r="BM45" s="71"/>
      <c r="BN45" s="71"/>
      <c r="BO45" s="71"/>
      <c r="BP45" s="71"/>
      <c r="BQ45" s="71"/>
      <c r="BR45" s="71"/>
      <c r="BS45" s="72"/>
      <c r="BT45" s="71"/>
      <c r="BU45" s="57"/>
      <c r="BV45" s="71"/>
      <c r="BW45" s="73"/>
    </row>
    <row r="46" spans="1:75" ht="15.75" hidden="1">
      <c r="A46" s="48" t="s">
        <v>54</v>
      </c>
      <c r="B46" s="56">
        <v>0</v>
      </c>
      <c r="C46" s="56">
        <v>0</v>
      </c>
      <c r="D46" s="56">
        <v>0</v>
      </c>
      <c r="E46" s="56">
        <v>0</v>
      </c>
      <c r="F46" s="56">
        <v>0</v>
      </c>
      <c r="G46" s="56">
        <v>0</v>
      </c>
      <c r="H46" s="56">
        <v>0</v>
      </c>
      <c r="I46" s="56">
        <v>0</v>
      </c>
      <c r="J46" s="56">
        <v>0</v>
      </c>
      <c r="K46" s="56">
        <v>0</v>
      </c>
      <c r="L46" s="56">
        <v>0</v>
      </c>
      <c r="M46" s="56">
        <v>0</v>
      </c>
      <c r="N46" s="56">
        <v>0</v>
      </c>
      <c r="O46" s="56">
        <v>0</v>
      </c>
      <c r="P46" s="56">
        <v>0</v>
      </c>
      <c r="Q46" s="56">
        <v>0</v>
      </c>
      <c r="R46" s="56">
        <v>0</v>
      </c>
      <c r="S46" s="56">
        <v>0</v>
      </c>
      <c r="T46" s="56">
        <v>0</v>
      </c>
      <c r="U46" s="56">
        <v>0</v>
      </c>
      <c r="V46" s="56">
        <v>0</v>
      </c>
      <c r="W46" s="56">
        <v>0</v>
      </c>
      <c r="X46" s="56">
        <v>0</v>
      </c>
      <c r="Y46" s="56">
        <v>0</v>
      </c>
      <c r="Z46" s="56">
        <v>0</v>
      </c>
      <c r="AA46" s="56">
        <v>0</v>
      </c>
      <c r="AB46" s="56">
        <v>0</v>
      </c>
      <c r="AC46" s="56">
        <v>0</v>
      </c>
      <c r="AD46" s="56">
        <v>0</v>
      </c>
      <c r="AE46" s="56">
        <v>0</v>
      </c>
      <c r="AF46" s="57">
        <v>0</v>
      </c>
      <c r="AG46" s="66"/>
      <c r="AH46" s="56"/>
      <c r="AI46" s="57"/>
      <c r="AJ46" s="57">
        <f t="shared" si="22"/>
        <v>0</v>
      </c>
      <c r="AK46" s="59"/>
      <c r="AN46" s="56">
        <v>0</v>
      </c>
      <c r="AO46" s="56">
        <v>0</v>
      </c>
      <c r="AP46" s="56">
        <v>0</v>
      </c>
      <c r="AQ46" s="56">
        <v>0</v>
      </c>
      <c r="AR46" s="56">
        <v>0</v>
      </c>
      <c r="AS46" s="56">
        <v>0</v>
      </c>
      <c r="AT46" s="56">
        <v>0</v>
      </c>
      <c r="AU46" s="56">
        <v>0</v>
      </c>
      <c r="AV46" s="56">
        <v>0</v>
      </c>
      <c r="AW46" s="56">
        <v>0</v>
      </c>
      <c r="AX46" s="56">
        <v>0</v>
      </c>
      <c r="AY46" s="56">
        <v>0</v>
      </c>
      <c r="AZ46" s="56">
        <v>0</v>
      </c>
      <c r="BA46" s="56">
        <v>0</v>
      </c>
      <c r="BB46" s="56">
        <v>0</v>
      </c>
      <c r="BC46" s="56">
        <v>0</v>
      </c>
      <c r="BD46" s="56">
        <v>0</v>
      </c>
      <c r="BE46" s="56">
        <v>0</v>
      </c>
      <c r="BF46" s="56">
        <v>0</v>
      </c>
      <c r="BG46" s="56">
        <v>0</v>
      </c>
      <c r="BH46" s="56">
        <v>0</v>
      </c>
      <c r="BI46" s="56">
        <v>0</v>
      </c>
      <c r="BJ46" s="56">
        <v>0</v>
      </c>
      <c r="BK46" s="56">
        <v>0</v>
      </c>
      <c r="BL46" s="56">
        <v>0</v>
      </c>
      <c r="BM46" s="56">
        <v>0</v>
      </c>
      <c r="BN46" s="56">
        <v>0</v>
      </c>
      <c r="BO46" s="56">
        <v>0</v>
      </c>
      <c r="BP46" s="56">
        <v>0</v>
      </c>
      <c r="BQ46" s="56">
        <v>0</v>
      </c>
      <c r="BR46" s="57">
        <v>0</v>
      </c>
      <c r="BS46" s="66"/>
      <c r="BT46" s="56"/>
      <c r="BU46" s="57"/>
      <c r="BV46" s="57"/>
      <c r="BW46" s="59"/>
    </row>
    <row r="47" spans="1:75" ht="15.75" hidden="1">
      <c r="A47" s="42" t="s">
        <v>55</v>
      </c>
      <c r="B47" s="56">
        <v>0</v>
      </c>
      <c r="C47" s="56">
        <v>0</v>
      </c>
      <c r="D47" s="56">
        <v>0</v>
      </c>
      <c r="E47" s="56">
        <v>0</v>
      </c>
      <c r="F47" s="56">
        <v>0</v>
      </c>
      <c r="G47" s="56">
        <v>0</v>
      </c>
      <c r="H47" s="56">
        <v>0</v>
      </c>
      <c r="I47" s="56">
        <v>0</v>
      </c>
      <c r="J47" s="56">
        <v>0</v>
      </c>
      <c r="K47" s="56">
        <v>0</v>
      </c>
      <c r="L47" s="56">
        <v>0</v>
      </c>
      <c r="M47" s="56">
        <v>0</v>
      </c>
      <c r="N47" s="56">
        <v>0</v>
      </c>
      <c r="O47" s="56">
        <v>0</v>
      </c>
      <c r="P47" s="56">
        <v>0</v>
      </c>
      <c r="Q47" s="56">
        <v>0</v>
      </c>
      <c r="R47" s="56">
        <v>0</v>
      </c>
      <c r="S47" s="56">
        <v>0</v>
      </c>
      <c r="T47" s="56">
        <v>0</v>
      </c>
      <c r="U47" s="56">
        <v>0</v>
      </c>
      <c r="V47" s="56">
        <v>0</v>
      </c>
      <c r="W47" s="56">
        <v>0</v>
      </c>
      <c r="X47" s="56">
        <v>0</v>
      </c>
      <c r="Y47" s="56">
        <v>0</v>
      </c>
      <c r="Z47" s="56">
        <v>0</v>
      </c>
      <c r="AA47" s="56">
        <v>0</v>
      </c>
      <c r="AB47" s="56">
        <v>0</v>
      </c>
      <c r="AC47" s="56">
        <v>0</v>
      </c>
      <c r="AD47" s="56">
        <v>0</v>
      </c>
      <c r="AE47" s="56">
        <v>0</v>
      </c>
      <c r="AF47" s="57">
        <v>0</v>
      </c>
      <c r="AG47" s="66"/>
      <c r="AH47" s="56"/>
      <c r="AI47" s="57"/>
      <c r="AJ47" s="57">
        <f t="shared" si="22"/>
        <v>0</v>
      </c>
      <c r="AK47" s="59"/>
      <c r="AN47" s="56">
        <v>0</v>
      </c>
      <c r="AO47" s="56">
        <v>0</v>
      </c>
      <c r="AP47" s="56">
        <v>0</v>
      </c>
      <c r="AQ47" s="56">
        <v>0</v>
      </c>
      <c r="AR47" s="56">
        <v>0</v>
      </c>
      <c r="AS47" s="56">
        <v>0</v>
      </c>
      <c r="AT47" s="56">
        <v>0</v>
      </c>
      <c r="AU47" s="56">
        <v>0</v>
      </c>
      <c r="AV47" s="56">
        <v>0</v>
      </c>
      <c r="AW47" s="56">
        <v>0</v>
      </c>
      <c r="AX47" s="56">
        <v>0</v>
      </c>
      <c r="AY47" s="56">
        <v>0</v>
      </c>
      <c r="AZ47" s="56">
        <v>0</v>
      </c>
      <c r="BA47" s="56">
        <v>0</v>
      </c>
      <c r="BB47" s="56">
        <v>0</v>
      </c>
      <c r="BC47" s="56">
        <v>0</v>
      </c>
      <c r="BD47" s="56">
        <v>0</v>
      </c>
      <c r="BE47" s="56">
        <v>0</v>
      </c>
      <c r="BF47" s="56">
        <v>0</v>
      </c>
      <c r="BG47" s="56">
        <v>0</v>
      </c>
      <c r="BH47" s="56">
        <v>0</v>
      </c>
      <c r="BI47" s="56">
        <v>0</v>
      </c>
      <c r="BJ47" s="56">
        <v>0</v>
      </c>
      <c r="BK47" s="56">
        <v>0</v>
      </c>
      <c r="BL47" s="56">
        <v>0</v>
      </c>
      <c r="BM47" s="56">
        <v>0</v>
      </c>
      <c r="BN47" s="56">
        <v>0</v>
      </c>
      <c r="BO47" s="56">
        <v>0</v>
      </c>
      <c r="BP47" s="56">
        <v>0</v>
      </c>
      <c r="BQ47" s="56">
        <v>0</v>
      </c>
      <c r="BR47" s="57">
        <v>0</v>
      </c>
      <c r="BS47" s="66"/>
      <c r="BT47" s="56"/>
      <c r="BU47" s="57"/>
      <c r="BV47" s="57"/>
      <c r="BW47" s="59"/>
    </row>
    <row r="48" spans="1:75" ht="15.75" hidden="1">
      <c r="A48" s="42" t="s">
        <v>56</v>
      </c>
      <c r="B48" s="56">
        <v>0</v>
      </c>
      <c r="C48" s="56">
        <v>0</v>
      </c>
      <c r="D48" s="56">
        <v>0</v>
      </c>
      <c r="E48" s="56">
        <v>0</v>
      </c>
      <c r="F48" s="56">
        <v>0</v>
      </c>
      <c r="G48" s="56">
        <v>0</v>
      </c>
      <c r="H48" s="56">
        <v>0</v>
      </c>
      <c r="I48" s="56">
        <v>0</v>
      </c>
      <c r="J48" s="56">
        <v>0</v>
      </c>
      <c r="K48" s="56">
        <v>0</v>
      </c>
      <c r="L48" s="56">
        <v>0</v>
      </c>
      <c r="M48" s="56">
        <v>0</v>
      </c>
      <c r="N48" s="56">
        <v>0</v>
      </c>
      <c r="O48" s="56">
        <v>0</v>
      </c>
      <c r="P48" s="56">
        <v>0</v>
      </c>
      <c r="Q48" s="56">
        <v>0</v>
      </c>
      <c r="R48" s="56">
        <v>0</v>
      </c>
      <c r="S48" s="56">
        <v>0</v>
      </c>
      <c r="T48" s="56">
        <v>0</v>
      </c>
      <c r="U48" s="56">
        <v>0</v>
      </c>
      <c r="V48" s="56">
        <v>0</v>
      </c>
      <c r="W48" s="56">
        <v>0</v>
      </c>
      <c r="X48" s="56">
        <v>0</v>
      </c>
      <c r="Y48" s="56">
        <v>0</v>
      </c>
      <c r="Z48" s="56">
        <v>0</v>
      </c>
      <c r="AA48" s="56">
        <v>0</v>
      </c>
      <c r="AB48" s="56">
        <v>0</v>
      </c>
      <c r="AC48" s="56">
        <v>0</v>
      </c>
      <c r="AD48" s="56">
        <v>0</v>
      </c>
      <c r="AE48" s="56">
        <v>0</v>
      </c>
      <c r="AF48" s="57">
        <v>0</v>
      </c>
      <c r="AG48" s="66"/>
      <c r="AH48" s="56"/>
      <c r="AI48" s="57"/>
      <c r="AJ48" s="57">
        <f t="shared" si="22"/>
        <v>0</v>
      </c>
      <c r="AK48" s="59"/>
      <c r="AN48" s="56">
        <v>0</v>
      </c>
      <c r="AO48" s="56">
        <v>0</v>
      </c>
      <c r="AP48" s="56">
        <v>0</v>
      </c>
      <c r="AQ48" s="56">
        <v>0</v>
      </c>
      <c r="AR48" s="56">
        <v>0</v>
      </c>
      <c r="AS48" s="56">
        <v>0</v>
      </c>
      <c r="AT48" s="56">
        <v>0</v>
      </c>
      <c r="AU48" s="56">
        <v>0</v>
      </c>
      <c r="AV48" s="56">
        <v>0</v>
      </c>
      <c r="AW48" s="56">
        <v>0</v>
      </c>
      <c r="AX48" s="56">
        <v>0</v>
      </c>
      <c r="AY48" s="56">
        <v>0</v>
      </c>
      <c r="AZ48" s="56">
        <v>0</v>
      </c>
      <c r="BA48" s="56">
        <v>0</v>
      </c>
      <c r="BB48" s="56">
        <v>0</v>
      </c>
      <c r="BC48" s="56">
        <v>0</v>
      </c>
      <c r="BD48" s="56">
        <v>0</v>
      </c>
      <c r="BE48" s="56">
        <v>0</v>
      </c>
      <c r="BF48" s="56">
        <v>0</v>
      </c>
      <c r="BG48" s="56">
        <v>0</v>
      </c>
      <c r="BH48" s="56">
        <v>0</v>
      </c>
      <c r="BI48" s="56">
        <v>0</v>
      </c>
      <c r="BJ48" s="56">
        <v>0</v>
      </c>
      <c r="BK48" s="56">
        <v>0</v>
      </c>
      <c r="BL48" s="56">
        <v>0</v>
      </c>
      <c r="BM48" s="56">
        <v>0</v>
      </c>
      <c r="BN48" s="56">
        <v>0</v>
      </c>
      <c r="BO48" s="56">
        <v>0</v>
      </c>
      <c r="BP48" s="56">
        <v>0</v>
      </c>
      <c r="BQ48" s="56">
        <v>0</v>
      </c>
      <c r="BR48" s="57">
        <v>0</v>
      </c>
      <c r="BS48" s="66"/>
      <c r="BT48" s="56"/>
      <c r="BU48" s="57"/>
      <c r="BV48" s="57"/>
      <c r="BW48" s="59"/>
    </row>
    <row r="49" spans="1:75" ht="15.75" hidden="1">
      <c r="A49" s="42" t="s">
        <v>57</v>
      </c>
      <c r="B49" s="56">
        <v>0</v>
      </c>
      <c r="C49" s="56">
        <v>0</v>
      </c>
      <c r="D49" s="56">
        <v>0</v>
      </c>
      <c r="E49" s="56">
        <v>0</v>
      </c>
      <c r="F49" s="56">
        <v>0</v>
      </c>
      <c r="G49" s="56">
        <v>0</v>
      </c>
      <c r="H49" s="56">
        <v>0</v>
      </c>
      <c r="I49" s="56">
        <v>0</v>
      </c>
      <c r="J49" s="56">
        <v>0</v>
      </c>
      <c r="K49" s="56">
        <v>0</v>
      </c>
      <c r="L49" s="56">
        <v>0</v>
      </c>
      <c r="M49" s="56">
        <v>0</v>
      </c>
      <c r="N49" s="56">
        <v>0</v>
      </c>
      <c r="O49" s="56">
        <v>0</v>
      </c>
      <c r="P49" s="56">
        <v>0</v>
      </c>
      <c r="Q49" s="56">
        <v>0</v>
      </c>
      <c r="R49" s="56">
        <v>0</v>
      </c>
      <c r="S49" s="56">
        <v>0</v>
      </c>
      <c r="T49" s="56">
        <v>0</v>
      </c>
      <c r="U49" s="56">
        <v>0</v>
      </c>
      <c r="V49" s="56">
        <v>0</v>
      </c>
      <c r="W49" s="56">
        <v>0</v>
      </c>
      <c r="X49" s="56">
        <v>0</v>
      </c>
      <c r="Y49" s="56">
        <v>0</v>
      </c>
      <c r="Z49" s="56">
        <v>0</v>
      </c>
      <c r="AA49" s="56">
        <v>0</v>
      </c>
      <c r="AB49" s="56">
        <v>0</v>
      </c>
      <c r="AC49" s="56">
        <v>0</v>
      </c>
      <c r="AD49" s="56">
        <v>0</v>
      </c>
      <c r="AE49" s="56">
        <v>0</v>
      </c>
      <c r="AF49" s="57">
        <v>0</v>
      </c>
      <c r="AG49" s="66"/>
      <c r="AH49" s="56"/>
      <c r="AI49" s="57"/>
      <c r="AJ49" s="57">
        <f t="shared" si="22"/>
        <v>0</v>
      </c>
      <c r="AK49" s="59"/>
      <c r="AN49" s="56">
        <v>0</v>
      </c>
      <c r="AO49" s="56">
        <v>0</v>
      </c>
      <c r="AP49" s="56">
        <v>0</v>
      </c>
      <c r="AQ49" s="56">
        <v>0</v>
      </c>
      <c r="AR49" s="56">
        <v>0</v>
      </c>
      <c r="AS49" s="56">
        <v>0</v>
      </c>
      <c r="AT49" s="56">
        <v>0</v>
      </c>
      <c r="AU49" s="56">
        <v>0</v>
      </c>
      <c r="AV49" s="56">
        <v>0</v>
      </c>
      <c r="AW49" s="56">
        <v>0</v>
      </c>
      <c r="AX49" s="56">
        <v>0</v>
      </c>
      <c r="AY49" s="56">
        <v>0</v>
      </c>
      <c r="AZ49" s="56">
        <v>0</v>
      </c>
      <c r="BA49" s="56">
        <v>0</v>
      </c>
      <c r="BB49" s="56">
        <v>0</v>
      </c>
      <c r="BC49" s="56">
        <v>0</v>
      </c>
      <c r="BD49" s="56">
        <v>0</v>
      </c>
      <c r="BE49" s="56">
        <v>0</v>
      </c>
      <c r="BF49" s="56">
        <v>0</v>
      </c>
      <c r="BG49" s="56">
        <v>0</v>
      </c>
      <c r="BH49" s="56">
        <v>0</v>
      </c>
      <c r="BI49" s="56">
        <v>0</v>
      </c>
      <c r="BJ49" s="56">
        <v>0</v>
      </c>
      <c r="BK49" s="56">
        <v>0</v>
      </c>
      <c r="BL49" s="56">
        <v>0</v>
      </c>
      <c r="BM49" s="56">
        <v>0</v>
      </c>
      <c r="BN49" s="56">
        <v>0</v>
      </c>
      <c r="BO49" s="56">
        <v>0</v>
      </c>
      <c r="BP49" s="56">
        <v>0</v>
      </c>
      <c r="BQ49" s="56">
        <v>0</v>
      </c>
      <c r="BR49" s="57">
        <v>0</v>
      </c>
      <c r="BS49" s="66"/>
      <c r="BT49" s="56"/>
      <c r="BU49" s="57"/>
      <c r="BV49" s="57"/>
      <c r="BW49" s="59"/>
    </row>
    <row r="50" spans="1:75" ht="15.75" hidden="1">
      <c r="A50" s="43" t="s">
        <v>58</v>
      </c>
      <c r="B50" s="56">
        <v>0</v>
      </c>
      <c r="C50" s="56">
        <v>0</v>
      </c>
      <c r="D50" s="56">
        <v>0</v>
      </c>
      <c r="E50" s="56">
        <v>0</v>
      </c>
      <c r="F50" s="56">
        <v>0</v>
      </c>
      <c r="G50" s="56">
        <v>0</v>
      </c>
      <c r="H50" s="56">
        <v>0</v>
      </c>
      <c r="I50" s="56">
        <v>0</v>
      </c>
      <c r="J50" s="56">
        <v>0</v>
      </c>
      <c r="K50" s="56">
        <v>0</v>
      </c>
      <c r="L50" s="56">
        <v>0</v>
      </c>
      <c r="M50" s="56">
        <v>0</v>
      </c>
      <c r="N50" s="56">
        <v>0</v>
      </c>
      <c r="O50" s="56">
        <v>0</v>
      </c>
      <c r="P50" s="56">
        <v>0</v>
      </c>
      <c r="Q50" s="56">
        <v>0</v>
      </c>
      <c r="R50" s="56">
        <v>0</v>
      </c>
      <c r="S50" s="56">
        <v>0</v>
      </c>
      <c r="T50" s="56">
        <v>0</v>
      </c>
      <c r="U50" s="56">
        <v>0</v>
      </c>
      <c r="V50" s="56">
        <v>0</v>
      </c>
      <c r="W50" s="56">
        <v>0</v>
      </c>
      <c r="X50" s="56">
        <v>0</v>
      </c>
      <c r="Y50" s="56">
        <v>0</v>
      </c>
      <c r="Z50" s="56">
        <v>0</v>
      </c>
      <c r="AA50" s="56">
        <v>0</v>
      </c>
      <c r="AB50" s="56">
        <v>0</v>
      </c>
      <c r="AC50" s="56">
        <v>0</v>
      </c>
      <c r="AD50" s="56">
        <v>0</v>
      </c>
      <c r="AE50" s="56">
        <v>0</v>
      </c>
      <c r="AF50" s="57">
        <v>0</v>
      </c>
      <c r="AG50" s="66"/>
      <c r="AH50" s="56"/>
      <c r="AI50" s="57"/>
      <c r="AJ50" s="57">
        <f t="shared" si="22"/>
        <v>0</v>
      </c>
      <c r="AK50" s="59"/>
      <c r="AN50" s="56">
        <v>0</v>
      </c>
      <c r="AO50" s="56">
        <v>0</v>
      </c>
      <c r="AP50" s="56">
        <v>0</v>
      </c>
      <c r="AQ50" s="56">
        <v>0</v>
      </c>
      <c r="AR50" s="56">
        <v>0</v>
      </c>
      <c r="AS50" s="56">
        <v>0</v>
      </c>
      <c r="AT50" s="56">
        <v>0</v>
      </c>
      <c r="AU50" s="56">
        <v>0</v>
      </c>
      <c r="AV50" s="56">
        <v>0</v>
      </c>
      <c r="AW50" s="56">
        <v>0</v>
      </c>
      <c r="AX50" s="56">
        <v>0</v>
      </c>
      <c r="AY50" s="56">
        <v>0</v>
      </c>
      <c r="AZ50" s="56">
        <v>0</v>
      </c>
      <c r="BA50" s="56">
        <v>0</v>
      </c>
      <c r="BB50" s="56">
        <v>0</v>
      </c>
      <c r="BC50" s="56">
        <v>0</v>
      </c>
      <c r="BD50" s="56">
        <v>0</v>
      </c>
      <c r="BE50" s="56">
        <v>0</v>
      </c>
      <c r="BF50" s="56">
        <v>0</v>
      </c>
      <c r="BG50" s="56">
        <v>0</v>
      </c>
      <c r="BH50" s="56">
        <v>0</v>
      </c>
      <c r="BI50" s="56">
        <v>0</v>
      </c>
      <c r="BJ50" s="56">
        <v>0</v>
      </c>
      <c r="BK50" s="56">
        <v>0</v>
      </c>
      <c r="BL50" s="56">
        <v>0</v>
      </c>
      <c r="BM50" s="56">
        <v>0</v>
      </c>
      <c r="BN50" s="56">
        <v>0</v>
      </c>
      <c r="BO50" s="56">
        <v>0</v>
      </c>
      <c r="BP50" s="56">
        <v>0</v>
      </c>
      <c r="BQ50" s="56">
        <v>0</v>
      </c>
      <c r="BR50" s="57">
        <v>0</v>
      </c>
      <c r="BS50" s="66"/>
      <c r="BT50" s="56"/>
      <c r="BU50" s="57"/>
      <c r="BV50" s="57"/>
      <c r="BW50" s="59"/>
    </row>
    <row r="51" spans="1:75" ht="15.75" hidden="1">
      <c r="A51" s="44" t="s">
        <v>46</v>
      </c>
      <c r="B51" s="71"/>
      <c r="C51" s="71"/>
      <c r="D51" s="71"/>
      <c r="E51" s="71"/>
      <c r="F51" s="71"/>
      <c r="G51" s="71"/>
      <c r="H51" s="71"/>
      <c r="I51" s="71"/>
      <c r="J51" s="71"/>
      <c r="K51" s="71"/>
      <c r="L51" s="71"/>
      <c r="M51" s="71"/>
      <c r="N51" s="71"/>
      <c r="O51" s="71"/>
      <c r="P51" s="71"/>
      <c r="Q51" s="71"/>
      <c r="R51" s="71"/>
      <c r="S51" s="71"/>
      <c r="T51" s="71"/>
      <c r="U51" s="71"/>
      <c r="V51" s="71"/>
      <c r="W51" s="71"/>
      <c r="X51" s="71"/>
      <c r="Y51" s="71"/>
      <c r="Z51" s="71"/>
      <c r="AA51" s="71"/>
      <c r="AB51" s="71"/>
      <c r="AC51" s="71"/>
      <c r="AD51" s="71"/>
      <c r="AE51" s="71"/>
      <c r="AF51" s="71"/>
      <c r="AG51" s="72"/>
      <c r="AH51" s="71"/>
      <c r="AI51" s="71"/>
      <c r="AJ51" s="57">
        <f t="shared" si="22"/>
        <v>0</v>
      </c>
      <c r="AK51" s="73"/>
      <c r="AN51" s="71"/>
      <c r="AO51" s="71"/>
      <c r="AP51" s="71"/>
      <c r="AQ51" s="71"/>
      <c r="AR51" s="71"/>
      <c r="AS51" s="71"/>
      <c r="AT51" s="71"/>
      <c r="AU51" s="71"/>
      <c r="AV51" s="71"/>
      <c r="AW51" s="71"/>
      <c r="AX51" s="71"/>
      <c r="AY51" s="71"/>
      <c r="AZ51" s="71"/>
      <c r="BA51" s="71"/>
      <c r="BB51" s="71"/>
      <c r="BC51" s="71"/>
      <c r="BD51" s="71"/>
      <c r="BE51" s="71"/>
      <c r="BF51" s="71"/>
      <c r="BG51" s="71"/>
      <c r="BH51" s="71"/>
      <c r="BI51" s="71"/>
      <c r="BJ51" s="71"/>
      <c r="BK51" s="71"/>
      <c r="BL51" s="71"/>
      <c r="BM51" s="71"/>
      <c r="BN51" s="71"/>
      <c r="BO51" s="71"/>
      <c r="BP51" s="71"/>
      <c r="BQ51" s="71"/>
      <c r="BR51" s="71"/>
      <c r="BS51" s="72"/>
      <c r="BT51" s="71"/>
      <c r="BU51" s="57"/>
      <c r="BV51" s="71"/>
      <c r="BW51" s="73"/>
    </row>
    <row r="52" spans="1:75" ht="15.75" hidden="1">
      <c r="A52" s="48" t="s">
        <v>54</v>
      </c>
      <c r="B52" s="56">
        <v>0</v>
      </c>
      <c r="C52" s="56">
        <v>0</v>
      </c>
      <c r="D52" s="56">
        <v>0</v>
      </c>
      <c r="E52" s="56">
        <v>0</v>
      </c>
      <c r="F52" s="56">
        <v>0</v>
      </c>
      <c r="G52" s="56">
        <v>0</v>
      </c>
      <c r="H52" s="56">
        <v>0</v>
      </c>
      <c r="I52" s="56">
        <v>0</v>
      </c>
      <c r="J52" s="56">
        <v>0</v>
      </c>
      <c r="K52" s="56">
        <v>0</v>
      </c>
      <c r="L52" s="56">
        <v>0</v>
      </c>
      <c r="M52" s="56">
        <v>0</v>
      </c>
      <c r="N52" s="56">
        <v>0</v>
      </c>
      <c r="O52" s="56">
        <v>0</v>
      </c>
      <c r="P52" s="56">
        <v>0</v>
      </c>
      <c r="Q52" s="56">
        <v>0</v>
      </c>
      <c r="R52" s="56">
        <v>0</v>
      </c>
      <c r="S52" s="56">
        <v>0</v>
      </c>
      <c r="T52" s="56">
        <v>0</v>
      </c>
      <c r="U52" s="56">
        <v>0</v>
      </c>
      <c r="V52" s="56">
        <v>0</v>
      </c>
      <c r="W52" s="56">
        <v>0</v>
      </c>
      <c r="X52" s="56">
        <v>0</v>
      </c>
      <c r="Y52" s="56">
        <v>0</v>
      </c>
      <c r="Z52" s="56">
        <v>0</v>
      </c>
      <c r="AA52" s="56">
        <v>0</v>
      </c>
      <c r="AB52" s="56">
        <v>0</v>
      </c>
      <c r="AC52" s="56">
        <v>0</v>
      </c>
      <c r="AD52" s="56">
        <v>0</v>
      </c>
      <c r="AE52" s="56">
        <v>0</v>
      </c>
      <c r="AF52" s="57">
        <v>0</v>
      </c>
      <c r="AG52" s="66"/>
      <c r="AH52" s="56"/>
      <c r="AI52" s="57"/>
      <c r="AJ52" s="57">
        <f t="shared" si="22"/>
        <v>0</v>
      </c>
      <c r="AK52" s="59"/>
      <c r="AN52" s="56">
        <v>0</v>
      </c>
      <c r="AO52" s="56">
        <v>0</v>
      </c>
      <c r="AP52" s="56">
        <v>0</v>
      </c>
      <c r="AQ52" s="56">
        <v>0</v>
      </c>
      <c r="AR52" s="56">
        <v>0</v>
      </c>
      <c r="AS52" s="56">
        <v>0</v>
      </c>
      <c r="AT52" s="56">
        <v>0</v>
      </c>
      <c r="AU52" s="56">
        <v>0</v>
      </c>
      <c r="AV52" s="56">
        <v>0</v>
      </c>
      <c r="AW52" s="56">
        <v>0</v>
      </c>
      <c r="AX52" s="56">
        <v>0</v>
      </c>
      <c r="AY52" s="56">
        <v>0</v>
      </c>
      <c r="AZ52" s="56">
        <v>0</v>
      </c>
      <c r="BA52" s="56">
        <v>0</v>
      </c>
      <c r="BB52" s="56">
        <v>0</v>
      </c>
      <c r="BC52" s="56">
        <v>0</v>
      </c>
      <c r="BD52" s="56">
        <v>0</v>
      </c>
      <c r="BE52" s="56">
        <v>0</v>
      </c>
      <c r="BF52" s="56">
        <v>0</v>
      </c>
      <c r="BG52" s="56">
        <v>0</v>
      </c>
      <c r="BH52" s="56">
        <v>0</v>
      </c>
      <c r="BI52" s="56">
        <v>0</v>
      </c>
      <c r="BJ52" s="56">
        <v>0</v>
      </c>
      <c r="BK52" s="56">
        <v>0</v>
      </c>
      <c r="BL52" s="56">
        <v>0</v>
      </c>
      <c r="BM52" s="56">
        <v>0</v>
      </c>
      <c r="BN52" s="56">
        <v>0</v>
      </c>
      <c r="BO52" s="56">
        <v>0</v>
      </c>
      <c r="BP52" s="56">
        <v>0</v>
      </c>
      <c r="BQ52" s="56">
        <v>0</v>
      </c>
      <c r="BR52" s="57">
        <v>0</v>
      </c>
      <c r="BS52" s="66"/>
      <c r="BT52" s="56"/>
      <c r="BU52" s="57"/>
      <c r="BV52" s="57"/>
      <c r="BW52" s="59"/>
    </row>
    <row r="53" spans="1:75" ht="15.75" hidden="1">
      <c r="A53" s="42" t="s">
        <v>55</v>
      </c>
      <c r="B53" s="56">
        <v>0</v>
      </c>
      <c r="C53" s="56">
        <v>0</v>
      </c>
      <c r="D53" s="56">
        <v>0</v>
      </c>
      <c r="E53" s="56">
        <v>0</v>
      </c>
      <c r="F53" s="56">
        <v>0</v>
      </c>
      <c r="G53" s="56">
        <v>0</v>
      </c>
      <c r="H53" s="56">
        <v>0</v>
      </c>
      <c r="I53" s="56">
        <v>0</v>
      </c>
      <c r="J53" s="56">
        <v>0</v>
      </c>
      <c r="K53" s="56">
        <v>0</v>
      </c>
      <c r="L53" s="56">
        <v>0</v>
      </c>
      <c r="M53" s="56">
        <v>0</v>
      </c>
      <c r="N53" s="56">
        <v>0</v>
      </c>
      <c r="O53" s="56">
        <v>0</v>
      </c>
      <c r="P53" s="56">
        <v>0</v>
      </c>
      <c r="Q53" s="56">
        <v>0</v>
      </c>
      <c r="R53" s="56">
        <v>0</v>
      </c>
      <c r="S53" s="56">
        <v>0</v>
      </c>
      <c r="T53" s="56">
        <v>0</v>
      </c>
      <c r="U53" s="56">
        <v>0</v>
      </c>
      <c r="V53" s="56">
        <v>0</v>
      </c>
      <c r="W53" s="56">
        <v>0</v>
      </c>
      <c r="X53" s="56">
        <v>0</v>
      </c>
      <c r="Y53" s="56">
        <v>0</v>
      </c>
      <c r="Z53" s="56">
        <v>0</v>
      </c>
      <c r="AA53" s="56">
        <v>0</v>
      </c>
      <c r="AB53" s="56">
        <v>0</v>
      </c>
      <c r="AC53" s="56">
        <v>0</v>
      </c>
      <c r="AD53" s="56">
        <v>0</v>
      </c>
      <c r="AE53" s="56">
        <v>0</v>
      </c>
      <c r="AF53" s="57">
        <v>0</v>
      </c>
      <c r="AG53" s="66"/>
      <c r="AH53" s="56"/>
      <c r="AI53" s="57"/>
      <c r="AJ53" s="57">
        <f t="shared" si="22"/>
        <v>0</v>
      </c>
      <c r="AK53" s="59"/>
      <c r="AN53" s="56">
        <v>0</v>
      </c>
      <c r="AO53" s="56">
        <v>0</v>
      </c>
      <c r="AP53" s="56">
        <v>0</v>
      </c>
      <c r="AQ53" s="56">
        <v>0</v>
      </c>
      <c r="AR53" s="56">
        <v>0</v>
      </c>
      <c r="AS53" s="56">
        <v>0</v>
      </c>
      <c r="AT53" s="56">
        <v>0</v>
      </c>
      <c r="AU53" s="56">
        <v>0</v>
      </c>
      <c r="AV53" s="56">
        <v>0</v>
      </c>
      <c r="AW53" s="56">
        <v>0</v>
      </c>
      <c r="AX53" s="56">
        <v>0</v>
      </c>
      <c r="AY53" s="56">
        <v>0</v>
      </c>
      <c r="AZ53" s="56">
        <v>0</v>
      </c>
      <c r="BA53" s="56">
        <v>0</v>
      </c>
      <c r="BB53" s="56">
        <v>0</v>
      </c>
      <c r="BC53" s="56">
        <v>0</v>
      </c>
      <c r="BD53" s="56">
        <v>0</v>
      </c>
      <c r="BE53" s="56">
        <v>0</v>
      </c>
      <c r="BF53" s="56">
        <v>0</v>
      </c>
      <c r="BG53" s="56">
        <v>0</v>
      </c>
      <c r="BH53" s="56">
        <v>0</v>
      </c>
      <c r="BI53" s="56">
        <v>0</v>
      </c>
      <c r="BJ53" s="56">
        <v>0</v>
      </c>
      <c r="BK53" s="56">
        <v>0</v>
      </c>
      <c r="BL53" s="56">
        <v>0</v>
      </c>
      <c r="BM53" s="56">
        <v>0</v>
      </c>
      <c r="BN53" s="56">
        <v>0</v>
      </c>
      <c r="BO53" s="56">
        <v>0</v>
      </c>
      <c r="BP53" s="56">
        <v>0</v>
      </c>
      <c r="BQ53" s="56">
        <v>0</v>
      </c>
      <c r="BR53" s="57">
        <v>0</v>
      </c>
      <c r="BS53" s="66"/>
      <c r="BT53" s="56"/>
      <c r="BU53" s="57"/>
      <c r="BV53" s="57"/>
      <c r="BW53" s="59"/>
    </row>
    <row r="54" spans="1:75" ht="15.75" hidden="1">
      <c r="A54" s="42" t="s">
        <v>56</v>
      </c>
      <c r="B54" s="56">
        <v>0</v>
      </c>
      <c r="C54" s="56">
        <v>0</v>
      </c>
      <c r="D54" s="56">
        <v>0</v>
      </c>
      <c r="E54" s="56">
        <v>0</v>
      </c>
      <c r="F54" s="56">
        <v>0</v>
      </c>
      <c r="G54" s="56">
        <v>0</v>
      </c>
      <c r="H54" s="56">
        <v>0</v>
      </c>
      <c r="I54" s="56">
        <v>0</v>
      </c>
      <c r="J54" s="56">
        <v>0</v>
      </c>
      <c r="K54" s="56">
        <v>0</v>
      </c>
      <c r="L54" s="56">
        <v>0</v>
      </c>
      <c r="M54" s="56">
        <v>0</v>
      </c>
      <c r="N54" s="56">
        <v>0</v>
      </c>
      <c r="O54" s="56">
        <v>0</v>
      </c>
      <c r="P54" s="56">
        <v>0</v>
      </c>
      <c r="Q54" s="56">
        <v>0</v>
      </c>
      <c r="R54" s="56">
        <v>0</v>
      </c>
      <c r="S54" s="56">
        <v>0</v>
      </c>
      <c r="T54" s="56">
        <v>0</v>
      </c>
      <c r="U54" s="56">
        <v>0</v>
      </c>
      <c r="V54" s="56">
        <v>0</v>
      </c>
      <c r="W54" s="56">
        <v>0</v>
      </c>
      <c r="X54" s="56">
        <v>0</v>
      </c>
      <c r="Y54" s="56">
        <v>0</v>
      </c>
      <c r="Z54" s="56">
        <v>0</v>
      </c>
      <c r="AA54" s="56">
        <v>0</v>
      </c>
      <c r="AB54" s="56">
        <v>0</v>
      </c>
      <c r="AC54" s="56">
        <v>0</v>
      </c>
      <c r="AD54" s="56">
        <v>0</v>
      </c>
      <c r="AE54" s="56">
        <v>0</v>
      </c>
      <c r="AF54" s="57">
        <v>0</v>
      </c>
      <c r="AG54" s="66"/>
      <c r="AH54" s="56"/>
      <c r="AI54" s="57"/>
      <c r="AJ54" s="57">
        <f t="shared" si="22"/>
        <v>0</v>
      </c>
      <c r="AK54" s="59"/>
      <c r="AN54" s="56">
        <v>0</v>
      </c>
      <c r="AO54" s="56">
        <v>0</v>
      </c>
      <c r="AP54" s="56">
        <v>0</v>
      </c>
      <c r="AQ54" s="56">
        <v>0</v>
      </c>
      <c r="AR54" s="56">
        <v>0</v>
      </c>
      <c r="AS54" s="56">
        <v>0</v>
      </c>
      <c r="AT54" s="56">
        <v>0</v>
      </c>
      <c r="AU54" s="56">
        <v>0</v>
      </c>
      <c r="AV54" s="56">
        <v>0</v>
      </c>
      <c r="AW54" s="56">
        <v>0</v>
      </c>
      <c r="AX54" s="56">
        <v>0</v>
      </c>
      <c r="AY54" s="56">
        <v>0</v>
      </c>
      <c r="AZ54" s="56">
        <v>0</v>
      </c>
      <c r="BA54" s="56">
        <v>0</v>
      </c>
      <c r="BB54" s="56">
        <v>0</v>
      </c>
      <c r="BC54" s="56">
        <v>0</v>
      </c>
      <c r="BD54" s="56">
        <v>0</v>
      </c>
      <c r="BE54" s="56">
        <v>0</v>
      </c>
      <c r="BF54" s="56">
        <v>0</v>
      </c>
      <c r="BG54" s="56">
        <v>0</v>
      </c>
      <c r="BH54" s="56">
        <v>0</v>
      </c>
      <c r="BI54" s="56">
        <v>0</v>
      </c>
      <c r="BJ54" s="56">
        <v>0</v>
      </c>
      <c r="BK54" s="56">
        <v>0</v>
      </c>
      <c r="BL54" s="56">
        <v>0</v>
      </c>
      <c r="BM54" s="56">
        <v>0</v>
      </c>
      <c r="BN54" s="56">
        <v>0</v>
      </c>
      <c r="BO54" s="56">
        <v>0</v>
      </c>
      <c r="BP54" s="56">
        <v>0</v>
      </c>
      <c r="BQ54" s="56">
        <v>0</v>
      </c>
      <c r="BR54" s="57">
        <v>0</v>
      </c>
      <c r="BS54" s="66"/>
      <c r="BT54" s="56"/>
      <c r="BU54" s="57"/>
      <c r="BV54" s="57"/>
      <c r="BW54" s="59"/>
    </row>
    <row r="55" spans="1:75" ht="15.75" hidden="1">
      <c r="A55" s="42" t="s">
        <v>57</v>
      </c>
      <c r="B55" s="56">
        <v>0</v>
      </c>
      <c r="C55" s="56">
        <v>0</v>
      </c>
      <c r="D55" s="56">
        <v>0</v>
      </c>
      <c r="E55" s="56">
        <v>0</v>
      </c>
      <c r="F55" s="56">
        <v>0</v>
      </c>
      <c r="G55" s="56">
        <v>0</v>
      </c>
      <c r="H55" s="56">
        <v>0</v>
      </c>
      <c r="I55" s="56">
        <v>0</v>
      </c>
      <c r="J55" s="56">
        <v>0</v>
      </c>
      <c r="K55" s="56">
        <v>0</v>
      </c>
      <c r="L55" s="56">
        <v>0</v>
      </c>
      <c r="M55" s="56">
        <v>0</v>
      </c>
      <c r="N55" s="56">
        <v>0</v>
      </c>
      <c r="O55" s="56">
        <v>0</v>
      </c>
      <c r="P55" s="56">
        <v>0</v>
      </c>
      <c r="Q55" s="56">
        <v>0</v>
      </c>
      <c r="R55" s="56">
        <v>0</v>
      </c>
      <c r="S55" s="56">
        <v>0</v>
      </c>
      <c r="T55" s="56">
        <v>0</v>
      </c>
      <c r="U55" s="56">
        <v>0</v>
      </c>
      <c r="V55" s="56">
        <v>0</v>
      </c>
      <c r="W55" s="56">
        <v>0</v>
      </c>
      <c r="X55" s="56">
        <v>0</v>
      </c>
      <c r="Y55" s="56">
        <v>0</v>
      </c>
      <c r="Z55" s="56">
        <v>0</v>
      </c>
      <c r="AA55" s="56">
        <v>0</v>
      </c>
      <c r="AB55" s="56">
        <v>0</v>
      </c>
      <c r="AC55" s="56">
        <v>0</v>
      </c>
      <c r="AD55" s="56">
        <v>0</v>
      </c>
      <c r="AE55" s="56">
        <v>0</v>
      </c>
      <c r="AF55" s="57">
        <v>0</v>
      </c>
      <c r="AG55" s="66"/>
      <c r="AH55" s="56"/>
      <c r="AI55" s="57"/>
      <c r="AJ55" s="57">
        <f t="shared" si="22"/>
        <v>0</v>
      </c>
      <c r="AK55" s="59"/>
      <c r="AN55" s="56">
        <v>0</v>
      </c>
      <c r="AO55" s="56">
        <v>0</v>
      </c>
      <c r="AP55" s="56">
        <v>0</v>
      </c>
      <c r="AQ55" s="56">
        <v>0</v>
      </c>
      <c r="AR55" s="56">
        <v>0</v>
      </c>
      <c r="AS55" s="56">
        <v>0</v>
      </c>
      <c r="AT55" s="56">
        <v>0</v>
      </c>
      <c r="AU55" s="56">
        <v>0</v>
      </c>
      <c r="AV55" s="56">
        <v>0</v>
      </c>
      <c r="AW55" s="56">
        <v>0</v>
      </c>
      <c r="AX55" s="56">
        <v>0</v>
      </c>
      <c r="AY55" s="56">
        <v>0</v>
      </c>
      <c r="AZ55" s="56">
        <v>0</v>
      </c>
      <c r="BA55" s="56">
        <v>0</v>
      </c>
      <c r="BB55" s="56">
        <v>0</v>
      </c>
      <c r="BC55" s="56">
        <v>0</v>
      </c>
      <c r="BD55" s="56">
        <v>0</v>
      </c>
      <c r="BE55" s="56">
        <v>0</v>
      </c>
      <c r="BF55" s="56">
        <v>0</v>
      </c>
      <c r="BG55" s="56">
        <v>0</v>
      </c>
      <c r="BH55" s="56">
        <v>0</v>
      </c>
      <c r="BI55" s="56">
        <v>0</v>
      </c>
      <c r="BJ55" s="56">
        <v>0</v>
      </c>
      <c r="BK55" s="56">
        <v>0</v>
      </c>
      <c r="BL55" s="56">
        <v>0</v>
      </c>
      <c r="BM55" s="56">
        <v>0</v>
      </c>
      <c r="BN55" s="56">
        <v>0</v>
      </c>
      <c r="BO55" s="56">
        <v>0</v>
      </c>
      <c r="BP55" s="56">
        <v>0</v>
      </c>
      <c r="BQ55" s="56">
        <v>0</v>
      </c>
      <c r="BR55" s="57">
        <v>0</v>
      </c>
      <c r="BS55" s="66"/>
      <c r="BT55" s="56"/>
      <c r="BU55" s="57"/>
      <c r="BV55" s="57"/>
      <c r="BW55" s="59"/>
    </row>
    <row r="56" spans="1:75" ht="15.75" hidden="1">
      <c r="A56" s="49" t="s">
        <v>58</v>
      </c>
      <c r="B56" s="56">
        <v>0</v>
      </c>
      <c r="C56" s="56">
        <v>0</v>
      </c>
      <c r="D56" s="56">
        <v>0</v>
      </c>
      <c r="E56" s="56">
        <v>0</v>
      </c>
      <c r="F56" s="56">
        <v>0</v>
      </c>
      <c r="G56" s="56">
        <v>0</v>
      </c>
      <c r="H56" s="56">
        <v>0</v>
      </c>
      <c r="I56" s="56">
        <v>0</v>
      </c>
      <c r="J56" s="56">
        <v>0</v>
      </c>
      <c r="K56" s="56">
        <v>0</v>
      </c>
      <c r="L56" s="56">
        <v>0</v>
      </c>
      <c r="M56" s="56">
        <v>0</v>
      </c>
      <c r="N56" s="56">
        <v>0</v>
      </c>
      <c r="O56" s="56">
        <v>0</v>
      </c>
      <c r="P56" s="56">
        <v>0</v>
      </c>
      <c r="Q56" s="56">
        <v>0</v>
      </c>
      <c r="R56" s="56">
        <v>0</v>
      </c>
      <c r="S56" s="56">
        <v>0</v>
      </c>
      <c r="T56" s="56">
        <v>0</v>
      </c>
      <c r="U56" s="56">
        <v>0</v>
      </c>
      <c r="V56" s="56">
        <v>0</v>
      </c>
      <c r="W56" s="56">
        <v>0</v>
      </c>
      <c r="X56" s="56">
        <v>0</v>
      </c>
      <c r="Y56" s="56">
        <v>0</v>
      </c>
      <c r="Z56" s="56">
        <v>0</v>
      </c>
      <c r="AA56" s="56">
        <v>0</v>
      </c>
      <c r="AB56" s="56">
        <v>0</v>
      </c>
      <c r="AC56" s="56">
        <v>0</v>
      </c>
      <c r="AD56" s="56">
        <v>0</v>
      </c>
      <c r="AE56" s="56">
        <v>0</v>
      </c>
      <c r="AF56" s="57">
        <v>0</v>
      </c>
      <c r="AG56" s="66"/>
      <c r="AH56" s="56"/>
      <c r="AI56" s="57"/>
      <c r="AJ56" s="57">
        <f t="shared" si="22"/>
        <v>0</v>
      </c>
      <c r="AK56" s="59"/>
      <c r="AN56" s="56">
        <v>0</v>
      </c>
      <c r="AO56" s="56">
        <v>0</v>
      </c>
      <c r="AP56" s="56">
        <v>0</v>
      </c>
      <c r="AQ56" s="56">
        <v>0</v>
      </c>
      <c r="AR56" s="56">
        <v>0</v>
      </c>
      <c r="AS56" s="56">
        <v>0</v>
      </c>
      <c r="AT56" s="56">
        <v>0</v>
      </c>
      <c r="AU56" s="56">
        <v>0</v>
      </c>
      <c r="AV56" s="56">
        <v>0</v>
      </c>
      <c r="AW56" s="56">
        <v>0</v>
      </c>
      <c r="AX56" s="56">
        <v>0</v>
      </c>
      <c r="AY56" s="56">
        <v>0</v>
      </c>
      <c r="AZ56" s="56">
        <v>0</v>
      </c>
      <c r="BA56" s="56">
        <v>0</v>
      </c>
      <c r="BB56" s="56">
        <v>0</v>
      </c>
      <c r="BC56" s="56">
        <v>0</v>
      </c>
      <c r="BD56" s="56">
        <v>0</v>
      </c>
      <c r="BE56" s="56">
        <v>0</v>
      </c>
      <c r="BF56" s="56">
        <v>0</v>
      </c>
      <c r="BG56" s="56">
        <v>0</v>
      </c>
      <c r="BH56" s="56">
        <v>0</v>
      </c>
      <c r="BI56" s="56">
        <v>0</v>
      </c>
      <c r="BJ56" s="56">
        <v>0</v>
      </c>
      <c r="BK56" s="56">
        <v>0</v>
      </c>
      <c r="BL56" s="56">
        <v>0</v>
      </c>
      <c r="BM56" s="56">
        <v>0</v>
      </c>
      <c r="BN56" s="56">
        <v>0</v>
      </c>
      <c r="BO56" s="56">
        <v>0</v>
      </c>
      <c r="BP56" s="56">
        <v>0</v>
      </c>
      <c r="BQ56" s="56">
        <v>0</v>
      </c>
      <c r="BR56" s="57">
        <v>0</v>
      </c>
      <c r="BS56" s="66"/>
      <c r="BT56" s="56"/>
      <c r="BU56" s="57"/>
      <c r="BV56" s="57"/>
      <c r="BW56" s="59"/>
    </row>
    <row r="57" spans="1:75" ht="15.75">
      <c r="A57" s="50"/>
      <c r="B57" s="78"/>
      <c r="C57" s="78"/>
      <c r="D57" s="78"/>
      <c r="E57" s="78"/>
      <c r="F57" s="78"/>
      <c r="G57" s="78"/>
      <c r="H57" s="78"/>
      <c r="I57" s="78"/>
      <c r="J57" s="78"/>
      <c r="K57" s="78"/>
      <c r="L57" s="78"/>
      <c r="M57" s="78"/>
      <c r="N57" s="78"/>
      <c r="O57" s="78"/>
      <c r="P57" s="78"/>
      <c r="Q57" s="78"/>
      <c r="R57" s="78"/>
      <c r="S57" s="78"/>
      <c r="T57" s="78"/>
      <c r="U57" s="78"/>
      <c r="V57" s="78"/>
      <c r="W57" s="78"/>
      <c r="X57" s="78"/>
      <c r="Y57" s="78"/>
      <c r="Z57" s="78"/>
      <c r="AA57" s="78"/>
      <c r="AB57" s="78"/>
      <c r="AC57" s="78"/>
      <c r="AD57" s="78"/>
      <c r="AE57" s="78"/>
      <c r="AF57" s="79"/>
      <c r="AG57" s="80"/>
      <c r="AH57" s="78"/>
      <c r="AI57" s="78"/>
      <c r="AJ57" s="78"/>
      <c r="AK57" s="81"/>
      <c r="AN57" s="78"/>
      <c r="AO57" s="78"/>
      <c r="AP57" s="78"/>
      <c r="AQ57" s="78"/>
      <c r="AR57" s="78"/>
      <c r="AS57" s="78"/>
      <c r="AT57" s="78"/>
      <c r="AU57" s="78"/>
      <c r="AV57" s="78"/>
      <c r="AW57" s="78"/>
      <c r="AX57" s="78"/>
      <c r="AY57" s="78"/>
      <c r="AZ57" s="78"/>
      <c r="BA57" s="78"/>
      <c r="BB57" s="78"/>
      <c r="BC57" s="78"/>
      <c r="BD57" s="78"/>
      <c r="BE57" s="78"/>
      <c r="BF57" s="78"/>
      <c r="BG57" s="78"/>
      <c r="BH57" s="78"/>
      <c r="BI57" s="78"/>
      <c r="BJ57" s="78"/>
      <c r="BK57" s="78"/>
      <c r="BL57" s="78"/>
      <c r="BM57" s="78"/>
      <c r="BN57" s="78"/>
      <c r="BO57" s="78"/>
      <c r="BP57" s="78"/>
      <c r="BQ57" s="78"/>
      <c r="BR57" s="79"/>
      <c r="BS57" s="80"/>
      <c r="BT57" s="78"/>
      <c r="BU57" s="78"/>
      <c r="BV57" s="78"/>
      <c r="BW57" s="81"/>
    </row>
  </sheetData>
  <mergeCells count="13">
    <mergeCell ref="BW1:BW2"/>
    <mergeCell ref="A13:A14"/>
    <mergeCell ref="A43:A44"/>
    <mergeCell ref="AK1:AK2"/>
    <mergeCell ref="BS1:BS2"/>
    <mergeCell ref="BT1:BT2"/>
    <mergeCell ref="BU1:BU2"/>
    <mergeCell ref="BV1:BV2"/>
    <mergeCell ref="A1:A2"/>
    <mergeCell ref="AG1:AG2"/>
    <mergeCell ref="AH1:AH2"/>
    <mergeCell ref="AI1:AI2"/>
    <mergeCell ref="AJ1:AJ2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>
  <dimension ref="A1:BW57"/>
  <sheetViews>
    <sheetView windowProtection="1" zoomScale="80" zoomScaleNormal="80" workbookViewId="0">
      <pane xSplit="1" topLeftCell="AU1" activePane="topRight" state="frozen"/>
      <selection pane="topRight" activeCell="BX3" activeCellId="1" sqref="A2:AO1381 BX3"/>
    </sheetView>
  </sheetViews>
  <sheetFormatPr defaultRowHeight="15"/>
  <cols>
    <col min="1" max="1" width="46.140625"/>
    <col min="2" max="39" width="0" hidden="1"/>
    <col min="40" max="70" width="8.7109375"/>
    <col min="71" max="71" width="12.28515625"/>
    <col min="72" max="72" width="11.85546875"/>
    <col min="73" max="73" width="12.85546875"/>
    <col min="74" max="74" width="12.42578125"/>
    <col min="75" max="1025" width="8.7109375"/>
  </cols>
  <sheetData>
    <row r="1" spans="1:75" ht="15" customHeight="1">
      <c r="A1" s="7" t="s">
        <v>0</v>
      </c>
      <c r="B1" s="55">
        <v>42917</v>
      </c>
      <c r="C1" s="55">
        <v>42918</v>
      </c>
      <c r="D1" s="55">
        <v>42919</v>
      </c>
      <c r="E1" s="55">
        <v>42920</v>
      </c>
      <c r="F1" s="55">
        <v>42921</v>
      </c>
      <c r="G1" s="55">
        <v>42922</v>
      </c>
      <c r="H1" s="55">
        <v>42923</v>
      </c>
      <c r="I1" s="55">
        <v>42924</v>
      </c>
      <c r="J1" s="55">
        <v>42925</v>
      </c>
      <c r="K1" s="55">
        <v>42926</v>
      </c>
      <c r="L1" s="55">
        <v>42927</v>
      </c>
      <c r="M1" s="55">
        <v>42928</v>
      </c>
      <c r="N1" s="55">
        <v>42929</v>
      </c>
      <c r="O1" s="55">
        <v>42930</v>
      </c>
      <c r="P1" s="55">
        <v>42931</v>
      </c>
      <c r="Q1" s="55">
        <v>42932</v>
      </c>
      <c r="R1" s="55">
        <v>42933</v>
      </c>
      <c r="S1" s="55">
        <v>42934</v>
      </c>
      <c r="T1" s="55">
        <v>42935</v>
      </c>
      <c r="U1" s="55">
        <v>42936</v>
      </c>
      <c r="V1" s="55">
        <v>42937</v>
      </c>
      <c r="W1" s="55">
        <v>42938</v>
      </c>
      <c r="X1" s="55">
        <v>42939</v>
      </c>
      <c r="Y1" s="55">
        <v>42940</v>
      </c>
      <c r="Z1" s="55">
        <v>42941</v>
      </c>
      <c r="AA1" s="55">
        <v>42942</v>
      </c>
      <c r="AB1" s="55">
        <v>42943</v>
      </c>
      <c r="AC1" s="55">
        <v>42944</v>
      </c>
      <c r="AD1" s="55">
        <v>42945</v>
      </c>
      <c r="AE1" s="55">
        <v>42946</v>
      </c>
      <c r="AF1" s="55">
        <v>42947</v>
      </c>
      <c r="AG1" s="6" t="s">
        <v>99</v>
      </c>
      <c r="AH1" s="4" t="s">
        <v>100</v>
      </c>
      <c r="AI1" s="4" t="s">
        <v>101</v>
      </c>
      <c r="AJ1" s="4" t="s">
        <v>102</v>
      </c>
      <c r="AK1" s="4" t="s">
        <v>103</v>
      </c>
      <c r="AN1" s="55">
        <v>42948</v>
      </c>
      <c r="AO1" s="55">
        <v>42949</v>
      </c>
      <c r="AP1" s="55">
        <v>42950</v>
      </c>
      <c r="AQ1" s="55">
        <v>42951</v>
      </c>
      <c r="AR1" s="55">
        <v>42952</v>
      </c>
      <c r="AS1" s="55">
        <v>42953</v>
      </c>
      <c r="AT1" s="55">
        <v>42954</v>
      </c>
      <c r="AU1" s="55">
        <v>42955</v>
      </c>
      <c r="AV1" s="55">
        <v>42956</v>
      </c>
      <c r="AW1" s="55">
        <v>42957</v>
      </c>
      <c r="AX1" s="55">
        <v>42958</v>
      </c>
      <c r="AY1" s="55">
        <v>42959</v>
      </c>
      <c r="AZ1" s="55">
        <v>42960</v>
      </c>
      <c r="BA1" s="55">
        <v>42961</v>
      </c>
      <c r="BB1" s="55">
        <v>42962</v>
      </c>
      <c r="BC1" s="55">
        <v>42963</v>
      </c>
      <c r="BD1" s="55">
        <v>42964</v>
      </c>
      <c r="BE1" s="55">
        <v>42965</v>
      </c>
      <c r="BF1" s="55">
        <v>42966</v>
      </c>
      <c r="BG1" s="55">
        <v>42967</v>
      </c>
      <c r="BH1" s="55">
        <v>42968</v>
      </c>
      <c r="BI1" s="55">
        <v>42969</v>
      </c>
      <c r="BJ1" s="55">
        <v>42970</v>
      </c>
      <c r="BK1" s="55">
        <v>42971</v>
      </c>
      <c r="BL1" s="55">
        <v>42972</v>
      </c>
      <c r="BM1" s="55">
        <v>42973</v>
      </c>
      <c r="BN1" s="55">
        <v>42974</v>
      </c>
      <c r="BO1" s="55">
        <v>42975</v>
      </c>
      <c r="BP1" s="55">
        <v>42976</v>
      </c>
      <c r="BQ1" s="55">
        <v>42977</v>
      </c>
      <c r="BR1" s="55">
        <v>42978</v>
      </c>
      <c r="BS1" s="6" t="s">
        <v>104</v>
      </c>
      <c r="BT1" s="4" t="s">
        <v>105</v>
      </c>
      <c r="BU1" s="4" t="s">
        <v>106</v>
      </c>
      <c r="BV1" s="4" t="s">
        <v>107</v>
      </c>
      <c r="BW1" s="4"/>
    </row>
    <row r="2" spans="1:75">
      <c r="A2" s="7"/>
      <c r="B2" s="10" t="s">
        <v>20</v>
      </c>
      <c r="C2" s="10" t="s">
        <v>21</v>
      </c>
      <c r="D2" s="10" t="s">
        <v>22</v>
      </c>
      <c r="E2" s="10" t="s">
        <v>23</v>
      </c>
      <c r="F2" s="10" t="s">
        <v>17</v>
      </c>
      <c r="G2" s="10" t="s">
        <v>18</v>
      </c>
      <c r="H2" s="10" t="s">
        <v>19</v>
      </c>
      <c r="I2" s="10" t="s">
        <v>20</v>
      </c>
      <c r="J2" s="10" t="s">
        <v>21</v>
      </c>
      <c r="K2" s="10" t="s">
        <v>22</v>
      </c>
      <c r="L2" s="10" t="s">
        <v>23</v>
      </c>
      <c r="M2" s="10" t="s">
        <v>17</v>
      </c>
      <c r="N2" s="10" t="s">
        <v>18</v>
      </c>
      <c r="O2" s="10" t="s">
        <v>19</v>
      </c>
      <c r="P2" s="10" t="s">
        <v>20</v>
      </c>
      <c r="Q2" s="10" t="s">
        <v>21</v>
      </c>
      <c r="R2" s="10" t="s">
        <v>22</v>
      </c>
      <c r="S2" s="10" t="s">
        <v>23</v>
      </c>
      <c r="T2" s="10" t="s">
        <v>17</v>
      </c>
      <c r="U2" s="10" t="s">
        <v>18</v>
      </c>
      <c r="V2" s="10" t="s">
        <v>19</v>
      </c>
      <c r="W2" s="10" t="s">
        <v>20</v>
      </c>
      <c r="X2" s="10" t="s">
        <v>21</v>
      </c>
      <c r="Y2" s="10" t="s">
        <v>22</v>
      </c>
      <c r="Z2" s="10" t="s">
        <v>23</v>
      </c>
      <c r="AA2" s="10" t="s">
        <v>17</v>
      </c>
      <c r="AB2" s="10" t="s">
        <v>18</v>
      </c>
      <c r="AC2" s="10" t="s">
        <v>19</v>
      </c>
      <c r="AD2" s="10" t="s">
        <v>20</v>
      </c>
      <c r="AE2" s="10" t="s">
        <v>21</v>
      </c>
      <c r="AF2" s="10" t="s">
        <v>22</v>
      </c>
      <c r="AG2" s="6"/>
      <c r="AH2" s="4"/>
      <c r="AI2" s="4"/>
      <c r="AJ2" s="4"/>
      <c r="AK2" s="4"/>
      <c r="AN2" s="10" t="s">
        <v>23</v>
      </c>
      <c r="AO2" s="10" t="s">
        <v>17</v>
      </c>
      <c r="AP2" s="10" t="s">
        <v>18</v>
      </c>
      <c r="AQ2" s="10" t="s">
        <v>19</v>
      </c>
      <c r="AR2" s="10" t="s">
        <v>20</v>
      </c>
      <c r="AS2" s="10" t="s">
        <v>21</v>
      </c>
      <c r="AT2" s="10" t="s">
        <v>22</v>
      </c>
      <c r="AU2" s="10" t="s">
        <v>23</v>
      </c>
      <c r="AV2" s="10" t="s">
        <v>17</v>
      </c>
      <c r="AW2" s="10" t="s">
        <v>18</v>
      </c>
      <c r="AX2" s="10" t="s">
        <v>19</v>
      </c>
      <c r="AY2" s="10" t="s">
        <v>20</v>
      </c>
      <c r="AZ2" s="10" t="s">
        <v>21</v>
      </c>
      <c r="BA2" s="10" t="s">
        <v>22</v>
      </c>
      <c r="BB2" s="10" t="s">
        <v>23</v>
      </c>
      <c r="BC2" s="10" t="s">
        <v>17</v>
      </c>
      <c r="BD2" s="10" t="s">
        <v>18</v>
      </c>
      <c r="BE2" s="10" t="s">
        <v>19</v>
      </c>
      <c r="BF2" s="10" t="s">
        <v>20</v>
      </c>
      <c r="BG2" s="10" t="s">
        <v>21</v>
      </c>
      <c r="BH2" s="10" t="s">
        <v>22</v>
      </c>
      <c r="BI2" s="10" t="s">
        <v>23</v>
      </c>
      <c r="BJ2" s="10" t="s">
        <v>17</v>
      </c>
      <c r="BK2" s="10" t="s">
        <v>18</v>
      </c>
      <c r="BL2" s="10" t="s">
        <v>19</v>
      </c>
      <c r="BM2" s="10" t="s">
        <v>20</v>
      </c>
      <c r="BN2" s="10" t="s">
        <v>21</v>
      </c>
      <c r="BO2" s="10" t="s">
        <v>22</v>
      </c>
      <c r="BP2" s="10" t="s">
        <v>23</v>
      </c>
      <c r="BQ2" s="10" t="s">
        <v>17</v>
      </c>
      <c r="BR2" s="10" t="s">
        <v>18</v>
      </c>
      <c r="BS2" s="6"/>
      <c r="BT2" s="4"/>
      <c r="BU2" s="4"/>
      <c r="BV2" s="4"/>
      <c r="BW2" s="4"/>
    </row>
    <row r="3" spans="1:75" ht="15.75">
      <c r="A3" s="11" t="s">
        <v>24</v>
      </c>
      <c r="B3" s="56">
        <v>470</v>
      </c>
      <c r="C3" s="56">
        <v>470</v>
      </c>
      <c r="D3" s="56">
        <v>469</v>
      </c>
      <c r="E3" s="56">
        <v>469</v>
      </c>
      <c r="F3" s="56">
        <v>471</v>
      </c>
      <c r="G3" s="56">
        <v>470</v>
      </c>
      <c r="H3" s="56">
        <v>470</v>
      </c>
      <c r="I3" s="56">
        <v>491</v>
      </c>
      <c r="J3" s="56">
        <v>491</v>
      </c>
      <c r="K3" s="56">
        <v>489</v>
      </c>
      <c r="L3" s="56">
        <v>488</v>
      </c>
      <c r="M3" s="56">
        <v>475</v>
      </c>
      <c r="N3" s="56">
        <v>475</v>
      </c>
      <c r="O3" s="56">
        <v>472</v>
      </c>
      <c r="P3" s="56">
        <v>482</v>
      </c>
      <c r="Q3" s="56">
        <v>483</v>
      </c>
      <c r="R3" s="56">
        <v>483</v>
      </c>
      <c r="S3" s="56">
        <v>482</v>
      </c>
      <c r="T3" s="56">
        <v>482</v>
      </c>
      <c r="U3" s="56">
        <v>482</v>
      </c>
      <c r="V3" s="56">
        <v>481</v>
      </c>
      <c r="W3" s="56">
        <v>481</v>
      </c>
      <c r="X3" s="56">
        <v>481</v>
      </c>
      <c r="Y3" s="56">
        <v>481</v>
      </c>
      <c r="Z3" s="56">
        <v>481</v>
      </c>
      <c r="AA3" s="56">
        <v>481</v>
      </c>
      <c r="AB3" s="56">
        <v>481</v>
      </c>
      <c r="AC3" s="56">
        <v>480</v>
      </c>
      <c r="AD3" s="56">
        <v>480</v>
      </c>
      <c r="AE3" s="56">
        <v>480</v>
      </c>
      <c r="AF3" s="57">
        <v>480</v>
      </c>
      <c r="AG3" s="58">
        <v>403.57142857142901</v>
      </c>
      <c r="AH3" s="57">
        <f>SUM(C3:I3)/7</f>
        <v>472.85714285714283</v>
      </c>
      <c r="AI3" s="57">
        <f>SUM(J3:P3)/7</f>
        <v>481.71428571428572</v>
      </c>
      <c r="AJ3" s="57">
        <f>SUM(Q3:W3)/7</f>
        <v>482</v>
      </c>
      <c r="AK3" s="59">
        <f>SUM(X3:AD3)/7</f>
        <v>480.71428571428572</v>
      </c>
      <c r="AN3" s="56">
        <v>478</v>
      </c>
      <c r="AO3" s="56">
        <v>478</v>
      </c>
      <c r="AP3" s="56">
        <v>478</v>
      </c>
      <c r="AQ3" s="56">
        <v>477</v>
      </c>
      <c r="AR3" s="56">
        <v>477</v>
      </c>
      <c r="AS3" s="56">
        <v>477</v>
      </c>
      <c r="AT3" s="56">
        <v>477</v>
      </c>
      <c r="AU3" s="56">
        <v>477</v>
      </c>
      <c r="AV3" s="56">
        <v>476</v>
      </c>
      <c r="AW3" s="56">
        <v>476</v>
      </c>
      <c r="AX3" s="56">
        <v>475</v>
      </c>
      <c r="AY3" s="56">
        <v>490</v>
      </c>
      <c r="AZ3" s="56">
        <v>490</v>
      </c>
      <c r="BA3" s="56">
        <v>500</v>
      </c>
      <c r="BB3" s="56">
        <v>498</v>
      </c>
      <c r="BC3" s="56">
        <v>498</v>
      </c>
      <c r="BD3" s="56">
        <v>498</v>
      </c>
      <c r="BE3" s="56">
        <v>498</v>
      </c>
      <c r="BF3" s="56">
        <v>508</v>
      </c>
      <c r="BG3" s="56">
        <v>508</v>
      </c>
      <c r="BH3" s="56">
        <v>507</v>
      </c>
      <c r="BI3" s="56">
        <v>506</v>
      </c>
      <c r="BJ3" s="56">
        <v>506</v>
      </c>
      <c r="BK3" s="56">
        <v>505</v>
      </c>
      <c r="BL3" s="56">
        <v>505</v>
      </c>
      <c r="BM3" s="56">
        <v>504</v>
      </c>
      <c r="BN3" s="56">
        <v>505</v>
      </c>
      <c r="BO3" s="56">
        <v>505</v>
      </c>
      <c r="BP3" s="56">
        <v>505</v>
      </c>
      <c r="BQ3" s="56">
        <v>504</v>
      </c>
      <c r="BR3" s="57">
        <v>496</v>
      </c>
      <c r="BS3" s="58">
        <f>SUM(AE3:AF3,AN3:AR3)/7</f>
        <v>478.28571428571428</v>
      </c>
      <c r="BT3" s="57">
        <f>SUM(AS3:AY3)/7</f>
        <v>478.28571428571428</v>
      </c>
      <c r="BU3" s="57">
        <f>SUM(AZ3:BF3)/7</f>
        <v>498.57142857142856</v>
      </c>
      <c r="BV3" s="57">
        <f>SUM(BG3:BM3)/7</f>
        <v>505.85714285714283</v>
      </c>
      <c r="BW3" s="59"/>
    </row>
    <row r="4" spans="1:75" ht="15.75">
      <c r="A4" s="16" t="s">
        <v>25</v>
      </c>
      <c r="B4" s="56">
        <v>44</v>
      </c>
      <c r="C4" s="56">
        <v>44</v>
      </c>
      <c r="D4" s="56">
        <v>44</v>
      </c>
      <c r="E4" s="56">
        <v>44</v>
      </c>
      <c r="F4" s="56">
        <v>46</v>
      </c>
      <c r="G4" s="56">
        <v>47</v>
      </c>
      <c r="H4" s="56">
        <v>48</v>
      </c>
      <c r="I4" s="56">
        <v>48</v>
      </c>
      <c r="J4" s="56">
        <v>48</v>
      </c>
      <c r="K4" s="56">
        <v>49</v>
      </c>
      <c r="L4" s="56">
        <v>56</v>
      </c>
      <c r="M4" s="56">
        <v>63</v>
      </c>
      <c r="N4" s="56">
        <v>81</v>
      </c>
      <c r="O4" s="56">
        <v>90</v>
      </c>
      <c r="P4" s="56">
        <v>90</v>
      </c>
      <c r="Q4" s="56">
        <v>91</v>
      </c>
      <c r="R4" s="56">
        <v>91</v>
      </c>
      <c r="S4" s="56">
        <v>101</v>
      </c>
      <c r="T4" s="56">
        <v>107</v>
      </c>
      <c r="U4" s="56">
        <v>114</v>
      </c>
      <c r="V4" s="56">
        <v>122</v>
      </c>
      <c r="W4" s="56">
        <v>122</v>
      </c>
      <c r="X4" s="56">
        <v>123</v>
      </c>
      <c r="Y4" s="56">
        <v>124</v>
      </c>
      <c r="Z4" s="56">
        <v>130</v>
      </c>
      <c r="AA4" s="56">
        <v>139</v>
      </c>
      <c r="AB4" s="56">
        <v>148</v>
      </c>
      <c r="AC4" s="56">
        <v>154</v>
      </c>
      <c r="AD4" s="56">
        <v>154</v>
      </c>
      <c r="AE4" s="56">
        <v>154</v>
      </c>
      <c r="AF4" s="57">
        <v>155</v>
      </c>
      <c r="AG4" s="58">
        <v>25.571428571428601</v>
      </c>
      <c r="AH4" s="57">
        <f>SUM(C4:I4)/7</f>
        <v>45.857142857142854</v>
      </c>
      <c r="AI4" s="57">
        <f>SUM(J4:P4)/7</f>
        <v>68.142857142857139</v>
      </c>
      <c r="AJ4" s="57">
        <f>SUM(Q4:W4)/7</f>
        <v>106.85714285714286</v>
      </c>
      <c r="AK4" s="59">
        <f>SUM(X4:AD4)/7</f>
        <v>138.85714285714286</v>
      </c>
      <c r="AN4" s="56">
        <v>157</v>
      </c>
      <c r="AO4" s="56">
        <v>163</v>
      </c>
      <c r="AP4" s="56">
        <v>179</v>
      </c>
      <c r="AQ4" s="56">
        <v>186</v>
      </c>
      <c r="AR4" s="56">
        <v>186</v>
      </c>
      <c r="AS4" s="56">
        <v>188</v>
      </c>
      <c r="AT4" s="56">
        <v>188</v>
      </c>
      <c r="AU4" s="56">
        <v>191</v>
      </c>
      <c r="AV4" s="56">
        <v>191</v>
      </c>
      <c r="AW4" s="56">
        <v>191</v>
      </c>
      <c r="AX4" s="56">
        <v>192</v>
      </c>
      <c r="AY4" s="56">
        <v>192</v>
      </c>
      <c r="AZ4" s="56">
        <v>192</v>
      </c>
      <c r="BA4" s="56">
        <v>206</v>
      </c>
      <c r="BB4" s="56">
        <v>206</v>
      </c>
      <c r="BC4" s="56">
        <v>208</v>
      </c>
      <c r="BD4" s="56">
        <v>208</v>
      </c>
      <c r="BE4" s="56">
        <v>211</v>
      </c>
      <c r="BF4" s="56">
        <v>211</v>
      </c>
      <c r="BG4" s="56">
        <v>212</v>
      </c>
      <c r="BH4" s="56">
        <v>211</v>
      </c>
      <c r="BI4" s="56">
        <v>210</v>
      </c>
      <c r="BJ4" s="56">
        <v>210</v>
      </c>
      <c r="BK4" s="56">
        <v>209</v>
      </c>
      <c r="BL4" s="56">
        <v>209</v>
      </c>
      <c r="BM4" s="56">
        <v>209</v>
      </c>
      <c r="BN4" s="56">
        <v>209</v>
      </c>
      <c r="BO4" s="56">
        <v>209</v>
      </c>
      <c r="BP4" s="56">
        <v>209</v>
      </c>
      <c r="BQ4" s="56">
        <v>208</v>
      </c>
      <c r="BR4" s="57">
        <v>200</v>
      </c>
      <c r="BS4" s="58">
        <f>SUM(AE4:AF4,AN4:AR4)/7</f>
        <v>168.57142857142858</v>
      </c>
      <c r="BT4" s="57">
        <f>SUM(AS4:AY4)/7</f>
        <v>190.42857142857142</v>
      </c>
      <c r="BU4" s="57">
        <f>SUM(AZ4:BF4)/7</f>
        <v>206</v>
      </c>
      <c r="BV4" s="57">
        <f>SUM(BG4:BM4)/7</f>
        <v>210</v>
      </c>
      <c r="BW4" s="59"/>
    </row>
    <row r="5" spans="1:75">
      <c r="A5" s="17" t="s">
        <v>26</v>
      </c>
      <c r="B5" s="56">
        <v>2</v>
      </c>
      <c r="C5" s="56">
        <v>0</v>
      </c>
      <c r="D5" s="56">
        <v>2</v>
      </c>
      <c r="E5" s="56">
        <v>2</v>
      </c>
      <c r="F5" s="56">
        <v>2</v>
      </c>
      <c r="G5" s="56">
        <v>3</v>
      </c>
      <c r="H5" s="56">
        <v>2</v>
      </c>
      <c r="I5" s="56">
        <v>1</v>
      </c>
      <c r="J5" s="56">
        <v>1</v>
      </c>
      <c r="K5" s="56">
        <v>4</v>
      </c>
      <c r="L5" s="56">
        <v>20</v>
      </c>
      <c r="M5" s="56">
        <v>14</v>
      </c>
      <c r="N5" s="56">
        <v>37</v>
      </c>
      <c r="O5" s="56">
        <v>35</v>
      </c>
      <c r="P5" s="56">
        <v>7</v>
      </c>
      <c r="Q5" s="56">
        <v>13</v>
      </c>
      <c r="R5" s="56">
        <v>15</v>
      </c>
      <c r="S5" s="56">
        <v>30</v>
      </c>
      <c r="T5" s="56">
        <v>33</v>
      </c>
      <c r="U5" s="56">
        <v>35</v>
      </c>
      <c r="V5" s="56">
        <v>33</v>
      </c>
      <c r="W5" s="56">
        <v>15</v>
      </c>
      <c r="X5" s="56">
        <v>23</v>
      </c>
      <c r="Y5" s="56">
        <v>26</v>
      </c>
      <c r="Z5" s="56">
        <v>32</v>
      </c>
      <c r="AA5" s="56">
        <v>36</v>
      </c>
      <c r="AB5" s="56">
        <v>44</v>
      </c>
      <c r="AC5" s="56">
        <v>35</v>
      </c>
      <c r="AD5" s="56">
        <v>30</v>
      </c>
      <c r="AE5" s="56">
        <v>25</v>
      </c>
      <c r="AF5" s="57">
        <v>26</v>
      </c>
      <c r="AG5" s="58">
        <v>8.1428571428571406</v>
      </c>
      <c r="AH5" s="57">
        <f>SUM(C5:I5)/7</f>
        <v>1.7142857142857142</v>
      </c>
      <c r="AI5" s="57">
        <f>SUM(J5:P5)/7</f>
        <v>16.857142857142858</v>
      </c>
      <c r="AJ5" s="57">
        <f>SUM(Q5:W5)/7</f>
        <v>24.857142857142858</v>
      </c>
      <c r="AK5" s="59">
        <f>SUM(X5:AD5)/7</f>
        <v>32.285714285714285</v>
      </c>
      <c r="AN5" s="56">
        <v>39</v>
      </c>
      <c r="AO5" s="56">
        <v>31</v>
      </c>
      <c r="AP5" s="56">
        <v>56</v>
      </c>
      <c r="AQ5" s="56">
        <v>40</v>
      </c>
      <c r="AR5" s="56">
        <v>25</v>
      </c>
      <c r="AS5" s="56">
        <v>29</v>
      </c>
      <c r="AT5" s="56">
        <v>35</v>
      </c>
      <c r="AU5" s="56">
        <v>39</v>
      </c>
      <c r="AV5" s="56">
        <v>33</v>
      </c>
      <c r="AW5" s="56">
        <v>26</v>
      </c>
      <c r="AX5" s="56">
        <v>25</v>
      </c>
      <c r="AY5" s="56">
        <v>21</v>
      </c>
      <c r="AZ5" s="56">
        <v>30</v>
      </c>
      <c r="BA5" s="56">
        <v>48</v>
      </c>
      <c r="BB5" s="56">
        <v>33</v>
      </c>
      <c r="BC5" s="56">
        <v>30</v>
      </c>
      <c r="BD5" s="56">
        <v>26</v>
      </c>
      <c r="BE5" s="56">
        <v>26</v>
      </c>
      <c r="BF5" s="56">
        <v>17</v>
      </c>
      <c r="BG5" s="56">
        <v>34</v>
      </c>
      <c r="BH5" s="56">
        <v>27</v>
      </c>
      <c r="BI5" s="56">
        <v>35</v>
      </c>
      <c r="BJ5" s="56">
        <v>20</v>
      </c>
      <c r="BK5" s="56">
        <v>23</v>
      </c>
      <c r="BL5" s="56">
        <v>22</v>
      </c>
      <c r="BM5" s="56">
        <v>16</v>
      </c>
      <c r="BN5" s="56">
        <v>25</v>
      </c>
      <c r="BO5" s="56">
        <v>28</v>
      </c>
      <c r="BP5" s="56">
        <v>31</v>
      </c>
      <c r="BQ5" s="56">
        <v>31</v>
      </c>
      <c r="BR5" s="57">
        <v>27</v>
      </c>
      <c r="BS5" s="58">
        <f>SUM(AE5:AF5,AN5:AR5)/7</f>
        <v>34.571428571428569</v>
      </c>
      <c r="BT5" s="57">
        <f>SUM(AS5:AY5)/7</f>
        <v>29.714285714285715</v>
      </c>
      <c r="BU5" s="57">
        <f>SUM(AZ5:BF5)/7</f>
        <v>30</v>
      </c>
      <c r="BV5" s="57">
        <f>SUM(BG5:BM5)/7</f>
        <v>25.285714285714285</v>
      </c>
      <c r="BW5" s="59"/>
    </row>
    <row r="6" spans="1:75">
      <c r="A6" s="17" t="s">
        <v>27</v>
      </c>
      <c r="B6" s="56">
        <v>0</v>
      </c>
      <c r="C6" s="56">
        <v>0</v>
      </c>
      <c r="D6" s="56">
        <v>0</v>
      </c>
      <c r="E6" s="56">
        <v>0</v>
      </c>
      <c r="F6" s="56">
        <v>0</v>
      </c>
      <c r="G6" s="56">
        <v>0</v>
      </c>
      <c r="H6" s="56">
        <v>0</v>
      </c>
      <c r="I6" s="56">
        <v>0</v>
      </c>
      <c r="J6" s="56">
        <v>0</v>
      </c>
      <c r="K6" s="56">
        <v>0</v>
      </c>
      <c r="L6" s="56">
        <v>0</v>
      </c>
      <c r="M6" s="56">
        <v>0</v>
      </c>
      <c r="N6" s="56">
        <v>0</v>
      </c>
      <c r="O6" s="56">
        <v>0</v>
      </c>
      <c r="P6" s="56">
        <v>0</v>
      </c>
      <c r="Q6" s="56">
        <v>0</v>
      </c>
      <c r="R6" s="56">
        <v>0</v>
      </c>
      <c r="S6" s="56">
        <v>0</v>
      </c>
      <c r="T6" s="56">
        <v>0</v>
      </c>
      <c r="U6" s="56">
        <v>0</v>
      </c>
      <c r="V6" s="56">
        <v>0</v>
      </c>
      <c r="W6" s="56">
        <v>0</v>
      </c>
      <c r="X6" s="56">
        <v>0</v>
      </c>
      <c r="Y6" s="56">
        <v>0</v>
      </c>
      <c r="Z6" s="56">
        <v>0</v>
      </c>
      <c r="AA6" s="56">
        <v>0</v>
      </c>
      <c r="AB6" s="56">
        <v>0</v>
      </c>
      <c r="AC6" s="56">
        <v>0</v>
      </c>
      <c r="AD6" s="56">
        <v>0</v>
      </c>
      <c r="AE6" s="56">
        <v>0</v>
      </c>
      <c r="AF6" s="57">
        <v>0</v>
      </c>
      <c r="AG6" s="58">
        <v>0</v>
      </c>
      <c r="AH6" s="57">
        <f>SUM(C6:I6)/7</f>
        <v>0</v>
      </c>
      <c r="AI6" s="57">
        <f>SUM(J6:P6)/7</f>
        <v>0</v>
      </c>
      <c r="AJ6" s="57">
        <f>SUM(Q6:W6)/7</f>
        <v>0</v>
      </c>
      <c r="AK6" s="59">
        <f>SUM(X6:AD6)/7</f>
        <v>0</v>
      </c>
      <c r="AN6" s="56">
        <v>0</v>
      </c>
      <c r="AO6" s="56">
        <v>0</v>
      </c>
      <c r="AP6" s="56">
        <v>0</v>
      </c>
      <c r="AQ6" s="56">
        <v>0</v>
      </c>
      <c r="AR6" s="56">
        <v>0</v>
      </c>
      <c r="AS6" s="56">
        <v>0</v>
      </c>
      <c r="AT6" s="56">
        <v>0</v>
      </c>
      <c r="AU6" s="56">
        <v>0</v>
      </c>
      <c r="AV6" s="56">
        <v>0</v>
      </c>
      <c r="AW6" s="56">
        <v>0</v>
      </c>
      <c r="AX6" s="56">
        <v>0</v>
      </c>
      <c r="AY6" s="56">
        <v>0</v>
      </c>
      <c r="AZ6" s="56">
        <v>0</v>
      </c>
      <c r="BA6" s="56">
        <v>0</v>
      </c>
      <c r="BB6" s="56">
        <v>0</v>
      </c>
      <c r="BC6" s="56">
        <v>0</v>
      </c>
      <c r="BD6" s="56">
        <v>0</v>
      </c>
      <c r="BE6" s="56">
        <v>0</v>
      </c>
      <c r="BF6" s="56">
        <v>0</v>
      </c>
      <c r="BG6" s="56">
        <v>0</v>
      </c>
      <c r="BH6" s="56">
        <v>0</v>
      </c>
      <c r="BI6" s="56">
        <v>0</v>
      </c>
      <c r="BJ6" s="56">
        <v>0</v>
      </c>
      <c r="BK6" s="56">
        <v>0</v>
      </c>
      <c r="BL6" s="56">
        <v>0</v>
      </c>
      <c r="BM6" s="56">
        <v>0</v>
      </c>
      <c r="BN6" s="56">
        <v>0</v>
      </c>
      <c r="BO6" s="56">
        <v>0</v>
      </c>
      <c r="BP6" s="56">
        <v>0</v>
      </c>
      <c r="BQ6" s="56">
        <v>0</v>
      </c>
      <c r="BR6" s="57">
        <v>0</v>
      </c>
      <c r="BS6" s="58">
        <f>SUM(AE6:AF6,AN6:AR6)/7</f>
        <v>0</v>
      </c>
      <c r="BT6" s="57">
        <f>SUM(AS6:AY6)/7</f>
        <v>0</v>
      </c>
      <c r="BU6" s="57">
        <f>SUM(AZ6:BF6)/7</f>
        <v>0</v>
      </c>
      <c r="BV6" s="57">
        <f>SUM(BG6:BM6)/7</f>
        <v>0</v>
      </c>
      <c r="BW6" s="59"/>
    </row>
    <row r="7" spans="1:75">
      <c r="A7" s="17" t="s">
        <v>28</v>
      </c>
      <c r="B7" s="60">
        <f t="shared" ref="B7:AF7" si="0">B6/B5</f>
        <v>0</v>
      </c>
      <c r="C7" s="60" t="e">
        <f t="shared" si="0"/>
        <v>#DIV/0!</v>
      </c>
      <c r="D7" s="60">
        <f t="shared" si="0"/>
        <v>0</v>
      </c>
      <c r="E7" s="60">
        <f t="shared" si="0"/>
        <v>0</v>
      </c>
      <c r="F7" s="60">
        <f t="shared" si="0"/>
        <v>0</v>
      </c>
      <c r="G7" s="60">
        <f t="shared" si="0"/>
        <v>0</v>
      </c>
      <c r="H7" s="60">
        <f t="shared" si="0"/>
        <v>0</v>
      </c>
      <c r="I7" s="60">
        <f t="shared" si="0"/>
        <v>0</v>
      </c>
      <c r="J7" s="60">
        <f t="shared" si="0"/>
        <v>0</v>
      </c>
      <c r="K7" s="60">
        <f t="shared" si="0"/>
        <v>0</v>
      </c>
      <c r="L7" s="60">
        <f t="shared" si="0"/>
        <v>0</v>
      </c>
      <c r="M7" s="60">
        <f t="shared" si="0"/>
        <v>0</v>
      </c>
      <c r="N7" s="60">
        <f t="shared" si="0"/>
        <v>0</v>
      </c>
      <c r="O7" s="60">
        <f t="shared" si="0"/>
        <v>0</v>
      </c>
      <c r="P7" s="60">
        <f t="shared" si="0"/>
        <v>0</v>
      </c>
      <c r="Q7" s="60">
        <f t="shared" si="0"/>
        <v>0</v>
      </c>
      <c r="R7" s="60">
        <f t="shared" si="0"/>
        <v>0</v>
      </c>
      <c r="S7" s="60">
        <f t="shared" si="0"/>
        <v>0</v>
      </c>
      <c r="T7" s="60">
        <f t="shared" si="0"/>
        <v>0</v>
      </c>
      <c r="U7" s="60">
        <f t="shared" si="0"/>
        <v>0</v>
      </c>
      <c r="V7" s="60">
        <f t="shared" si="0"/>
        <v>0</v>
      </c>
      <c r="W7" s="60">
        <f t="shared" si="0"/>
        <v>0</v>
      </c>
      <c r="X7" s="60">
        <f t="shared" si="0"/>
        <v>0</v>
      </c>
      <c r="Y7" s="60">
        <f t="shared" si="0"/>
        <v>0</v>
      </c>
      <c r="Z7" s="60">
        <f t="shared" si="0"/>
        <v>0</v>
      </c>
      <c r="AA7" s="60">
        <f t="shared" si="0"/>
        <v>0</v>
      </c>
      <c r="AB7" s="60">
        <f t="shared" si="0"/>
        <v>0</v>
      </c>
      <c r="AC7" s="60">
        <f t="shared" si="0"/>
        <v>0</v>
      </c>
      <c r="AD7" s="60">
        <f t="shared" si="0"/>
        <v>0</v>
      </c>
      <c r="AE7" s="60">
        <f t="shared" si="0"/>
        <v>0</v>
      </c>
      <c r="AF7" s="60">
        <f t="shared" si="0"/>
        <v>0</v>
      </c>
      <c r="AG7" s="61">
        <v>0</v>
      </c>
      <c r="AH7" s="60">
        <f>AH6/AH5</f>
        <v>0</v>
      </c>
      <c r="AI7" s="60">
        <f>AI6/AI5</f>
        <v>0</v>
      </c>
      <c r="AJ7" s="60">
        <f>AJ6/AJ5</f>
        <v>0</v>
      </c>
      <c r="AK7" s="62">
        <f>AK6/AK5</f>
        <v>0</v>
      </c>
      <c r="AN7" s="60">
        <f t="shared" ref="AN7:BV7" si="1">AN6/AN5</f>
        <v>0</v>
      </c>
      <c r="AO7" s="60">
        <f t="shared" si="1"/>
        <v>0</v>
      </c>
      <c r="AP7" s="60">
        <f t="shared" si="1"/>
        <v>0</v>
      </c>
      <c r="AQ7" s="60">
        <f t="shared" si="1"/>
        <v>0</v>
      </c>
      <c r="AR7" s="60">
        <f t="shared" si="1"/>
        <v>0</v>
      </c>
      <c r="AS7" s="60">
        <f t="shared" si="1"/>
        <v>0</v>
      </c>
      <c r="AT7" s="60">
        <f t="shared" si="1"/>
        <v>0</v>
      </c>
      <c r="AU7" s="60">
        <f t="shared" si="1"/>
        <v>0</v>
      </c>
      <c r="AV7" s="60">
        <f t="shared" si="1"/>
        <v>0</v>
      </c>
      <c r="AW7" s="60">
        <f t="shared" si="1"/>
        <v>0</v>
      </c>
      <c r="AX7" s="60">
        <f t="shared" si="1"/>
        <v>0</v>
      </c>
      <c r="AY7" s="60">
        <f t="shared" si="1"/>
        <v>0</v>
      </c>
      <c r="AZ7" s="60">
        <f t="shared" si="1"/>
        <v>0</v>
      </c>
      <c r="BA7" s="60">
        <f t="shared" si="1"/>
        <v>0</v>
      </c>
      <c r="BB7" s="60">
        <f t="shared" si="1"/>
        <v>0</v>
      </c>
      <c r="BC7" s="60">
        <f t="shared" si="1"/>
        <v>0</v>
      </c>
      <c r="BD7" s="60">
        <f t="shared" si="1"/>
        <v>0</v>
      </c>
      <c r="BE7" s="60">
        <f t="shared" si="1"/>
        <v>0</v>
      </c>
      <c r="BF7" s="60">
        <f t="shared" si="1"/>
        <v>0</v>
      </c>
      <c r="BG7" s="60">
        <f t="shared" si="1"/>
        <v>0</v>
      </c>
      <c r="BH7" s="60">
        <f t="shared" si="1"/>
        <v>0</v>
      </c>
      <c r="BI7" s="60">
        <f t="shared" si="1"/>
        <v>0</v>
      </c>
      <c r="BJ7" s="60">
        <f t="shared" si="1"/>
        <v>0</v>
      </c>
      <c r="BK7" s="60">
        <f t="shared" si="1"/>
        <v>0</v>
      </c>
      <c r="BL7" s="60">
        <f t="shared" si="1"/>
        <v>0</v>
      </c>
      <c r="BM7" s="60">
        <f t="shared" si="1"/>
        <v>0</v>
      </c>
      <c r="BN7" s="60">
        <f t="shared" si="1"/>
        <v>0</v>
      </c>
      <c r="BO7" s="60">
        <f t="shared" si="1"/>
        <v>0</v>
      </c>
      <c r="BP7" s="60">
        <f t="shared" si="1"/>
        <v>0</v>
      </c>
      <c r="BQ7" s="60">
        <f t="shared" si="1"/>
        <v>0</v>
      </c>
      <c r="BR7" s="60">
        <f t="shared" si="1"/>
        <v>0</v>
      </c>
      <c r="BS7" s="61">
        <f t="shared" si="1"/>
        <v>0</v>
      </c>
      <c r="BT7" s="60">
        <f t="shared" si="1"/>
        <v>0</v>
      </c>
      <c r="BU7" s="60">
        <f t="shared" si="1"/>
        <v>0</v>
      </c>
      <c r="BV7" s="60">
        <f t="shared" si="1"/>
        <v>0</v>
      </c>
      <c r="BW7" s="62"/>
    </row>
    <row r="8" spans="1:75" ht="15.75">
      <c r="A8" s="21" t="s">
        <v>29</v>
      </c>
      <c r="B8" s="63">
        <f t="shared" ref="B8:AF8" si="2">(B16+B27+B38+B40)/B3</f>
        <v>0</v>
      </c>
      <c r="C8" s="63">
        <f t="shared" si="2"/>
        <v>0</v>
      </c>
      <c r="D8" s="63">
        <f t="shared" si="2"/>
        <v>0</v>
      </c>
      <c r="E8" s="63">
        <f t="shared" si="2"/>
        <v>0</v>
      </c>
      <c r="F8" s="63">
        <f t="shared" si="2"/>
        <v>0</v>
      </c>
      <c r="G8" s="63">
        <f t="shared" si="2"/>
        <v>0</v>
      </c>
      <c r="H8" s="63">
        <f t="shared" si="2"/>
        <v>0</v>
      </c>
      <c r="I8" s="63">
        <f t="shared" si="2"/>
        <v>0</v>
      </c>
      <c r="J8" s="63">
        <f t="shared" si="2"/>
        <v>0</v>
      </c>
      <c r="K8" s="63">
        <f t="shared" si="2"/>
        <v>0</v>
      </c>
      <c r="L8" s="63">
        <f t="shared" si="2"/>
        <v>0</v>
      </c>
      <c r="M8" s="63">
        <f t="shared" si="2"/>
        <v>0</v>
      </c>
      <c r="N8" s="63">
        <f t="shared" si="2"/>
        <v>2.1052631578947368E-3</v>
      </c>
      <c r="O8" s="63">
        <f t="shared" si="2"/>
        <v>0</v>
      </c>
      <c r="P8" s="63">
        <f t="shared" si="2"/>
        <v>0</v>
      </c>
      <c r="Q8" s="63">
        <f t="shared" si="2"/>
        <v>0</v>
      </c>
      <c r="R8" s="63">
        <f t="shared" si="2"/>
        <v>0</v>
      </c>
      <c r="S8" s="63">
        <f t="shared" si="2"/>
        <v>4.1493775933609959E-3</v>
      </c>
      <c r="T8" s="63">
        <f t="shared" si="2"/>
        <v>0</v>
      </c>
      <c r="U8" s="63">
        <f t="shared" si="2"/>
        <v>0</v>
      </c>
      <c r="V8" s="63">
        <f t="shared" si="2"/>
        <v>0</v>
      </c>
      <c r="W8" s="63">
        <f t="shared" si="2"/>
        <v>0</v>
      </c>
      <c r="X8" s="63">
        <f t="shared" si="2"/>
        <v>0</v>
      </c>
      <c r="Y8" s="63">
        <f t="shared" si="2"/>
        <v>0</v>
      </c>
      <c r="Z8" s="63">
        <f t="shared" si="2"/>
        <v>0</v>
      </c>
      <c r="AA8" s="63">
        <f t="shared" si="2"/>
        <v>0</v>
      </c>
      <c r="AB8" s="63">
        <f t="shared" si="2"/>
        <v>2.0790020790020791E-3</v>
      </c>
      <c r="AC8" s="63">
        <f t="shared" si="2"/>
        <v>0</v>
      </c>
      <c r="AD8" s="63">
        <f t="shared" si="2"/>
        <v>8.3333333333333332E-3</v>
      </c>
      <c r="AE8" s="63">
        <f t="shared" si="2"/>
        <v>0</v>
      </c>
      <c r="AF8" s="63">
        <f t="shared" si="2"/>
        <v>0</v>
      </c>
      <c r="AG8" s="64">
        <v>0</v>
      </c>
      <c r="AH8" s="63">
        <f>(AH16+AH27+AH38+AH40)/AH3</f>
        <v>0</v>
      </c>
      <c r="AI8" s="63">
        <f>(AI16+AI27+AI38+AI40)/AI3</f>
        <v>2.0759193357058124E-3</v>
      </c>
      <c r="AJ8" s="63">
        <f>(AJ16+AJ27+AJ38+AJ40)/AJ3</f>
        <v>4.1493775933609959E-3</v>
      </c>
      <c r="AK8" s="65">
        <f>(AK16+AK27+AK38+AK40)/AK3</f>
        <v>1.0401188707280832E-2</v>
      </c>
      <c r="AN8" s="63">
        <f t="shared" ref="AN8:BV8" si="3">(AN16+AN27+AN38+AN40)/AN3</f>
        <v>2.0920502092050207E-3</v>
      </c>
      <c r="AO8" s="63">
        <f t="shared" si="3"/>
        <v>0</v>
      </c>
      <c r="AP8" s="63">
        <f t="shared" si="3"/>
        <v>2.0920502092050207E-3</v>
      </c>
      <c r="AQ8" s="63">
        <f t="shared" si="3"/>
        <v>0</v>
      </c>
      <c r="AR8" s="63">
        <f t="shared" si="3"/>
        <v>0</v>
      </c>
      <c r="AS8" s="63">
        <f t="shared" si="3"/>
        <v>0</v>
      </c>
      <c r="AT8" s="63">
        <f t="shared" si="3"/>
        <v>0</v>
      </c>
      <c r="AU8" s="63">
        <f t="shared" si="3"/>
        <v>2.0964360587002098E-3</v>
      </c>
      <c r="AV8" s="63">
        <f t="shared" si="3"/>
        <v>4.2016806722689074E-3</v>
      </c>
      <c r="AW8" s="63">
        <f t="shared" si="3"/>
        <v>0</v>
      </c>
      <c r="AX8" s="63">
        <f t="shared" si="3"/>
        <v>2.1052631578947368E-3</v>
      </c>
      <c r="AY8" s="63">
        <f t="shared" si="3"/>
        <v>0</v>
      </c>
      <c r="AZ8" s="63">
        <f t="shared" si="3"/>
        <v>4.0816326530612249E-3</v>
      </c>
      <c r="BA8" s="63">
        <f t="shared" si="3"/>
        <v>8.0000000000000002E-3</v>
      </c>
      <c r="BB8" s="63">
        <f t="shared" si="3"/>
        <v>0</v>
      </c>
      <c r="BC8" s="63">
        <f t="shared" si="3"/>
        <v>0</v>
      </c>
      <c r="BD8" s="63">
        <f t="shared" si="3"/>
        <v>0</v>
      </c>
      <c r="BE8" s="63">
        <f t="shared" si="3"/>
        <v>0</v>
      </c>
      <c r="BF8" s="63">
        <f t="shared" si="3"/>
        <v>0</v>
      </c>
      <c r="BG8" s="63">
        <f t="shared" si="3"/>
        <v>1.968503937007874E-3</v>
      </c>
      <c r="BH8" s="63">
        <f t="shared" si="3"/>
        <v>0</v>
      </c>
      <c r="BI8" s="63">
        <f t="shared" si="3"/>
        <v>0</v>
      </c>
      <c r="BJ8" s="63">
        <f t="shared" si="3"/>
        <v>0</v>
      </c>
      <c r="BK8" s="63">
        <f t="shared" si="3"/>
        <v>0</v>
      </c>
      <c r="BL8" s="63">
        <f t="shared" si="3"/>
        <v>0</v>
      </c>
      <c r="BM8" s="63">
        <f t="shared" si="3"/>
        <v>0</v>
      </c>
      <c r="BN8" s="63">
        <f t="shared" si="3"/>
        <v>0</v>
      </c>
      <c r="BO8" s="63">
        <f t="shared" si="3"/>
        <v>0</v>
      </c>
      <c r="BP8" s="63">
        <f t="shared" si="3"/>
        <v>1.9801980198019802E-3</v>
      </c>
      <c r="BQ8" s="63">
        <f t="shared" si="3"/>
        <v>1.984126984126984E-3</v>
      </c>
      <c r="BR8" s="63">
        <f t="shared" si="3"/>
        <v>0</v>
      </c>
      <c r="BS8" s="64">
        <f t="shared" si="3"/>
        <v>4.181600955794504E-3</v>
      </c>
      <c r="BT8" s="63">
        <f t="shared" si="3"/>
        <v>8.3632019115890081E-3</v>
      </c>
      <c r="BU8" s="63">
        <f t="shared" si="3"/>
        <v>1.2034383954154728E-2</v>
      </c>
      <c r="BV8" s="63">
        <f t="shared" si="3"/>
        <v>1.9768426998023158E-3</v>
      </c>
      <c r="BW8" s="65"/>
    </row>
    <row r="9" spans="1:75" ht="15.75">
      <c r="A9" s="25" t="s">
        <v>30</v>
      </c>
      <c r="B9" s="63">
        <f t="shared" ref="B9:AF9" si="4">(B17+B28+B39*2+B42*2)/B3</f>
        <v>0</v>
      </c>
      <c r="C9" s="63">
        <f t="shared" si="4"/>
        <v>0</v>
      </c>
      <c r="D9" s="63">
        <f t="shared" si="4"/>
        <v>0</v>
      </c>
      <c r="E9" s="63">
        <f t="shared" si="4"/>
        <v>0</v>
      </c>
      <c r="F9" s="63">
        <f t="shared" si="4"/>
        <v>0</v>
      </c>
      <c r="G9" s="63">
        <f t="shared" si="4"/>
        <v>0</v>
      </c>
      <c r="H9" s="63">
        <f t="shared" si="4"/>
        <v>0</v>
      </c>
      <c r="I9" s="63">
        <f t="shared" si="4"/>
        <v>0</v>
      </c>
      <c r="J9" s="63">
        <f t="shared" si="4"/>
        <v>0</v>
      </c>
      <c r="K9" s="63">
        <f t="shared" si="4"/>
        <v>0</v>
      </c>
      <c r="L9" s="63">
        <f t="shared" si="4"/>
        <v>0</v>
      </c>
      <c r="M9" s="63">
        <f t="shared" si="4"/>
        <v>0</v>
      </c>
      <c r="N9" s="63">
        <f t="shared" si="4"/>
        <v>3.3684210526315789E-2</v>
      </c>
      <c r="O9" s="63">
        <f t="shared" si="4"/>
        <v>0</v>
      </c>
      <c r="P9" s="63">
        <f t="shared" si="4"/>
        <v>0</v>
      </c>
      <c r="Q9" s="63">
        <f t="shared" si="4"/>
        <v>0</v>
      </c>
      <c r="R9" s="63">
        <f t="shared" si="4"/>
        <v>0</v>
      </c>
      <c r="S9" s="63">
        <f t="shared" si="4"/>
        <v>3.3195020746887967E-2</v>
      </c>
      <c r="T9" s="63">
        <f t="shared" si="4"/>
        <v>0</v>
      </c>
      <c r="U9" s="63">
        <f t="shared" si="4"/>
        <v>0</v>
      </c>
      <c r="V9" s="63">
        <f t="shared" si="4"/>
        <v>0</v>
      </c>
      <c r="W9" s="63">
        <f t="shared" si="4"/>
        <v>0</v>
      </c>
      <c r="X9" s="63">
        <f t="shared" si="4"/>
        <v>0</v>
      </c>
      <c r="Y9" s="63">
        <f t="shared" si="4"/>
        <v>0</v>
      </c>
      <c r="Z9" s="63">
        <f t="shared" si="4"/>
        <v>0</v>
      </c>
      <c r="AA9" s="63">
        <f t="shared" si="4"/>
        <v>0</v>
      </c>
      <c r="AB9" s="63">
        <f t="shared" si="4"/>
        <v>0</v>
      </c>
      <c r="AC9" s="63">
        <f t="shared" si="4"/>
        <v>0</v>
      </c>
      <c r="AD9" s="63">
        <f t="shared" si="4"/>
        <v>0</v>
      </c>
      <c r="AE9" s="63">
        <f t="shared" si="4"/>
        <v>0</v>
      </c>
      <c r="AF9" s="63">
        <f t="shared" si="4"/>
        <v>0</v>
      </c>
      <c r="AG9" s="64">
        <v>0</v>
      </c>
      <c r="AH9" s="63">
        <f>(AH17+AH28+AH39*2+AH42*2)/AH3</f>
        <v>0</v>
      </c>
      <c r="AI9" s="63">
        <f>(AI17+AI28+AI39*2+AI42*2)/AI3</f>
        <v>3.3214709371292998E-2</v>
      </c>
      <c r="AJ9" s="63">
        <f>(AJ17+AJ28+AJ39*2+AJ42*2)/AJ3</f>
        <v>3.3195020746887967E-2</v>
      </c>
      <c r="AK9" s="65">
        <f>(AK17+AK28+AK39*2+AK42*2)/AK3</f>
        <v>0</v>
      </c>
      <c r="AN9" s="63">
        <f t="shared" ref="AN9:BV9" si="5">(AN17+AN28+AN39*2+AN42*2)/AN3</f>
        <v>3.3472803347280332E-2</v>
      </c>
      <c r="AO9" s="63">
        <f t="shared" si="5"/>
        <v>0</v>
      </c>
      <c r="AP9" s="63">
        <f t="shared" si="5"/>
        <v>0</v>
      </c>
      <c r="AQ9" s="63">
        <f t="shared" si="5"/>
        <v>0</v>
      </c>
      <c r="AR9" s="63">
        <f t="shared" si="5"/>
        <v>0</v>
      </c>
      <c r="AS9" s="63">
        <f t="shared" si="5"/>
        <v>0</v>
      </c>
      <c r="AT9" s="63">
        <f t="shared" si="5"/>
        <v>0</v>
      </c>
      <c r="AU9" s="63">
        <f t="shared" si="5"/>
        <v>3.3542976939203356E-2</v>
      </c>
      <c r="AV9" s="63">
        <f t="shared" si="5"/>
        <v>3.3613445378151259E-2</v>
      </c>
      <c r="AW9" s="63">
        <f t="shared" si="5"/>
        <v>0</v>
      </c>
      <c r="AX9" s="63">
        <f t="shared" si="5"/>
        <v>0</v>
      </c>
      <c r="AY9" s="63">
        <f t="shared" si="5"/>
        <v>0</v>
      </c>
      <c r="AZ9" s="63">
        <f t="shared" si="5"/>
        <v>0</v>
      </c>
      <c r="BA9" s="63">
        <f t="shared" si="5"/>
        <v>3.2000000000000001E-2</v>
      </c>
      <c r="BB9" s="63">
        <f t="shared" si="5"/>
        <v>0</v>
      </c>
      <c r="BC9" s="63">
        <f t="shared" si="5"/>
        <v>0</v>
      </c>
      <c r="BD9" s="63">
        <f t="shared" si="5"/>
        <v>0</v>
      </c>
      <c r="BE9" s="63">
        <f t="shared" si="5"/>
        <v>0</v>
      </c>
      <c r="BF9" s="63">
        <f t="shared" si="5"/>
        <v>0</v>
      </c>
      <c r="BG9" s="63">
        <f t="shared" si="5"/>
        <v>0</v>
      </c>
      <c r="BH9" s="63">
        <f t="shared" si="5"/>
        <v>0</v>
      </c>
      <c r="BI9" s="63">
        <f t="shared" si="5"/>
        <v>0</v>
      </c>
      <c r="BJ9" s="63">
        <f t="shared" si="5"/>
        <v>0</v>
      </c>
      <c r="BK9" s="63">
        <f t="shared" si="5"/>
        <v>0</v>
      </c>
      <c r="BL9" s="63">
        <f t="shared" si="5"/>
        <v>0</v>
      </c>
      <c r="BM9" s="63">
        <f t="shared" si="5"/>
        <v>0</v>
      </c>
      <c r="BN9" s="63">
        <f t="shared" si="5"/>
        <v>0</v>
      </c>
      <c r="BO9" s="63">
        <f t="shared" si="5"/>
        <v>0</v>
      </c>
      <c r="BP9" s="63">
        <f t="shared" si="5"/>
        <v>0</v>
      </c>
      <c r="BQ9" s="63">
        <f t="shared" si="5"/>
        <v>0</v>
      </c>
      <c r="BR9" s="63">
        <f t="shared" si="5"/>
        <v>0</v>
      </c>
      <c r="BS9" s="64">
        <f t="shared" si="5"/>
        <v>3.3452807646356032E-2</v>
      </c>
      <c r="BT9" s="63">
        <f t="shared" si="5"/>
        <v>6.6905615292712065E-2</v>
      </c>
      <c r="BU9" s="63">
        <f t="shared" si="5"/>
        <v>3.2091690544412611E-2</v>
      </c>
      <c r="BV9" s="63">
        <f t="shared" si="5"/>
        <v>0</v>
      </c>
      <c r="BW9" s="65"/>
    </row>
    <row r="10" spans="1:75" ht="15.75">
      <c r="A10" s="26" t="s">
        <v>31</v>
      </c>
      <c r="B10" s="56"/>
      <c r="C10" s="56"/>
      <c r="D10" s="56"/>
      <c r="E10" s="56"/>
      <c r="F10" s="56"/>
      <c r="G10" s="56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6"/>
      <c r="U10" s="56"/>
      <c r="V10" s="56"/>
      <c r="W10" s="56"/>
      <c r="X10" s="56"/>
      <c r="Y10" s="56"/>
      <c r="Z10" s="56"/>
      <c r="AA10" s="56"/>
      <c r="AB10" s="56"/>
      <c r="AC10" s="56"/>
      <c r="AD10" s="56"/>
      <c r="AE10" s="56"/>
      <c r="AF10" s="63"/>
      <c r="AG10" s="64">
        <v>0</v>
      </c>
      <c r="AH10" s="63">
        <f>AH11/AH3</f>
        <v>0</v>
      </c>
      <c r="AI10" s="63">
        <f>AI11/AI3</f>
        <v>0.14234875444839856</v>
      </c>
      <c r="AJ10" s="63">
        <f>AJ11/AJ3</f>
        <v>0.14226437462951985</v>
      </c>
      <c r="AK10" s="65">
        <f>AK11/AK3</f>
        <v>0</v>
      </c>
      <c r="AN10" s="56"/>
      <c r="AO10" s="56"/>
      <c r="AP10" s="56"/>
      <c r="AQ10" s="56"/>
      <c r="AR10" s="56"/>
      <c r="AS10" s="56"/>
      <c r="AT10" s="56"/>
      <c r="AU10" s="56"/>
      <c r="AV10" s="56"/>
      <c r="AW10" s="56"/>
      <c r="AX10" s="56"/>
      <c r="AY10" s="56"/>
      <c r="AZ10" s="56"/>
      <c r="BA10" s="56"/>
      <c r="BB10" s="56"/>
      <c r="BC10" s="56"/>
      <c r="BD10" s="56"/>
      <c r="BE10" s="56"/>
      <c r="BF10" s="56"/>
      <c r="BG10" s="56"/>
      <c r="BH10" s="56"/>
      <c r="BI10" s="56"/>
      <c r="BJ10" s="56"/>
      <c r="BK10" s="56"/>
      <c r="BL10" s="56"/>
      <c r="BM10" s="56"/>
      <c r="BN10" s="56"/>
      <c r="BO10" s="56"/>
      <c r="BP10" s="56"/>
      <c r="BQ10" s="56"/>
      <c r="BR10" s="63"/>
      <c r="BS10" s="64">
        <f>BS11/BS3</f>
        <v>0.14336917562724014</v>
      </c>
      <c r="BT10" s="63">
        <f>BT11/BT3</f>
        <v>0.28673835125448027</v>
      </c>
      <c r="BU10" s="63">
        <f>BU11/BU3</f>
        <v>0.13753581661891118</v>
      </c>
      <c r="BV10" s="63">
        <f>BV11/BV3</f>
        <v>0</v>
      </c>
      <c r="BW10" s="65"/>
    </row>
    <row r="11" spans="1:75" ht="15.75">
      <c r="A11" s="26" t="s">
        <v>32</v>
      </c>
      <c r="B11" s="56"/>
      <c r="C11" s="56"/>
      <c r="D11" s="56"/>
      <c r="E11" s="56"/>
      <c r="F11" s="56"/>
      <c r="G11" s="56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  <c r="Z11" s="56"/>
      <c r="AA11" s="56"/>
      <c r="AB11" s="56"/>
      <c r="AC11" s="56"/>
      <c r="AD11" s="56"/>
      <c r="AE11" s="56"/>
      <c r="AF11" s="57"/>
      <c r="AG11" s="58">
        <v>0</v>
      </c>
      <c r="AH11" s="57">
        <f>(AH17+AH28+AH39*2+AH42*2)*30/7</f>
        <v>0</v>
      </c>
      <c r="AI11" s="57">
        <f>(AI17+AI28+AI39*2+AI42*2)*30/7</f>
        <v>68.571428571428569</v>
      </c>
      <c r="AJ11" s="57">
        <f>(AJ17+AJ28+AJ39*2+AJ42*2)*30/7</f>
        <v>68.571428571428569</v>
      </c>
      <c r="AK11" s="59">
        <f>(AK17+AK28+AK39*2+AK42*2)*30/7</f>
        <v>0</v>
      </c>
      <c r="AN11" s="56"/>
      <c r="AO11" s="56"/>
      <c r="AP11" s="56"/>
      <c r="AQ11" s="56"/>
      <c r="AR11" s="56"/>
      <c r="AS11" s="56"/>
      <c r="AT11" s="56"/>
      <c r="AU11" s="56"/>
      <c r="AV11" s="56"/>
      <c r="AW11" s="56"/>
      <c r="AX11" s="56"/>
      <c r="AY11" s="56"/>
      <c r="AZ11" s="56"/>
      <c r="BA11" s="56"/>
      <c r="BB11" s="56"/>
      <c r="BC11" s="56"/>
      <c r="BD11" s="56"/>
      <c r="BE11" s="56"/>
      <c r="BF11" s="56"/>
      <c r="BG11" s="56"/>
      <c r="BH11" s="56"/>
      <c r="BI11" s="56"/>
      <c r="BJ11" s="56"/>
      <c r="BK11" s="56"/>
      <c r="BL11" s="56"/>
      <c r="BM11" s="56"/>
      <c r="BN11" s="56"/>
      <c r="BO11" s="56"/>
      <c r="BP11" s="56"/>
      <c r="BQ11" s="56"/>
      <c r="BR11" s="57"/>
      <c r="BS11" s="58">
        <f>(BS17+BS28+BS39*2+BS42*2)*30/7</f>
        <v>68.571428571428569</v>
      </c>
      <c r="BT11" s="57">
        <f>(BT17+BT28+BT39*2+BT42*2)*30/7</f>
        <v>137.14285714285714</v>
      </c>
      <c r="BU11" s="57">
        <f>(BU17+BU28+BU39*2+BU42*2)*30/7</f>
        <v>68.571428571428569</v>
      </c>
      <c r="BV11" s="57">
        <f>(BV17+BV28+BV39*2+BV42*2)*30/7</f>
        <v>0</v>
      </c>
      <c r="BW11" s="59"/>
    </row>
    <row r="12" spans="1:75" ht="15.75">
      <c r="A12" s="25" t="s">
        <v>33</v>
      </c>
      <c r="B12" s="56">
        <v>1250</v>
      </c>
      <c r="C12" s="56">
        <v>1330</v>
      </c>
      <c r="D12" s="56">
        <v>2925</v>
      </c>
      <c r="E12" s="56">
        <v>2864</v>
      </c>
      <c r="F12" s="56">
        <v>2760</v>
      </c>
      <c r="G12" s="56">
        <v>2647</v>
      </c>
      <c r="H12" s="56">
        <v>2651</v>
      </c>
      <c r="I12" s="56">
        <v>1452</v>
      </c>
      <c r="J12" s="56">
        <v>1269</v>
      </c>
      <c r="K12" s="56">
        <v>2674</v>
      </c>
      <c r="L12" s="56">
        <v>2783</v>
      </c>
      <c r="M12" s="56">
        <v>2528</v>
      </c>
      <c r="N12" s="56">
        <v>2614</v>
      </c>
      <c r="O12" s="56">
        <v>2514</v>
      </c>
      <c r="P12" s="56">
        <v>1519</v>
      </c>
      <c r="Q12" s="56">
        <v>1595</v>
      </c>
      <c r="R12" s="56">
        <v>2618</v>
      </c>
      <c r="S12" s="56">
        <v>2749</v>
      </c>
      <c r="T12" s="56">
        <v>2767</v>
      </c>
      <c r="U12" s="56">
        <v>2792</v>
      </c>
      <c r="V12" s="56">
        <v>2572</v>
      </c>
      <c r="W12" s="56">
        <v>1471</v>
      </c>
      <c r="X12" s="56">
        <v>1532</v>
      </c>
      <c r="Y12" s="56">
        <v>2764</v>
      </c>
      <c r="Z12" s="56">
        <v>2800</v>
      </c>
      <c r="AA12" s="56">
        <v>2698</v>
      </c>
      <c r="AB12" s="56">
        <v>2726</v>
      </c>
      <c r="AC12" s="56">
        <v>2631</v>
      </c>
      <c r="AD12" s="56">
        <v>1505</v>
      </c>
      <c r="AE12" s="56">
        <v>1624</v>
      </c>
      <c r="AF12" s="56">
        <v>2708</v>
      </c>
      <c r="AG12" s="66"/>
      <c r="AH12" s="56"/>
      <c r="AI12" s="56"/>
      <c r="AJ12" s="56"/>
      <c r="AK12" s="67"/>
      <c r="AN12" s="56">
        <v>2844</v>
      </c>
      <c r="AO12" s="56">
        <v>2763</v>
      </c>
      <c r="AP12" s="56">
        <v>2717</v>
      </c>
      <c r="AQ12" s="56">
        <v>2535</v>
      </c>
      <c r="AR12" s="56">
        <v>1551</v>
      </c>
      <c r="AS12" s="56">
        <v>1539</v>
      </c>
      <c r="AT12" s="56">
        <v>2827</v>
      </c>
      <c r="AU12" s="56">
        <v>2933</v>
      </c>
      <c r="AV12" s="56">
        <v>2760</v>
      </c>
      <c r="AW12" s="56">
        <v>2769</v>
      </c>
      <c r="AX12" s="56">
        <v>2685</v>
      </c>
      <c r="AY12" s="56">
        <v>1661</v>
      </c>
      <c r="AZ12" s="56">
        <v>1677</v>
      </c>
      <c r="BA12" s="56">
        <v>2686</v>
      </c>
      <c r="BB12" s="56">
        <v>2829</v>
      </c>
      <c r="BC12" s="56">
        <v>2686</v>
      </c>
      <c r="BD12" s="56">
        <v>2714</v>
      </c>
      <c r="BE12" s="56">
        <v>2664</v>
      </c>
      <c r="BF12" s="56">
        <v>1657</v>
      </c>
      <c r="BG12" s="56">
        <v>1500</v>
      </c>
      <c r="BH12" s="56">
        <v>2897</v>
      </c>
      <c r="BI12" s="56">
        <v>2882</v>
      </c>
      <c r="BJ12" s="56">
        <v>2760</v>
      </c>
      <c r="BK12" s="56">
        <v>2756</v>
      </c>
      <c r="BL12" s="56">
        <v>2698</v>
      </c>
      <c r="BM12" s="56">
        <v>1563</v>
      </c>
      <c r="BN12" s="56">
        <v>1509</v>
      </c>
      <c r="BO12" s="56">
        <v>2961</v>
      </c>
      <c r="BP12" s="56">
        <v>3058</v>
      </c>
      <c r="BQ12" s="56">
        <v>2915</v>
      </c>
      <c r="BR12" s="56">
        <v>2769</v>
      </c>
      <c r="BS12" s="66"/>
      <c r="BT12" s="56"/>
      <c r="BU12" s="56"/>
      <c r="BV12" s="56"/>
      <c r="BW12" s="67"/>
    </row>
    <row r="13" spans="1:75" ht="15" customHeight="1">
      <c r="A13" s="7" t="s">
        <v>34</v>
      </c>
      <c r="B13" s="68"/>
      <c r="C13" s="68"/>
      <c r="D13" s="68"/>
      <c r="E13" s="68"/>
      <c r="F13" s="68"/>
      <c r="G13" s="68"/>
      <c r="H13" s="68"/>
      <c r="I13" s="68"/>
      <c r="J13" s="68"/>
      <c r="K13" s="68"/>
      <c r="L13" s="68"/>
      <c r="M13" s="68"/>
      <c r="N13" s="68"/>
      <c r="O13" s="68"/>
      <c r="P13" s="68"/>
      <c r="Q13" s="68"/>
      <c r="R13" s="68"/>
      <c r="S13" s="68"/>
      <c r="T13" s="68"/>
      <c r="U13" s="68"/>
      <c r="V13" s="68"/>
      <c r="W13" s="68"/>
      <c r="X13" s="68"/>
      <c r="Y13" s="68"/>
      <c r="Z13" s="68"/>
      <c r="AA13" s="68"/>
      <c r="AB13" s="68"/>
      <c r="AC13" s="68"/>
      <c r="AD13" s="68"/>
      <c r="AE13" s="68"/>
      <c r="AF13" s="68"/>
      <c r="AG13" s="69"/>
      <c r="AH13" s="68"/>
      <c r="AI13" s="68"/>
      <c r="AJ13" s="68"/>
      <c r="AK13" s="70"/>
      <c r="AN13" s="68"/>
      <c r="AO13" s="68"/>
      <c r="AP13" s="68"/>
      <c r="AQ13" s="68"/>
      <c r="AR13" s="68"/>
      <c r="AS13" s="68"/>
      <c r="AT13" s="68"/>
      <c r="AU13" s="68"/>
      <c r="AV13" s="68"/>
      <c r="AW13" s="68"/>
      <c r="AX13" s="68"/>
      <c r="AY13" s="68"/>
      <c r="AZ13" s="68"/>
      <c r="BA13" s="68"/>
      <c r="BB13" s="68"/>
      <c r="BC13" s="68"/>
      <c r="BD13" s="68"/>
      <c r="BE13" s="68"/>
      <c r="BF13" s="68"/>
      <c r="BG13" s="68"/>
      <c r="BH13" s="68"/>
      <c r="BI13" s="68"/>
      <c r="BJ13" s="68"/>
      <c r="BK13" s="68"/>
      <c r="BL13" s="68"/>
      <c r="BM13" s="68"/>
      <c r="BN13" s="68"/>
      <c r="BO13" s="68"/>
      <c r="BP13" s="68"/>
      <c r="BQ13" s="68"/>
      <c r="BR13" s="68"/>
      <c r="BS13" s="69"/>
      <c r="BT13" s="68"/>
      <c r="BU13" s="68"/>
      <c r="BV13" s="68"/>
      <c r="BW13" s="70"/>
    </row>
    <row r="14" spans="1:75">
      <c r="A14" s="7"/>
      <c r="B14" s="68"/>
      <c r="C14" s="68"/>
      <c r="D14" s="68"/>
      <c r="E14" s="68"/>
      <c r="F14" s="68"/>
      <c r="G14" s="68"/>
      <c r="H14" s="68"/>
      <c r="I14" s="68"/>
      <c r="J14" s="68"/>
      <c r="K14" s="68"/>
      <c r="L14" s="68"/>
      <c r="M14" s="68"/>
      <c r="N14" s="68"/>
      <c r="O14" s="68"/>
      <c r="P14" s="68"/>
      <c r="Q14" s="68"/>
      <c r="R14" s="68"/>
      <c r="S14" s="68"/>
      <c r="T14" s="68"/>
      <c r="U14" s="68"/>
      <c r="V14" s="68"/>
      <c r="W14" s="68"/>
      <c r="X14" s="68"/>
      <c r="Y14" s="68"/>
      <c r="Z14" s="68"/>
      <c r="AA14" s="68"/>
      <c r="AB14" s="68"/>
      <c r="AC14" s="68"/>
      <c r="AD14" s="68"/>
      <c r="AE14" s="68"/>
      <c r="AF14" s="68"/>
      <c r="AG14" s="69"/>
      <c r="AH14" s="68"/>
      <c r="AI14" s="68"/>
      <c r="AJ14" s="68"/>
      <c r="AK14" s="70"/>
      <c r="AN14" s="68"/>
      <c r="AO14" s="68"/>
      <c r="AP14" s="68"/>
      <c r="AQ14" s="68"/>
      <c r="AR14" s="68"/>
      <c r="AS14" s="68"/>
      <c r="AT14" s="68"/>
      <c r="AU14" s="68"/>
      <c r="AV14" s="68"/>
      <c r="AW14" s="68"/>
      <c r="AX14" s="68"/>
      <c r="AY14" s="68"/>
      <c r="AZ14" s="68"/>
      <c r="BA14" s="68"/>
      <c r="BB14" s="68"/>
      <c r="BC14" s="68"/>
      <c r="BD14" s="68"/>
      <c r="BE14" s="68"/>
      <c r="BF14" s="68"/>
      <c r="BG14" s="68"/>
      <c r="BH14" s="68"/>
      <c r="BI14" s="68"/>
      <c r="BJ14" s="68"/>
      <c r="BK14" s="68"/>
      <c r="BL14" s="68"/>
      <c r="BM14" s="68"/>
      <c r="BN14" s="68"/>
      <c r="BO14" s="68"/>
      <c r="BP14" s="68"/>
      <c r="BQ14" s="68"/>
      <c r="BR14" s="68"/>
      <c r="BS14" s="69"/>
      <c r="BT14" s="68"/>
      <c r="BU14" s="68"/>
      <c r="BV14" s="68"/>
      <c r="BW14" s="70"/>
    </row>
    <row r="15" spans="1:75" ht="15.75">
      <c r="A15" s="32" t="s">
        <v>35</v>
      </c>
      <c r="B15" s="71"/>
      <c r="C15" s="71"/>
      <c r="D15" s="71"/>
      <c r="E15" s="71"/>
      <c r="F15" s="71"/>
      <c r="G15" s="71"/>
      <c r="H15" s="71"/>
      <c r="I15" s="71"/>
      <c r="J15" s="71"/>
      <c r="K15" s="71"/>
      <c r="L15" s="71"/>
      <c r="M15" s="71"/>
      <c r="N15" s="71"/>
      <c r="O15" s="71"/>
      <c r="P15" s="71"/>
      <c r="Q15" s="71"/>
      <c r="R15" s="71"/>
      <c r="S15" s="71"/>
      <c r="T15" s="71"/>
      <c r="U15" s="71"/>
      <c r="V15" s="71"/>
      <c r="W15" s="71"/>
      <c r="X15" s="71"/>
      <c r="Y15" s="71"/>
      <c r="Z15" s="71"/>
      <c r="AA15" s="71"/>
      <c r="AB15" s="71"/>
      <c r="AC15" s="71"/>
      <c r="AD15" s="71"/>
      <c r="AE15" s="71"/>
      <c r="AF15" s="71"/>
      <c r="AG15" s="72"/>
      <c r="AH15" s="71"/>
      <c r="AI15" s="71"/>
      <c r="AJ15" s="71"/>
      <c r="AK15" s="73"/>
      <c r="AN15" s="71"/>
      <c r="AO15" s="71"/>
      <c r="AP15" s="71"/>
      <c r="AQ15" s="71"/>
      <c r="AR15" s="71"/>
      <c r="AS15" s="71"/>
      <c r="AT15" s="71"/>
      <c r="AU15" s="71"/>
      <c r="AV15" s="71"/>
      <c r="AW15" s="71"/>
      <c r="AX15" s="71"/>
      <c r="AY15" s="71"/>
      <c r="AZ15" s="71"/>
      <c r="BA15" s="71"/>
      <c r="BB15" s="71"/>
      <c r="BC15" s="71"/>
      <c r="BD15" s="71"/>
      <c r="BE15" s="71"/>
      <c r="BF15" s="71"/>
      <c r="BG15" s="71"/>
      <c r="BH15" s="71"/>
      <c r="BI15" s="71"/>
      <c r="BJ15" s="71"/>
      <c r="BK15" s="71"/>
      <c r="BL15" s="71"/>
      <c r="BM15" s="71"/>
      <c r="BN15" s="71"/>
      <c r="BO15" s="71"/>
      <c r="BP15" s="71"/>
      <c r="BQ15" s="71"/>
      <c r="BR15" s="71"/>
      <c r="BS15" s="72"/>
      <c r="BT15" s="71"/>
      <c r="BU15" s="71"/>
      <c r="BV15" s="71"/>
      <c r="BW15" s="73"/>
    </row>
    <row r="16" spans="1:75" ht="15.75">
      <c r="A16" s="36" t="s">
        <v>36</v>
      </c>
      <c r="B16" s="56">
        <v>0</v>
      </c>
      <c r="C16" s="56">
        <v>0</v>
      </c>
      <c r="D16" s="56">
        <v>0</v>
      </c>
      <c r="E16" s="56">
        <v>0</v>
      </c>
      <c r="F16" s="56">
        <v>0</v>
      </c>
      <c r="G16" s="56">
        <v>0</v>
      </c>
      <c r="H16" s="56">
        <v>0</v>
      </c>
      <c r="I16" s="56">
        <v>0</v>
      </c>
      <c r="J16" s="56">
        <v>0</v>
      </c>
      <c r="K16" s="56">
        <v>0</v>
      </c>
      <c r="L16" s="56">
        <v>0</v>
      </c>
      <c r="M16" s="56">
        <v>0</v>
      </c>
      <c r="N16" s="56">
        <v>0</v>
      </c>
      <c r="O16" s="56">
        <v>0</v>
      </c>
      <c r="P16" s="56">
        <v>0</v>
      </c>
      <c r="Q16" s="56">
        <v>0</v>
      </c>
      <c r="R16" s="56">
        <v>0</v>
      </c>
      <c r="S16" s="56">
        <v>0</v>
      </c>
      <c r="T16" s="56">
        <v>0</v>
      </c>
      <c r="U16" s="56">
        <v>0</v>
      </c>
      <c r="V16" s="56">
        <v>0</v>
      </c>
      <c r="W16" s="56">
        <v>0</v>
      </c>
      <c r="X16" s="56">
        <v>0</v>
      </c>
      <c r="Y16" s="56">
        <v>0</v>
      </c>
      <c r="Z16" s="56">
        <v>0</v>
      </c>
      <c r="AA16" s="56">
        <v>0</v>
      </c>
      <c r="AB16" s="56">
        <v>0</v>
      </c>
      <c r="AC16" s="56">
        <v>0</v>
      </c>
      <c r="AD16" s="56">
        <v>0</v>
      </c>
      <c r="AE16" s="56">
        <v>0</v>
      </c>
      <c r="AF16" s="57">
        <v>0</v>
      </c>
      <c r="AG16" s="58">
        <v>0</v>
      </c>
      <c r="AH16" s="57">
        <f t="shared" ref="AH16:AH25" si="6">SUM(C16:I16)</f>
        <v>0</v>
      </c>
      <c r="AI16" s="57">
        <f t="shared" ref="AI16:AI25" si="7">SUM(J16:P16)</f>
        <v>0</v>
      </c>
      <c r="AJ16" s="57">
        <f t="shared" ref="AJ16:AJ25" si="8">SUM(Q16:W16)</f>
        <v>0</v>
      </c>
      <c r="AK16" s="59">
        <f t="shared" ref="AK16:AK25" si="9">SUM(X16:AD16)</f>
        <v>0</v>
      </c>
      <c r="AN16" s="56">
        <v>0</v>
      </c>
      <c r="AO16" s="56">
        <v>0</v>
      </c>
      <c r="AP16" s="56">
        <v>0</v>
      </c>
      <c r="AQ16" s="56">
        <v>0</v>
      </c>
      <c r="AR16" s="56">
        <v>0</v>
      </c>
      <c r="AS16" s="56">
        <v>0</v>
      </c>
      <c r="AT16" s="56">
        <v>0</v>
      </c>
      <c r="AU16" s="56">
        <v>0</v>
      </c>
      <c r="AV16" s="56">
        <v>0</v>
      </c>
      <c r="AW16" s="56">
        <v>0</v>
      </c>
      <c r="AX16" s="56">
        <v>0</v>
      </c>
      <c r="AY16" s="56">
        <v>0</v>
      </c>
      <c r="AZ16" s="56">
        <v>0</v>
      </c>
      <c r="BA16" s="56">
        <v>0</v>
      </c>
      <c r="BB16" s="56">
        <v>0</v>
      </c>
      <c r="BC16" s="56">
        <v>0</v>
      </c>
      <c r="BD16" s="56">
        <v>0</v>
      </c>
      <c r="BE16" s="56">
        <v>0</v>
      </c>
      <c r="BF16" s="56">
        <v>0</v>
      </c>
      <c r="BG16" s="56">
        <v>0</v>
      </c>
      <c r="BH16" s="56">
        <v>0</v>
      </c>
      <c r="BI16" s="56">
        <v>0</v>
      </c>
      <c r="BJ16" s="56">
        <v>0</v>
      </c>
      <c r="BK16" s="56">
        <v>0</v>
      </c>
      <c r="BL16" s="56">
        <v>0</v>
      </c>
      <c r="BM16" s="56">
        <v>0</v>
      </c>
      <c r="BN16" s="56">
        <v>0</v>
      </c>
      <c r="BO16" s="56">
        <v>0</v>
      </c>
      <c r="BP16" s="56">
        <v>0</v>
      </c>
      <c r="BQ16" s="56">
        <v>0</v>
      </c>
      <c r="BR16" s="57">
        <v>0</v>
      </c>
      <c r="BS16" s="58">
        <f t="shared" ref="BS16:BS25" si="10">SUM(AE16:AF16,AN16:AR16)</f>
        <v>0</v>
      </c>
      <c r="BT16" s="57">
        <f t="shared" ref="BT16:BT25" si="11">SUM(AS16:AY16)</f>
        <v>0</v>
      </c>
      <c r="BU16" s="57">
        <f t="shared" ref="BU16:BU25" si="12">SUM(AZ16:BF16)</f>
        <v>0</v>
      </c>
      <c r="BV16" s="57">
        <f t="shared" ref="BV16:BV25" si="13">SUM(BG16:BM16)</f>
        <v>0</v>
      </c>
      <c r="BW16" s="59"/>
    </row>
    <row r="17" spans="1:75" ht="15.75">
      <c r="A17" s="36" t="s">
        <v>37</v>
      </c>
      <c r="B17" s="56">
        <v>0</v>
      </c>
      <c r="C17" s="56">
        <v>0</v>
      </c>
      <c r="D17" s="56">
        <v>0</v>
      </c>
      <c r="E17" s="56">
        <v>0</v>
      </c>
      <c r="F17" s="56">
        <v>0</v>
      </c>
      <c r="G17" s="56">
        <v>0</v>
      </c>
      <c r="H17" s="56">
        <v>0</v>
      </c>
      <c r="I17" s="56">
        <v>0</v>
      </c>
      <c r="J17" s="56">
        <v>0</v>
      </c>
      <c r="K17" s="56">
        <v>0</v>
      </c>
      <c r="L17" s="56">
        <v>0</v>
      </c>
      <c r="M17" s="56">
        <v>0</v>
      </c>
      <c r="N17" s="56">
        <v>0</v>
      </c>
      <c r="O17" s="56">
        <v>0</v>
      </c>
      <c r="P17" s="56">
        <v>0</v>
      </c>
      <c r="Q17" s="56">
        <v>0</v>
      </c>
      <c r="R17" s="56">
        <v>0</v>
      </c>
      <c r="S17" s="56">
        <v>0</v>
      </c>
      <c r="T17" s="56">
        <v>0</v>
      </c>
      <c r="U17" s="56">
        <v>0</v>
      </c>
      <c r="V17" s="56">
        <v>0</v>
      </c>
      <c r="W17" s="56">
        <v>0</v>
      </c>
      <c r="X17" s="56">
        <v>0</v>
      </c>
      <c r="Y17" s="56">
        <v>0</v>
      </c>
      <c r="Z17" s="56">
        <v>0</v>
      </c>
      <c r="AA17" s="56">
        <v>0</v>
      </c>
      <c r="AB17" s="56">
        <v>0</v>
      </c>
      <c r="AC17" s="56">
        <v>0</v>
      </c>
      <c r="AD17" s="56">
        <v>0</v>
      </c>
      <c r="AE17" s="56">
        <v>0</v>
      </c>
      <c r="AF17" s="57">
        <v>0</v>
      </c>
      <c r="AG17" s="58">
        <v>0</v>
      </c>
      <c r="AH17" s="57">
        <f t="shared" si="6"/>
        <v>0</v>
      </c>
      <c r="AI17" s="57">
        <f t="shared" si="7"/>
        <v>0</v>
      </c>
      <c r="AJ17" s="57">
        <f t="shared" si="8"/>
        <v>0</v>
      </c>
      <c r="AK17" s="59">
        <f t="shared" si="9"/>
        <v>0</v>
      </c>
      <c r="AN17" s="56">
        <v>0</v>
      </c>
      <c r="AO17" s="56">
        <v>0</v>
      </c>
      <c r="AP17" s="56">
        <v>0</v>
      </c>
      <c r="AQ17" s="56">
        <v>0</v>
      </c>
      <c r="AR17" s="56">
        <v>0</v>
      </c>
      <c r="AS17" s="56">
        <v>0</v>
      </c>
      <c r="AT17" s="56">
        <v>0</v>
      </c>
      <c r="AU17" s="56">
        <v>0</v>
      </c>
      <c r="AV17" s="56">
        <v>0</v>
      </c>
      <c r="AW17" s="56">
        <v>0</v>
      </c>
      <c r="AX17" s="56">
        <v>0</v>
      </c>
      <c r="AY17" s="56">
        <v>0</v>
      </c>
      <c r="AZ17" s="56">
        <v>0</v>
      </c>
      <c r="BA17" s="56">
        <v>0</v>
      </c>
      <c r="BB17" s="56">
        <v>0</v>
      </c>
      <c r="BC17" s="56">
        <v>0</v>
      </c>
      <c r="BD17" s="56">
        <v>0</v>
      </c>
      <c r="BE17" s="56">
        <v>0</v>
      </c>
      <c r="BF17" s="56">
        <v>0</v>
      </c>
      <c r="BG17" s="56">
        <v>0</v>
      </c>
      <c r="BH17" s="56">
        <v>0</v>
      </c>
      <c r="BI17" s="56">
        <v>0</v>
      </c>
      <c r="BJ17" s="56">
        <v>0</v>
      </c>
      <c r="BK17" s="56">
        <v>0</v>
      </c>
      <c r="BL17" s="56">
        <v>0</v>
      </c>
      <c r="BM17" s="56">
        <v>0</v>
      </c>
      <c r="BN17" s="56">
        <v>0</v>
      </c>
      <c r="BO17" s="56">
        <v>0</v>
      </c>
      <c r="BP17" s="56">
        <v>0</v>
      </c>
      <c r="BQ17" s="56">
        <v>0</v>
      </c>
      <c r="BR17" s="57">
        <v>0</v>
      </c>
      <c r="BS17" s="58">
        <f t="shared" si="10"/>
        <v>0</v>
      </c>
      <c r="BT17" s="57">
        <f t="shared" si="11"/>
        <v>0</v>
      </c>
      <c r="BU17" s="57">
        <f t="shared" si="12"/>
        <v>0</v>
      </c>
      <c r="BV17" s="57">
        <f t="shared" si="13"/>
        <v>0</v>
      </c>
      <c r="BW17" s="59"/>
    </row>
    <row r="18" spans="1:75" ht="15.75">
      <c r="A18" s="37" t="s">
        <v>38</v>
      </c>
      <c r="B18" s="74">
        <v>0</v>
      </c>
      <c r="C18" s="74">
        <v>0</v>
      </c>
      <c r="D18" s="74">
        <v>0</v>
      </c>
      <c r="E18" s="74">
        <v>0</v>
      </c>
      <c r="F18" s="74">
        <v>0</v>
      </c>
      <c r="G18" s="74">
        <v>0</v>
      </c>
      <c r="H18" s="74">
        <v>0</v>
      </c>
      <c r="I18" s="74">
        <v>0</v>
      </c>
      <c r="J18" s="74">
        <v>0</v>
      </c>
      <c r="K18" s="74">
        <v>0</v>
      </c>
      <c r="L18" s="74">
        <v>0</v>
      </c>
      <c r="M18" s="74">
        <v>0</v>
      </c>
      <c r="N18" s="74">
        <v>0</v>
      </c>
      <c r="O18" s="74">
        <v>0</v>
      </c>
      <c r="P18" s="74">
        <v>0</v>
      </c>
      <c r="Q18" s="74">
        <v>0</v>
      </c>
      <c r="R18" s="74">
        <v>0</v>
      </c>
      <c r="S18" s="74">
        <v>0</v>
      </c>
      <c r="T18" s="74">
        <v>0</v>
      </c>
      <c r="U18" s="74">
        <v>0</v>
      </c>
      <c r="V18" s="74">
        <v>0</v>
      </c>
      <c r="W18" s="74">
        <v>0</v>
      </c>
      <c r="X18" s="74">
        <v>0</v>
      </c>
      <c r="Y18" s="74">
        <v>0</v>
      </c>
      <c r="Z18" s="74">
        <v>0</v>
      </c>
      <c r="AA18" s="74">
        <v>0</v>
      </c>
      <c r="AB18" s="74">
        <v>0</v>
      </c>
      <c r="AC18" s="74">
        <v>0</v>
      </c>
      <c r="AD18" s="74">
        <v>0</v>
      </c>
      <c r="AE18" s="74">
        <v>0</v>
      </c>
      <c r="AF18" s="75">
        <v>0</v>
      </c>
      <c r="AG18" s="76">
        <v>0</v>
      </c>
      <c r="AH18" s="75">
        <f t="shared" si="6"/>
        <v>0</v>
      </c>
      <c r="AI18" s="75">
        <f t="shared" si="7"/>
        <v>0</v>
      </c>
      <c r="AJ18" s="75">
        <f t="shared" si="8"/>
        <v>0</v>
      </c>
      <c r="AK18" s="77">
        <f t="shared" si="9"/>
        <v>0</v>
      </c>
      <c r="AN18" s="74">
        <v>0</v>
      </c>
      <c r="AO18" s="74">
        <v>0</v>
      </c>
      <c r="AP18" s="74">
        <v>0</v>
      </c>
      <c r="AQ18" s="74">
        <v>0</v>
      </c>
      <c r="AR18" s="74">
        <v>0</v>
      </c>
      <c r="AS18" s="74">
        <v>0</v>
      </c>
      <c r="AT18" s="74">
        <v>0</v>
      </c>
      <c r="AU18" s="74">
        <v>0</v>
      </c>
      <c r="AV18" s="74">
        <v>0</v>
      </c>
      <c r="AW18" s="74">
        <v>0</v>
      </c>
      <c r="AX18" s="74">
        <v>0</v>
      </c>
      <c r="AY18" s="74">
        <v>0</v>
      </c>
      <c r="AZ18" s="74">
        <v>0</v>
      </c>
      <c r="BA18" s="74">
        <v>0</v>
      </c>
      <c r="BB18" s="74">
        <v>0</v>
      </c>
      <c r="BC18" s="74">
        <v>0</v>
      </c>
      <c r="BD18" s="74">
        <v>0</v>
      </c>
      <c r="BE18" s="74">
        <v>0</v>
      </c>
      <c r="BF18" s="74">
        <v>0</v>
      </c>
      <c r="BG18" s="74">
        <v>0</v>
      </c>
      <c r="BH18" s="74">
        <v>0</v>
      </c>
      <c r="BI18" s="74">
        <v>0</v>
      </c>
      <c r="BJ18" s="74">
        <v>0</v>
      </c>
      <c r="BK18" s="74">
        <v>0</v>
      </c>
      <c r="BL18" s="74">
        <v>0</v>
      </c>
      <c r="BM18" s="74">
        <v>0</v>
      </c>
      <c r="BN18" s="74">
        <v>0</v>
      </c>
      <c r="BO18" s="74">
        <v>0</v>
      </c>
      <c r="BP18" s="74">
        <v>0</v>
      </c>
      <c r="BQ18" s="74">
        <v>0</v>
      </c>
      <c r="BR18" s="75">
        <v>0</v>
      </c>
      <c r="BS18" s="76">
        <f t="shared" si="10"/>
        <v>0</v>
      </c>
      <c r="BT18" s="75">
        <f t="shared" si="11"/>
        <v>0</v>
      </c>
      <c r="BU18" s="75">
        <f t="shared" si="12"/>
        <v>0</v>
      </c>
      <c r="BV18" s="75">
        <f t="shared" si="13"/>
        <v>0</v>
      </c>
      <c r="BW18" s="77"/>
    </row>
    <row r="19" spans="1:75" ht="15.75">
      <c r="A19" s="37" t="s">
        <v>39</v>
      </c>
      <c r="B19" s="74">
        <v>0</v>
      </c>
      <c r="C19" s="74">
        <v>0</v>
      </c>
      <c r="D19" s="74">
        <v>0</v>
      </c>
      <c r="E19" s="74">
        <v>0</v>
      </c>
      <c r="F19" s="74">
        <v>0</v>
      </c>
      <c r="G19" s="74">
        <v>0</v>
      </c>
      <c r="H19" s="74">
        <v>0</v>
      </c>
      <c r="I19" s="74">
        <v>0</v>
      </c>
      <c r="J19" s="74">
        <v>0</v>
      </c>
      <c r="K19" s="74">
        <v>0</v>
      </c>
      <c r="L19" s="74">
        <v>0</v>
      </c>
      <c r="M19" s="74">
        <v>0</v>
      </c>
      <c r="N19" s="74">
        <v>0</v>
      </c>
      <c r="O19" s="74">
        <v>0</v>
      </c>
      <c r="P19" s="74">
        <v>0</v>
      </c>
      <c r="Q19" s="74">
        <v>0</v>
      </c>
      <c r="R19" s="74">
        <v>0</v>
      </c>
      <c r="S19" s="74">
        <v>0</v>
      </c>
      <c r="T19" s="74">
        <v>0</v>
      </c>
      <c r="U19" s="74">
        <v>0</v>
      </c>
      <c r="V19" s="74">
        <v>0</v>
      </c>
      <c r="W19" s="74">
        <v>0</v>
      </c>
      <c r="X19" s="74">
        <v>0</v>
      </c>
      <c r="Y19" s="74">
        <v>0</v>
      </c>
      <c r="Z19" s="74">
        <v>0</v>
      </c>
      <c r="AA19" s="74">
        <v>0</v>
      </c>
      <c r="AB19" s="74">
        <v>0</v>
      </c>
      <c r="AC19" s="74">
        <v>0</v>
      </c>
      <c r="AD19" s="74">
        <v>0</v>
      </c>
      <c r="AE19" s="74">
        <v>0</v>
      </c>
      <c r="AF19" s="75">
        <v>0</v>
      </c>
      <c r="AG19" s="76">
        <v>0</v>
      </c>
      <c r="AH19" s="75">
        <f t="shared" si="6"/>
        <v>0</v>
      </c>
      <c r="AI19" s="75">
        <f t="shared" si="7"/>
        <v>0</v>
      </c>
      <c r="AJ19" s="75">
        <f t="shared" si="8"/>
        <v>0</v>
      </c>
      <c r="AK19" s="77">
        <f t="shared" si="9"/>
        <v>0</v>
      </c>
      <c r="AN19" s="74">
        <v>0</v>
      </c>
      <c r="AO19" s="74">
        <v>0</v>
      </c>
      <c r="AP19" s="74">
        <v>0</v>
      </c>
      <c r="AQ19" s="74">
        <v>0</v>
      </c>
      <c r="AR19" s="74">
        <v>0</v>
      </c>
      <c r="AS19" s="74">
        <v>0</v>
      </c>
      <c r="AT19" s="74">
        <v>0</v>
      </c>
      <c r="AU19" s="74">
        <v>0</v>
      </c>
      <c r="AV19" s="74">
        <v>0</v>
      </c>
      <c r="AW19" s="74">
        <v>0</v>
      </c>
      <c r="AX19" s="74">
        <v>0</v>
      </c>
      <c r="AY19" s="74">
        <v>0</v>
      </c>
      <c r="AZ19" s="74">
        <v>0</v>
      </c>
      <c r="BA19" s="74">
        <v>0</v>
      </c>
      <c r="BB19" s="74">
        <v>0</v>
      </c>
      <c r="BC19" s="74">
        <v>0</v>
      </c>
      <c r="BD19" s="74">
        <v>0</v>
      </c>
      <c r="BE19" s="74">
        <v>0</v>
      </c>
      <c r="BF19" s="74">
        <v>0</v>
      </c>
      <c r="BG19" s="74">
        <v>0</v>
      </c>
      <c r="BH19" s="74">
        <v>0</v>
      </c>
      <c r="BI19" s="74">
        <v>0</v>
      </c>
      <c r="BJ19" s="74">
        <v>0</v>
      </c>
      <c r="BK19" s="74">
        <v>0</v>
      </c>
      <c r="BL19" s="74">
        <v>0</v>
      </c>
      <c r="BM19" s="74">
        <v>0</v>
      </c>
      <c r="BN19" s="74">
        <v>0</v>
      </c>
      <c r="BO19" s="74">
        <v>0</v>
      </c>
      <c r="BP19" s="74">
        <v>0</v>
      </c>
      <c r="BQ19" s="74">
        <v>0</v>
      </c>
      <c r="BR19" s="75">
        <v>0</v>
      </c>
      <c r="BS19" s="76">
        <f t="shared" si="10"/>
        <v>0</v>
      </c>
      <c r="BT19" s="75">
        <f t="shared" si="11"/>
        <v>0</v>
      </c>
      <c r="BU19" s="75">
        <f t="shared" si="12"/>
        <v>0</v>
      </c>
      <c r="BV19" s="75">
        <f t="shared" si="13"/>
        <v>0</v>
      </c>
      <c r="BW19" s="77"/>
    </row>
    <row r="20" spans="1:75" ht="15.75">
      <c r="A20" s="36" t="s">
        <v>40</v>
      </c>
      <c r="B20" s="56">
        <v>0</v>
      </c>
      <c r="C20" s="56">
        <v>0</v>
      </c>
      <c r="D20" s="56">
        <v>0</v>
      </c>
      <c r="E20" s="56">
        <v>0</v>
      </c>
      <c r="F20" s="56">
        <v>0</v>
      </c>
      <c r="G20" s="56">
        <v>0</v>
      </c>
      <c r="H20" s="56">
        <v>0</v>
      </c>
      <c r="I20" s="56">
        <v>0</v>
      </c>
      <c r="J20" s="56">
        <v>0</v>
      </c>
      <c r="K20" s="56">
        <v>0</v>
      </c>
      <c r="L20" s="56">
        <v>0</v>
      </c>
      <c r="M20" s="56">
        <v>0</v>
      </c>
      <c r="N20" s="56">
        <v>0</v>
      </c>
      <c r="O20" s="56">
        <v>0</v>
      </c>
      <c r="P20" s="56">
        <v>0</v>
      </c>
      <c r="Q20" s="56">
        <v>0</v>
      </c>
      <c r="R20" s="56">
        <v>0</v>
      </c>
      <c r="S20" s="56">
        <v>0</v>
      </c>
      <c r="T20" s="56">
        <v>0</v>
      </c>
      <c r="U20" s="56">
        <v>0</v>
      </c>
      <c r="V20" s="56">
        <v>0</v>
      </c>
      <c r="W20" s="56">
        <v>0</v>
      </c>
      <c r="X20" s="56">
        <v>0</v>
      </c>
      <c r="Y20" s="56">
        <v>0</v>
      </c>
      <c r="Z20" s="56">
        <v>0</v>
      </c>
      <c r="AA20" s="56">
        <v>0</v>
      </c>
      <c r="AB20" s="56">
        <v>0</v>
      </c>
      <c r="AC20" s="56">
        <v>0</v>
      </c>
      <c r="AD20" s="56">
        <v>0</v>
      </c>
      <c r="AE20" s="56">
        <v>0</v>
      </c>
      <c r="AF20" s="57">
        <v>0</v>
      </c>
      <c r="AG20" s="58">
        <v>0</v>
      </c>
      <c r="AH20" s="57">
        <f t="shared" si="6"/>
        <v>0</v>
      </c>
      <c r="AI20" s="57">
        <f t="shared" si="7"/>
        <v>0</v>
      </c>
      <c r="AJ20" s="57">
        <f t="shared" si="8"/>
        <v>0</v>
      </c>
      <c r="AK20" s="59">
        <f t="shared" si="9"/>
        <v>0</v>
      </c>
      <c r="AN20" s="56">
        <v>0</v>
      </c>
      <c r="AO20" s="56">
        <v>0</v>
      </c>
      <c r="AP20" s="56">
        <v>0</v>
      </c>
      <c r="AQ20" s="56">
        <v>0</v>
      </c>
      <c r="AR20" s="56">
        <v>0</v>
      </c>
      <c r="AS20" s="56">
        <v>0</v>
      </c>
      <c r="AT20" s="56">
        <v>0</v>
      </c>
      <c r="AU20" s="56">
        <v>0</v>
      </c>
      <c r="AV20" s="56">
        <v>0</v>
      </c>
      <c r="AW20" s="56">
        <v>0</v>
      </c>
      <c r="AX20" s="56">
        <v>0</v>
      </c>
      <c r="AY20" s="56">
        <v>0</v>
      </c>
      <c r="AZ20" s="56">
        <v>0</v>
      </c>
      <c r="BA20" s="56">
        <v>0</v>
      </c>
      <c r="BB20" s="56">
        <v>0</v>
      </c>
      <c r="BC20" s="56">
        <v>0</v>
      </c>
      <c r="BD20" s="56">
        <v>0</v>
      </c>
      <c r="BE20" s="56">
        <v>0</v>
      </c>
      <c r="BF20" s="56">
        <v>0</v>
      </c>
      <c r="BG20" s="56">
        <v>0</v>
      </c>
      <c r="BH20" s="56">
        <v>0</v>
      </c>
      <c r="BI20" s="56">
        <v>0</v>
      </c>
      <c r="BJ20" s="56">
        <v>0</v>
      </c>
      <c r="BK20" s="56">
        <v>0</v>
      </c>
      <c r="BL20" s="56">
        <v>0</v>
      </c>
      <c r="BM20" s="56">
        <v>0</v>
      </c>
      <c r="BN20" s="56">
        <v>0</v>
      </c>
      <c r="BO20" s="56">
        <v>0</v>
      </c>
      <c r="BP20" s="56">
        <v>0</v>
      </c>
      <c r="BQ20" s="56">
        <v>0</v>
      </c>
      <c r="BR20" s="57">
        <v>0</v>
      </c>
      <c r="BS20" s="58">
        <f t="shared" si="10"/>
        <v>0</v>
      </c>
      <c r="BT20" s="57">
        <f t="shared" si="11"/>
        <v>0</v>
      </c>
      <c r="BU20" s="57">
        <f t="shared" si="12"/>
        <v>0</v>
      </c>
      <c r="BV20" s="57">
        <f t="shared" si="13"/>
        <v>0</v>
      </c>
      <c r="BW20" s="59"/>
    </row>
    <row r="21" spans="1:75" ht="15.75">
      <c r="A21" s="36" t="s">
        <v>41</v>
      </c>
      <c r="B21" s="56">
        <v>0</v>
      </c>
      <c r="C21" s="56">
        <v>0</v>
      </c>
      <c r="D21" s="56">
        <v>0</v>
      </c>
      <c r="E21" s="56">
        <v>0</v>
      </c>
      <c r="F21" s="56">
        <v>0</v>
      </c>
      <c r="G21" s="56">
        <v>0</v>
      </c>
      <c r="H21" s="56">
        <v>0</v>
      </c>
      <c r="I21" s="56">
        <v>0</v>
      </c>
      <c r="J21" s="56">
        <v>0</v>
      </c>
      <c r="K21" s="56">
        <v>0</v>
      </c>
      <c r="L21" s="56">
        <v>0</v>
      </c>
      <c r="M21" s="56">
        <v>0</v>
      </c>
      <c r="N21" s="56">
        <v>0</v>
      </c>
      <c r="O21" s="56">
        <v>0</v>
      </c>
      <c r="P21" s="56">
        <v>0</v>
      </c>
      <c r="Q21" s="56">
        <v>0</v>
      </c>
      <c r="R21" s="56">
        <v>0</v>
      </c>
      <c r="S21" s="56">
        <v>0</v>
      </c>
      <c r="T21" s="56">
        <v>0</v>
      </c>
      <c r="U21" s="56">
        <v>0</v>
      </c>
      <c r="V21" s="56">
        <v>0</v>
      </c>
      <c r="W21" s="56">
        <v>0</v>
      </c>
      <c r="X21" s="56">
        <v>0</v>
      </c>
      <c r="Y21" s="56">
        <v>0</v>
      </c>
      <c r="Z21" s="56">
        <v>0</v>
      </c>
      <c r="AA21" s="56">
        <v>0</v>
      </c>
      <c r="AB21" s="56">
        <v>0</v>
      </c>
      <c r="AC21" s="56">
        <v>0</v>
      </c>
      <c r="AD21" s="56">
        <v>0</v>
      </c>
      <c r="AE21" s="56">
        <v>0</v>
      </c>
      <c r="AF21" s="57">
        <v>0</v>
      </c>
      <c r="AG21" s="58">
        <v>0</v>
      </c>
      <c r="AH21" s="57">
        <f t="shared" si="6"/>
        <v>0</v>
      </c>
      <c r="AI21" s="57">
        <f t="shared" si="7"/>
        <v>0</v>
      </c>
      <c r="AJ21" s="57">
        <f t="shared" si="8"/>
        <v>0</v>
      </c>
      <c r="AK21" s="59">
        <f t="shared" si="9"/>
        <v>0</v>
      </c>
      <c r="AN21" s="56">
        <v>0</v>
      </c>
      <c r="AO21" s="56">
        <v>0</v>
      </c>
      <c r="AP21" s="56">
        <v>0</v>
      </c>
      <c r="AQ21" s="56">
        <v>0</v>
      </c>
      <c r="AR21" s="56">
        <v>0</v>
      </c>
      <c r="AS21" s="56">
        <v>0</v>
      </c>
      <c r="AT21" s="56">
        <v>0</v>
      </c>
      <c r="AU21" s="56">
        <v>0</v>
      </c>
      <c r="AV21" s="56">
        <v>0</v>
      </c>
      <c r="AW21" s="56">
        <v>0</v>
      </c>
      <c r="AX21" s="56">
        <v>0</v>
      </c>
      <c r="AY21" s="56">
        <v>0</v>
      </c>
      <c r="AZ21" s="56">
        <v>0</v>
      </c>
      <c r="BA21" s="56">
        <v>0</v>
      </c>
      <c r="BB21" s="56">
        <v>0</v>
      </c>
      <c r="BC21" s="56">
        <v>0</v>
      </c>
      <c r="BD21" s="56">
        <v>0</v>
      </c>
      <c r="BE21" s="56">
        <v>0</v>
      </c>
      <c r="BF21" s="56">
        <v>0</v>
      </c>
      <c r="BG21" s="56">
        <v>0</v>
      </c>
      <c r="BH21" s="56">
        <v>0</v>
      </c>
      <c r="BI21" s="56">
        <v>0</v>
      </c>
      <c r="BJ21" s="56">
        <v>0</v>
      </c>
      <c r="BK21" s="56">
        <v>0</v>
      </c>
      <c r="BL21" s="56">
        <v>0</v>
      </c>
      <c r="BM21" s="56">
        <v>0</v>
      </c>
      <c r="BN21" s="56">
        <v>0</v>
      </c>
      <c r="BO21" s="56">
        <v>0</v>
      </c>
      <c r="BP21" s="56">
        <v>0</v>
      </c>
      <c r="BQ21" s="56">
        <v>0</v>
      </c>
      <c r="BR21" s="57">
        <v>0</v>
      </c>
      <c r="BS21" s="58">
        <f t="shared" si="10"/>
        <v>0</v>
      </c>
      <c r="BT21" s="57">
        <f t="shared" si="11"/>
        <v>0</v>
      </c>
      <c r="BU21" s="57">
        <f t="shared" si="12"/>
        <v>0</v>
      </c>
      <c r="BV21" s="57">
        <f t="shared" si="13"/>
        <v>0</v>
      </c>
      <c r="BW21" s="59"/>
    </row>
    <row r="22" spans="1:75" ht="15.75">
      <c r="A22" s="36" t="s">
        <v>42</v>
      </c>
      <c r="B22" s="56">
        <v>0</v>
      </c>
      <c r="C22" s="56">
        <v>0</v>
      </c>
      <c r="D22" s="56">
        <v>0</v>
      </c>
      <c r="E22" s="56">
        <v>0</v>
      </c>
      <c r="F22" s="56">
        <v>0</v>
      </c>
      <c r="G22" s="56">
        <v>0</v>
      </c>
      <c r="H22" s="56">
        <v>0</v>
      </c>
      <c r="I22" s="56">
        <v>0</v>
      </c>
      <c r="J22" s="56">
        <v>0</v>
      </c>
      <c r="K22" s="56">
        <v>0</v>
      </c>
      <c r="L22" s="56">
        <v>0</v>
      </c>
      <c r="M22" s="56">
        <v>0</v>
      </c>
      <c r="N22" s="56">
        <v>0</v>
      </c>
      <c r="O22" s="56">
        <v>0</v>
      </c>
      <c r="P22" s="56">
        <v>0</v>
      </c>
      <c r="Q22" s="56">
        <v>0</v>
      </c>
      <c r="R22" s="56">
        <v>0</v>
      </c>
      <c r="S22" s="56">
        <v>0</v>
      </c>
      <c r="T22" s="56">
        <v>0</v>
      </c>
      <c r="U22" s="56">
        <v>0</v>
      </c>
      <c r="V22" s="56">
        <v>0</v>
      </c>
      <c r="W22" s="56">
        <v>0</v>
      </c>
      <c r="X22" s="56">
        <v>0</v>
      </c>
      <c r="Y22" s="56">
        <v>0</v>
      </c>
      <c r="Z22" s="56">
        <v>0</v>
      </c>
      <c r="AA22" s="56">
        <v>0</v>
      </c>
      <c r="AB22" s="56">
        <v>0</v>
      </c>
      <c r="AC22" s="56">
        <v>0</v>
      </c>
      <c r="AD22" s="56">
        <v>0</v>
      </c>
      <c r="AE22" s="56">
        <v>0</v>
      </c>
      <c r="AF22" s="57">
        <v>0</v>
      </c>
      <c r="AG22" s="58">
        <v>0</v>
      </c>
      <c r="AH22" s="57">
        <f t="shared" si="6"/>
        <v>0</v>
      </c>
      <c r="AI22" s="57">
        <f t="shared" si="7"/>
        <v>0</v>
      </c>
      <c r="AJ22" s="57">
        <f t="shared" si="8"/>
        <v>0</v>
      </c>
      <c r="AK22" s="59">
        <f t="shared" si="9"/>
        <v>0</v>
      </c>
      <c r="AN22" s="56">
        <v>0</v>
      </c>
      <c r="AO22" s="56">
        <v>0</v>
      </c>
      <c r="AP22" s="56">
        <v>0</v>
      </c>
      <c r="AQ22" s="56">
        <v>0</v>
      </c>
      <c r="AR22" s="56">
        <v>0</v>
      </c>
      <c r="AS22" s="56">
        <v>0</v>
      </c>
      <c r="AT22" s="56">
        <v>0</v>
      </c>
      <c r="AU22" s="56">
        <v>0</v>
      </c>
      <c r="AV22" s="56">
        <v>0</v>
      </c>
      <c r="AW22" s="56">
        <v>0</v>
      </c>
      <c r="AX22" s="56">
        <v>0</v>
      </c>
      <c r="AY22" s="56">
        <v>0</v>
      </c>
      <c r="AZ22" s="56">
        <v>0</v>
      </c>
      <c r="BA22" s="56">
        <v>0</v>
      </c>
      <c r="BB22" s="56">
        <v>0</v>
      </c>
      <c r="BC22" s="56">
        <v>0</v>
      </c>
      <c r="BD22" s="56">
        <v>0</v>
      </c>
      <c r="BE22" s="56">
        <v>0</v>
      </c>
      <c r="BF22" s="56">
        <v>0</v>
      </c>
      <c r="BG22" s="56">
        <v>0</v>
      </c>
      <c r="BH22" s="56">
        <v>0</v>
      </c>
      <c r="BI22" s="56">
        <v>0</v>
      </c>
      <c r="BJ22" s="56">
        <v>0</v>
      </c>
      <c r="BK22" s="56">
        <v>0</v>
      </c>
      <c r="BL22" s="56">
        <v>0</v>
      </c>
      <c r="BM22" s="56">
        <v>0</v>
      </c>
      <c r="BN22" s="56">
        <v>0</v>
      </c>
      <c r="BO22" s="56">
        <v>0</v>
      </c>
      <c r="BP22" s="56">
        <v>0</v>
      </c>
      <c r="BQ22" s="56">
        <v>0</v>
      </c>
      <c r="BR22" s="57">
        <v>0</v>
      </c>
      <c r="BS22" s="58">
        <f t="shared" si="10"/>
        <v>0</v>
      </c>
      <c r="BT22" s="57">
        <f t="shared" si="11"/>
        <v>0</v>
      </c>
      <c r="BU22" s="57">
        <f t="shared" si="12"/>
        <v>0</v>
      </c>
      <c r="BV22" s="57">
        <f t="shared" si="13"/>
        <v>0</v>
      </c>
      <c r="BW22" s="59"/>
    </row>
    <row r="23" spans="1:75" ht="15.75">
      <c r="A23" s="36" t="s">
        <v>43</v>
      </c>
      <c r="B23" s="56">
        <v>0</v>
      </c>
      <c r="C23" s="56">
        <v>0</v>
      </c>
      <c r="D23" s="56">
        <v>0</v>
      </c>
      <c r="E23" s="56">
        <v>0</v>
      </c>
      <c r="F23" s="56">
        <v>0</v>
      </c>
      <c r="G23" s="56">
        <v>0</v>
      </c>
      <c r="H23" s="56">
        <v>0</v>
      </c>
      <c r="I23" s="56">
        <v>0</v>
      </c>
      <c r="J23" s="56">
        <v>0</v>
      </c>
      <c r="K23" s="56">
        <v>0</v>
      </c>
      <c r="L23" s="56">
        <v>0</v>
      </c>
      <c r="M23" s="56">
        <v>0</v>
      </c>
      <c r="N23" s="56">
        <v>0</v>
      </c>
      <c r="O23" s="56">
        <v>0</v>
      </c>
      <c r="P23" s="56">
        <v>0</v>
      </c>
      <c r="Q23" s="56">
        <v>0</v>
      </c>
      <c r="R23" s="56">
        <v>0</v>
      </c>
      <c r="S23" s="56">
        <v>0</v>
      </c>
      <c r="T23" s="56">
        <v>0</v>
      </c>
      <c r="U23" s="56">
        <v>0</v>
      </c>
      <c r="V23" s="56">
        <v>0</v>
      </c>
      <c r="W23" s="56">
        <v>0</v>
      </c>
      <c r="X23" s="56">
        <v>0</v>
      </c>
      <c r="Y23" s="56">
        <v>0</v>
      </c>
      <c r="Z23" s="56">
        <v>0</v>
      </c>
      <c r="AA23" s="56">
        <v>0</v>
      </c>
      <c r="AB23" s="56">
        <v>0</v>
      </c>
      <c r="AC23" s="56">
        <v>0</v>
      </c>
      <c r="AD23" s="56">
        <v>0</v>
      </c>
      <c r="AE23" s="56">
        <v>0</v>
      </c>
      <c r="AF23" s="57">
        <v>0</v>
      </c>
      <c r="AG23" s="58">
        <v>0</v>
      </c>
      <c r="AH23" s="57">
        <f t="shared" si="6"/>
        <v>0</v>
      </c>
      <c r="AI23" s="57">
        <f t="shared" si="7"/>
        <v>0</v>
      </c>
      <c r="AJ23" s="57">
        <f t="shared" si="8"/>
        <v>0</v>
      </c>
      <c r="AK23" s="59">
        <f t="shared" si="9"/>
        <v>0</v>
      </c>
      <c r="AN23" s="56">
        <v>0</v>
      </c>
      <c r="AO23" s="56">
        <v>0</v>
      </c>
      <c r="AP23" s="56">
        <v>0</v>
      </c>
      <c r="AQ23" s="56">
        <v>0</v>
      </c>
      <c r="AR23" s="56">
        <v>0</v>
      </c>
      <c r="AS23" s="56">
        <v>0</v>
      </c>
      <c r="AT23" s="56">
        <v>0</v>
      </c>
      <c r="AU23" s="56">
        <v>0</v>
      </c>
      <c r="AV23" s="56">
        <v>0</v>
      </c>
      <c r="AW23" s="56">
        <v>0</v>
      </c>
      <c r="AX23" s="56">
        <v>0</v>
      </c>
      <c r="AY23" s="56">
        <v>0</v>
      </c>
      <c r="AZ23" s="56">
        <v>0</v>
      </c>
      <c r="BA23" s="56">
        <v>0</v>
      </c>
      <c r="BB23" s="56">
        <v>0</v>
      </c>
      <c r="BC23" s="56">
        <v>0</v>
      </c>
      <c r="BD23" s="56">
        <v>0</v>
      </c>
      <c r="BE23" s="56">
        <v>0</v>
      </c>
      <c r="BF23" s="56">
        <v>0</v>
      </c>
      <c r="BG23" s="56">
        <v>0</v>
      </c>
      <c r="BH23" s="56">
        <v>0</v>
      </c>
      <c r="BI23" s="56">
        <v>0</v>
      </c>
      <c r="BJ23" s="56">
        <v>0</v>
      </c>
      <c r="BK23" s="56">
        <v>0</v>
      </c>
      <c r="BL23" s="56">
        <v>0</v>
      </c>
      <c r="BM23" s="56">
        <v>0</v>
      </c>
      <c r="BN23" s="56">
        <v>0</v>
      </c>
      <c r="BO23" s="56">
        <v>0</v>
      </c>
      <c r="BP23" s="56">
        <v>0</v>
      </c>
      <c r="BQ23" s="56">
        <v>0</v>
      </c>
      <c r="BR23" s="57">
        <v>0</v>
      </c>
      <c r="BS23" s="58">
        <f t="shared" si="10"/>
        <v>0</v>
      </c>
      <c r="BT23" s="57">
        <f t="shared" si="11"/>
        <v>0</v>
      </c>
      <c r="BU23" s="57">
        <f t="shared" si="12"/>
        <v>0</v>
      </c>
      <c r="BV23" s="57">
        <f t="shared" si="13"/>
        <v>0</v>
      </c>
      <c r="BW23" s="59"/>
    </row>
    <row r="24" spans="1:75" ht="15.75">
      <c r="A24" s="42" t="s">
        <v>44</v>
      </c>
      <c r="B24" s="56">
        <v>0</v>
      </c>
      <c r="C24" s="56">
        <v>0</v>
      </c>
      <c r="D24" s="56">
        <v>0</v>
      </c>
      <c r="E24" s="56">
        <v>0</v>
      </c>
      <c r="F24" s="56">
        <v>0</v>
      </c>
      <c r="G24" s="56">
        <v>0</v>
      </c>
      <c r="H24" s="56">
        <v>0</v>
      </c>
      <c r="I24" s="56">
        <v>0</v>
      </c>
      <c r="J24" s="56">
        <v>0</v>
      </c>
      <c r="K24" s="56">
        <v>0</v>
      </c>
      <c r="L24" s="56">
        <v>0</v>
      </c>
      <c r="M24" s="56">
        <v>0</v>
      </c>
      <c r="N24" s="56">
        <v>0</v>
      </c>
      <c r="O24" s="56">
        <v>0</v>
      </c>
      <c r="P24" s="56">
        <v>0</v>
      </c>
      <c r="Q24" s="56">
        <v>0</v>
      </c>
      <c r="R24" s="56">
        <v>0</v>
      </c>
      <c r="S24" s="56">
        <v>0</v>
      </c>
      <c r="T24" s="56">
        <v>0</v>
      </c>
      <c r="U24" s="56">
        <v>0</v>
      </c>
      <c r="V24" s="56">
        <v>0</v>
      </c>
      <c r="W24" s="56">
        <v>0</v>
      </c>
      <c r="X24" s="56">
        <v>0</v>
      </c>
      <c r="Y24" s="56">
        <v>0</v>
      </c>
      <c r="Z24" s="56">
        <v>0</v>
      </c>
      <c r="AA24" s="56">
        <v>0</v>
      </c>
      <c r="AB24" s="56">
        <v>0</v>
      </c>
      <c r="AC24" s="56">
        <v>0</v>
      </c>
      <c r="AD24" s="56">
        <v>0</v>
      </c>
      <c r="AE24" s="56">
        <v>0</v>
      </c>
      <c r="AF24" s="57">
        <v>0</v>
      </c>
      <c r="AG24" s="58">
        <v>0</v>
      </c>
      <c r="AH24" s="57">
        <f t="shared" si="6"/>
        <v>0</v>
      </c>
      <c r="AI24" s="57">
        <f t="shared" si="7"/>
        <v>0</v>
      </c>
      <c r="AJ24" s="57">
        <f t="shared" si="8"/>
        <v>0</v>
      </c>
      <c r="AK24" s="59">
        <f t="shared" si="9"/>
        <v>0</v>
      </c>
      <c r="AN24" s="56">
        <v>0</v>
      </c>
      <c r="AO24" s="56">
        <v>0</v>
      </c>
      <c r="AP24" s="56">
        <v>0</v>
      </c>
      <c r="AQ24" s="56">
        <v>0</v>
      </c>
      <c r="AR24" s="56">
        <v>0</v>
      </c>
      <c r="AS24" s="56">
        <v>0</v>
      </c>
      <c r="AT24" s="56">
        <v>0</v>
      </c>
      <c r="AU24" s="56">
        <v>0</v>
      </c>
      <c r="AV24" s="56">
        <v>0</v>
      </c>
      <c r="AW24" s="56">
        <v>0</v>
      </c>
      <c r="AX24" s="56">
        <v>0</v>
      </c>
      <c r="AY24" s="56">
        <v>0</v>
      </c>
      <c r="AZ24" s="56">
        <v>0</v>
      </c>
      <c r="BA24" s="56">
        <v>0</v>
      </c>
      <c r="BB24" s="56">
        <v>0</v>
      </c>
      <c r="BC24" s="56">
        <v>0</v>
      </c>
      <c r="BD24" s="56">
        <v>0</v>
      </c>
      <c r="BE24" s="56">
        <v>0</v>
      </c>
      <c r="BF24" s="56">
        <v>0</v>
      </c>
      <c r="BG24" s="56">
        <v>0</v>
      </c>
      <c r="BH24" s="56">
        <v>0</v>
      </c>
      <c r="BI24" s="56">
        <v>0</v>
      </c>
      <c r="BJ24" s="56">
        <v>0</v>
      </c>
      <c r="BK24" s="56">
        <v>0</v>
      </c>
      <c r="BL24" s="56">
        <v>0</v>
      </c>
      <c r="BM24" s="56">
        <v>0</v>
      </c>
      <c r="BN24" s="56">
        <v>0</v>
      </c>
      <c r="BO24" s="56">
        <v>0</v>
      </c>
      <c r="BP24" s="56">
        <v>0</v>
      </c>
      <c r="BQ24" s="56">
        <v>0</v>
      </c>
      <c r="BR24" s="57">
        <v>0</v>
      </c>
      <c r="BS24" s="58">
        <f t="shared" si="10"/>
        <v>0</v>
      </c>
      <c r="BT24" s="57">
        <f t="shared" si="11"/>
        <v>0</v>
      </c>
      <c r="BU24" s="57">
        <f t="shared" si="12"/>
        <v>0</v>
      </c>
      <c r="BV24" s="57">
        <f t="shared" si="13"/>
        <v>0</v>
      </c>
      <c r="BW24" s="59"/>
    </row>
    <row r="25" spans="1:75" ht="15.75">
      <c r="A25" s="43" t="s">
        <v>45</v>
      </c>
      <c r="B25" s="56">
        <v>0</v>
      </c>
      <c r="C25" s="56">
        <v>0</v>
      </c>
      <c r="D25" s="56">
        <v>0</v>
      </c>
      <c r="E25" s="56">
        <v>0</v>
      </c>
      <c r="F25" s="56">
        <v>0</v>
      </c>
      <c r="G25" s="56">
        <v>0</v>
      </c>
      <c r="H25" s="56">
        <v>0</v>
      </c>
      <c r="I25" s="56">
        <v>0</v>
      </c>
      <c r="J25" s="56">
        <v>0</v>
      </c>
      <c r="K25" s="56">
        <v>0</v>
      </c>
      <c r="L25" s="56">
        <v>0</v>
      </c>
      <c r="M25" s="56">
        <v>0</v>
      </c>
      <c r="N25" s="56">
        <v>0</v>
      </c>
      <c r="O25" s="56">
        <v>0</v>
      </c>
      <c r="P25" s="56">
        <v>0</v>
      </c>
      <c r="Q25" s="56">
        <v>0</v>
      </c>
      <c r="R25" s="56">
        <v>0</v>
      </c>
      <c r="S25" s="56">
        <v>0</v>
      </c>
      <c r="T25" s="56">
        <v>0</v>
      </c>
      <c r="U25" s="56">
        <v>0</v>
      </c>
      <c r="V25" s="56">
        <v>0</v>
      </c>
      <c r="W25" s="56">
        <v>0</v>
      </c>
      <c r="X25" s="56">
        <v>0</v>
      </c>
      <c r="Y25" s="56">
        <v>0</v>
      </c>
      <c r="Z25" s="56">
        <v>0</v>
      </c>
      <c r="AA25" s="56">
        <v>0</v>
      </c>
      <c r="AB25" s="56">
        <v>0</v>
      </c>
      <c r="AC25" s="56">
        <v>0</v>
      </c>
      <c r="AD25" s="56">
        <v>0</v>
      </c>
      <c r="AE25" s="56">
        <v>0</v>
      </c>
      <c r="AF25" s="57">
        <v>0</v>
      </c>
      <c r="AG25" s="58">
        <v>0</v>
      </c>
      <c r="AH25" s="57">
        <f t="shared" si="6"/>
        <v>0</v>
      </c>
      <c r="AI25" s="57">
        <f t="shared" si="7"/>
        <v>0</v>
      </c>
      <c r="AJ25" s="57">
        <f t="shared" si="8"/>
        <v>0</v>
      </c>
      <c r="AK25" s="59">
        <f t="shared" si="9"/>
        <v>0</v>
      </c>
      <c r="AN25" s="56">
        <v>0</v>
      </c>
      <c r="AO25" s="56">
        <v>0</v>
      </c>
      <c r="AP25" s="56">
        <v>0</v>
      </c>
      <c r="AQ25" s="56">
        <v>0</v>
      </c>
      <c r="AR25" s="56">
        <v>0</v>
      </c>
      <c r="AS25" s="56">
        <v>0</v>
      </c>
      <c r="AT25" s="56">
        <v>0</v>
      </c>
      <c r="AU25" s="56">
        <v>0</v>
      </c>
      <c r="AV25" s="56">
        <v>0</v>
      </c>
      <c r="AW25" s="56">
        <v>0</v>
      </c>
      <c r="AX25" s="56">
        <v>0</v>
      </c>
      <c r="AY25" s="56">
        <v>0</v>
      </c>
      <c r="AZ25" s="56">
        <v>0</v>
      </c>
      <c r="BA25" s="56">
        <v>0</v>
      </c>
      <c r="BB25" s="56">
        <v>0</v>
      </c>
      <c r="BC25" s="56">
        <v>0</v>
      </c>
      <c r="BD25" s="56">
        <v>0</v>
      </c>
      <c r="BE25" s="56">
        <v>0</v>
      </c>
      <c r="BF25" s="56">
        <v>0</v>
      </c>
      <c r="BG25" s="56">
        <v>0</v>
      </c>
      <c r="BH25" s="56">
        <v>0</v>
      </c>
      <c r="BI25" s="56">
        <v>0</v>
      </c>
      <c r="BJ25" s="56">
        <v>0</v>
      </c>
      <c r="BK25" s="56">
        <v>0</v>
      </c>
      <c r="BL25" s="56">
        <v>0</v>
      </c>
      <c r="BM25" s="56">
        <v>0</v>
      </c>
      <c r="BN25" s="56">
        <v>0</v>
      </c>
      <c r="BO25" s="56">
        <v>0</v>
      </c>
      <c r="BP25" s="56">
        <v>0</v>
      </c>
      <c r="BQ25" s="56">
        <v>0</v>
      </c>
      <c r="BR25" s="57">
        <v>0</v>
      </c>
      <c r="BS25" s="58">
        <f t="shared" si="10"/>
        <v>0</v>
      </c>
      <c r="BT25" s="57">
        <f t="shared" si="11"/>
        <v>0</v>
      </c>
      <c r="BU25" s="57">
        <f t="shared" si="12"/>
        <v>0</v>
      </c>
      <c r="BV25" s="57">
        <f t="shared" si="13"/>
        <v>0</v>
      </c>
      <c r="BW25" s="59"/>
    </row>
    <row r="26" spans="1:75" ht="15.75">
      <c r="A26" s="44" t="s">
        <v>46</v>
      </c>
      <c r="B26" s="71"/>
      <c r="C26" s="71"/>
      <c r="D26" s="71"/>
      <c r="E26" s="71"/>
      <c r="F26" s="71"/>
      <c r="G26" s="71"/>
      <c r="H26" s="71"/>
      <c r="I26" s="71"/>
      <c r="J26" s="71"/>
      <c r="K26" s="71"/>
      <c r="L26" s="71"/>
      <c r="M26" s="71"/>
      <c r="N26" s="71"/>
      <c r="O26" s="71"/>
      <c r="P26" s="71"/>
      <c r="Q26" s="71"/>
      <c r="R26" s="71"/>
      <c r="S26" s="71"/>
      <c r="T26" s="71"/>
      <c r="U26" s="71"/>
      <c r="V26" s="71"/>
      <c r="W26" s="71"/>
      <c r="X26" s="71"/>
      <c r="Y26" s="71"/>
      <c r="Z26" s="71"/>
      <c r="AA26" s="71"/>
      <c r="AB26" s="71"/>
      <c r="AC26" s="71"/>
      <c r="AD26" s="71"/>
      <c r="AE26" s="71"/>
      <c r="AF26" s="71"/>
      <c r="AG26" s="72"/>
      <c r="AH26" s="71"/>
      <c r="AI26" s="71"/>
      <c r="AJ26" s="71"/>
      <c r="AK26" s="73"/>
      <c r="AN26" s="71"/>
      <c r="AO26" s="71"/>
      <c r="AP26" s="71"/>
      <c r="AQ26" s="71"/>
      <c r="AR26" s="71"/>
      <c r="AS26" s="71"/>
      <c r="AT26" s="71"/>
      <c r="AU26" s="71"/>
      <c r="AV26" s="71"/>
      <c r="AW26" s="71"/>
      <c r="AX26" s="71"/>
      <c r="AY26" s="71"/>
      <c r="AZ26" s="71"/>
      <c r="BA26" s="71"/>
      <c r="BB26" s="71"/>
      <c r="BC26" s="71"/>
      <c r="BD26" s="71"/>
      <c r="BE26" s="71"/>
      <c r="BF26" s="71"/>
      <c r="BG26" s="71"/>
      <c r="BH26" s="71"/>
      <c r="BI26" s="71"/>
      <c r="BJ26" s="71"/>
      <c r="BK26" s="71"/>
      <c r="BL26" s="71"/>
      <c r="BM26" s="71"/>
      <c r="BN26" s="71"/>
      <c r="BO26" s="71"/>
      <c r="BP26" s="71"/>
      <c r="BQ26" s="71"/>
      <c r="BR26" s="71"/>
      <c r="BS26" s="72"/>
      <c r="BT26" s="71"/>
      <c r="BU26" s="71"/>
      <c r="BV26" s="71"/>
      <c r="BW26" s="73"/>
    </row>
    <row r="27" spans="1:75" ht="15.75">
      <c r="A27" s="45" t="s">
        <v>36</v>
      </c>
      <c r="B27" s="56">
        <v>0</v>
      </c>
      <c r="C27" s="56">
        <v>0</v>
      </c>
      <c r="D27" s="56">
        <v>0</v>
      </c>
      <c r="E27" s="56">
        <v>0</v>
      </c>
      <c r="F27" s="56">
        <v>0</v>
      </c>
      <c r="G27" s="56">
        <v>0</v>
      </c>
      <c r="H27" s="56">
        <v>0</v>
      </c>
      <c r="I27" s="56">
        <v>0</v>
      </c>
      <c r="J27" s="56">
        <v>0</v>
      </c>
      <c r="K27" s="56">
        <v>0</v>
      </c>
      <c r="L27" s="56">
        <v>0</v>
      </c>
      <c r="M27" s="56">
        <v>0</v>
      </c>
      <c r="N27" s="56">
        <v>0</v>
      </c>
      <c r="O27" s="56">
        <v>0</v>
      </c>
      <c r="P27" s="56">
        <v>0</v>
      </c>
      <c r="Q27" s="56">
        <v>0</v>
      </c>
      <c r="R27" s="56">
        <v>0</v>
      </c>
      <c r="S27" s="56">
        <v>0</v>
      </c>
      <c r="T27" s="56">
        <v>0</v>
      </c>
      <c r="U27" s="56">
        <v>0</v>
      </c>
      <c r="V27" s="56">
        <v>0</v>
      </c>
      <c r="W27" s="56">
        <v>0</v>
      </c>
      <c r="X27" s="56">
        <v>0</v>
      </c>
      <c r="Y27" s="56">
        <v>0</v>
      </c>
      <c r="Z27" s="56">
        <v>0</v>
      </c>
      <c r="AA27" s="56">
        <v>0</v>
      </c>
      <c r="AB27" s="56">
        <v>0</v>
      </c>
      <c r="AC27" s="56">
        <v>0</v>
      </c>
      <c r="AD27" s="56">
        <v>0</v>
      </c>
      <c r="AE27" s="56">
        <v>0</v>
      </c>
      <c r="AF27" s="57">
        <v>0</v>
      </c>
      <c r="AG27" s="58">
        <v>0</v>
      </c>
      <c r="AH27" s="57">
        <f t="shared" ref="AH27:AH36" si="14">SUM(C27:I27)</f>
        <v>0</v>
      </c>
      <c r="AI27" s="57">
        <f t="shared" ref="AI27:AI36" si="15">SUM(J27:P27)</f>
        <v>0</v>
      </c>
      <c r="AJ27" s="57">
        <f t="shared" ref="AJ27:AJ36" si="16">SUM(Q27:W27)</f>
        <v>0</v>
      </c>
      <c r="AK27" s="59">
        <f t="shared" ref="AK27:AK36" si="17">SUM(X27:AD27)</f>
        <v>0</v>
      </c>
      <c r="AN27" s="56">
        <v>0</v>
      </c>
      <c r="AO27" s="56">
        <v>0</v>
      </c>
      <c r="AP27" s="56">
        <v>0</v>
      </c>
      <c r="AQ27" s="56">
        <v>0</v>
      </c>
      <c r="AR27" s="56">
        <v>0</v>
      </c>
      <c r="AS27" s="56">
        <v>0</v>
      </c>
      <c r="AT27" s="56">
        <v>0</v>
      </c>
      <c r="AU27" s="56">
        <v>0</v>
      </c>
      <c r="AV27" s="56">
        <v>0</v>
      </c>
      <c r="AW27" s="56">
        <v>0</v>
      </c>
      <c r="AX27" s="56">
        <v>0</v>
      </c>
      <c r="AY27" s="56">
        <v>0</v>
      </c>
      <c r="AZ27" s="56">
        <v>0</v>
      </c>
      <c r="BA27" s="56">
        <v>0</v>
      </c>
      <c r="BB27" s="56">
        <v>0</v>
      </c>
      <c r="BC27" s="56">
        <v>0</v>
      </c>
      <c r="BD27" s="56">
        <v>0</v>
      </c>
      <c r="BE27" s="56">
        <v>0</v>
      </c>
      <c r="BF27" s="56">
        <v>0</v>
      </c>
      <c r="BG27" s="56">
        <v>0</v>
      </c>
      <c r="BH27" s="56">
        <v>0</v>
      </c>
      <c r="BI27" s="56">
        <v>0</v>
      </c>
      <c r="BJ27" s="56">
        <v>0</v>
      </c>
      <c r="BK27" s="56">
        <v>0</v>
      </c>
      <c r="BL27" s="56">
        <v>0</v>
      </c>
      <c r="BM27" s="56">
        <v>0</v>
      </c>
      <c r="BN27" s="56">
        <v>0</v>
      </c>
      <c r="BO27" s="56">
        <v>0</v>
      </c>
      <c r="BP27" s="56">
        <v>0</v>
      </c>
      <c r="BQ27" s="56">
        <v>0</v>
      </c>
      <c r="BR27" s="57">
        <v>0</v>
      </c>
      <c r="BS27" s="58">
        <f t="shared" ref="BS27:BS36" si="18">SUM(AE27:AF27,AN27:AR27)</f>
        <v>0</v>
      </c>
      <c r="BT27" s="57">
        <f t="shared" ref="BT27:BT36" si="19">SUM(AS27:AY27)</f>
        <v>0</v>
      </c>
      <c r="BU27" s="57">
        <f t="shared" ref="BU27:BU36" si="20">SUM(AZ27:BF27)</f>
        <v>0</v>
      </c>
      <c r="BV27" s="57">
        <f t="shared" ref="BV27:BV36" si="21">SUM(BG27:BM27)</f>
        <v>0</v>
      </c>
      <c r="BW27" s="59"/>
    </row>
    <row r="28" spans="1:75" ht="15.75">
      <c r="A28" s="46" t="s">
        <v>37</v>
      </c>
      <c r="B28" s="56">
        <v>0</v>
      </c>
      <c r="C28" s="56">
        <v>0</v>
      </c>
      <c r="D28" s="56">
        <v>0</v>
      </c>
      <c r="E28" s="56">
        <v>0</v>
      </c>
      <c r="F28" s="56">
        <v>0</v>
      </c>
      <c r="G28" s="56">
        <v>0</v>
      </c>
      <c r="H28" s="56">
        <v>0</v>
      </c>
      <c r="I28" s="56">
        <v>0</v>
      </c>
      <c r="J28" s="56">
        <v>0</v>
      </c>
      <c r="K28" s="56">
        <v>0</v>
      </c>
      <c r="L28" s="56">
        <v>0</v>
      </c>
      <c r="M28" s="56">
        <v>0</v>
      </c>
      <c r="N28" s="56">
        <v>0</v>
      </c>
      <c r="O28" s="56">
        <v>0</v>
      </c>
      <c r="P28" s="56">
        <v>0</v>
      </c>
      <c r="Q28" s="56">
        <v>0</v>
      </c>
      <c r="R28" s="56">
        <v>0</v>
      </c>
      <c r="S28" s="56">
        <v>0</v>
      </c>
      <c r="T28" s="56">
        <v>0</v>
      </c>
      <c r="U28" s="56">
        <v>0</v>
      </c>
      <c r="V28" s="56">
        <v>0</v>
      </c>
      <c r="W28" s="56">
        <v>0</v>
      </c>
      <c r="X28" s="56">
        <v>0</v>
      </c>
      <c r="Y28" s="56">
        <v>0</v>
      </c>
      <c r="Z28" s="56">
        <v>0</v>
      </c>
      <c r="AA28" s="56">
        <v>0</v>
      </c>
      <c r="AB28" s="56">
        <v>0</v>
      </c>
      <c r="AC28" s="56">
        <v>0</v>
      </c>
      <c r="AD28" s="56">
        <v>0</v>
      </c>
      <c r="AE28" s="56">
        <v>0</v>
      </c>
      <c r="AF28" s="57">
        <v>0</v>
      </c>
      <c r="AG28" s="58">
        <v>0</v>
      </c>
      <c r="AH28" s="57">
        <f t="shared" si="14"/>
        <v>0</v>
      </c>
      <c r="AI28" s="57">
        <f t="shared" si="15"/>
        <v>0</v>
      </c>
      <c r="AJ28" s="57">
        <f t="shared" si="16"/>
        <v>0</v>
      </c>
      <c r="AK28" s="59">
        <f t="shared" si="17"/>
        <v>0</v>
      </c>
      <c r="AN28" s="56">
        <v>0</v>
      </c>
      <c r="AO28" s="56">
        <v>0</v>
      </c>
      <c r="AP28" s="56">
        <v>0</v>
      </c>
      <c r="AQ28" s="56">
        <v>0</v>
      </c>
      <c r="AR28" s="56">
        <v>0</v>
      </c>
      <c r="AS28" s="56">
        <v>0</v>
      </c>
      <c r="AT28" s="56">
        <v>0</v>
      </c>
      <c r="AU28" s="56">
        <v>0</v>
      </c>
      <c r="AV28" s="56">
        <v>0</v>
      </c>
      <c r="AW28" s="56">
        <v>0</v>
      </c>
      <c r="AX28" s="56">
        <v>0</v>
      </c>
      <c r="AY28" s="56">
        <v>0</v>
      </c>
      <c r="AZ28" s="56">
        <v>0</v>
      </c>
      <c r="BA28" s="56">
        <v>0</v>
      </c>
      <c r="BB28" s="56">
        <v>0</v>
      </c>
      <c r="BC28" s="56">
        <v>0</v>
      </c>
      <c r="BD28" s="56">
        <v>0</v>
      </c>
      <c r="BE28" s="56">
        <v>0</v>
      </c>
      <c r="BF28" s="56">
        <v>0</v>
      </c>
      <c r="BG28" s="56">
        <v>0</v>
      </c>
      <c r="BH28" s="56">
        <v>0</v>
      </c>
      <c r="BI28" s="56">
        <v>0</v>
      </c>
      <c r="BJ28" s="56">
        <v>0</v>
      </c>
      <c r="BK28" s="56">
        <v>0</v>
      </c>
      <c r="BL28" s="56">
        <v>0</v>
      </c>
      <c r="BM28" s="56">
        <v>0</v>
      </c>
      <c r="BN28" s="56">
        <v>0</v>
      </c>
      <c r="BO28" s="56">
        <v>0</v>
      </c>
      <c r="BP28" s="56">
        <v>0</v>
      </c>
      <c r="BQ28" s="56">
        <v>0</v>
      </c>
      <c r="BR28" s="57">
        <v>0</v>
      </c>
      <c r="BS28" s="58">
        <f t="shared" si="18"/>
        <v>0</v>
      </c>
      <c r="BT28" s="57">
        <f t="shared" si="19"/>
        <v>0</v>
      </c>
      <c r="BU28" s="57">
        <f t="shared" si="20"/>
        <v>0</v>
      </c>
      <c r="BV28" s="57">
        <f t="shared" si="21"/>
        <v>0</v>
      </c>
      <c r="BW28" s="59"/>
    </row>
    <row r="29" spans="1:75" ht="15.75">
      <c r="A29" s="47" t="s">
        <v>38</v>
      </c>
      <c r="B29" s="74">
        <v>0</v>
      </c>
      <c r="C29" s="74">
        <v>0</v>
      </c>
      <c r="D29" s="74">
        <v>0</v>
      </c>
      <c r="E29" s="74">
        <v>0</v>
      </c>
      <c r="F29" s="74">
        <v>0</v>
      </c>
      <c r="G29" s="74">
        <v>0</v>
      </c>
      <c r="H29" s="74">
        <v>0</v>
      </c>
      <c r="I29" s="74">
        <v>0</v>
      </c>
      <c r="J29" s="74">
        <v>0</v>
      </c>
      <c r="K29" s="74">
        <v>0</v>
      </c>
      <c r="L29" s="74">
        <v>0</v>
      </c>
      <c r="M29" s="74">
        <v>0</v>
      </c>
      <c r="N29" s="74">
        <v>0</v>
      </c>
      <c r="O29" s="74">
        <v>0</v>
      </c>
      <c r="P29" s="74">
        <v>0</v>
      </c>
      <c r="Q29" s="74">
        <v>0</v>
      </c>
      <c r="R29" s="74">
        <v>0</v>
      </c>
      <c r="S29" s="74">
        <v>0</v>
      </c>
      <c r="T29" s="74">
        <v>0</v>
      </c>
      <c r="U29" s="74">
        <v>0</v>
      </c>
      <c r="V29" s="74">
        <v>0</v>
      </c>
      <c r="W29" s="74">
        <v>0</v>
      </c>
      <c r="X29" s="74">
        <v>0</v>
      </c>
      <c r="Y29" s="74">
        <v>0</v>
      </c>
      <c r="Z29" s="74">
        <v>0</v>
      </c>
      <c r="AA29" s="74">
        <v>0</v>
      </c>
      <c r="AB29" s="74">
        <v>0</v>
      </c>
      <c r="AC29" s="74">
        <v>0</v>
      </c>
      <c r="AD29" s="74">
        <v>0</v>
      </c>
      <c r="AE29" s="74">
        <v>0</v>
      </c>
      <c r="AF29" s="75">
        <v>0</v>
      </c>
      <c r="AG29" s="76">
        <v>0</v>
      </c>
      <c r="AH29" s="75">
        <f t="shared" si="14"/>
        <v>0</v>
      </c>
      <c r="AI29" s="75">
        <f t="shared" si="15"/>
        <v>0</v>
      </c>
      <c r="AJ29" s="75">
        <f t="shared" si="16"/>
        <v>0</v>
      </c>
      <c r="AK29" s="77">
        <f t="shared" si="17"/>
        <v>0</v>
      </c>
      <c r="AN29" s="74">
        <v>0</v>
      </c>
      <c r="AO29" s="74">
        <v>0</v>
      </c>
      <c r="AP29" s="74">
        <v>0</v>
      </c>
      <c r="AQ29" s="74">
        <v>0</v>
      </c>
      <c r="AR29" s="74">
        <v>0</v>
      </c>
      <c r="AS29" s="74">
        <v>0</v>
      </c>
      <c r="AT29" s="74">
        <v>0</v>
      </c>
      <c r="AU29" s="74">
        <v>0</v>
      </c>
      <c r="AV29" s="74">
        <v>0</v>
      </c>
      <c r="AW29" s="74">
        <v>0</v>
      </c>
      <c r="AX29" s="74">
        <v>0</v>
      </c>
      <c r="AY29" s="74">
        <v>0</v>
      </c>
      <c r="AZ29" s="74">
        <v>0</v>
      </c>
      <c r="BA29" s="74">
        <v>0</v>
      </c>
      <c r="BB29" s="74">
        <v>0</v>
      </c>
      <c r="BC29" s="74">
        <v>0</v>
      </c>
      <c r="BD29" s="74">
        <v>0</v>
      </c>
      <c r="BE29" s="74">
        <v>0</v>
      </c>
      <c r="BF29" s="74">
        <v>0</v>
      </c>
      <c r="BG29" s="74">
        <v>0</v>
      </c>
      <c r="BH29" s="74">
        <v>0</v>
      </c>
      <c r="BI29" s="74">
        <v>0</v>
      </c>
      <c r="BJ29" s="74">
        <v>0</v>
      </c>
      <c r="BK29" s="74">
        <v>0</v>
      </c>
      <c r="BL29" s="74">
        <v>0</v>
      </c>
      <c r="BM29" s="74">
        <v>0</v>
      </c>
      <c r="BN29" s="74">
        <v>0</v>
      </c>
      <c r="BO29" s="74">
        <v>0</v>
      </c>
      <c r="BP29" s="74">
        <v>0</v>
      </c>
      <c r="BQ29" s="74">
        <v>0</v>
      </c>
      <c r="BR29" s="75">
        <v>0</v>
      </c>
      <c r="BS29" s="76">
        <f t="shared" si="18"/>
        <v>0</v>
      </c>
      <c r="BT29" s="75">
        <f t="shared" si="19"/>
        <v>0</v>
      </c>
      <c r="BU29" s="75">
        <f t="shared" si="20"/>
        <v>0</v>
      </c>
      <c r="BV29" s="75">
        <f t="shared" si="21"/>
        <v>0</v>
      </c>
      <c r="BW29" s="77"/>
    </row>
    <row r="30" spans="1:75" ht="15.75">
      <c r="A30" s="47" t="s">
        <v>39</v>
      </c>
      <c r="B30" s="74">
        <v>0</v>
      </c>
      <c r="C30" s="74">
        <v>0</v>
      </c>
      <c r="D30" s="74">
        <v>0</v>
      </c>
      <c r="E30" s="74">
        <v>0</v>
      </c>
      <c r="F30" s="74">
        <v>0</v>
      </c>
      <c r="G30" s="74">
        <v>0</v>
      </c>
      <c r="H30" s="74">
        <v>0</v>
      </c>
      <c r="I30" s="74">
        <v>0</v>
      </c>
      <c r="J30" s="74">
        <v>0</v>
      </c>
      <c r="K30" s="74">
        <v>0</v>
      </c>
      <c r="L30" s="74">
        <v>0</v>
      </c>
      <c r="M30" s="74">
        <v>0</v>
      </c>
      <c r="N30" s="74">
        <v>0</v>
      </c>
      <c r="O30" s="74">
        <v>0</v>
      </c>
      <c r="P30" s="74">
        <v>0</v>
      </c>
      <c r="Q30" s="74">
        <v>0</v>
      </c>
      <c r="R30" s="74">
        <v>0</v>
      </c>
      <c r="S30" s="74">
        <v>0</v>
      </c>
      <c r="T30" s="74">
        <v>0</v>
      </c>
      <c r="U30" s="74">
        <v>0</v>
      </c>
      <c r="V30" s="74">
        <v>0</v>
      </c>
      <c r="W30" s="74">
        <v>0</v>
      </c>
      <c r="X30" s="74">
        <v>0</v>
      </c>
      <c r="Y30" s="74">
        <v>0</v>
      </c>
      <c r="Z30" s="74">
        <v>0</v>
      </c>
      <c r="AA30" s="74">
        <v>0</v>
      </c>
      <c r="AB30" s="74">
        <v>0</v>
      </c>
      <c r="AC30" s="74">
        <v>0</v>
      </c>
      <c r="AD30" s="74">
        <v>0</v>
      </c>
      <c r="AE30" s="74">
        <v>0</v>
      </c>
      <c r="AF30" s="75">
        <v>0</v>
      </c>
      <c r="AG30" s="76">
        <v>0</v>
      </c>
      <c r="AH30" s="75">
        <f t="shared" si="14"/>
        <v>0</v>
      </c>
      <c r="AI30" s="75">
        <f t="shared" si="15"/>
        <v>0</v>
      </c>
      <c r="AJ30" s="75">
        <f t="shared" si="16"/>
        <v>0</v>
      </c>
      <c r="AK30" s="77">
        <f t="shared" si="17"/>
        <v>0</v>
      </c>
      <c r="AN30" s="74">
        <v>0</v>
      </c>
      <c r="AO30" s="74">
        <v>0</v>
      </c>
      <c r="AP30" s="74">
        <v>0</v>
      </c>
      <c r="AQ30" s="74">
        <v>0</v>
      </c>
      <c r="AR30" s="74">
        <v>0</v>
      </c>
      <c r="AS30" s="74">
        <v>0</v>
      </c>
      <c r="AT30" s="74">
        <v>0</v>
      </c>
      <c r="AU30" s="74">
        <v>0</v>
      </c>
      <c r="AV30" s="74">
        <v>0</v>
      </c>
      <c r="AW30" s="74">
        <v>0</v>
      </c>
      <c r="AX30" s="74">
        <v>0</v>
      </c>
      <c r="AY30" s="74">
        <v>0</v>
      </c>
      <c r="AZ30" s="74">
        <v>0</v>
      </c>
      <c r="BA30" s="74">
        <v>0</v>
      </c>
      <c r="BB30" s="74">
        <v>0</v>
      </c>
      <c r="BC30" s="74">
        <v>0</v>
      </c>
      <c r="BD30" s="74">
        <v>0</v>
      </c>
      <c r="BE30" s="74">
        <v>0</v>
      </c>
      <c r="BF30" s="74">
        <v>0</v>
      </c>
      <c r="BG30" s="74">
        <v>0</v>
      </c>
      <c r="BH30" s="74">
        <v>0</v>
      </c>
      <c r="BI30" s="74">
        <v>0</v>
      </c>
      <c r="BJ30" s="74">
        <v>0</v>
      </c>
      <c r="BK30" s="74">
        <v>0</v>
      </c>
      <c r="BL30" s="74">
        <v>0</v>
      </c>
      <c r="BM30" s="74">
        <v>0</v>
      </c>
      <c r="BN30" s="74">
        <v>0</v>
      </c>
      <c r="BO30" s="74">
        <v>0</v>
      </c>
      <c r="BP30" s="74">
        <v>0</v>
      </c>
      <c r="BQ30" s="74">
        <v>0</v>
      </c>
      <c r="BR30" s="75">
        <v>0</v>
      </c>
      <c r="BS30" s="76">
        <f t="shared" si="18"/>
        <v>0</v>
      </c>
      <c r="BT30" s="75">
        <f t="shared" si="19"/>
        <v>0</v>
      </c>
      <c r="BU30" s="75">
        <f t="shared" si="20"/>
        <v>0</v>
      </c>
      <c r="BV30" s="75">
        <f t="shared" si="21"/>
        <v>0</v>
      </c>
      <c r="BW30" s="77"/>
    </row>
    <row r="31" spans="1:75" ht="15.75">
      <c r="A31" s="45" t="s">
        <v>40</v>
      </c>
      <c r="B31" s="56">
        <v>0</v>
      </c>
      <c r="C31" s="56">
        <v>0</v>
      </c>
      <c r="D31" s="56">
        <v>0</v>
      </c>
      <c r="E31" s="56">
        <v>0</v>
      </c>
      <c r="F31" s="56">
        <v>0</v>
      </c>
      <c r="G31" s="56">
        <v>0</v>
      </c>
      <c r="H31" s="56">
        <v>0</v>
      </c>
      <c r="I31" s="56">
        <v>0</v>
      </c>
      <c r="J31" s="56">
        <v>0</v>
      </c>
      <c r="K31" s="56">
        <v>0</v>
      </c>
      <c r="L31" s="56">
        <v>0</v>
      </c>
      <c r="M31" s="56">
        <v>0</v>
      </c>
      <c r="N31" s="56">
        <v>0</v>
      </c>
      <c r="O31" s="56">
        <v>0</v>
      </c>
      <c r="P31" s="56">
        <v>0</v>
      </c>
      <c r="Q31" s="56">
        <v>0</v>
      </c>
      <c r="R31" s="56">
        <v>0</v>
      </c>
      <c r="S31" s="56">
        <v>0</v>
      </c>
      <c r="T31" s="56">
        <v>0</v>
      </c>
      <c r="U31" s="56">
        <v>0</v>
      </c>
      <c r="V31" s="56">
        <v>0</v>
      </c>
      <c r="W31" s="56">
        <v>0</v>
      </c>
      <c r="X31" s="56">
        <v>0</v>
      </c>
      <c r="Y31" s="56">
        <v>0</v>
      </c>
      <c r="Z31" s="56">
        <v>0</v>
      </c>
      <c r="AA31" s="56">
        <v>0</v>
      </c>
      <c r="AB31" s="56">
        <v>0</v>
      </c>
      <c r="AC31" s="56">
        <v>0</v>
      </c>
      <c r="AD31" s="56">
        <v>0</v>
      </c>
      <c r="AE31" s="56">
        <v>0</v>
      </c>
      <c r="AF31" s="57">
        <v>0</v>
      </c>
      <c r="AG31" s="58">
        <v>0</v>
      </c>
      <c r="AH31" s="57">
        <f t="shared" si="14"/>
        <v>0</v>
      </c>
      <c r="AI31" s="57">
        <f t="shared" si="15"/>
        <v>0</v>
      </c>
      <c r="AJ31" s="57">
        <f t="shared" si="16"/>
        <v>0</v>
      </c>
      <c r="AK31" s="59">
        <f t="shared" si="17"/>
        <v>0</v>
      </c>
      <c r="AN31" s="56">
        <v>0</v>
      </c>
      <c r="AO31" s="56">
        <v>0</v>
      </c>
      <c r="AP31" s="56">
        <v>0</v>
      </c>
      <c r="AQ31" s="56">
        <v>0</v>
      </c>
      <c r="AR31" s="56">
        <v>0</v>
      </c>
      <c r="AS31" s="56">
        <v>0</v>
      </c>
      <c r="AT31" s="56">
        <v>0</v>
      </c>
      <c r="AU31" s="56">
        <v>0</v>
      </c>
      <c r="AV31" s="56">
        <v>0</v>
      </c>
      <c r="AW31" s="56">
        <v>0</v>
      </c>
      <c r="AX31" s="56">
        <v>0</v>
      </c>
      <c r="AY31" s="56">
        <v>0</v>
      </c>
      <c r="AZ31" s="56">
        <v>0</v>
      </c>
      <c r="BA31" s="56">
        <v>0</v>
      </c>
      <c r="BB31" s="56">
        <v>0</v>
      </c>
      <c r="BC31" s="56">
        <v>0</v>
      </c>
      <c r="BD31" s="56">
        <v>0</v>
      </c>
      <c r="BE31" s="56">
        <v>0</v>
      </c>
      <c r="BF31" s="56">
        <v>0</v>
      </c>
      <c r="BG31" s="56">
        <v>0</v>
      </c>
      <c r="BH31" s="56">
        <v>0</v>
      </c>
      <c r="BI31" s="56">
        <v>0</v>
      </c>
      <c r="BJ31" s="56">
        <v>0</v>
      </c>
      <c r="BK31" s="56">
        <v>0</v>
      </c>
      <c r="BL31" s="56">
        <v>0</v>
      </c>
      <c r="BM31" s="56">
        <v>0</v>
      </c>
      <c r="BN31" s="56">
        <v>0</v>
      </c>
      <c r="BO31" s="56">
        <v>0</v>
      </c>
      <c r="BP31" s="56">
        <v>0</v>
      </c>
      <c r="BQ31" s="56">
        <v>0</v>
      </c>
      <c r="BR31" s="57">
        <v>0</v>
      </c>
      <c r="BS31" s="58">
        <f t="shared" si="18"/>
        <v>0</v>
      </c>
      <c r="BT31" s="57">
        <f t="shared" si="19"/>
        <v>0</v>
      </c>
      <c r="BU31" s="57">
        <f t="shared" si="20"/>
        <v>0</v>
      </c>
      <c r="BV31" s="57">
        <f t="shared" si="21"/>
        <v>0</v>
      </c>
      <c r="BW31" s="59"/>
    </row>
    <row r="32" spans="1:75" ht="15.75">
      <c r="A32" s="36" t="s">
        <v>41</v>
      </c>
      <c r="B32" s="56">
        <v>0</v>
      </c>
      <c r="C32" s="56">
        <v>0</v>
      </c>
      <c r="D32" s="56">
        <v>0</v>
      </c>
      <c r="E32" s="56">
        <v>0</v>
      </c>
      <c r="F32" s="56">
        <v>0</v>
      </c>
      <c r="G32" s="56">
        <v>0</v>
      </c>
      <c r="H32" s="56">
        <v>0</v>
      </c>
      <c r="I32" s="56">
        <v>0</v>
      </c>
      <c r="J32" s="56">
        <v>0</v>
      </c>
      <c r="K32" s="56">
        <v>0</v>
      </c>
      <c r="L32" s="56">
        <v>0</v>
      </c>
      <c r="M32" s="56">
        <v>0</v>
      </c>
      <c r="N32" s="56">
        <v>0</v>
      </c>
      <c r="O32" s="56">
        <v>0</v>
      </c>
      <c r="P32" s="56">
        <v>0</v>
      </c>
      <c r="Q32" s="56">
        <v>0</v>
      </c>
      <c r="R32" s="56">
        <v>0</v>
      </c>
      <c r="S32" s="56">
        <v>0</v>
      </c>
      <c r="T32" s="56">
        <v>0</v>
      </c>
      <c r="U32" s="56">
        <v>0</v>
      </c>
      <c r="V32" s="56">
        <v>0</v>
      </c>
      <c r="W32" s="56">
        <v>0</v>
      </c>
      <c r="X32" s="56">
        <v>0</v>
      </c>
      <c r="Y32" s="56">
        <v>0</v>
      </c>
      <c r="Z32" s="56">
        <v>0</v>
      </c>
      <c r="AA32" s="56">
        <v>0</v>
      </c>
      <c r="AB32" s="56">
        <v>0</v>
      </c>
      <c r="AC32" s="56">
        <v>0</v>
      </c>
      <c r="AD32" s="56">
        <v>0</v>
      </c>
      <c r="AE32" s="56">
        <v>0</v>
      </c>
      <c r="AF32" s="57">
        <v>0</v>
      </c>
      <c r="AG32" s="58">
        <v>0</v>
      </c>
      <c r="AH32" s="57">
        <f t="shared" si="14"/>
        <v>0</v>
      </c>
      <c r="AI32" s="57">
        <f t="shared" si="15"/>
        <v>0</v>
      </c>
      <c r="AJ32" s="57">
        <f t="shared" si="16"/>
        <v>0</v>
      </c>
      <c r="AK32" s="59">
        <f t="shared" si="17"/>
        <v>0</v>
      </c>
      <c r="AN32" s="56">
        <v>0</v>
      </c>
      <c r="AO32" s="56">
        <v>0</v>
      </c>
      <c r="AP32" s="56">
        <v>0</v>
      </c>
      <c r="AQ32" s="56">
        <v>0</v>
      </c>
      <c r="AR32" s="56">
        <v>0</v>
      </c>
      <c r="AS32" s="56">
        <v>0</v>
      </c>
      <c r="AT32" s="56">
        <v>0</v>
      </c>
      <c r="AU32" s="56">
        <v>0</v>
      </c>
      <c r="AV32" s="56">
        <v>0</v>
      </c>
      <c r="AW32" s="56">
        <v>0</v>
      </c>
      <c r="AX32" s="56">
        <v>0</v>
      </c>
      <c r="AY32" s="56">
        <v>0</v>
      </c>
      <c r="AZ32" s="56">
        <v>0</v>
      </c>
      <c r="BA32" s="56">
        <v>0</v>
      </c>
      <c r="BB32" s="56">
        <v>0</v>
      </c>
      <c r="BC32" s="56">
        <v>0</v>
      </c>
      <c r="BD32" s="56">
        <v>0</v>
      </c>
      <c r="BE32" s="56">
        <v>0</v>
      </c>
      <c r="BF32" s="56">
        <v>0</v>
      </c>
      <c r="BG32" s="56">
        <v>0</v>
      </c>
      <c r="BH32" s="56">
        <v>0</v>
      </c>
      <c r="BI32" s="56">
        <v>0</v>
      </c>
      <c r="BJ32" s="56">
        <v>0</v>
      </c>
      <c r="BK32" s="56">
        <v>0</v>
      </c>
      <c r="BL32" s="56">
        <v>0</v>
      </c>
      <c r="BM32" s="56">
        <v>0</v>
      </c>
      <c r="BN32" s="56">
        <v>0</v>
      </c>
      <c r="BO32" s="56">
        <v>0</v>
      </c>
      <c r="BP32" s="56">
        <v>0</v>
      </c>
      <c r="BQ32" s="56">
        <v>0</v>
      </c>
      <c r="BR32" s="57">
        <v>0</v>
      </c>
      <c r="BS32" s="58">
        <f t="shared" si="18"/>
        <v>0</v>
      </c>
      <c r="BT32" s="57">
        <f t="shared" si="19"/>
        <v>0</v>
      </c>
      <c r="BU32" s="57">
        <f t="shared" si="20"/>
        <v>0</v>
      </c>
      <c r="BV32" s="57">
        <f t="shared" si="21"/>
        <v>0</v>
      </c>
      <c r="BW32" s="59"/>
    </row>
    <row r="33" spans="1:75" ht="15.75">
      <c r="A33" s="36" t="s">
        <v>42</v>
      </c>
      <c r="B33" s="56">
        <v>0</v>
      </c>
      <c r="C33" s="56">
        <v>0</v>
      </c>
      <c r="D33" s="56">
        <v>0</v>
      </c>
      <c r="E33" s="56">
        <v>0</v>
      </c>
      <c r="F33" s="56">
        <v>0</v>
      </c>
      <c r="G33" s="56">
        <v>0</v>
      </c>
      <c r="H33" s="56">
        <v>0</v>
      </c>
      <c r="I33" s="56">
        <v>0</v>
      </c>
      <c r="J33" s="56">
        <v>0</v>
      </c>
      <c r="K33" s="56">
        <v>0</v>
      </c>
      <c r="L33" s="56">
        <v>0</v>
      </c>
      <c r="M33" s="56">
        <v>0</v>
      </c>
      <c r="N33" s="56">
        <v>0</v>
      </c>
      <c r="O33" s="56">
        <v>0</v>
      </c>
      <c r="P33" s="56">
        <v>0</v>
      </c>
      <c r="Q33" s="56">
        <v>0</v>
      </c>
      <c r="R33" s="56">
        <v>0</v>
      </c>
      <c r="S33" s="56">
        <v>0</v>
      </c>
      <c r="T33" s="56">
        <v>0</v>
      </c>
      <c r="U33" s="56">
        <v>0</v>
      </c>
      <c r="V33" s="56">
        <v>0</v>
      </c>
      <c r="W33" s="56">
        <v>0</v>
      </c>
      <c r="X33" s="56">
        <v>0</v>
      </c>
      <c r="Y33" s="56">
        <v>0</v>
      </c>
      <c r="Z33" s="56">
        <v>0</v>
      </c>
      <c r="AA33" s="56">
        <v>0</v>
      </c>
      <c r="AB33" s="56">
        <v>0</v>
      </c>
      <c r="AC33" s="56">
        <v>0</v>
      </c>
      <c r="AD33" s="56">
        <v>0</v>
      </c>
      <c r="AE33" s="56">
        <v>0</v>
      </c>
      <c r="AF33" s="57">
        <v>0</v>
      </c>
      <c r="AG33" s="58">
        <v>0</v>
      </c>
      <c r="AH33" s="57">
        <f t="shared" si="14"/>
        <v>0</v>
      </c>
      <c r="AI33" s="57">
        <f t="shared" si="15"/>
        <v>0</v>
      </c>
      <c r="AJ33" s="57">
        <f t="shared" si="16"/>
        <v>0</v>
      </c>
      <c r="AK33" s="59">
        <f t="shared" si="17"/>
        <v>0</v>
      </c>
      <c r="AN33" s="56">
        <v>0</v>
      </c>
      <c r="AO33" s="56">
        <v>0</v>
      </c>
      <c r="AP33" s="56">
        <v>0</v>
      </c>
      <c r="AQ33" s="56">
        <v>0</v>
      </c>
      <c r="AR33" s="56">
        <v>0</v>
      </c>
      <c r="AS33" s="56">
        <v>0</v>
      </c>
      <c r="AT33" s="56">
        <v>0</v>
      </c>
      <c r="AU33" s="56">
        <v>0</v>
      </c>
      <c r="AV33" s="56">
        <v>0</v>
      </c>
      <c r="AW33" s="56">
        <v>0</v>
      </c>
      <c r="AX33" s="56">
        <v>0</v>
      </c>
      <c r="AY33" s="56">
        <v>0</v>
      </c>
      <c r="AZ33" s="56">
        <v>0</v>
      </c>
      <c r="BA33" s="56">
        <v>0</v>
      </c>
      <c r="BB33" s="56">
        <v>0</v>
      </c>
      <c r="BC33" s="56">
        <v>0</v>
      </c>
      <c r="BD33" s="56">
        <v>0</v>
      </c>
      <c r="BE33" s="56">
        <v>0</v>
      </c>
      <c r="BF33" s="56">
        <v>0</v>
      </c>
      <c r="BG33" s="56">
        <v>0</v>
      </c>
      <c r="BH33" s="56">
        <v>0</v>
      </c>
      <c r="BI33" s="56">
        <v>0</v>
      </c>
      <c r="BJ33" s="56">
        <v>0</v>
      </c>
      <c r="BK33" s="56">
        <v>0</v>
      </c>
      <c r="BL33" s="56">
        <v>0</v>
      </c>
      <c r="BM33" s="56">
        <v>0</v>
      </c>
      <c r="BN33" s="56">
        <v>0</v>
      </c>
      <c r="BO33" s="56">
        <v>0</v>
      </c>
      <c r="BP33" s="56">
        <v>0</v>
      </c>
      <c r="BQ33" s="56">
        <v>0</v>
      </c>
      <c r="BR33" s="57">
        <v>0</v>
      </c>
      <c r="BS33" s="58">
        <f t="shared" si="18"/>
        <v>0</v>
      </c>
      <c r="BT33" s="57">
        <f t="shared" si="19"/>
        <v>0</v>
      </c>
      <c r="BU33" s="57">
        <f t="shared" si="20"/>
        <v>0</v>
      </c>
      <c r="BV33" s="57">
        <f t="shared" si="21"/>
        <v>0</v>
      </c>
      <c r="BW33" s="59"/>
    </row>
    <row r="34" spans="1:75" ht="15.75">
      <c r="A34" s="36" t="s">
        <v>43</v>
      </c>
      <c r="B34" s="56">
        <v>0</v>
      </c>
      <c r="C34" s="56">
        <v>0</v>
      </c>
      <c r="D34" s="56">
        <v>0</v>
      </c>
      <c r="E34" s="56">
        <v>0</v>
      </c>
      <c r="F34" s="56">
        <v>0</v>
      </c>
      <c r="G34" s="56">
        <v>0</v>
      </c>
      <c r="H34" s="56">
        <v>0</v>
      </c>
      <c r="I34" s="56">
        <v>0</v>
      </c>
      <c r="J34" s="56">
        <v>0</v>
      </c>
      <c r="K34" s="56">
        <v>0</v>
      </c>
      <c r="L34" s="56">
        <v>0</v>
      </c>
      <c r="M34" s="56">
        <v>0</v>
      </c>
      <c r="N34" s="56">
        <v>0</v>
      </c>
      <c r="O34" s="56">
        <v>0</v>
      </c>
      <c r="P34" s="56">
        <v>0</v>
      </c>
      <c r="Q34" s="56">
        <v>0</v>
      </c>
      <c r="R34" s="56">
        <v>0</v>
      </c>
      <c r="S34" s="56">
        <v>0</v>
      </c>
      <c r="T34" s="56">
        <v>0</v>
      </c>
      <c r="U34" s="56">
        <v>0</v>
      </c>
      <c r="V34" s="56">
        <v>0</v>
      </c>
      <c r="W34" s="56">
        <v>0</v>
      </c>
      <c r="X34" s="56">
        <v>0</v>
      </c>
      <c r="Y34" s="56">
        <v>0</v>
      </c>
      <c r="Z34" s="56">
        <v>0</v>
      </c>
      <c r="AA34" s="56">
        <v>0</v>
      </c>
      <c r="AB34" s="56">
        <v>0</v>
      </c>
      <c r="AC34" s="56">
        <v>0</v>
      </c>
      <c r="AD34" s="56">
        <v>0</v>
      </c>
      <c r="AE34" s="56">
        <v>0</v>
      </c>
      <c r="AF34" s="57">
        <v>0</v>
      </c>
      <c r="AG34" s="58">
        <v>0</v>
      </c>
      <c r="AH34" s="57">
        <f t="shared" si="14"/>
        <v>0</v>
      </c>
      <c r="AI34" s="57">
        <f t="shared" si="15"/>
        <v>0</v>
      </c>
      <c r="AJ34" s="57">
        <f t="shared" si="16"/>
        <v>0</v>
      </c>
      <c r="AK34" s="59">
        <f t="shared" si="17"/>
        <v>0</v>
      </c>
      <c r="AN34" s="56">
        <v>0</v>
      </c>
      <c r="AO34" s="56">
        <v>0</v>
      </c>
      <c r="AP34" s="56">
        <v>0</v>
      </c>
      <c r="AQ34" s="56">
        <v>0</v>
      </c>
      <c r="AR34" s="56">
        <v>0</v>
      </c>
      <c r="AS34" s="56">
        <v>0</v>
      </c>
      <c r="AT34" s="56">
        <v>0</v>
      </c>
      <c r="AU34" s="56">
        <v>0</v>
      </c>
      <c r="AV34" s="56">
        <v>0</v>
      </c>
      <c r="AW34" s="56">
        <v>0</v>
      </c>
      <c r="AX34" s="56">
        <v>0</v>
      </c>
      <c r="AY34" s="56">
        <v>0</v>
      </c>
      <c r="AZ34" s="56">
        <v>0</v>
      </c>
      <c r="BA34" s="56">
        <v>0</v>
      </c>
      <c r="BB34" s="56">
        <v>0</v>
      </c>
      <c r="BC34" s="56">
        <v>0</v>
      </c>
      <c r="BD34" s="56">
        <v>0</v>
      </c>
      <c r="BE34" s="56">
        <v>0</v>
      </c>
      <c r="BF34" s="56">
        <v>0</v>
      </c>
      <c r="BG34" s="56">
        <v>0</v>
      </c>
      <c r="BH34" s="56">
        <v>0</v>
      </c>
      <c r="BI34" s="56">
        <v>0</v>
      </c>
      <c r="BJ34" s="56">
        <v>0</v>
      </c>
      <c r="BK34" s="56">
        <v>0</v>
      </c>
      <c r="BL34" s="56">
        <v>0</v>
      </c>
      <c r="BM34" s="56">
        <v>0</v>
      </c>
      <c r="BN34" s="56">
        <v>0</v>
      </c>
      <c r="BO34" s="56">
        <v>0</v>
      </c>
      <c r="BP34" s="56">
        <v>0</v>
      </c>
      <c r="BQ34" s="56">
        <v>0</v>
      </c>
      <c r="BR34" s="57">
        <v>0</v>
      </c>
      <c r="BS34" s="58">
        <f t="shared" si="18"/>
        <v>0</v>
      </c>
      <c r="BT34" s="57">
        <f t="shared" si="19"/>
        <v>0</v>
      </c>
      <c r="BU34" s="57">
        <f t="shared" si="20"/>
        <v>0</v>
      </c>
      <c r="BV34" s="57">
        <f t="shared" si="21"/>
        <v>0</v>
      </c>
      <c r="BW34" s="59"/>
    </row>
    <row r="35" spans="1:75" ht="15.75">
      <c r="A35" s="42" t="s">
        <v>44</v>
      </c>
      <c r="B35" s="56">
        <v>0</v>
      </c>
      <c r="C35" s="56">
        <v>0</v>
      </c>
      <c r="D35" s="56">
        <v>0</v>
      </c>
      <c r="E35" s="56">
        <v>0</v>
      </c>
      <c r="F35" s="56">
        <v>0</v>
      </c>
      <c r="G35" s="56">
        <v>0</v>
      </c>
      <c r="H35" s="56">
        <v>0</v>
      </c>
      <c r="I35" s="56">
        <v>0</v>
      </c>
      <c r="J35" s="56">
        <v>0</v>
      </c>
      <c r="K35" s="56">
        <v>0</v>
      </c>
      <c r="L35" s="56">
        <v>0</v>
      </c>
      <c r="M35" s="56">
        <v>0</v>
      </c>
      <c r="N35" s="56">
        <v>0</v>
      </c>
      <c r="O35" s="56">
        <v>0</v>
      </c>
      <c r="P35" s="56">
        <v>0</v>
      </c>
      <c r="Q35" s="56">
        <v>0</v>
      </c>
      <c r="R35" s="56">
        <v>0</v>
      </c>
      <c r="S35" s="56">
        <v>0</v>
      </c>
      <c r="T35" s="56">
        <v>0</v>
      </c>
      <c r="U35" s="56">
        <v>0</v>
      </c>
      <c r="V35" s="56">
        <v>0</v>
      </c>
      <c r="W35" s="56">
        <v>0</v>
      </c>
      <c r="X35" s="56">
        <v>0</v>
      </c>
      <c r="Y35" s="56">
        <v>0</v>
      </c>
      <c r="Z35" s="56">
        <v>0</v>
      </c>
      <c r="AA35" s="56">
        <v>0</v>
      </c>
      <c r="AB35" s="56">
        <v>0</v>
      </c>
      <c r="AC35" s="56">
        <v>0</v>
      </c>
      <c r="AD35" s="56">
        <v>0</v>
      </c>
      <c r="AE35" s="56">
        <v>0</v>
      </c>
      <c r="AF35" s="57">
        <v>0</v>
      </c>
      <c r="AG35" s="58">
        <v>0</v>
      </c>
      <c r="AH35" s="57">
        <f t="shared" si="14"/>
        <v>0</v>
      </c>
      <c r="AI35" s="57">
        <f t="shared" si="15"/>
        <v>0</v>
      </c>
      <c r="AJ35" s="57">
        <f t="shared" si="16"/>
        <v>0</v>
      </c>
      <c r="AK35" s="59">
        <f t="shared" si="17"/>
        <v>0</v>
      </c>
      <c r="AN35" s="56">
        <v>0</v>
      </c>
      <c r="AO35" s="56">
        <v>0</v>
      </c>
      <c r="AP35" s="56">
        <v>0</v>
      </c>
      <c r="AQ35" s="56">
        <v>0</v>
      </c>
      <c r="AR35" s="56">
        <v>0</v>
      </c>
      <c r="AS35" s="56">
        <v>0</v>
      </c>
      <c r="AT35" s="56">
        <v>0</v>
      </c>
      <c r="AU35" s="56">
        <v>0</v>
      </c>
      <c r="AV35" s="56">
        <v>0</v>
      </c>
      <c r="AW35" s="56">
        <v>0</v>
      </c>
      <c r="AX35" s="56">
        <v>0</v>
      </c>
      <c r="AY35" s="56">
        <v>0</v>
      </c>
      <c r="AZ35" s="56">
        <v>0</v>
      </c>
      <c r="BA35" s="56">
        <v>0</v>
      </c>
      <c r="BB35" s="56">
        <v>0</v>
      </c>
      <c r="BC35" s="56">
        <v>0</v>
      </c>
      <c r="BD35" s="56">
        <v>0</v>
      </c>
      <c r="BE35" s="56">
        <v>0</v>
      </c>
      <c r="BF35" s="56">
        <v>0</v>
      </c>
      <c r="BG35" s="56">
        <v>0</v>
      </c>
      <c r="BH35" s="56">
        <v>0</v>
      </c>
      <c r="BI35" s="56">
        <v>0</v>
      </c>
      <c r="BJ35" s="56">
        <v>0</v>
      </c>
      <c r="BK35" s="56">
        <v>0</v>
      </c>
      <c r="BL35" s="56">
        <v>0</v>
      </c>
      <c r="BM35" s="56">
        <v>0</v>
      </c>
      <c r="BN35" s="56">
        <v>0</v>
      </c>
      <c r="BO35" s="56">
        <v>0</v>
      </c>
      <c r="BP35" s="56">
        <v>0</v>
      </c>
      <c r="BQ35" s="56">
        <v>0</v>
      </c>
      <c r="BR35" s="57">
        <v>0</v>
      </c>
      <c r="BS35" s="58">
        <f t="shared" si="18"/>
        <v>0</v>
      </c>
      <c r="BT35" s="57">
        <f t="shared" si="19"/>
        <v>0</v>
      </c>
      <c r="BU35" s="57">
        <f t="shared" si="20"/>
        <v>0</v>
      </c>
      <c r="BV35" s="57">
        <f t="shared" si="21"/>
        <v>0</v>
      </c>
      <c r="BW35" s="59"/>
    </row>
    <row r="36" spans="1:75" ht="15.75">
      <c r="A36" s="43" t="s">
        <v>45</v>
      </c>
      <c r="B36" s="56">
        <v>0</v>
      </c>
      <c r="C36" s="56">
        <v>0</v>
      </c>
      <c r="D36" s="56">
        <v>0</v>
      </c>
      <c r="E36" s="56">
        <v>0</v>
      </c>
      <c r="F36" s="56">
        <v>0</v>
      </c>
      <c r="G36" s="56">
        <v>0</v>
      </c>
      <c r="H36" s="56">
        <v>0</v>
      </c>
      <c r="I36" s="56">
        <v>0</v>
      </c>
      <c r="J36" s="56">
        <v>0</v>
      </c>
      <c r="K36" s="56">
        <v>0</v>
      </c>
      <c r="L36" s="56">
        <v>0</v>
      </c>
      <c r="M36" s="56">
        <v>0</v>
      </c>
      <c r="N36" s="56">
        <v>0</v>
      </c>
      <c r="O36" s="56">
        <v>0</v>
      </c>
      <c r="P36" s="56">
        <v>0</v>
      </c>
      <c r="Q36" s="56">
        <v>0</v>
      </c>
      <c r="R36" s="56">
        <v>0</v>
      </c>
      <c r="S36" s="56">
        <v>0</v>
      </c>
      <c r="T36" s="56">
        <v>0</v>
      </c>
      <c r="U36" s="56">
        <v>0</v>
      </c>
      <c r="V36" s="56">
        <v>0</v>
      </c>
      <c r="W36" s="56">
        <v>0</v>
      </c>
      <c r="X36" s="56">
        <v>0</v>
      </c>
      <c r="Y36" s="56">
        <v>0</v>
      </c>
      <c r="Z36" s="56">
        <v>0</v>
      </c>
      <c r="AA36" s="56">
        <v>0</v>
      </c>
      <c r="AB36" s="56">
        <v>0</v>
      </c>
      <c r="AC36" s="56">
        <v>0</v>
      </c>
      <c r="AD36" s="56">
        <v>0</v>
      </c>
      <c r="AE36" s="56">
        <v>0</v>
      </c>
      <c r="AF36" s="57">
        <v>0</v>
      </c>
      <c r="AG36" s="58">
        <v>0</v>
      </c>
      <c r="AH36" s="57">
        <f t="shared" si="14"/>
        <v>0</v>
      </c>
      <c r="AI36" s="57">
        <f t="shared" si="15"/>
        <v>0</v>
      </c>
      <c r="AJ36" s="57">
        <f t="shared" si="16"/>
        <v>0</v>
      </c>
      <c r="AK36" s="59">
        <f t="shared" si="17"/>
        <v>0</v>
      </c>
      <c r="AN36" s="56">
        <v>0</v>
      </c>
      <c r="AO36" s="56">
        <v>0</v>
      </c>
      <c r="AP36" s="56">
        <v>0</v>
      </c>
      <c r="AQ36" s="56">
        <v>0</v>
      </c>
      <c r="AR36" s="56">
        <v>0</v>
      </c>
      <c r="AS36" s="56">
        <v>0</v>
      </c>
      <c r="AT36" s="56">
        <v>0</v>
      </c>
      <c r="AU36" s="56">
        <v>0</v>
      </c>
      <c r="AV36" s="56">
        <v>0</v>
      </c>
      <c r="AW36" s="56">
        <v>0</v>
      </c>
      <c r="AX36" s="56">
        <v>0</v>
      </c>
      <c r="AY36" s="56">
        <v>0</v>
      </c>
      <c r="AZ36" s="56">
        <v>0</v>
      </c>
      <c r="BA36" s="56">
        <v>0</v>
      </c>
      <c r="BB36" s="56">
        <v>0</v>
      </c>
      <c r="BC36" s="56">
        <v>0</v>
      </c>
      <c r="BD36" s="56">
        <v>0</v>
      </c>
      <c r="BE36" s="56">
        <v>0</v>
      </c>
      <c r="BF36" s="56">
        <v>0</v>
      </c>
      <c r="BG36" s="56">
        <v>0</v>
      </c>
      <c r="BH36" s="56">
        <v>0</v>
      </c>
      <c r="BI36" s="56">
        <v>0</v>
      </c>
      <c r="BJ36" s="56">
        <v>0</v>
      </c>
      <c r="BK36" s="56">
        <v>0</v>
      </c>
      <c r="BL36" s="56">
        <v>0</v>
      </c>
      <c r="BM36" s="56">
        <v>0</v>
      </c>
      <c r="BN36" s="56">
        <v>0</v>
      </c>
      <c r="BO36" s="56">
        <v>0</v>
      </c>
      <c r="BP36" s="56">
        <v>0</v>
      </c>
      <c r="BQ36" s="56">
        <v>0</v>
      </c>
      <c r="BR36" s="57">
        <v>0</v>
      </c>
      <c r="BS36" s="58">
        <f t="shared" si="18"/>
        <v>0</v>
      </c>
      <c r="BT36" s="57">
        <f t="shared" si="19"/>
        <v>0</v>
      </c>
      <c r="BU36" s="57">
        <f t="shared" si="20"/>
        <v>0</v>
      </c>
      <c r="BV36" s="57">
        <f t="shared" si="21"/>
        <v>0</v>
      </c>
      <c r="BW36" s="59"/>
    </row>
    <row r="37" spans="1:75" ht="15.75">
      <c r="A37" s="44" t="s">
        <v>47</v>
      </c>
      <c r="B37" s="71"/>
      <c r="C37" s="71"/>
      <c r="D37" s="71"/>
      <c r="E37" s="71"/>
      <c r="F37" s="71"/>
      <c r="G37" s="71"/>
      <c r="H37" s="71"/>
      <c r="I37" s="71"/>
      <c r="J37" s="71"/>
      <c r="K37" s="71"/>
      <c r="L37" s="71"/>
      <c r="M37" s="71"/>
      <c r="N37" s="71"/>
      <c r="O37" s="71"/>
      <c r="P37" s="71"/>
      <c r="Q37" s="71"/>
      <c r="R37" s="71"/>
      <c r="S37" s="71"/>
      <c r="T37" s="71"/>
      <c r="U37" s="71"/>
      <c r="V37" s="71"/>
      <c r="W37" s="71"/>
      <c r="X37" s="71"/>
      <c r="Y37" s="71"/>
      <c r="Z37" s="71"/>
      <c r="AA37" s="71"/>
      <c r="AB37" s="71"/>
      <c r="AC37" s="71"/>
      <c r="AD37" s="71"/>
      <c r="AE37" s="71"/>
      <c r="AF37" s="71"/>
      <c r="AG37" s="72"/>
      <c r="AH37" s="71"/>
      <c r="AI37" s="71"/>
      <c r="AJ37" s="71"/>
      <c r="AK37" s="73"/>
      <c r="AN37" s="71"/>
      <c r="AO37" s="71"/>
      <c r="AP37" s="71"/>
      <c r="AQ37" s="71"/>
      <c r="AR37" s="71"/>
      <c r="AS37" s="71"/>
      <c r="AT37" s="71"/>
      <c r="AU37" s="71"/>
      <c r="AV37" s="71"/>
      <c r="AW37" s="71"/>
      <c r="AX37" s="71"/>
      <c r="AY37" s="71"/>
      <c r="AZ37" s="71"/>
      <c r="BA37" s="71"/>
      <c r="BB37" s="71"/>
      <c r="BC37" s="71"/>
      <c r="BD37" s="71"/>
      <c r="BE37" s="71"/>
      <c r="BF37" s="71"/>
      <c r="BG37" s="71"/>
      <c r="BH37" s="71"/>
      <c r="BI37" s="71"/>
      <c r="BJ37" s="71"/>
      <c r="BK37" s="71"/>
      <c r="BL37" s="71"/>
      <c r="BM37" s="71"/>
      <c r="BN37" s="71"/>
      <c r="BO37" s="71"/>
      <c r="BP37" s="71"/>
      <c r="BQ37" s="71"/>
      <c r="BR37" s="71"/>
      <c r="BS37" s="72"/>
      <c r="BT37" s="71"/>
      <c r="BU37" s="71"/>
      <c r="BV37" s="71"/>
      <c r="BW37" s="73"/>
    </row>
    <row r="38" spans="1:75" ht="15.75">
      <c r="A38" s="45" t="s">
        <v>108</v>
      </c>
      <c r="B38" s="56">
        <v>0</v>
      </c>
      <c r="C38" s="56">
        <v>0</v>
      </c>
      <c r="D38" s="56">
        <v>0</v>
      </c>
      <c r="E38" s="56">
        <v>0</v>
      </c>
      <c r="F38" s="56">
        <v>0</v>
      </c>
      <c r="G38" s="56">
        <v>0</v>
      </c>
      <c r="H38" s="56">
        <v>0</v>
      </c>
      <c r="I38" s="56">
        <v>0</v>
      </c>
      <c r="J38" s="56">
        <v>0</v>
      </c>
      <c r="K38" s="56">
        <v>0</v>
      </c>
      <c r="L38" s="56">
        <v>0</v>
      </c>
      <c r="M38" s="56">
        <v>0</v>
      </c>
      <c r="N38" s="56">
        <v>0</v>
      </c>
      <c r="O38" s="56">
        <v>0</v>
      </c>
      <c r="P38" s="56">
        <v>0</v>
      </c>
      <c r="Q38" s="56">
        <v>0</v>
      </c>
      <c r="R38" s="56">
        <v>0</v>
      </c>
      <c r="S38" s="56">
        <v>0</v>
      </c>
      <c r="T38" s="56">
        <v>0</v>
      </c>
      <c r="U38" s="56">
        <v>0</v>
      </c>
      <c r="V38" s="56">
        <v>0</v>
      </c>
      <c r="W38" s="56">
        <v>0</v>
      </c>
      <c r="X38" s="56">
        <v>0</v>
      </c>
      <c r="Y38" s="56">
        <v>0</v>
      </c>
      <c r="Z38" s="56">
        <v>0</v>
      </c>
      <c r="AA38" s="56">
        <v>0</v>
      </c>
      <c r="AB38" s="56">
        <v>0</v>
      </c>
      <c r="AC38" s="56">
        <v>0</v>
      </c>
      <c r="AD38" s="56">
        <v>0</v>
      </c>
      <c r="AE38" s="56">
        <v>0</v>
      </c>
      <c r="AF38" s="57">
        <v>0</v>
      </c>
      <c r="AG38" s="58">
        <v>0</v>
      </c>
      <c r="AH38" s="57">
        <f>SUM(C38:I38)</f>
        <v>0</v>
      </c>
      <c r="AI38" s="57">
        <f>SUM(J38:P38)</f>
        <v>0</v>
      </c>
      <c r="AJ38" s="57">
        <f>SUM(Q38:W38)</f>
        <v>0</v>
      </c>
      <c r="AK38" s="59">
        <f>SUM(X38:AD38)</f>
        <v>0</v>
      </c>
      <c r="AN38" s="56">
        <v>0</v>
      </c>
      <c r="AO38" s="56">
        <v>0</v>
      </c>
      <c r="AP38" s="56">
        <v>0</v>
      </c>
      <c r="AQ38" s="56">
        <v>0</v>
      </c>
      <c r="AR38" s="56">
        <v>0</v>
      </c>
      <c r="AS38" s="56">
        <v>0</v>
      </c>
      <c r="AT38" s="56">
        <v>0</v>
      </c>
      <c r="AU38" s="56">
        <v>0</v>
      </c>
      <c r="AV38" s="56">
        <v>0</v>
      </c>
      <c r="AW38" s="56">
        <v>0</v>
      </c>
      <c r="AX38" s="56">
        <v>0</v>
      </c>
      <c r="AY38" s="56">
        <v>0</v>
      </c>
      <c r="AZ38" s="56">
        <v>0</v>
      </c>
      <c r="BA38" s="56">
        <v>0</v>
      </c>
      <c r="BB38" s="56">
        <v>0</v>
      </c>
      <c r="BC38" s="56">
        <v>0</v>
      </c>
      <c r="BD38" s="56">
        <v>0</v>
      </c>
      <c r="BE38" s="56">
        <v>0</v>
      </c>
      <c r="BF38" s="56">
        <v>0</v>
      </c>
      <c r="BG38" s="56">
        <v>0</v>
      </c>
      <c r="BH38" s="56">
        <v>0</v>
      </c>
      <c r="BI38" s="56">
        <v>0</v>
      </c>
      <c r="BJ38" s="56">
        <v>0</v>
      </c>
      <c r="BK38" s="56">
        <v>0</v>
      </c>
      <c r="BL38" s="56">
        <v>0</v>
      </c>
      <c r="BM38" s="56">
        <v>0</v>
      </c>
      <c r="BN38" s="56">
        <v>0</v>
      </c>
      <c r="BO38" s="56">
        <v>0</v>
      </c>
      <c r="BP38" s="56">
        <v>0</v>
      </c>
      <c r="BQ38" s="56">
        <v>0</v>
      </c>
      <c r="BR38" s="57">
        <v>0</v>
      </c>
      <c r="BS38" s="58">
        <f>SUM(AE38:AF38,AN38:AR38)</f>
        <v>0</v>
      </c>
      <c r="BT38" s="57">
        <f>SUM(AS38:AY38)</f>
        <v>0</v>
      </c>
      <c r="BU38" s="57">
        <f>SUM(AZ38:BF38)</f>
        <v>0</v>
      </c>
      <c r="BV38" s="57">
        <f>SUM(BG38:BM38)</f>
        <v>0</v>
      </c>
      <c r="BW38" s="59"/>
    </row>
    <row r="39" spans="1:75" ht="15.75">
      <c r="A39" s="36" t="s">
        <v>109</v>
      </c>
      <c r="B39" s="56">
        <v>0</v>
      </c>
      <c r="C39" s="56">
        <v>0</v>
      </c>
      <c r="D39" s="56">
        <v>0</v>
      </c>
      <c r="E39" s="56">
        <v>0</v>
      </c>
      <c r="F39" s="56">
        <v>0</v>
      </c>
      <c r="G39" s="56">
        <v>0</v>
      </c>
      <c r="H39" s="56">
        <v>0</v>
      </c>
      <c r="I39" s="56">
        <v>0</v>
      </c>
      <c r="J39" s="56">
        <v>0</v>
      </c>
      <c r="K39" s="56">
        <v>0</v>
      </c>
      <c r="L39" s="56">
        <v>0</v>
      </c>
      <c r="M39" s="56">
        <v>0</v>
      </c>
      <c r="N39" s="56">
        <v>0</v>
      </c>
      <c r="O39" s="56">
        <v>0</v>
      </c>
      <c r="P39" s="56">
        <v>0</v>
      </c>
      <c r="Q39" s="56">
        <v>0</v>
      </c>
      <c r="R39" s="56">
        <v>0</v>
      </c>
      <c r="S39" s="56">
        <v>0</v>
      </c>
      <c r="T39" s="56">
        <v>0</v>
      </c>
      <c r="U39" s="56">
        <v>0</v>
      </c>
      <c r="V39" s="56">
        <v>0</v>
      </c>
      <c r="W39" s="56">
        <v>0</v>
      </c>
      <c r="X39" s="56">
        <v>0</v>
      </c>
      <c r="Y39" s="56">
        <v>0</v>
      </c>
      <c r="Z39" s="56">
        <v>0</v>
      </c>
      <c r="AA39" s="56">
        <v>0</v>
      </c>
      <c r="AB39" s="56">
        <v>0</v>
      </c>
      <c r="AC39" s="56">
        <v>0</v>
      </c>
      <c r="AD39" s="56">
        <v>0</v>
      </c>
      <c r="AE39" s="56">
        <v>0</v>
      </c>
      <c r="AF39" s="57">
        <v>0</v>
      </c>
      <c r="AG39" s="58">
        <v>0</v>
      </c>
      <c r="AH39" s="57">
        <f>SUM(C39:I39)</f>
        <v>0</v>
      </c>
      <c r="AI39" s="57">
        <f>SUM(J39:P39)</f>
        <v>0</v>
      </c>
      <c r="AJ39" s="57">
        <f>SUM(Q39:W39)</f>
        <v>0</v>
      </c>
      <c r="AK39" s="59">
        <f>SUM(X39:AD39)</f>
        <v>0</v>
      </c>
      <c r="AN39" s="56">
        <v>0</v>
      </c>
      <c r="AO39" s="56">
        <v>0</v>
      </c>
      <c r="AP39" s="56">
        <v>0</v>
      </c>
      <c r="AQ39" s="56">
        <v>0</v>
      </c>
      <c r="AR39" s="56">
        <v>0</v>
      </c>
      <c r="AS39" s="56">
        <v>0</v>
      </c>
      <c r="AT39" s="56">
        <v>0</v>
      </c>
      <c r="AU39" s="56">
        <v>0</v>
      </c>
      <c r="AV39" s="56">
        <v>0</v>
      </c>
      <c r="AW39" s="56">
        <v>0</v>
      </c>
      <c r="AX39" s="56">
        <v>0</v>
      </c>
      <c r="AY39" s="56">
        <v>0</v>
      </c>
      <c r="AZ39" s="56">
        <v>0</v>
      </c>
      <c r="BA39" s="56">
        <v>0</v>
      </c>
      <c r="BB39" s="56">
        <v>0</v>
      </c>
      <c r="BC39" s="56">
        <v>0</v>
      </c>
      <c r="BD39" s="56">
        <v>0</v>
      </c>
      <c r="BE39" s="56">
        <v>0</v>
      </c>
      <c r="BF39" s="56">
        <v>0</v>
      </c>
      <c r="BG39" s="56">
        <v>0</v>
      </c>
      <c r="BH39" s="56">
        <v>0</v>
      </c>
      <c r="BI39" s="56">
        <v>0</v>
      </c>
      <c r="BJ39" s="56">
        <v>0</v>
      </c>
      <c r="BK39" s="56">
        <v>0</v>
      </c>
      <c r="BL39" s="56">
        <v>0</v>
      </c>
      <c r="BM39" s="56">
        <v>0</v>
      </c>
      <c r="BN39" s="56">
        <v>0</v>
      </c>
      <c r="BO39" s="56">
        <v>0</v>
      </c>
      <c r="BP39" s="56">
        <v>0</v>
      </c>
      <c r="BQ39" s="56">
        <v>0</v>
      </c>
      <c r="BR39" s="57">
        <v>0</v>
      </c>
      <c r="BS39" s="58">
        <f>SUM(AE39:AF39,AN39:AR39)</f>
        <v>0</v>
      </c>
      <c r="BT39" s="57">
        <f>SUM(AS39:AY39)</f>
        <v>0</v>
      </c>
      <c r="BU39" s="57">
        <f>SUM(AZ39:BF39)</f>
        <v>0</v>
      </c>
      <c r="BV39" s="57">
        <f>SUM(BG39:BM39)</f>
        <v>0</v>
      </c>
      <c r="BW39" s="59"/>
    </row>
    <row r="40" spans="1:75" ht="15.75">
      <c r="A40" s="36" t="s">
        <v>50</v>
      </c>
      <c r="B40" s="56">
        <v>0</v>
      </c>
      <c r="C40" s="56">
        <v>0</v>
      </c>
      <c r="D40" s="56">
        <v>0</v>
      </c>
      <c r="E40" s="56">
        <v>0</v>
      </c>
      <c r="F40" s="56">
        <v>0</v>
      </c>
      <c r="G40" s="56">
        <v>0</v>
      </c>
      <c r="H40" s="56">
        <v>0</v>
      </c>
      <c r="I40" s="56">
        <v>0</v>
      </c>
      <c r="J40" s="56">
        <v>0</v>
      </c>
      <c r="K40" s="56">
        <v>0</v>
      </c>
      <c r="L40" s="56">
        <v>0</v>
      </c>
      <c r="M40" s="56">
        <v>0</v>
      </c>
      <c r="N40" s="56">
        <v>1</v>
      </c>
      <c r="O40" s="56">
        <v>0</v>
      </c>
      <c r="P40" s="56">
        <v>0</v>
      </c>
      <c r="Q40" s="56">
        <v>0</v>
      </c>
      <c r="R40" s="56">
        <v>0</v>
      </c>
      <c r="S40" s="56">
        <v>2</v>
      </c>
      <c r="T40" s="56">
        <v>0</v>
      </c>
      <c r="U40" s="56">
        <v>0</v>
      </c>
      <c r="V40" s="56">
        <v>0</v>
      </c>
      <c r="W40" s="56">
        <v>0</v>
      </c>
      <c r="X40" s="56">
        <v>0</v>
      </c>
      <c r="Y40" s="56">
        <v>0</v>
      </c>
      <c r="Z40" s="56">
        <v>0</v>
      </c>
      <c r="AA40" s="56">
        <v>0</v>
      </c>
      <c r="AB40" s="56">
        <v>1</v>
      </c>
      <c r="AC40" s="56">
        <v>0</v>
      </c>
      <c r="AD40" s="56">
        <v>4</v>
      </c>
      <c r="AE40" s="56">
        <v>0</v>
      </c>
      <c r="AF40" s="57">
        <v>0</v>
      </c>
      <c r="AG40" s="58">
        <v>0</v>
      </c>
      <c r="AH40" s="57">
        <f>SUM(C40:I40)</f>
        <v>0</v>
      </c>
      <c r="AI40" s="57">
        <f>SUM(J40:P40)</f>
        <v>1</v>
      </c>
      <c r="AJ40" s="57">
        <f>SUM(Q40:W40)</f>
        <v>2</v>
      </c>
      <c r="AK40" s="59">
        <f>SUM(X40:AD40)</f>
        <v>5</v>
      </c>
      <c r="AN40" s="56">
        <v>1</v>
      </c>
      <c r="AO40" s="56">
        <v>0</v>
      </c>
      <c r="AP40" s="56">
        <v>1</v>
      </c>
      <c r="AQ40" s="56">
        <v>0</v>
      </c>
      <c r="AR40" s="56">
        <v>0</v>
      </c>
      <c r="AS40" s="56">
        <v>0</v>
      </c>
      <c r="AT40" s="56">
        <v>0</v>
      </c>
      <c r="AU40" s="56">
        <v>1</v>
      </c>
      <c r="AV40" s="56">
        <v>2</v>
      </c>
      <c r="AW40" s="56">
        <v>0</v>
      </c>
      <c r="AX40" s="56">
        <v>1</v>
      </c>
      <c r="AY40" s="56">
        <v>0</v>
      </c>
      <c r="AZ40" s="56">
        <v>2</v>
      </c>
      <c r="BA40" s="56">
        <v>4</v>
      </c>
      <c r="BB40" s="56">
        <v>0</v>
      </c>
      <c r="BC40" s="56">
        <v>0</v>
      </c>
      <c r="BD40" s="56">
        <v>0</v>
      </c>
      <c r="BE40" s="56">
        <v>0</v>
      </c>
      <c r="BF40" s="56">
        <v>0</v>
      </c>
      <c r="BG40" s="56">
        <v>1</v>
      </c>
      <c r="BH40" s="56">
        <v>0</v>
      </c>
      <c r="BI40" s="56">
        <v>0</v>
      </c>
      <c r="BJ40" s="56">
        <v>0</v>
      </c>
      <c r="BK40" s="56">
        <v>0</v>
      </c>
      <c r="BL40" s="56">
        <v>0</v>
      </c>
      <c r="BM40" s="56">
        <v>0</v>
      </c>
      <c r="BN40" s="56">
        <v>0</v>
      </c>
      <c r="BO40" s="56">
        <v>0</v>
      </c>
      <c r="BP40" s="56">
        <v>1</v>
      </c>
      <c r="BQ40" s="56">
        <v>1</v>
      </c>
      <c r="BR40" s="57">
        <v>0</v>
      </c>
      <c r="BS40" s="58">
        <f>SUM(AE40:AF40,AN40:AR40)</f>
        <v>2</v>
      </c>
      <c r="BT40" s="57">
        <f>SUM(AS40:AY40)</f>
        <v>4</v>
      </c>
      <c r="BU40" s="57">
        <f>SUM(AZ40:BF40)</f>
        <v>6</v>
      </c>
      <c r="BV40" s="57">
        <f>SUM(BG40:BM40)</f>
        <v>1</v>
      </c>
      <c r="BW40" s="59"/>
    </row>
    <row r="41" spans="1:75" ht="15.75">
      <c r="A41" s="36" t="s">
        <v>51</v>
      </c>
      <c r="B41" s="56">
        <v>0</v>
      </c>
      <c r="C41" s="56">
        <v>0</v>
      </c>
      <c r="D41" s="56">
        <v>0</v>
      </c>
      <c r="E41" s="56">
        <v>0</v>
      </c>
      <c r="F41" s="56">
        <v>0</v>
      </c>
      <c r="G41" s="56">
        <v>0</v>
      </c>
      <c r="H41" s="56">
        <v>0</v>
      </c>
      <c r="I41" s="56">
        <v>0</v>
      </c>
      <c r="J41" s="56">
        <v>0</v>
      </c>
      <c r="K41" s="56">
        <v>0</v>
      </c>
      <c r="L41" s="56">
        <v>0</v>
      </c>
      <c r="M41" s="56">
        <v>0</v>
      </c>
      <c r="N41" s="56">
        <v>1</v>
      </c>
      <c r="O41" s="56">
        <v>0</v>
      </c>
      <c r="P41" s="56">
        <v>0</v>
      </c>
      <c r="Q41" s="56">
        <v>0</v>
      </c>
      <c r="R41" s="56">
        <v>0</v>
      </c>
      <c r="S41" s="56">
        <v>1</v>
      </c>
      <c r="T41" s="56">
        <v>0</v>
      </c>
      <c r="U41" s="56">
        <v>0</v>
      </c>
      <c r="V41" s="56">
        <v>0</v>
      </c>
      <c r="W41" s="56">
        <v>0</v>
      </c>
      <c r="X41" s="56">
        <v>0</v>
      </c>
      <c r="Y41" s="56">
        <v>0</v>
      </c>
      <c r="Z41" s="56">
        <v>0</v>
      </c>
      <c r="AA41" s="56">
        <v>0</v>
      </c>
      <c r="AB41" s="56">
        <v>0</v>
      </c>
      <c r="AC41" s="56">
        <v>0</v>
      </c>
      <c r="AD41" s="56">
        <v>0</v>
      </c>
      <c r="AE41" s="56">
        <v>0</v>
      </c>
      <c r="AF41" s="57">
        <v>0</v>
      </c>
      <c r="AG41" s="58">
        <v>0</v>
      </c>
      <c r="AH41" s="57">
        <f>SUM(C41:I41)</f>
        <v>0</v>
      </c>
      <c r="AI41" s="57">
        <f>SUM(J41:P41)</f>
        <v>1</v>
      </c>
      <c r="AJ41" s="57">
        <f>SUM(Q41:W41)</f>
        <v>1</v>
      </c>
      <c r="AK41" s="59">
        <f>SUM(X41:AD41)</f>
        <v>0</v>
      </c>
      <c r="AN41" s="56">
        <v>1</v>
      </c>
      <c r="AO41" s="56">
        <v>0</v>
      </c>
      <c r="AP41" s="56">
        <v>0</v>
      </c>
      <c r="AQ41" s="56">
        <v>0</v>
      </c>
      <c r="AR41" s="56">
        <v>0</v>
      </c>
      <c r="AS41" s="56">
        <v>0</v>
      </c>
      <c r="AT41" s="56">
        <v>0</v>
      </c>
      <c r="AU41" s="56">
        <v>1</v>
      </c>
      <c r="AV41" s="56">
        <v>1</v>
      </c>
      <c r="AW41" s="56">
        <v>0</v>
      </c>
      <c r="AX41" s="56">
        <v>0</v>
      </c>
      <c r="AY41" s="56">
        <v>0</v>
      </c>
      <c r="AZ41" s="56">
        <v>0</v>
      </c>
      <c r="BA41" s="56">
        <v>1</v>
      </c>
      <c r="BB41" s="56">
        <v>0</v>
      </c>
      <c r="BC41" s="56">
        <v>0</v>
      </c>
      <c r="BD41" s="56">
        <v>0</v>
      </c>
      <c r="BE41" s="56">
        <v>0</v>
      </c>
      <c r="BF41" s="56">
        <v>0</v>
      </c>
      <c r="BG41" s="56">
        <v>0</v>
      </c>
      <c r="BH41" s="56">
        <v>0</v>
      </c>
      <c r="BI41" s="56">
        <v>0</v>
      </c>
      <c r="BJ41" s="56">
        <v>0</v>
      </c>
      <c r="BK41" s="56">
        <v>0</v>
      </c>
      <c r="BL41" s="56">
        <v>0</v>
      </c>
      <c r="BM41" s="56">
        <v>0</v>
      </c>
      <c r="BN41" s="56">
        <v>0</v>
      </c>
      <c r="BO41" s="56">
        <v>0</v>
      </c>
      <c r="BP41" s="56">
        <v>0</v>
      </c>
      <c r="BQ41" s="56">
        <v>0</v>
      </c>
      <c r="BR41" s="57">
        <v>0</v>
      </c>
      <c r="BS41" s="58">
        <f>SUM(AE41:AF41,AN41:AR41)</f>
        <v>1</v>
      </c>
      <c r="BT41" s="57">
        <f>SUM(AS41:AY41)</f>
        <v>2</v>
      </c>
      <c r="BU41" s="57">
        <f>SUM(AZ41:BF41)</f>
        <v>1</v>
      </c>
      <c r="BV41" s="57">
        <f>SUM(BG41:BM41)</f>
        <v>0</v>
      </c>
      <c r="BW41" s="59"/>
    </row>
    <row r="42" spans="1:75" ht="15.75">
      <c r="A42" s="46" t="s">
        <v>110</v>
      </c>
      <c r="B42" s="56">
        <v>0</v>
      </c>
      <c r="C42" s="56">
        <v>0</v>
      </c>
      <c r="D42" s="56">
        <v>0</v>
      </c>
      <c r="E42" s="56">
        <v>0</v>
      </c>
      <c r="F42" s="56">
        <v>0</v>
      </c>
      <c r="G42" s="56">
        <v>0</v>
      </c>
      <c r="H42" s="56">
        <v>0</v>
      </c>
      <c r="I42" s="56">
        <v>0</v>
      </c>
      <c r="J42" s="56">
        <v>0</v>
      </c>
      <c r="K42" s="56">
        <v>0</v>
      </c>
      <c r="L42" s="56">
        <v>0</v>
      </c>
      <c r="M42" s="56">
        <v>0</v>
      </c>
      <c r="N42" s="56">
        <v>8</v>
      </c>
      <c r="O42" s="56">
        <v>0</v>
      </c>
      <c r="P42" s="56">
        <v>0</v>
      </c>
      <c r="Q42" s="56">
        <v>0</v>
      </c>
      <c r="R42" s="56">
        <v>0</v>
      </c>
      <c r="S42" s="56">
        <v>8</v>
      </c>
      <c r="T42" s="56">
        <v>0</v>
      </c>
      <c r="U42" s="56">
        <v>0</v>
      </c>
      <c r="V42" s="56">
        <v>0</v>
      </c>
      <c r="W42" s="56">
        <v>0</v>
      </c>
      <c r="X42" s="56">
        <v>0</v>
      </c>
      <c r="Y42" s="56">
        <v>0</v>
      </c>
      <c r="Z42" s="56">
        <v>0</v>
      </c>
      <c r="AA42" s="56">
        <v>0</v>
      </c>
      <c r="AB42" s="56">
        <v>0</v>
      </c>
      <c r="AC42" s="56">
        <v>0</v>
      </c>
      <c r="AD42" s="56">
        <v>0</v>
      </c>
      <c r="AE42" s="56">
        <v>0</v>
      </c>
      <c r="AF42" s="57">
        <v>0</v>
      </c>
      <c r="AG42" s="58">
        <v>0</v>
      </c>
      <c r="AH42" s="57">
        <f>SUM(C42:I42)</f>
        <v>0</v>
      </c>
      <c r="AI42" s="57">
        <f>SUM(J42:P42)</f>
        <v>8</v>
      </c>
      <c r="AJ42" s="57">
        <f>SUM(Q42:W42)</f>
        <v>8</v>
      </c>
      <c r="AK42" s="59">
        <f>SUM(X42:AD42)</f>
        <v>0</v>
      </c>
      <c r="AN42" s="56">
        <v>8</v>
      </c>
      <c r="AO42" s="56">
        <v>0</v>
      </c>
      <c r="AP42" s="56">
        <v>0</v>
      </c>
      <c r="AQ42" s="56">
        <v>0</v>
      </c>
      <c r="AR42" s="56">
        <v>0</v>
      </c>
      <c r="AS42" s="56">
        <v>0</v>
      </c>
      <c r="AT42" s="56">
        <v>0</v>
      </c>
      <c r="AU42" s="56">
        <v>8</v>
      </c>
      <c r="AV42" s="56">
        <v>8</v>
      </c>
      <c r="AW42" s="56">
        <v>0</v>
      </c>
      <c r="AX42" s="56">
        <v>0</v>
      </c>
      <c r="AY42" s="56">
        <v>0</v>
      </c>
      <c r="AZ42" s="56">
        <v>0</v>
      </c>
      <c r="BA42" s="56">
        <v>8</v>
      </c>
      <c r="BB42" s="56">
        <v>0</v>
      </c>
      <c r="BC42" s="56">
        <v>0</v>
      </c>
      <c r="BD42" s="56">
        <v>0</v>
      </c>
      <c r="BE42" s="56">
        <v>0</v>
      </c>
      <c r="BF42" s="56">
        <v>0</v>
      </c>
      <c r="BG42" s="56">
        <v>0</v>
      </c>
      <c r="BH42" s="56">
        <v>0</v>
      </c>
      <c r="BI42" s="56">
        <v>0</v>
      </c>
      <c r="BJ42" s="56">
        <v>0</v>
      </c>
      <c r="BK42" s="56">
        <v>0</v>
      </c>
      <c r="BL42" s="56">
        <v>0</v>
      </c>
      <c r="BM42" s="56">
        <v>0</v>
      </c>
      <c r="BN42" s="56">
        <v>0</v>
      </c>
      <c r="BO42" s="56">
        <v>0</v>
      </c>
      <c r="BP42" s="56">
        <v>0</v>
      </c>
      <c r="BQ42" s="56">
        <v>0</v>
      </c>
      <c r="BR42" s="57">
        <v>0</v>
      </c>
      <c r="BS42" s="58">
        <f>SUM(AE42:AF42,AN42:AR42)</f>
        <v>8</v>
      </c>
      <c r="BT42" s="57">
        <f>SUM(AS42:AY42)</f>
        <v>16</v>
      </c>
      <c r="BU42" s="57">
        <f>SUM(AZ42:BF42)</f>
        <v>8</v>
      </c>
      <c r="BV42" s="57">
        <f>SUM(BG42:BM42)</f>
        <v>0</v>
      </c>
      <c r="BW42" s="59"/>
    </row>
    <row r="43" spans="1:75" ht="15" hidden="1" customHeight="1">
      <c r="A43" s="2" t="s">
        <v>53</v>
      </c>
      <c r="B43" s="68"/>
      <c r="C43" s="68"/>
      <c r="D43" s="68"/>
      <c r="E43" s="68"/>
      <c r="F43" s="68"/>
      <c r="G43" s="68"/>
      <c r="H43" s="68"/>
      <c r="I43" s="68"/>
      <c r="J43" s="68"/>
      <c r="K43" s="68"/>
      <c r="L43" s="68"/>
      <c r="M43" s="68"/>
      <c r="N43" s="68"/>
      <c r="O43" s="68"/>
      <c r="P43" s="68"/>
      <c r="Q43" s="68"/>
      <c r="R43" s="68"/>
      <c r="S43" s="68"/>
      <c r="T43" s="68"/>
      <c r="U43" s="68"/>
      <c r="V43" s="68"/>
      <c r="W43" s="68"/>
      <c r="X43" s="68"/>
      <c r="Y43" s="68"/>
      <c r="Z43" s="68"/>
      <c r="AA43" s="68"/>
      <c r="AB43" s="68"/>
      <c r="AC43" s="68"/>
      <c r="AD43" s="68"/>
      <c r="AE43" s="68"/>
      <c r="AF43" s="68"/>
      <c r="AG43" s="69"/>
      <c r="AH43" s="68"/>
      <c r="AI43" s="68"/>
      <c r="AJ43" s="68"/>
      <c r="AK43" s="70"/>
      <c r="AN43" s="68"/>
      <c r="AO43" s="68"/>
      <c r="AP43" s="68"/>
      <c r="AQ43" s="68"/>
      <c r="AR43" s="68"/>
      <c r="AS43" s="68"/>
      <c r="AT43" s="68"/>
      <c r="AU43" s="68"/>
      <c r="AV43" s="68"/>
      <c r="AW43" s="68"/>
      <c r="AX43" s="68"/>
      <c r="AY43" s="68"/>
      <c r="AZ43" s="68"/>
      <c r="BA43" s="68"/>
      <c r="BB43" s="68"/>
      <c r="BC43" s="68"/>
      <c r="BD43" s="68"/>
      <c r="BE43" s="68"/>
      <c r="BF43" s="68"/>
      <c r="BG43" s="68"/>
      <c r="BH43" s="68"/>
      <c r="BI43" s="68"/>
      <c r="BJ43" s="68"/>
      <c r="BK43" s="68"/>
      <c r="BL43" s="68"/>
      <c r="BM43" s="68"/>
      <c r="BN43" s="68"/>
      <c r="BO43" s="68"/>
      <c r="BP43" s="68"/>
      <c r="BQ43" s="68"/>
      <c r="BR43" s="68"/>
      <c r="BS43" s="69"/>
      <c r="BT43" s="68"/>
      <c r="BU43" s="57"/>
      <c r="BV43" s="68"/>
      <c r="BW43" s="70"/>
    </row>
    <row r="44" spans="1:75" ht="15" hidden="1" customHeight="1">
      <c r="A44" s="2"/>
      <c r="B44" s="68"/>
      <c r="C44" s="68"/>
      <c r="D44" s="68"/>
      <c r="E44" s="68"/>
      <c r="F44" s="68"/>
      <c r="G44" s="68"/>
      <c r="H44" s="68"/>
      <c r="I44" s="68"/>
      <c r="J44" s="68"/>
      <c r="K44" s="68"/>
      <c r="L44" s="68"/>
      <c r="M44" s="68"/>
      <c r="N44" s="68"/>
      <c r="O44" s="68"/>
      <c r="P44" s="68"/>
      <c r="Q44" s="68"/>
      <c r="R44" s="68"/>
      <c r="S44" s="68"/>
      <c r="T44" s="68"/>
      <c r="U44" s="68"/>
      <c r="V44" s="68"/>
      <c r="W44" s="68"/>
      <c r="X44" s="68"/>
      <c r="Y44" s="68"/>
      <c r="Z44" s="68"/>
      <c r="AA44" s="68"/>
      <c r="AB44" s="68"/>
      <c r="AC44" s="68"/>
      <c r="AD44" s="68"/>
      <c r="AE44" s="68"/>
      <c r="AF44" s="68"/>
      <c r="AG44" s="69"/>
      <c r="AH44" s="68"/>
      <c r="AI44" s="68"/>
      <c r="AJ44" s="68"/>
      <c r="AK44" s="70"/>
      <c r="AN44" s="68"/>
      <c r="AO44" s="68"/>
      <c r="AP44" s="68"/>
      <c r="AQ44" s="68"/>
      <c r="AR44" s="68"/>
      <c r="AS44" s="68"/>
      <c r="AT44" s="68"/>
      <c r="AU44" s="68"/>
      <c r="AV44" s="68"/>
      <c r="AW44" s="68"/>
      <c r="AX44" s="68"/>
      <c r="AY44" s="68"/>
      <c r="AZ44" s="68"/>
      <c r="BA44" s="68"/>
      <c r="BB44" s="68"/>
      <c r="BC44" s="68"/>
      <c r="BD44" s="68"/>
      <c r="BE44" s="68"/>
      <c r="BF44" s="68"/>
      <c r="BG44" s="68"/>
      <c r="BH44" s="68"/>
      <c r="BI44" s="68"/>
      <c r="BJ44" s="68"/>
      <c r="BK44" s="68"/>
      <c r="BL44" s="68"/>
      <c r="BM44" s="68"/>
      <c r="BN44" s="68"/>
      <c r="BO44" s="68"/>
      <c r="BP44" s="68"/>
      <c r="BQ44" s="68"/>
      <c r="BR44" s="68"/>
      <c r="BS44" s="69"/>
      <c r="BT44" s="68"/>
      <c r="BU44" s="57"/>
      <c r="BV44" s="68"/>
      <c r="BW44" s="70"/>
    </row>
    <row r="45" spans="1:75" ht="15.75" hidden="1" customHeight="1">
      <c r="A45" s="44" t="s">
        <v>35</v>
      </c>
      <c r="B45" s="71"/>
      <c r="C45" s="71"/>
      <c r="D45" s="71"/>
      <c r="E45" s="71"/>
      <c r="F45" s="71"/>
      <c r="G45" s="71"/>
      <c r="H45" s="71"/>
      <c r="I45" s="71"/>
      <c r="J45" s="71"/>
      <c r="K45" s="71"/>
      <c r="L45" s="71"/>
      <c r="M45" s="71"/>
      <c r="N45" s="71"/>
      <c r="O45" s="71"/>
      <c r="P45" s="71"/>
      <c r="Q45" s="71"/>
      <c r="R45" s="71"/>
      <c r="S45" s="71"/>
      <c r="T45" s="71"/>
      <c r="U45" s="71"/>
      <c r="V45" s="71"/>
      <c r="W45" s="71"/>
      <c r="X45" s="71"/>
      <c r="Y45" s="71"/>
      <c r="Z45" s="71"/>
      <c r="AA45" s="71"/>
      <c r="AB45" s="71"/>
      <c r="AC45" s="71"/>
      <c r="AD45" s="71"/>
      <c r="AE45" s="71"/>
      <c r="AF45" s="71"/>
      <c r="AG45" s="72"/>
      <c r="AH45" s="71"/>
      <c r="AI45" s="71"/>
      <c r="AJ45" s="71"/>
      <c r="AK45" s="73"/>
      <c r="AN45" s="71"/>
      <c r="AO45" s="71"/>
      <c r="AP45" s="71"/>
      <c r="AQ45" s="71"/>
      <c r="AR45" s="71"/>
      <c r="AS45" s="71"/>
      <c r="AT45" s="71"/>
      <c r="AU45" s="71"/>
      <c r="AV45" s="71"/>
      <c r="AW45" s="71"/>
      <c r="AX45" s="71"/>
      <c r="AY45" s="71"/>
      <c r="AZ45" s="71"/>
      <c r="BA45" s="71"/>
      <c r="BB45" s="71"/>
      <c r="BC45" s="71"/>
      <c r="BD45" s="71"/>
      <c r="BE45" s="71"/>
      <c r="BF45" s="71"/>
      <c r="BG45" s="71"/>
      <c r="BH45" s="71"/>
      <c r="BI45" s="71"/>
      <c r="BJ45" s="71"/>
      <c r="BK45" s="71"/>
      <c r="BL45" s="71"/>
      <c r="BM45" s="71"/>
      <c r="BN45" s="71"/>
      <c r="BO45" s="71"/>
      <c r="BP45" s="71"/>
      <c r="BQ45" s="71"/>
      <c r="BR45" s="71"/>
      <c r="BS45" s="72"/>
      <c r="BT45" s="71"/>
      <c r="BU45" s="57"/>
      <c r="BV45" s="71"/>
      <c r="BW45" s="73"/>
    </row>
    <row r="46" spans="1:75" ht="15.75" hidden="1" customHeight="1">
      <c r="A46" s="48" t="s">
        <v>54</v>
      </c>
      <c r="B46" s="56">
        <v>0</v>
      </c>
      <c r="C46" s="56">
        <v>0</v>
      </c>
      <c r="D46" s="56">
        <v>0</v>
      </c>
      <c r="E46" s="56">
        <v>0</v>
      </c>
      <c r="F46" s="56">
        <v>0</v>
      </c>
      <c r="G46" s="56">
        <v>0</v>
      </c>
      <c r="H46" s="56">
        <v>0</v>
      </c>
      <c r="I46" s="56">
        <v>0</v>
      </c>
      <c r="J46" s="56">
        <v>0</v>
      </c>
      <c r="K46" s="56">
        <v>0</v>
      </c>
      <c r="L46" s="56">
        <v>0</v>
      </c>
      <c r="M46" s="56">
        <v>0</v>
      </c>
      <c r="N46" s="56">
        <v>0</v>
      </c>
      <c r="O46" s="56">
        <v>0</v>
      </c>
      <c r="P46" s="56">
        <v>0</v>
      </c>
      <c r="Q46" s="56">
        <v>0</v>
      </c>
      <c r="R46" s="56">
        <v>0</v>
      </c>
      <c r="S46" s="56">
        <v>0</v>
      </c>
      <c r="T46" s="56">
        <v>0</v>
      </c>
      <c r="U46" s="56">
        <v>0</v>
      </c>
      <c r="V46" s="56">
        <v>0</v>
      </c>
      <c r="W46" s="56">
        <v>0</v>
      </c>
      <c r="X46" s="56">
        <v>0</v>
      </c>
      <c r="Y46" s="56">
        <v>0</v>
      </c>
      <c r="Z46" s="56">
        <v>0</v>
      </c>
      <c r="AA46" s="56">
        <v>0</v>
      </c>
      <c r="AB46" s="56">
        <v>0</v>
      </c>
      <c r="AC46" s="56">
        <v>0</v>
      </c>
      <c r="AD46" s="56">
        <v>0</v>
      </c>
      <c r="AE46" s="56">
        <v>0</v>
      </c>
      <c r="AF46" s="57">
        <v>0</v>
      </c>
      <c r="AG46" s="66"/>
      <c r="AH46" s="56"/>
      <c r="AI46" s="57"/>
      <c r="AJ46" s="57"/>
      <c r="AK46" s="59"/>
      <c r="AN46" s="56">
        <v>0</v>
      </c>
      <c r="AO46" s="56">
        <v>0</v>
      </c>
      <c r="AP46" s="56">
        <v>0</v>
      </c>
      <c r="AQ46" s="56">
        <v>0</v>
      </c>
      <c r="AR46" s="56">
        <v>0</v>
      </c>
      <c r="AS46" s="56">
        <v>0</v>
      </c>
      <c r="AT46" s="56">
        <v>0</v>
      </c>
      <c r="AU46" s="56">
        <v>0</v>
      </c>
      <c r="AV46" s="56">
        <v>0</v>
      </c>
      <c r="AW46" s="56">
        <v>0</v>
      </c>
      <c r="AX46" s="56">
        <v>0</v>
      </c>
      <c r="AY46" s="56">
        <v>0</v>
      </c>
      <c r="AZ46" s="56">
        <v>0</v>
      </c>
      <c r="BA46" s="56">
        <v>0</v>
      </c>
      <c r="BB46" s="56">
        <v>0</v>
      </c>
      <c r="BC46" s="56">
        <v>0</v>
      </c>
      <c r="BD46" s="56">
        <v>0</v>
      </c>
      <c r="BE46" s="56">
        <v>0</v>
      </c>
      <c r="BF46" s="56">
        <v>0</v>
      </c>
      <c r="BG46" s="56">
        <v>0</v>
      </c>
      <c r="BH46" s="56">
        <v>0</v>
      </c>
      <c r="BI46" s="56">
        <v>0</v>
      </c>
      <c r="BJ46" s="56">
        <v>0</v>
      </c>
      <c r="BK46" s="56">
        <v>0</v>
      </c>
      <c r="BL46" s="56">
        <v>0</v>
      </c>
      <c r="BM46" s="56">
        <v>0</v>
      </c>
      <c r="BN46" s="56">
        <v>0</v>
      </c>
      <c r="BO46" s="56">
        <v>0</v>
      </c>
      <c r="BP46" s="56">
        <v>0</v>
      </c>
      <c r="BQ46" s="56">
        <v>0</v>
      </c>
      <c r="BR46" s="57">
        <v>0</v>
      </c>
      <c r="BS46" s="66"/>
      <c r="BT46" s="56"/>
      <c r="BU46" s="57"/>
      <c r="BV46" s="57"/>
      <c r="BW46" s="59"/>
    </row>
    <row r="47" spans="1:75" ht="15.75" hidden="1" customHeight="1">
      <c r="A47" s="42" t="s">
        <v>55</v>
      </c>
      <c r="B47" s="56">
        <v>0</v>
      </c>
      <c r="C47" s="56">
        <v>0</v>
      </c>
      <c r="D47" s="56">
        <v>0</v>
      </c>
      <c r="E47" s="56">
        <v>0</v>
      </c>
      <c r="F47" s="56">
        <v>0</v>
      </c>
      <c r="G47" s="56">
        <v>0</v>
      </c>
      <c r="H47" s="56">
        <v>0</v>
      </c>
      <c r="I47" s="56">
        <v>0</v>
      </c>
      <c r="J47" s="56">
        <v>0</v>
      </c>
      <c r="K47" s="56">
        <v>0</v>
      </c>
      <c r="L47" s="56">
        <v>0</v>
      </c>
      <c r="M47" s="56">
        <v>0</v>
      </c>
      <c r="N47" s="56">
        <v>0</v>
      </c>
      <c r="O47" s="56">
        <v>0</v>
      </c>
      <c r="P47" s="56">
        <v>0</v>
      </c>
      <c r="Q47" s="56">
        <v>0</v>
      </c>
      <c r="R47" s="56">
        <v>0</v>
      </c>
      <c r="S47" s="56">
        <v>0</v>
      </c>
      <c r="T47" s="56">
        <v>0</v>
      </c>
      <c r="U47" s="56">
        <v>0</v>
      </c>
      <c r="V47" s="56">
        <v>0</v>
      </c>
      <c r="W47" s="56">
        <v>0</v>
      </c>
      <c r="X47" s="56">
        <v>0</v>
      </c>
      <c r="Y47" s="56">
        <v>0</v>
      </c>
      <c r="Z47" s="56">
        <v>0</v>
      </c>
      <c r="AA47" s="56">
        <v>0</v>
      </c>
      <c r="AB47" s="56">
        <v>0</v>
      </c>
      <c r="AC47" s="56">
        <v>0</v>
      </c>
      <c r="AD47" s="56">
        <v>0</v>
      </c>
      <c r="AE47" s="56">
        <v>0</v>
      </c>
      <c r="AF47" s="57">
        <v>0</v>
      </c>
      <c r="AG47" s="66"/>
      <c r="AH47" s="56"/>
      <c r="AI47" s="57"/>
      <c r="AJ47" s="57"/>
      <c r="AK47" s="59"/>
      <c r="AN47" s="56">
        <v>0</v>
      </c>
      <c r="AO47" s="56">
        <v>0</v>
      </c>
      <c r="AP47" s="56">
        <v>0</v>
      </c>
      <c r="AQ47" s="56">
        <v>0</v>
      </c>
      <c r="AR47" s="56">
        <v>0</v>
      </c>
      <c r="AS47" s="56">
        <v>0</v>
      </c>
      <c r="AT47" s="56">
        <v>0</v>
      </c>
      <c r="AU47" s="56">
        <v>0</v>
      </c>
      <c r="AV47" s="56">
        <v>0</v>
      </c>
      <c r="AW47" s="56">
        <v>0</v>
      </c>
      <c r="AX47" s="56">
        <v>0</v>
      </c>
      <c r="AY47" s="56">
        <v>0</v>
      </c>
      <c r="AZ47" s="56">
        <v>0</v>
      </c>
      <c r="BA47" s="56">
        <v>0</v>
      </c>
      <c r="BB47" s="56">
        <v>0</v>
      </c>
      <c r="BC47" s="56">
        <v>0</v>
      </c>
      <c r="BD47" s="56">
        <v>0</v>
      </c>
      <c r="BE47" s="56">
        <v>0</v>
      </c>
      <c r="BF47" s="56">
        <v>0</v>
      </c>
      <c r="BG47" s="56">
        <v>0</v>
      </c>
      <c r="BH47" s="56">
        <v>0</v>
      </c>
      <c r="BI47" s="56">
        <v>0</v>
      </c>
      <c r="BJ47" s="56">
        <v>0</v>
      </c>
      <c r="BK47" s="56">
        <v>0</v>
      </c>
      <c r="BL47" s="56">
        <v>0</v>
      </c>
      <c r="BM47" s="56">
        <v>0</v>
      </c>
      <c r="BN47" s="56">
        <v>0</v>
      </c>
      <c r="BO47" s="56">
        <v>0</v>
      </c>
      <c r="BP47" s="56">
        <v>0</v>
      </c>
      <c r="BQ47" s="56">
        <v>0</v>
      </c>
      <c r="BR47" s="57">
        <v>0</v>
      </c>
      <c r="BS47" s="66"/>
      <c r="BT47" s="56"/>
      <c r="BU47" s="57"/>
      <c r="BV47" s="57"/>
      <c r="BW47" s="59"/>
    </row>
    <row r="48" spans="1:75" ht="15.75" hidden="1" customHeight="1">
      <c r="A48" s="42" t="s">
        <v>56</v>
      </c>
      <c r="B48" s="56">
        <v>0</v>
      </c>
      <c r="C48" s="56">
        <v>0</v>
      </c>
      <c r="D48" s="56">
        <v>0</v>
      </c>
      <c r="E48" s="56">
        <v>0</v>
      </c>
      <c r="F48" s="56">
        <v>0</v>
      </c>
      <c r="G48" s="56">
        <v>0</v>
      </c>
      <c r="H48" s="56">
        <v>0</v>
      </c>
      <c r="I48" s="56">
        <v>0</v>
      </c>
      <c r="J48" s="56">
        <v>0</v>
      </c>
      <c r="K48" s="56">
        <v>0</v>
      </c>
      <c r="L48" s="56">
        <v>0</v>
      </c>
      <c r="M48" s="56">
        <v>0</v>
      </c>
      <c r="N48" s="56">
        <v>0</v>
      </c>
      <c r="O48" s="56">
        <v>0</v>
      </c>
      <c r="P48" s="56">
        <v>0</v>
      </c>
      <c r="Q48" s="56">
        <v>0</v>
      </c>
      <c r="R48" s="56">
        <v>0</v>
      </c>
      <c r="S48" s="56">
        <v>0</v>
      </c>
      <c r="T48" s="56">
        <v>0</v>
      </c>
      <c r="U48" s="56">
        <v>0</v>
      </c>
      <c r="V48" s="56">
        <v>0</v>
      </c>
      <c r="W48" s="56">
        <v>0</v>
      </c>
      <c r="X48" s="56">
        <v>0</v>
      </c>
      <c r="Y48" s="56">
        <v>0</v>
      </c>
      <c r="Z48" s="56">
        <v>0</v>
      </c>
      <c r="AA48" s="56">
        <v>0</v>
      </c>
      <c r="AB48" s="56">
        <v>0</v>
      </c>
      <c r="AC48" s="56">
        <v>0</v>
      </c>
      <c r="AD48" s="56">
        <v>0</v>
      </c>
      <c r="AE48" s="56">
        <v>0</v>
      </c>
      <c r="AF48" s="57">
        <v>0</v>
      </c>
      <c r="AG48" s="66"/>
      <c r="AH48" s="56"/>
      <c r="AI48" s="57"/>
      <c r="AJ48" s="57"/>
      <c r="AK48" s="59"/>
      <c r="AN48" s="56">
        <v>0</v>
      </c>
      <c r="AO48" s="56">
        <v>0</v>
      </c>
      <c r="AP48" s="56">
        <v>0</v>
      </c>
      <c r="AQ48" s="56">
        <v>0</v>
      </c>
      <c r="AR48" s="56">
        <v>0</v>
      </c>
      <c r="AS48" s="56">
        <v>0</v>
      </c>
      <c r="AT48" s="56">
        <v>0</v>
      </c>
      <c r="AU48" s="56">
        <v>0</v>
      </c>
      <c r="AV48" s="56">
        <v>0</v>
      </c>
      <c r="AW48" s="56">
        <v>0</v>
      </c>
      <c r="AX48" s="56">
        <v>0</v>
      </c>
      <c r="AY48" s="56">
        <v>0</v>
      </c>
      <c r="AZ48" s="56">
        <v>0</v>
      </c>
      <c r="BA48" s="56">
        <v>0</v>
      </c>
      <c r="BB48" s="56">
        <v>0</v>
      </c>
      <c r="BC48" s="56">
        <v>0</v>
      </c>
      <c r="BD48" s="56">
        <v>0</v>
      </c>
      <c r="BE48" s="56">
        <v>0</v>
      </c>
      <c r="BF48" s="56">
        <v>0</v>
      </c>
      <c r="BG48" s="56">
        <v>0</v>
      </c>
      <c r="BH48" s="56">
        <v>0</v>
      </c>
      <c r="BI48" s="56">
        <v>0</v>
      </c>
      <c r="BJ48" s="56">
        <v>0</v>
      </c>
      <c r="BK48" s="56">
        <v>0</v>
      </c>
      <c r="BL48" s="56">
        <v>0</v>
      </c>
      <c r="BM48" s="56">
        <v>0</v>
      </c>
      <c r="BN48" s="56">
        <v>0</v>
      </c>
      <c r="BO48" s="56">
        <v>0</v>
      </c>
      <c r="BP48" s="56">
        <v>0</v>
      </c>
      <c r="BQ48" s="56">
        <v>0</v>
      </c>
      <c r="BR48" s="57">
        <v>0</v>
      </c>
      <c r="BS48" s="66"/>
      <c r="BT48" s="56"/>
      <c r="BU48" s="57"/>
      <c r="BV48" s="57"/>
      <c r="BW48" s="59"/>
    </row>
    <row r="49" spans="1:75" ht="15.75" hidden="1" customHeight="1">
      <c r="A49" s="42" t="s">
        <v>57</v>
      </c>
      <c r="B49" s="56">
        <v>0</v>
      </c>
      <c r="C49" s="56">
        <v>0</v>
      </c>
      <c r="D49" s="56">
        <v>0</v>
      </c>
      <c r="E49" s="56">
        <v>0</v>
      </c>
      <c r="F49" s="56">
        <v>0</v>
      </c>
      <c r="G49" s="56">
        <v>0</v>
      </c>
      <c r="H49" s="56">
        <v>0</v>
      </c>
      <c r="I49" s="56">
        <v>0</v>
      </c>
      <c r="J49" s="56">
        <v>0</v>
      </c>
      <c r="K49" s="56">
        <v>0</v>
      </c>
      <c r="L49" s="56">
        <v>0</v>
      </c>
      <c r="M49" s="56">
        <v>0</v>
      </c>
      <c r="N49" s="56">
        <v>0</v>
      </c>
      <c r="O49" s="56">
        <v>0</v>
      </c>
      <c r="P49" s="56">
        <v>0</v>
      </c>
      <c r="Q49" s="56">
        <v>0</v>
      </c>
      <c r="R49" s="56">
        <v>0</v>
      </c>
      <c r="S49" s="56">
        <v>0</v>
      </c>
      <c r="T49" s="56">
        <v>0</v>
      </c>
      <c r="U49" s="56">
        <v>0</v>
      </c>
      <c r="V49" s="56">
        <v>0</v>
      </c>
      <c r="W49" s="56">
        <v>0</v>
      </c>
      <c r="X49" s="56">
        <v>0</v>
      </c>
      <c r="Y49" s="56">
        <v>0</v>
      </c>
      <c r="Z49" s="56">
        <v>0</v>
      </c>
      <c r="AA49" s="56">
        <v>0</v>
      </c>
      <c r="AB49" s="56">
        <v>0</v>
      </c>
      <c r="AC49" s="56">
        <v>0</v>
      </c>
      <c r="AD49" s="56">
        <v>0</v>
      </c>
      <c r="AE49" s="56">
        <v>0</v>
      </c>
      <c r="AF49" s="57">
        <v>0</v>
      </c>
      <c r="AG49" s="66"/>
      <c r="AH49" s="56"/>
      <c r="AI49" s="57"/>
      <c r="AJ49" s="57"/>
      <c r="AK49" s="59"/>
      <c r="AN49" s="56">
        <v>0</v>
      </c>
      <c r="AO49" s="56">
        <v>0</v>
      </c>
      <c r="AP49" s="56">
        <v>0</v>
      </c>
      <c r="AQ49" s="56">
        <v>0</v>
      </c>
      <c r="AR49" s="56">
        <v>0</v>
      </c>
      <c r="AS49" s="56">
        <v>0</v>
      </c>
      <c r="AT49" s="56">
        <v>0</v>
      </c>
      <c r="AU49" s="56">
        <v>0</v>
      </c>
      <c r="AV49" s="56">
        <v>0</v>
      </c>
      <c r="AW49" s="56">
        <v>0</v>
      </c>
      <c r="AX49" s="56">
        <v>0</v>
      </c>
      <c r="AY49" s="56">
        <v>0</v>
      </c>
      <c r="AZ49" s="56">
        <v>0</v>
      </c>
      <c r="BA49" s="56">
        <v>0</v>
      </c>
      <c r="BB49" s="56">
        <v>0</v>
      </c>
      <c r="BC49" s="56">
        <v>0</v>
      </c>
      <c r="BD49" s="56">
        <v>0</v>
      </c>
      <c r="BE49" s="56">
        <v>0</v>
      </c>
      <c r="BF49" s="56">
        <v>0</v>
      </c>
      <c r="BG49" s="56">
        <v>0</v>
      </c>
      <c r="BH49" s="56">
        <v>0</v>
      </c>
      <c r="BI49" s="56">
        <v>0</v>
      </c>
      <c r="BJ49" s="56">
        <v>0</v>
      </c>
      <c r="BK49" s="56">
        <v>0</v>
      </c>
      <c r="BL49" s="56">
        <v>0</v>
      </c>
      <c r="BM49" s="56">
        <v>0</v>
      </c>
      <c r="BN49" s="56">
        <v>0</v>
      </c>
      <c r="BO49" s="56">
        <v>0</v>
      </c>
      <c r="BP49" s="56">
        <v>0</v>
      </c>
      <c r="BQ49" s="56">
        <v>0</v>
      </c>
      <c r="BR49" s="57">
        <v>0</v>
      </c>
      <c r="BS49" s="66"/>
      <c r="BT49" s="56"/>
      <c r="BU49" s="57"/>
      <c r="BV49" s="57"/>
      <c r="BW49" s="59"/>
    </row>
    <row r="50" spans="1:75" ht="15.75" hidden="1" customHeight="1">
      <c r="A50" s="43" t="s">
        <v>58</v>
      </c>
      <c r="B50" s="56">
        <v>0</v>
      </c>
      <c r="C50" s="56">
        <v>0</v>
      </c>
      <c r="D50" s="56">
        <v>0</v>
      </c>
      <c r="E50" s="56">
        <v>0</v>
      </c>
      <c r="F50" s="56">
        <v>0</v>
      </c>
      <c r="G50" s="56">
        <v>0</v>
      </c>
      <c r="H50" s="56">
        <v>0</v>
      </c>
      <c r="I50" s="56">
        <v>0</v>
      </c>
      <c r="J50" s="56">
        <v>0</v>
      </c>
      <c r="K50" s="56">
        <v>0</v>
      </c>
      <c r="L50" s="56">
        <v>0</v>
      </c>
      <c r="M50" s="56">
        <v>0</v>
      </c>
      <c r="N50" s="56">
        <v>0</v>
      </c>
      <c r="O50" s="56">
        <v>0</v>
      </c>
      <c r="P50" s="56">
        <v>0</v>
      </c>
      <c r="Q50" s="56">
        <v>0</v>
      </c>
      <c r="R50" s="56">
        <v>0</v>
      </c>
      <c r="S50" s="56">
        <v>0</v>
      </c>
      <c r="T50" s="56">
        <v>0</v>
      </c>
      <c r="U50" s="56">
        <v>0</v>
      </c>
      <c r="V50" s="56">
        <v>0</v>
      </c>
      <c r="W50" s="56">
        <v>0</v>
      </c>
      <c r="X50" s="56">
        <v>0</v>
      </c>
      <c r="Y50" s="56">
        <v>0</v>
      </c>
      <c r="Z50" s="56">
        <v>0</v>
      </c>
      <c r="AA50" s="56">
        <v>0</v>
      </c>
      <c r="AB50" s="56">
        <v>0</v>
      </c>
      <c r="AC50" s="56">
        <v>0</v>
      </c>
      <c r="AD50" s="56">
        <v>0</v>
      </c>
      <c r="AE50" s="56">
        <v>0</v>
      </c>
      <c r="AF50" s="57">
        <v>0</v>
      </c>
      <c r="AG50" s="66"/>
      <c r="AH50" s="56"/>
      <c r="AI50" s="57"/>
      <c r="AJ50" s="57"/>
      <c r="AK50" s="59"/>
      <c r="AN50" s="56">
        <v>0</v>
      </c>
      <c r="AO50" s="56">
        <v>0</v>
      </c>
      <c r="AP50" s="56">
        <v>0</v>
      </c>
      <c r="AQ50" s="56">
        <v>0</v>
      </c>
      <c r="AR50" s="56">
        <v>0</v>
      </c>
      <c r="AS50" s="56">
        <v>0</v>
      </c>
      <c r="AT50" s="56">
        <v>0</v>
      </c>
      <c r="AU50" s="56">
        <v>0</v>
      </c>
      <c r="AV50" s="56">
        <v>0</v>
      </c>
      <c r="AW50" s="56">
        <v>0</v>
      </c>
      <c r="AX50" s="56">
        <v>0</v>
      </c>
      <c r="AY50" s="56">
        <v>0</v>
      </c>
      <c r="AZ50" s="56">
        <v>0</v>
      </c>
      <c r="BA50" s="56">
        <v>0</v>
      </c>
      <c r="BB50" s="56">
        <v>0</v>
      </c>
      <c r="BC50" s="56">
        <v>0</v>
      </c>
      <c r="BD50" s="56">
        <v>0</v>
      </c>
      <c r="BE50" s="56">
        <v>0</v>
      </c>
      <c r="BF50" s="56">
        <v>0</v>
      </c>
      <c r="BG50" s="56">
        <v>0</v>
      </c>
      <c r="BH50" s="56">
        <v>0</v>
      </c>
      <c r="BI50" s="56">
        <v>0</v>
      </c>
      <c r="BJ50" s="56">
        <v>0</v>
      </c>
      <c r="BK50" s="56">
        <v>0</v>
      </c>
      <c r="BL50" s="56">
        <v>0</v>
      </c>
      <c r="BM50" s="56">
        <v>0</v>
      </c>
      <c r="BN50" s="56">
        <v>0</v>
      </c>
      <c r="BO50" s="56">
        <v>0</v>
      </c>
      <c r="BP50" s="56">
        <v>0</v>
      </c>
      <c r="BQ50" s="56">
        <v>0</v>
      </c>
      <c r="BR50" s="57">
        <v>0</v>
      </c>
      <c r="BS50" s="66"/>
      <c r="BT50" s="56"/>
      <c r="BU50" s="57"/>
      <c r="BV50" s="57"/>
      <c r="BW50" s="59"/>
    </row>
    <row r="51" spans="1:75" ht="15.75" hidden="1" customHeight="1">
      <c r="A51" s="44" t="s">
        <v>46</v>
      </c>
      <c r="B51" s="71"/>
      <c r="C51" s="71"/>
      <c r="D51" s="71"/>
      <c r="E51" s="71"/>
      <c r="F51" s="71"/>
      <c r="G51" s="71"/>
      <c r="H51" s="71"/>
      <c r="I51" s="71"/>
      <c r="J51" s="71"/>
      <c r="K51" s="71"/>
      <c r="L51" s="71"/>
      <c r="M51" s="71"/>
      <c r="N51" s="71"/>
      <c r="O51" s="71"/>
      <c r="P51" s="71"/>
      <c r="Q51" s="71"/>
      <c r="R51" s="71"/>
      <c r="S51" s="71"/>
      <c r="T51" s="71"/>
      <c r="U51" s="71"/>
      <c r="V51" s="71"/>
      <c r="W51" s="71"/>
      <c r="X51" s="71"/>
      <c r="Y51" s="71"/>
      <c r="Z51" s="71"/>
      <c r="AA51" s="71"/>
      <c r="AB51" s="71"/>
      <c r="AC51" s="71"/>
      <c r="AD51" s="71"/>
      <c r="AE51" s="71"/>
      <c r="AF51" s="71"/>
      <c r="AG51" s="72"/>
      <c r="AH51" s="71"/>
      <c r="AI51" s="71"/>
      <c r="AJ51" s="71"/>
      <c r="AK51" s="73"/>
      <c r="AN51" s="71"/>
      <c r="AO51" s="71"/>
      <c r="AP51" s="71"/>
      <c r="AQ51" s="71"/>
      <c r="AR51" s="71"/>
      <c r="AS51" s="71"/>
      <c r="AT51" s="71"/>
      <c r="AU51" s="71"/>
      <c r="AV51" s="71"/>
      <c r="AW51" s="71"/>
      <c r="AX51" s="71"/>
      <c r="AY51" s="71"/>
      <c r="AZ51" s="71"/>
      <c r="BA51" s="71"/>
      <c r="BB51" s="71"/>
      <c r="BC51" s="71"/>
      <c r="BD51" s="71"/>
      <c r="BE51" s="71"/>
      <c r="BF51" s="71"/>
      <c r="BG51" s="71"/>
      <c r="BH51" s="71"/>
      <c r="BI51" s="71"/>
      <c r="BJ51" s="71"/>
      <c r="BK51" s="71"/>
      <c r="BL51" s="71"/>
      <c r="BM51" s="71"/>
      <c r="BN51" s="71"/>
      <c r="BO51" s="71"/>
      <c r="BP51" s="71"/>
      <c r="BQ51" s="71"/>
      <c r="BR51" s="71"/>
      <c r="BS51" s="72"/>
      <c r="BT51" s="71"/>
      <c r="BU51" s="57"/>
      <c r="BV51" s="71"/>
      <c r="BW51" s="73"/>
    </row>
    <row r="52" spans="1:75" ht="15.75" hidden="1" customHeight="1">
      <c r="A52" s="48" t="s">
        <v>54</v>
      </c>
      <c r="B52" s="56">
        <v>0</v>
      </c>
      <c r="C52" s="56">
        <v>0</v>
      </c>
      <c r="D52" s="56">
        <v>0</v>
      </c>
      <c r="E52" s="56">
        <v>0</v>
      </c>
      <c r="F52" s="56">
        <v>0</v>
      </c>
      <c r="G52" s="56">
        <v>0</v>
      </c>
      <c r="H52" s="56">
        <v>0</v>
      </c>
      <c r="I52" s="56">
        <v>0</v>
      </c>
      <c r="J52" s="56">
        <v>0</v>
      </c>
      <c r="K52" s="56">
        <v>0</v>
      </c>
      <c r="L52" s="56">
        <v>0</v>
      </c>
      <c r="M52" s="56">
        <v>0</v>
      </c>
      <c r="N52" s="56">
        <v>0</v>
      </c>
      <c r="O52" s="56">
        <v>0</v>
      </c>
      <c r="P52" s="56">
        <v>0</v>
      </c>
      <c r="Q52" s="56">
        <v>0</v>
      </c>
      <c r="R52" s="56">
        <v>0</v>
      </c>
      <c r="S52" s="56">
        <v>0</v>
      </c>
      <c r="T52" s="56">
        <v>0</v>
      </c>
      <c r="U52" s="56">
        <v>0</v>
      </c>
      <c r="V52" s="56">
        <v>0</v>
      </c>
      <c r="W52" s="56">
        <v>0</v>
      </c>
      <c r="X52" s="56">
        <v>0</v>
      </c>
      <c r="Y52" s="56">
        <v>0</v>
      </c>
      <c r="Z52" s="56">
        <v>0</v>
      </c>
      <c r="AA52" s="56">
        <v>0</v>
      </c>
      <c r="AB52" s="56">
        <v>0</v>
      </c>
      <c r="AC52" s="56">
        <v>0</v>
      </c>
      <c r="AD52" s="56">
        <v>0</v>
      </c>
      <c r="AE52" s="56">
        <v>0</v>
      </c>
      <c r="AF52" s="57">
        <v>0</v>
      </c>
      <c r="AG52" s="66"/>
      <c r="AH52" s="56"/>
      <c r="AI52" s="57"/>
      <c r="AJ52" s="57"/>
      <c r="AK52" s="59"/>
      <c r="AN52" s="56">
        <v>0</v>
      </c>
      <c r="AO52" s="56">
        <v>0</v>
      </c>
      <c r="AP52" s="56">
        <v>0</v>
      </c>
      <c r="AQ52" s="56">
        <v>0</v>
      </c>
      <c r="AR52" s="56">
        <v>0</v>
      </c>
      <c r="AS52" s="56">
        <v>0</v>
      </c>
      <c r="AT52" s="56">
        <v>0</v>
      </c>
      <c r="AU52" s="56">
        <v>0</v>
      </c>
      <c r="AV52" s="56">
        <v>0</v>
      </c>
      <c r="AW52" s="56">
        <v>0</v>
      </c>
      <c r="AX52" s="56">
        <v>0</v>
      </c>
      <c r="AY52" s="56">
        <v>0</v>
      </c>
      <c r="AZ52" s="56">
        <v>0</v>
      </c>
      <c r="BA52" s="56">
        <v>0</v>
      </c>
      <c r="BB52" s="56">
        <v>0</v>
      </c>
      <c r="BC52" s="56">
        <v>0</v>
      </c>
      <c r="BD52" s="56">
        <v>0</v>
      </c>
      <c r="BE52" s="56">
        <v>0</v>
      </c>
      <c r="BF52" s="56">
        <v>0</v>
      </c>
      <c r="BG52" s="56">
        <v>0</v>
      </c>
      <c r="BH52" s="56">
        <v>0</v>
      </c>
      <c r="BI52" s="56">
        <v>0</v>
      </c>
      <c r="BJ52" s="56">
        <v>0</v>
      </c>
      <c r="BK52" s="56">
        <v>0</v>
      </c>
      <c r="BL52" s="56">
        <v>0</v>
      </c>
      <c r="BM52" s="56">
        <v>0</v>
      </c>
      <c r="BN52" s="56">
        <v>0</v>
      </c>
      <c r="BO52" s="56">
        <v>0</v>
      </c>
      <c r="BP52" s="56">
        <v>0</v>
      </c>
      <c r="BQ52" s="56">
        <v>0</v>
      </c>
      <c r="BR52" s="57">
        <v>0</v>
      </c>
      <c r="BS52" s="66"/>
      <c r="BT52" s="56"/>
      <c r="BU52" s="57"/>
      <c r="BV52" s="57"/>
      <c r="BW52" s="59"/>
    </row>
    <row r="53" spans="1:75" ht="15.75" hidden="1" customHeight="1">
      <c r="A53" s="42" t="s">
        <v>55</v>
      </c>
      <c r="B53" s="56">
        <v>0</v>
      </c>
      <c r="C53" s="56">
        <v>0</v>
      </c>
      <c r="D53" s="56">
        <v>0</v>
      </c>
      <c r="E53" s="56">
        <v>0</v>
      </c>
      <c r="F53" s="56">
        <v>0</v>
      </c>
      <c r="G53" s="56">
        <v>0</v>
      </c>
      <c r="H53" s="56">
        <v>0</v>
      </c>
      <c r="I53" s="56">
        <v>0</v>
      </c>
      <c r="J53" s="56">
        <v>0</v>
      </c>
      <c r="K53" s="56">
        <v>0</v>
      </c>
      <c r="L53" s="56">
        <v>0</v>
      </c>
      <c r="M53" s="56">
        <v>0</v>
      </c>
      <c r="N53" s="56">
        <v>0</v>
      </c>
      <c r="O53" s="56">
        <v>0</v>
      </c>
      <c r="P53" s="56">
        <v>0</v>
      </c>
      <c r="Q53" s="56">
        <v>0</v>
      </c>
      <c r="R53" s="56">
        <v>0</v>
      </c>
      <c r="S53" s="56">
        <v>0</v>
      </c>
      <c r="T53" s="56">
        <v>0</v>
      </c>
      <c r="U53" s="56">
        <v>0</v>
      </c>
      <c r="V53" s="56">
        <v>0</v>
      </c>
      <c r="W53" s="56">
        <v>0</v>
      </c>
      <c r="X53" s="56">
        <v>0</v>
      </c>
      <c r="Y53" s="56">
        <v>0</v>
      </c>
      <c r="Z53" s="56">
        <v>0</v>
      </c>
      <c r="AA53" s="56">
        <v>0</v>
      </c>
      <c r="AB53" s="56">
        <v>0</v>
      </c>
      <c r="AC53" s="56">
        <v>0</v>
      </c>
      <c r="AD53" s="56">
        <v>0</v>
      </c>
      <c r="AE53" s="56">
        <v>0</v>
      </c>
      <c r="AF53" s="57">
        <v>0</v>
      </c>
      <c r="AG53" s="66"/>
      <c r="AH53" s="56"/>
      <c r="AI53" s="57"/>
      <c r="AJ53" s="57"/>
      <c r="AK53" s="59"/>
      <c r="AN53" s="56">
        <v>0</v>
      </c>
      <c r="AO53" s="56">
        <v>0</v>
      </c>
      <c r="AP53" s="56">
        <v>0</v>
      </c>
      <c r="AQ53" s="56">
        <v>0</v>
      </c>
      <c r="AR53" s="56">
        <v>0</v>
      </c>
      <c r="AS53" s="56">
        <v>0</v>
      </c>
      <c r="AT53" s="56">
        <v>0</v>
      </c>
      <c r="AU53" s="56">
        <v>0</v>
      </c>
      <c r="AV53" s="56">
        <v>0</v>
      </c>
      <c r="AW53" s="56">
        <v>0</v>
      </c>
      <c r="AX53" s="56">
        <v>0</v>
      </c>
      <c r="AY53" s="56">
        <v>0</v>
      </c>
      <c r="AZ53" s="56">
        <v>0</v>
      </c>
      <c r="BA53" s="56">
        <v>0</v>
      </c>
      <c r="BB53" s="56">
        <v>0</v>
      </c>
      <c r="BC53" s="56">
        <v>0</v>
      </c>
      <c r="BD53" s="56">
        <v>0</v>
      </c>
      <c r="BE53" s="56">
        <v>0</v>
      </c>
      <c r="BF53" s="56">
        <v>0</v>
      </c>
      <c r="BG53" s="56">
        <v>0</v>
      </c>
      <c r="BH53" s="56">
        <v>0</v>
      </c>
      <c r="BI53" s="56">
        <v>0</v>
      </c>
      <c r="BJ53" s="56">
        <v>0</v>
      </c>
      <c r="BK53" s="56">
        <v>0</v>
      </c>
      <c r="BL53" s="56">
        <v>0</v>
      </c>
      <c r="BM53" s="56">
        <v>0</v>
      </c>
      <c r="BN53" s="56">
        <v>0</v>
      </c>
      <c r="BO53" s="56">
        <v>0</v>
      </c>
      <c r="BP53" s="56">
        <v>0</v>
      </c>
      <c r="BQ53" s="56">
        <v>0</v>
      </c>
      <c r="BR53" s="57">
        <v>0</v>
      </c>
      <c r="BS53" s="66"/>
      <c r="BT53" s="56"/>
      <c r="BU53" s="57"/>
      <c r="BV53" s="57"/>
      <c r="BW53" s="59"/>
    </row>
    <row r="54" spans="1:75" ht="15.75" hidden="1" customHeight="1">
      <c r="A54" s="42" t="s">
        <v>56</v>
      </c>
      <c r="B54" s="56">
        <v>0</v>
      </c>
      <c r="C54" s="56">
        <v>0</v>
      </c>
      <c r="D54" s="56">
        <v>0</v>
      </c>
      <c r="E54" s="56">
        <v>0</v>
      </c>
      <c r="F54" s="56">
        <v>0</v>
      </c>
      <c r="G54" s="56">
        <v>0</v>
      </c>
      <c r="H54" s="56">
        <v>0</v>
      </c>
      <c r="I54" s="56">
        <v>0</v>
      </c>
      <c r="J54" s="56">
        <v>0</v>
      </c>
      <c r="K54" s="56">
        <v>0</v>
      </c>
      <c r="L54" s="56">
        <v>0</v>
      </c>
      <c r="M54" s="56">
        <v>0</v>
      </c>
      <c r="N54" s="56">
        <v>0</v>
      </c>
      <c r="O54" s="56">
        <v>0</v>
      </c>
      <c r="P54" s="56">
        <v>0</v>
      </c>
      <c r="Q54" s="56">
        <v>0</v>
      </c>
      <c r="R54" s="56">
        <v>0</v>
      </c>
      <c r="S54" s="56">
        <v>0</v>
      </c>
      <c r="T54" s="56">
        <v>0</v>
      </c>
      <c r="U54" s="56">
        <v>0</v>
      </c>
      <c r="V54" s="56">
        <v>0</v>
      </c>
      <c r="W54" s="56">
        <v>0</v>
      </c>
      <c r="X54" s="56">
        <v>0</v>
      </c>
      <c r="Y54" s="56">
        <v>0</v>
      </c>
      <c r="Z54" s="56">
        <v>0</v>
      </c>
      <c r="AA54" s="56">
        <v>0</v>
      </c>
      <c r="AB54" s="56">
        <v>0</v>
      </c>
      <c r="AC54" s="56">
        <v>0</v>
      </c>
      <c r="AD54" s="56">
        <v>0</v>
      </c>
      <c r="AE54" s="56">
        <v>0</v>
      </c>
      <c r="AF54" s="57">
        <v>0</v>
      </c>
      <c r="AG54" s="66"/>
      <c r="AH54" s="56"/>
      <c r="AI54" s="57"/>
      <c r="AJ54" s="57"/>
      <c r="AK54" s="59"/>
      <c r="AN54" s="56">
        <v>0</v>
      </c>
      <c r="AO54" s="56">
        <v>0</v>
      </c>
      <c r="AP54" s="56">
        <v>0</v>
      </c>
      <c r="AQ54" s="56">
        <v>0</v>
      </c>
      <c r="AR54" s="56">
        <v>0</v>
      </c>
      <c r="AS54" s="56">
        <v>0</v>
      </c>
      <c r="AT54" s="56">
        <v>0</v>
      </c>
      <c r="AU54" s="56">
        <v>0</v>
      </c>
      <c r="AV54" s="56">
        <v>0</v>
      </c>
      <c r="AW54" s="56">
        <v>0</v>
      </c>
      <c r="AX54" s="56">
        <v>0</v>
      </c>
      <c r="AY54" s="56">
        <v>0</v>
      </c>
      <c r="AZ54" s="56">
        <v>0</v>
      </c>
      <c r="BA54" s="56">
        <v>0</v>
      </c>
      <c r="BB54" s="56">
        <v>0</v>
      </c>
      <c r="BC54" s="56">
        <v>0</v>
      </c>
      <c r="BD54" s="56">
        <v>0</v>
      </c>
      <c r="BE54" s="56">
        <v>0</v>
      </c>
      <c r="BF54" s="56">
        <v>0</v>
      </c>
      <c r="BG54" s="56">
        <v>0</v>
      </c>
      <c r="BH54" s="56">
        <v>0</v>
      </c>
      <c r="BI54" s="56">
        <v>0</v>
      </c>
      <c r="BJ54" s="56">
        <v>0</v>
      </c>
      <c r="BK54" s="56">
        <v>0</v>
      </c>
      <c r="BL54" s="56">
        <v>0</v>
      </c>
      <c r="BM54" s="56">
        <v>0</v>
      </c>
      <c r="BN54" s="56">
        <v>0</v>
      </c>
      <c r="BO54" s="56">
        <v>0</v>
      </c>
      <c r="BP54" s="56">
        <v>0</v>
      </c>
      <c r="BQ54" s="56">
        <v>0</v>
      </c>
      <c r="BR54" s="57">
        <v>0</v>
      </c>
      <c r="BS54" s="66"/>
      <c r="BT54" s="56"/>
      <c r="BU54" s="57"/>
      <c r="BV54" s="57"/>
      <c r="BW54" s="59"/>
    </row>
    <row r="55" spans="1:75" ht="15.75" hidden="1" customHeight="1">
      <c r="A55" s="42" t="s">
        <v>57</v>
      </c>
      <c r="B55" s="56">
        <v>0</v>
      </c>
      <c r="C55" s="56">
        <v>0</v>
      </c>
      <c r="D55" s="56">
        <v>0</v>
      </c>
      <c r="E55" s="56">
        <v>0</v>
      </c>
      <c r="F55" s="56">
        <v>0</v>
      </c>
      <c r="G55" s="56">
        <v>0</v>
      </c>
      <c r="H55" s="56">
        <v>0</v>
      </c>
      <c r="I55" s="56">
        <v>0</v>
      </c>
      <c r="J55" s="56">
        <v>0</v>
      </c>
      <c r="K55" s="56">
        <v>0</v>
      </c>
      <c r="L55" s="56">
        <v>0</v>
      </c>
      <c r="M55" s="56">
        <v>0</v>
      </c>
      <c r="N55" s="56">
        <v>0</v>
      </c>
      <c r="O55" s="56">
        <v>0</v>
      </c>
      <c r="P55" s="56">
        <v>0</v>
      </c>
      <c r="Q55" s="56">
        <v>0</v>
      </c>
      <c r="R55" s="56">
        <v>0</v>
      </c>
      <c r="S55" s="56">
        <v>0</v>
      </c>
      <c r="T55" s="56">
        <v>0</v>
      </c>
      <c r="U55" s="56">
        <v>0</v>
      </c>
      <c r="V55" s="56">
        <v>0</v>
      </c>
      <c r="W55" s="56">
        <v>0</v>
      </c>
      <c r="X55" s="56">
        <v>0</v>
      </c>
      <c r="Y55" s="56">
        <v>0</v>
      </c>
      <c r="Z55" s="56">
        <v>0</v>
      </c>
      <c r="AA55" s="56">
        <v>0</v>
      </c>
      <c r="AB55" s="56">
        <v>0</v>
      </c>
      <c r="AC55" s="56">
        <v>0</v>
      </c>
      <c r="AD55" s="56">
        <v>0</v>
      </c>
      <c r="AE55" s="56">
        <v>0</v>
      </c>
      <c r="AF55" s="57">
        <v>0</v>
      </c>
      <c r="AG55" s="66"/>
      <c r="AH55" s="56"/>
      <c r="AI55" s="57"/>
      <c r="AJ55" s="57"/>
      <c r="AK55" s="59"/>
      <c r="AN55" s="56">
        <v>0</v>
      </c>
      <c r="AO55" s="56">
        <v>0</v>
      </c>
      <c r="AP55" s="56">
        <v>0</v>
      </c>
      <c r="AQ55" s="56">
        <v>0</v>
      </c>
      <c r="AR55" s="56">
        <v>0</v>
      </c>
      <c r="AS55" s="56">
        <v>0</v>
      </c>
      <c r="AT55" s="56">
        <v>0</v>
      </c>
      <c r="AU55" s="56">
        <v>0</v>
      </c>
      <c r="AV55" s="56">
        <v>0</v>
      </c>
      <c r="AW55" s="56">
        <v>0</v>
      </c>
      <c r="AX55" s="56">
        <v>0</v>
      </c>
      <c r="AY55" s="56">
        <v>0</v>
      </c>
      <c r="AZ55" s="56">
        <v>0</v>
      </c>
      <c r="BA55" s="56">
        <v>0</v>
      </c>
      <c r="BB55" s="56">
        <v>0</v>
      </c>
      <c r="BC55" s="56">
        <v>0</v>
      </c>
      <c r="BD55" s="56">
        <v>0</v>
      </c>
      <c r="BE55" s="56">
        <v>0</v>
      </c>
      <c r="BF55" s="56">
        <v>0</v>
      </c>
      <c r="BG55" s="56">
        <v>0</v>
      </c>
      <c r="BH55" s="56">
        <v>0</v>
      </c>
      <c r="BI55" s="56">
        <v>0</v>
      </c>
      <c r="BJ55" s="56">
        <v>0</v>
      </c>
      <c r="BK55" s="56">
        <v>0</v>
      </c>
      <c r="BL55" s="56">
        <v>0</v>
      </c>
      <c r="BM55" s="56">
        <v>0</v>
      </c>
      <c r="BN55" s="56">
        <v>0</v>
      </c>
      <c r="BO55" s="56">
        <v>0</v>
      </c>
      <c r="BP55" s="56">
        <v>0</v>
      </c>
      <c r="BQ55" s="56">
        <v>0</v>
      </c>
      <c r="BR55" s="57">
        <v>0</v>
      </c>
      <c r="BS55" s="66"/>
      <c r="BT55" s="56"/>
      <c r="BU55" s="57"/>
      <c r="BV55" s="57"/>
      <c r="BW55" s="59"/>
    </row>
    <row r="56" spans="1:75" ht="15.75" hidden="1" customHeight="1">
      <c r="A56" s="49" t="s">
        <v>58</v>
      </c>
      <c r="B56" s="56">
        <v>0</v>
      </c>
      <c r="C56" s="56">
        <v>0</v>
      </c>
      <c r="D56" s="56">
        <v>0</v>
      </c>
      <c r="E56" s="56">
        <v>0</v>
      </c>
      <c r="F56" s="56">
        <v>0</v>
      </c>
      <c r="G56" s="56">
        <v>0</v>
      </c>
      <c r="H56" s="56">
        <v>0</v>
      </c>
      <c r="I56" s="56">
        <v>0</v>
      </c>
      <c r="J56" s="56">
        <v>0</v>
      </c>
      <c r="K56" s="56">
        <v>0</v>
      </c>
      <c r="L56" s="56">
        <v>0</v>
      </c>
      <c r="M56" s="56">
        <v>0</v>
      </c>
      <c r="N56" s="56">
        <v>0</v>
      </c>
      <c r="O56" s="56">
        <v>0</v>
      </c>
      <c r="P56" s="56">
        <v>0</v>
      </c>
      <c r="Q56" s="56">
        <v>0</v>
      </c>
      <c r="R56" s="56">
        <v>0</v>
      </c>
      <c r="S56" s="56">
        <v>0</v>
      </c>
      <c r="T56" s="56">
        <v>0</v>
      </c>
      <c r="U56" s="56">
        <v>0</v>
      </c>
      <c r="V56" s="56">
        <v>0</v>
      </c>
      <c r="W56" s="56">
        <v>0</v>
      </c>
      <c r="X56" s="56">
        <v>0</v>
      </c>
      <c r="Y56" s="56">
        <v>0</v>
      </c>
      <c r="Z56" s="56">
        <v>0</v>
      </c>
      <c r="AA56" s="56">
        <v>0</v>
      </c>
      <c r="AB56" s="56">
        <v>0</v>
      </c>
      <c r="AC56" s="56">
        <v>0</v>
      </c>
      <c r="AD56" s="56">
        <v>0</v>
      </c>
      <c r="AE56" s="56">
        <v>0</v>
      </c>
      <c r="AF56" s="57">
        <v>0</v>
      </c>
      <c r="AG56" s="66"/>
      <c r="AH56" s="56"/>
      <c r="AI56" s="57"/>
      <c r="AJ56" s="57"/>
      <c r="AK56" s="59"/>
      <c r="AN56" s="56">
        <v>0</v>
      </c>
      <c r="AO56" s="56">
        <v>0</v>
      </c>
      <c r="AP56" s="56">
        <v>0</v>
      </c>
      <c r="AQ56" s="56">
        <v>0</v>
      </c>
      <c r="AR56" s="56">
        <v>0</v>
      </c>
      <c r="AS56" s="56">
        <v>0</v>
      </c>
      <c r="AT56" s="56">
        <v>0</v>
      </c>
      <c r="AU56" s="56">
        <v>0</v>
      </c>
      <c r="AV56" s="56">
        <v>0</v>
      </c>
      <c r="AW56" s="56">
        <v>0</v>
      </c>
      <c r="AX56" s="56">
        <v>0</v>
      </c>
      <c r="AY56" s="56">
        <v>0</v>
      </c>
      <c r="AZ56" s="56">
        <v>0</v>
      </c>
      <c r="BA56" s="56">
        <v>0</v>
      </c>
      <c r="BB56" s="56">
        <v>0</v>
      </c>
      <c r="BC56" s="56">
        <v>0</v>
      </c>
      <c r="BD56" s="56">
        <v>0</v>
      </c>
      <c r="BE56" s="56">
        <v>0</v>
      </c>
      <c r="BF56" s="56">
        <v>0</v>
      </c>
      <c r="BG56" s="56">
        <v>0</v>
      </c>
      <c r="BH56" s="56">
        <v>0</v>
      </c>
      <c r="BI56" s="56">
        <v>0</v>
      </c>
      <c r="BJ56" s="56">
        <v>0</v>
      </c>
      <c r="BK56" s="56">
        <v>0</v>
      </c>
      <c r="BL56" s="56">
        <v>0</v>
      </c>
      <c r="BM56" s="56">
        <v>0</v>
      </c>
      <c r="BN56" s="56">
        <v>0</v>
      </c>
      <c r="BO56" s="56">
        <v>0</v>
      </c>
      <c r="BP56" s="56">
        <v>0</v>
      </c>
      <c r="BQ56" s="56">
        <v>0</v>
      </c>
      <c r="BR56" s="57">
        <v>0</v>
      </c>
      <c r="BS56" s="66"/>
      <c r="BT56" s="56"/>
      <c r="BU56" s="57"/>
      <c r="BV56" s="57"/>
      <c r="BW56" s="59"/>
    </row>
    <row r="57" spans="1:75" ht="15.75">
      <c r="A57" s="50"/>
      <c r="B57" s="78"/>
      <c r="C57" s="78"/>
      <c r="D57" s="78"/>
      <c r="E57" s="78"/>
      <c r="F57" s="78"/>
      <c r="G57" s="78"/>
      <c r="H57" s="78"/>
      <c r="I57" s="78"/>
      <c r="J57" s="78"/>
      <c r="K57" s="78"/>
      <c r="L57" s="78"/>
      <c r="M57" s="78"/>
      <c r="N57" s="78"/>
      <c r="O57" s="78"/>
      <c r="P57" s="78"/>
      <c r="Q57" s="78"/>
      <c r="R57" s="78"/>
      <c r="S57" s="78"/>
      <c r="T57" s="78"/>
      <c r="U57" s="78"/>
      <c r="V57" s="78"/>
      <c r="W57" s="78"/>
      <c r="X57" s="78"/>
      <c r="Y57" s="78"/>
      <c r="Z57" s="78"/>
      <c r="AA57" s="78"/>
      <c r="AB57" s="78"/>
      <c r="AC57" s="78"/>
      <c r="AD57" s="78"/>
      <c r="AE57" s="78"/>
      <c r="AF57" s="79"/>
      <c r="AG57" s="80"/>
      <c r="AH57" s="78"/>
      <c r="AI57" s="78"/>
      <c r="AJ57" s="78"/>
      <c r="AK57" s="81"/>
      <c r="AN57" s="78"/>
      <c r="AO57" s="78"/>
      <c r="AP57" s="78"/>
      <c r="AQ57" s="78"/>
      <c r="AR57" s="78"/>
      <c r="AS57" s="78"/>
      <c r="AT57" s="78"/>
      <c r="AU57" s="78"/>
      <c r="AV57" s="78"/>
      <c r="AW57" s="78"/>
      <c r="AX57" s="78"/>
      <c r="AY57" s="78"/>
      <c r="AZ57" s="78"/>
      <c r="BA57" s="78"/>
      <c r="BB57" s="78"/>
      <c r="BC57" s="78"/>
      <c r="BD57" s="78"/>
      <c r="BE57" s="78"/>
      <c r="BF57" s="78"/>
      <c r="BG57" s="78"/>
      <c r="BH57" s="78"/>
      <c r="BI57" s="78"/>
      <c r="BJ57" s="78"/>
      <c r="BK57" s="78"/>
      <c r="BL57" s="78"/>
      <c r="BM57" s="78"/>
      <c r="BN57" s="78"/>
      <c r="BO57" s="78"/>
      <c r="BP57" s="78"/>
      <c r="BQ57" s="78"/>
      <c r="BR57" s="79"/>
      <c r="BS57" s="80"/>
      <c r="BT57" s="78"/>
      <c r="BU57" s="78"/>
      <c r="BV57" s="78"/>
      <c r="BW57" s="81"/>
    </row>
  </sheetData>
  <mergeCells count="13">
    <mergeCell ref="BW1:BW2"/>
    <mergeCell ref="A13:A14"/>
    <mergeCell ref="A43:A44"/>
    <mergeCell ref="AK1:AK2"/>
    <mergeCell ref="BS1:BS2"/>
    <mergeCell ref="BT1:BT2"/>
    <mergeCell ref="BU1:BU2"/>
    <mergeCell ref="BV1:BV2"/>
    <mergeCell ref="A1:A2"/>
    <mergeCell ref="AG1:AG2"/>
    <mergeCell ref="AH1:AH2"/>
    <mergeCell ref="AI1:AI2"/>
    <mergeCell ref="AJ1:AJ2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>
  <dimension ref="A1:BW57"/>
  <sheetViews>
    <sheetView windowProtection="1" zoomScale="80" zoomScaleNormal="80" workbookViewId="0">
      <pane xSplit="39" topLeftCell="AV1" activePane="topRight" state="frozen"/>
      <selection pane="topRight" activeCell="BY4" activeCellId="1" sqref="A2:AO1381 BY4"/>
    </sheetView>
  </sheetViews>
  <sheetFormatPr defaultRowHeight="15"/>
  <cols>
    <col min="1" max="1" width="45.140625"/>
    <col min="2" max="39" width="0" hidden="1"/>
    <col min="40" max="70" width="8.7109375"/>
    <col min="71" max="75" width="0" hidden="1"/>
    <col min="76" max="1025" width="8.7109375"/>
  </cols>
  <sheetData>
    <row r="1" spans="1:75" ht="15" customHeight="1">
      <c r="A1" s="7" t="s">
        <v>0</v>
      </c>
      <c r="AN1" s="55">
        <v>42948</v>
      </c>
      <c r="AO1" s="55">
        <v>42949</v>
      </c>
      <c r="AP1" s="55">
        <v>42950</v>
      </c>
      <c r="AQ1" s="55">
        <v>42951</v>
      </c>
      <c r="AR1" s="55">
        <v>42952</v>
      </c>
      <c r="AS1" s="55">
        <v>42953</v>
      </c>
      <c r="AT1" s="55">
        <v>42954</v>
      </c>
      <c r="AU1" s="55">
        <v>42955</v>
      </c>
      <c r="AV1" s="55">
        <v>42956</v>
      </c>
      <c r="AW1" s="55">
        <v>42957</v>
      </c>
      <c r="AX1" s="55">
        <v>42958</v>
      </c>
      <c r="AY1" s="55">
        <v>42959</v>
      </c>
      <c r="AZ1" s="55">
        <v>42960</v>
      </c>
      <c r="BA1" s="55">
        <v>42961</v>
      </c>
      <c r="BB1" s="55">
        <v>42962</v>
      </c>
      <c r="BC1" s="55">
        <v>42963</v>
      </c>
      <c r="BD1" s="55">
        <v>42964</v>
      </c>
      <c r="BE1" s="55">
        <v>42965</v>
      </c>
      <c r="BF1" s="55">
        <v>42966</v>
      </c>
      <c r="BG1" s="55">
        <v>42967</v>
      </c>
      <c r="BH1" s="55">
        <v>42968</v>
      </c>
      <c r="BI1" s="55">
        <v>42969</v>
      </c>
      <c r="BJ1" s="55">
        <v>42970</v>
      </c>
      <c r="BK1" s="55">
        <v>42971</v>
      </c>
      <c r="BL1" s="55">
        <v>42972</v>
      </c>
      <c r="BM1" s="55">
        <v>42973</v>
      </c>
      <c r="BN1" s="55">
        <v>42974</v>
      </c>
      <c r="BO1" s="55">
        <v>42975</v>
      </c>
      <c r="BP1" s="55">
        <v>42976</v>
      </c>
      <c r="BQ1" s="55">
        <v>42977</v>
      </c>
      <c r="BR1" s="83">
        <v>42978</v>
      </c>
      <c r="BS1" s="6" t="s">
        <v>104</v>
      </c>
      <c r="BT1" s="4" t="s">
        <v>105</v>
      </c>
      <c r="BU1" s="4" t="s">
        <v>106</v>
      </c>
      <c r="BV1" s="4" t="s">
        <v>107</v>
      </c>
      <c r="BW1" s="4"/>
    </row>
    <row r="2" spans="1:75">
      <c r="A2" s="7"/>
      <c r="AN2" s="10" t="s">
        <v>23</v>
      </c>
      <c r="AO2" s="10" t="s">
        <v>17</v>
      </c>
      <c r="AP2" s="10" t="s">
        <v>18</v>
      </c>
      <c r="AQ2" s="10" t="s">
        <v>19</v>
      </c>
      <c r="AR2" s="10" t="s">
        <v>20</v>
      </c>
      <c r="AS2" s="10" t="s">
        <v>21</v>
      </c>
      <c r="AT2" s="10" t="s">
        <v>22</v>
      </c>
      <c r="AU2" s="10" t="s">
        <v>23</v>
      </c>
      <c r="AV2" s="10" t="s">
        <v>17</v>
      </c>
      <c r="AW2" s="10" t="s">
        <v>18</v>
      </c>
      <c r="AX2" s="10" t="s">
        <v>19</v>
      </c>
      <c r="AY2" s="10" t="s">
        <v>20</v>
      </c>
      <c r="AZ2" s="10" t="s">
        <v>21</v>
      </c>
      <c r="BA2" s="10" t="s">
        <v>22</v>
      </c>
      <c r="BB2" s="10" t="s">
        <v>23</v>
      </c>
      <c r="BC2" s="10" t="s">
        <v>17</v>
      </c>
      <c r="BD2" s="10" t="s">
        <v>18</v>
      </c>
      <c r="BE2" s="10" t="s">
        <v>19</v>
      </c>
      <c r="BF2" s="10" t="s">
        <v>20</v>
      </c>
      <c r="BG2" s="10" t="s">
        <v>21</v>
      </c>
      <c r="BH2" s="10" t="s">
        <v>22</v>
      </c>
      <c r="BI2" s="10" t="s">
        <v>23</v>
      </c>
      <c r="BJ2" s="10" t="s">
        <v>17</v>
      </c>
      <c r="BK2" s="10" t="s">
        <v>18</v>
      </c>
      <c r="BL2" s="10" t="s">
        <v>19</v>
      </c>
      <c r="BM2" s="10" t="s">
        <v>20</v>
      </c>
      <c r="BN2" s="10" t="s">
        <v>21</v>
      </c>
      <c r="BO2" s="10" t="s">
        <v>22</v>
      </c>
      <c r="BP2" s="10" t="s">
        <v>23</v>
      </c>
      <c r="BQ2" s="10" t="s">
        <v>17</v>
      </c>
      <c r="BR2" s="84" t="s">
        <v>18</v>
      </c>
      <c r="BS2" s="6"/>
      <c r="BT2" s="4"/>
      <c r="BU2" s="4"/>
      <c r="BV2" s="4"/>
      <c r="BW2" s="4"/>
    </row>
    <row r="3" spans="1:75" ht="15.75">
      <c r="A3" s="11" t="s">
        <v>24</v>
      </c>
      <c r="AN3" s="56"/>
      <c r="AO3" s="56"/>
      <c r="AP3" s="56"/>
      <c r="AQ3" s="56"/>
      <c r="AR3" s="56"/>
      <c r="AS3" s="56"/>
      <c r="AT3" s="56"/>
      <c r="AU3" s="56"/>
      <c r="AV3" s="56"/>
      <c r="AW3" s="56"/>
      <c r="AX3" s="56"/>
      <c r="AY3" s="56"/>
      <c r="AZ3" s="56"/>
      <c r="BA3" s="56"/>
      <c r="BB3" s="56"/>
      <c r="BC3" s="56"/>
      <c r="BD3" s="56"/>
      <c r="BE3" s="56"/>
      <c r="BF3" s="56"/>
      <c r="BG3" s="56"/>
      <c r="BH3" s="56"/>
      <c r="BI3" s="56"/>
      <c r="BJ3" s="56"/>
      <c r="BK3" s="56"/>
      <c r="BL3" s="56"/>
      <c r="BM3" s="56"/>
      <c r="BN3" s="56">
        <v>1075</v>
      </c>
      <c r="BO3" s="56">
        <v>1075</v>
      </c>
      <c r="BP3" s="56">
        <v>1075</v>
      </c>
      <c r="BQ3" s="56">
        <v>1075</v>
      </c>
      <c r="BR3" s="59">
        <v>1076</v>
      </c>
      <c r="BS3" s="58"/>
      <c r="BT3" s="57"/>
      <c r="BU3" s="57"/>
      <c r="BV3" s="57"/>
      <c r="BW3" s="59"/>
    </row>
    <row r="4" spans="1:75" ht="15.75">
      <c r="A4" s="16" t="s">
        <v>25</v>
      </c>
      <c r="AN4" s="56"/>
      <c r="AO4" s="56"/>
      <c r="AP4" s="56"/>
      <c r="AQ4" s="56"/>
      <c r="AR4" s="56"/>
      <c r="AS4" s="56"/>
      <c r="AT4" s="56"/>
      <c r="AU4" s="56"/>
      <c r="AV4" s="56"/>
      <c r="AW4" s="56"/>
      <c r="AX4" s="56"/>
      <c r="AY4" s="56"/>
      <c r="AZ4" s="56"/>
      <c r="BA4" s="56"/>
      <c r="BB4" s="56"/>
      <c r="BC4" s="56"/>
      <c r="BD4" s="56"/>
      <c r="BE4" s="56"/>
      <c r="BF4" s="56"/>
      <c r="BG4" s="56"/>
      <c r="BH4" s="56"/>
      <c r="BI4" s="56"/>
      <c r="BJ4" s="56"/>
      <c r="BK4" s="56"/>
      <c r="BL4" s="56"/>
      <c r="BM4" s="56"/>
      <c r="BN4" s="56">
        <v>3</v>
      </c>
      <c r="BO4" s="56">
        <v>7</v>
      </c>
      <c r="BP4" s="56">
        <v>15</v>
      </c>
      <c r="BQ4" s="56">
        <v>21</v>
      </c>
      <c r="BR4" s="59">
        <v>28</v>
      </c>
      <c r="BS4" s="58"/>
      <c r="BT4" s="57"/>
      <c r="BU4" s="57"/>
      <c r="BV4" s="57"/>
      <c r="BW4" s="59"/>
    </row>
    <row r="5" spans="1:75">
      <c r="A5" s="17" t="s">
        <v>26</v>
      </c>
      <c r="AN5" s="56"/>
      <c r="AO5" s="56"/>
      <c r="AP5" s="56"/>
      <c r="AQ5" s="56"/>
      <c r="AR5" s="56"/>
      <c r="AS5" s="56"/>
      <c r="AT5" s="56"/>
      <c r="AU5" s="56"/>
      <c r="AV5" s="56"/>
      <c r="AW5" s="56"/>
      <c r="AX5" s="56"/>
      <c r="AY5" s="56"/>
      <c r="AZ5" s="56"/>
      <c r="BA5" s="56"/>
      <c r="BB5" s="56"/>
      <c r="BC5" s="56"/>
      <c r="BD5" s="56"/>
      <c r="BE5" s="56"/>
      <c r="BF5" s="56"/>
      <c r="BG5" s="56"/>
      <c r="BH5" s="56"/>
      <c r="BI5" s="56"/>
      <c r="BJ5" s="56"/>
      <c r="BK5" s="56"/>
      <c r="BL5" s="56"/>
      <c r="BM5" s="56"/>
      <c r="BN5" s="56">
        <v>0</v>
      </c>
      <c r="BO5" s="56">
        <v>4</v>
      </c>
      <c r="BP5" s="56">
        <v>12</v>
      </c>
      <c r="BQ5" s="56">
        <v>16</v>
      </c>
      <c r="BR5" s="59">
        <v>18</v>
      </c>
      <c r="BS5" s="58"/>
      <c r="BT5" s="57"/>
      <c r="BU5" s="57"/>
      <c r="BV5" s="57"/>
      <c r="BW5" s="59"/>
    </row>
    <row r="6" spans="1:75">
      <c r="A6" s="17" t="s">
        <v>27</v>
      </c>
      <c r="AN6" s="56"/>
      <c r="AO6" s="56"/>
      <c r="AP6" s="56"/>
      <c r="AQ6" s="56"/>
      <c r="AR6" s="56"/>
      <c r="AS6" s="56"/>
      <c r="AT6" s="56"/>
      <c r="AU6" s="56"/>
      <c r="AV6" s="56"/>
      <c r="AW6" s="56"/>
      <c r="AX6" s="56"/>
      <c r="AY6" s="56"/>
      <c r="AZ6" s="56"/>
      <c r="BA6" s="56"/>
      <c r="BB6" s="56"/>
      <c r="BC6" s="56"/>
      <c r="BD6" s="56"/>
      <c r="BE6" s="56"/>
      <c r="BF6" s="56"/>
      <c r="BG6" s="56"/>
      <c r="BH6" s="56"/>
      <c r="BI6" s="56"/>
      <c r="BJ6" s="56"/>
      <c r="BK6" s="56"/>
      <c r="BL6" s="56"/>
      <c r="BM6" s="56"/>
      <c r="BN6" s="56">
        <v>0</v>
      </c>
      <c r="BO6" s="56">
        <v>0</v>
      </c>
      <c r="BP6" s="56">
        <v>0</v>
      </c>
      <c r="BQ6" s="56">
        <v>0</v>
      </c>
      <c r="BR6" s="59">
        <v>0</v>
      </c>
      <c r="BS6" s="58"/>
      <c r="BT6" s="57"/>
      <c r="BU6" s="57"/>
      <c r="BV6" s="57"/>
      <c r="BW6" s="59"/>
    </row>
    <row r="7" spans="1:75">
      <c r="A7" s="17" t="s">
        <v>28</v>
      </c>
      <c r="AN7" s="60"/>
      <c r="AO7" s="60"/>
      <c r="AP7" s="60"/>
      <c r="AQ7" s="60"/>
      <c r="AR7" s="60"/>
      <c r="AS7" s="60"/>
      <c r="AT7" s="60"/>
      <c r="AU7" s="60"/>
      <c r="AV7" s="60"/>
      <c r="AW7" s="60"/>
      <c r="AX7" s="60"/>
      <c r="AY7" s="60"/>
      <c r="AZ7" s="60"/>
      <c r="BA7" s="60"/>
      <c r="BB7" s="60"/>
      <c r="BC7" s="60"/>
      <c r="BD7" s="60"/>
      <c r="BE7" s="60"/>
      <c r="BF7" s="60"/>
      <c r="BG7" s="60"/>
      <c r="BH7" s="60"/>
      <c r="BI7" s="60"/>
      <c r="BJ7" s="60"/>
      <c r="BK7" s="60"/>
      <c r="BL7" s="60"/>
      <c r="BM7" s="60"/>
      <c r="BN7" s="60" t="e">
        <f>BN6/BN5</f>
        <v>#DIV/0!</v>
      </c>
      <c r="BO7" s="60">
        <f>BO6/BO5</f>
        <v>0</v>
      </c>
      <c r="BP7" s="60">
        <f>BP6/BP5</f>
        <v>0</v>
      </c>
      <c r="BQ7" s="60">
        <f>BQ6/BQ5</f>
        <v>0</v>
      </c>
      <c r="BR7" s="60">
        <f>BR6/BR5</f>
        <v>0</v>
      </c>
      <c r="BS7" s="61"/>
      <c r="BT7" s="60"/>
      <c r="BU7" s="60"/>
      <c r="BV7" s="60"/>
      <c r="BW7" s="62"/>
    </row>
    <row r="8" spans="1:75" ht="15.75">
      <c r="A8" s="21" t="s">
        <v>29</v>
      </c>
      <c r="AN8" s="63"/>
      <c r="AO8" s="63"/>
      <c r="AP8" s="63"/>
      <c r="AQ8" s="63"/>
      <c r="AR8" s="63"/>
      <c r="AS8" s="63"/>
      <c r="AT8" s="63"/>
      <c r="AU8" s="63"/>
      <c r="AV8" s="63"/>
      <c r="AW8" s="63"/>
      <c r="AX8" s="63"/>
      <c r="AY8" s="63"/>
      <c r="AZ8" s="63"/>
      <c r="BA8" s="63"/>
      <c r="BB8" s="63"/>
      <c r="BC8" s="63"/>
      <c r="BD8" s="63"/>
      <c r="BE8" s="63"/>
      <c r="BF8" s="63"/>
      <c r="BG8" s="63"/>
      <c r="BH8" s="63"/>
      <c r="BI8" s="63"/>
      <c r="BJ8" s="63"/>
      <c r="BK8" s="63"/>
      <c r="BL8" s="63"/>
      <c r="BM8" s="63"/>
      <c r="BN8" s="63">
        <f>(BN16+BN27+BN38+BN40)/BN3</f>
        <v>0</v>
      </c>
      <c r="BO8" s="63">
        <f>(BO16+BO27+BO38+BO40)/BO3</f>
        <v>9.3023255813953494E-4</v>
      </c>
      <c r="BP8" s="63">
        <f>(BP16+BP27+BP38+BP40)/BP3</f>
        <v>0</v>
      </c>
      <c r="BQ8" s="63">
        <f>(BQ16+BQ27+BQ38+BQ40)/BQ3</f>
        <v>0</v>
      </c>
      <c r="BR8" s="63">
        <f>(BR16+BR27+BR38+BR40)/BR3</f>
        <v>0</v>
      </c>
      <c r="BS8" s="64"/>
      <c r="BT8" s="63"/>
      <c r="BU8" s="63"/>
      <c r="BV8" s="63"/>
      <c r="BW8" s="65"/>
    </row>
    <row r="9" spans="1:75" ht="15.75">
      <c r="A9" s="25" t="s">
        <v>30</v>
      </c>
      <c r="AN9" s="63"/>
      <c r="AO9" s="63"/>
      <c r="AP9" s="63"/>
      <c r="AQ9" s="63"/>
      <c r="AR9" s="63"/>
      <c r="AS9" s="63"/>
      <c r="AT9" s="63"/>
      <c r="AU9" s="63"/>
      <c r="AV9" s="63"/>
      <c r="AW9" s="63"/>
      <c r="AX9" s="63"/>
      <c r="AY9" s="63"/>
      <c r="AZ9" s="63"/>
      <c r="BA9" s="63"/>
      <c r="BB9" s="63"/>
      <c r="BC9" s="63"/>
      <c r="BD9" s="63"/>
      <c r="BE9" s="63"/>
      <c r="BF9" s="63"/>
      <c r="BG9" s="63"/>
      <c r="BH9" s="63"/>
      <c r="BI9" s="63"/>
      <c r="BJ9" s="63"/>
      <c r="BK9" s="63"/>
      <c r="BL9" s="63"/>
      <c r="BM9" s="63"/>
      <c r="BN9" s="63">
        <f>(BN17+BN28+BN39*2+BN42*2)/BN3</f>
        <v>0</v>
      </c>
      <c r="BO9" s="63">
        <f>(BO17+BO28+BO39*2+BO42*2)/BO3</f>
        <v>1.4883720930232559E-2</v>
      </c>
      <c r="BP9" s="63">
        <f>(BP17+BP28+BP39*2+BP42*2)/BP3</f>
        <v>0</v>
      </c>
      <c r="BQ9" s="63">
        <f>(BQ17+BQ28+BQ39*2+BQ42*2)/BQ3</f>
        <v>0</v>
      </c>
      <c r="BR9" s="63">
        <f>(BR17+BR28+BR39*2+BR42*2)/BR3</f>
        <v>0</v>
      </c>
      <c r="BS9" s="64"/>
      <c r="BT9" s="63"/>
      <c r="BU9" s="63"/>
      <c r="BV9" s="63"/>
      <c r="BW9" s="65"/>
    </row>
    <row r="10" spans="1:75" ht="15.75">
      <c r="A10" s="26" t="s">
        <v>31</v>
      </c>
      <c r="AN10" s="56"/>
      <c r="AO10" s="56"/>
      <c r="AP10" s="56"/>
      <c r="AQ10" s="56"/>
      <c r="AR10" s="56"/>
      <c r="AS10" s="56"/>
      <c r="AT10" s="56"/>
      <c r="AU10" s="56"/>
      <c r="AV10" s="56"/>
      <c r="AW10" s="56"/>
      <c r="AX10" s="56"/>
      <c r="AY10" s="56"/>
      <c r="AZ10" s="56"/>
      <c r="BA10" s="56"/>
      <c r="BB10" s="56"/>
      <c r="BC10" s="56"/>
      <c r="BD10" s="56"/>
      <c r="BE10" s="56"/>
      <c r="BF10" s="56"/>
      <c r="BG10" s="56"/>
      <c r="BH10" s="56"/>
      <c r="BI10" s="56"/>
      <c r="BJ10" s="56"/>
      <c r="BK10" s="56"/>
      <c r="BL10" s="56"/>
      <c r="BM10" s="56"/>
      <c r="BN10" s="56"/>
      <c r="BO10" s="56"/>
      <c r="BP10" s="56"/>
      <c r="BQ10" s="56"/>
      <c r="BR10" s="65"/>
      <c r="BS10" s="64"/>
      <c r="BT10" s="63"/>
      <c r="BU10" s="63"/>
      <c r="BV10" s="63"/>
      <c r="BW10" s="65"/>
    </row>
    <row r="11" spans="1:75" ht="15.75">
      <c r="A11" s="26" t="s">
        <v>32</v>
      </c>
      <c r="AN11" s="56"/>
      <c r="AO11" s="56"/>
      <c r="AP11" s="56"/>
      <c r="AQ11" s="56"/>
      <c r="AR11" s="56"/>
      <c r="AS11" s="56"/>
      <c r="AT11" s="56"/>
      <c r="AU11" s="56"/>
      <c r="AV11" s="56"/>
      <c r="AW11" s="56"/>
      <c r="AX11" s="56"/>
      <c r="AY11" s="56"/>
      <c r="AZ11" s="56"/>
      <c r="BA11" s="56"/>
      <c r="BB11" s="56"/>
      <c r="BC11" s="56"/>
      <c r="BD11" s="56"/>
      <c r="BE11" s="56"/>
      <c r="BF11" s="56"/>
      <c r="BG11" s="56"/>
      <c r="BH11" s="56"/>
      <c r="BI11" s="56"/>
      <c r="BJ11" s="56"/>
      <c r="BK11" s="56"/>
      <c r="BL11" s="56"/>
      <c r="BM11" s="56"/>
      <c r="BN11" s="56"/>
      <c r="BO11" s="56"/>
      <c r="BP11" s="56"/>
      <c r="BQ11" s="56"/>
      <c r="BR11" s="59"/>
      <c r="BS11" s="58"/>
      <c r="BT11" s="57"/>
      <c r="BU11" s="57"/>
      <c r="BV11" s="57"/>
      <c r="BW11" s="59"/>
    </row>
    <row r="12" spans="1:75" ht="15.75">
      <c r="A12" s="25" t="s">
        <v>33</v>
      </c>
      <c r="AN12" s="56"/>
      <c r="AO12" s="56"/>
      <c r="AP12" s="56"/>
      <c r="AQ12" s="56"/>
      <c r="AR12" s="56"/>
      <c r="AS12" s="56"/>
      <c r="AT12" s="56"/>
      <c r="AU12" s="56"/>
      <c r="AV12" s="56"/>
      <c r="AW12" s="56"/>
      <c r="AX12" s="56"/>
      <c r="AY12" s="56"/>
      <c r="AZ12" s="56"/>
      <c r="BA12" s="56"/>
      <c r="BB12" s="56"/>
      <c r="BC12" s="56"/>
      <c r="BD12" s="56"/>
      <c r="BE12" s="56"/>
      <c r="BF12" s="56"/>
      <c r="BG12" s="56"/>
      <c r="BH12" s="56"/>
      <c r="BI12" s="56"/>
      <c r="BJ12" s="56"/>
      <c r="BK12" s="56"/>
      <c r="BL12" s="56"/>
      <c r="BM12" s="56"/>
      <c r="BN12" s="56">
        <v>3724</v>
      </c>
      <c r="BO12" s="56">
        <v>5651</v>
      </c>
      <c r="BP12" s="56">
        <v>5480</v>
      </c>
      <c r="BQ12" s="56">
        <v>5524</v>
      </c>
      <c r="BR12" s="67">
        <v>5202</v>
      </c>
      <c r="BS12" s="66"/>
      <c r="BT12" s="56"/>
      <c r="BU12" s="56"/>
      <c r="BV12" s="56"/>
      <c r="BW12" s="67"/>
    </row>
    <row r="13" spans="1:75" ht="15" customHeight="1">
      <c r="A13" s="7" t="s">
        <v>34</v>
      </c>
      <c r="AN13" s="68"/>
      <c r="AO13" s="68"/>
      <c r="AP13" s="68"/>
      <c r="AQ13" s="68"/>
      <c r="AR13" s="68"/>
      <c r="AS13" s="68"/>
      <c r="AT13" s="68"/>
      <c r="AU13" s="68"/>
      <c r="AV13" s="68"/>
      <c r="AW13" s="68"/>
      <c r="AX13" s="68"/>
      <c r="AY13" s="68"/>
      <c r="AZ13" s="68"/>
      <c r="BA13" s="68"/>
      <c r="BB13" s="68"/>
      <c r="BC13" s="68"/>
      <c r="BD13" s="68"/>
      <c r="BE13" s="68"/>
      <c r="BF13" s="68"/>
      <c r="BG13" s="68"/>
      <c r="BH13" s="68"/>
      <c r="BI13" s="68"/>
      <c r="BJ13" s="68"/>
      <c r="BK13" s="68"/>
      <c r="BL13" s="68"/>
      <c r="BM13" s="68"/>
      <c r="BN13" s="68"/>
      <c r="BO13" s="68"/>
      <c r="BP13" s="68"/>
      <c r="BQ13" s="68"/>
      <c r="BR13" s="70"/>
      <c r="BS13" s="69"/>
      <c r="BT13" s="68"/>
      <c r="BU13" s="68"/>
      <c r="BV13" s="68"/>
      <c r="BW13" s="70"/>
    </row>
    <row r="14" spans="1:75">
      <c r="A14" s="7"/>
      <c r="AN14" s="68"/>
      <c r="AO14" s="68"/>
      <c r="AP14" s="68"/>
      <c r="AQ14" s="68"/>
      <c r="AR14" s="68"/>
      <c r="AS14" s="68"/>
      <c r="AT14" s="68"/>
      <c r="AU14" s="68"/>
      <c r="AV14" s="68"/>
      <c r="AW14" s="68"/>
      <c r="AX14" s="68"/>
      <c r="AY14" s="68"/>
      <c r="AZ14" s="68"/>
      <c r="BA14" s="68"/>
      <c r="BB14" s="68"/>
      <c r="BC14" s="68"/>
      <c r="BD14" s="68"/>
      <c r="BE14" s="68"/>
      <c r="BF14" s="68"/>
      <c r="BG14" s="68"/>
      <c r="BH14" s="68"/>
      <c r="BI14" s="68"/>
      <c r="BJ14" s="68"/>
      <c r="BK14" s="68"/>
      <c r="BL14" s="68"/>
      <c r="BM14" s="68"/>
      <c r="BN14" s="68"/>
      <c r="BO14" s="68"/>
      <c r="BP14" s="68"/>
      <c r="BQ14" s="68"/>
      <c r="BR14" s="70"/>
      <c r="BS14" s="69"/>
      <c r="BT14" s="68"/>
      <c r="BU14" s="68"/>
      <c r="BV14" s="68"/>
      <c r="BW14" s="70"/>
    </row>
    <row r="15" spans="1:75" ht="15.75">
      <c r="A15" s="32" t="s">
        <v>35</v>
      </c>
      <c r="AN15" s="71"/>
      <c r="AO15" s="71"/>
      <c r="AP15" s="71"/>
      <c r="AQ15" s="71"/>
      <c r="AR15" s="71"/>
      <c r="AS15" s="71"/>
      <c r="AT15" s="71"/>
      <c r="AU15" s="71"/>
      <c r="AV15" s="71"/>
      <c r="AW15" s="71"/>
      <c r="AX15" s="71"/>
      <c r="AY15" s="71"/>
      <c r="AZ15" s="71"/>
      <c r="BA15" s="71"/>
      <c r="BB15" s="71"/>
      <c r="BC15" s="71"/>
      <c r="BD15" s="71"/>
      <c r="BE15" s="71"/>
      <c r="BF15" s="71"/>
      <c r="BG15" s="71"/>
      <c r="BH15" s="71"/>
      <c r="BI15" s="71"/>
      <c r="BJ15" s="71"/>
      <c r="BK15" s="71"/>
      <c r="BL15" s="71"/>
      <c r="BM15" s="71"/>
      <c r="BN15" s="71"/>
      <c r="BO15" s="71"/>
      <c r="BP15" s="71"/>
      <c r="BQ15" s="71"/>
      <c r="BR15" s="73"/>
      <c r="BS15" s="72"/>
      <c r="BT15" s="71"/>
      <c r="BU15" s="71"/>
      <c r="BV15" s="71"/>
      <c r="BW15" s="73"/>
    </row>
    <row r="16" spans="1:75" ht="15.75">
      <c r="A16" s="36" t="s">
        <v>36</v>
      </c>
      <c r="AN16" s="56"/>
      <c r="AO16" s="56"/>
      <c r="AP16" s="56"/>
      <c r="AQ16" s="56"/>
      <c r="AR16" s="56"/>
      <c r="AS16" s="56"/>
      <c r="AT16" s="56"/>
      <c r="AU16" s="56"/>
      <c r="AV16" s="56"/>
      <c r="AW16" s="56"/>
      <c r="AX16" s="56"/>
      <c r="AY16" s="56"/>
      <c r="AZ16" s="56"/>
      <c r="BA16" s="56"/>
      <c r="BB16" s="56"/>
      <c r="BC16" s="56"/>
      <c r="BD16" s="56"/>
      <c r="BE16" s="56"/>
      <c r="BF16" s="56"/>
      <c r="BG16" s="56"/>
      <c r="BH16" s="56"/>
      <c r="BI16" s="56"/>
      <c r="BJ16" s="56"/>
      <c r="BK16" s="56"/>
      <c r="BL16" s="56"/>
      <c r="BM16" s="56"/>
      <c r="BN16" s="56">
        <v>0</v>
      </c>
      <c r="BO16" s="56">
        <v>0</v>
      </c>
      <c r="BP16" s="56">
        <v>0</v>
      </c>
      <c r="BQ16" s="56">
        <v>0</v>
      </c>
      <c r="BR16" s="59">
        <v>0</v>
      </c>
      <c r="BS16" s="58"/>
      <c r="BT16" s="57"/>
      <c r="BU16" s="57"/>
      <c r="BV16" s="57"/>
      <c r="BW16" s="59"/>
    </row>
    <row r="17" spans="1:75" ht="15.75">
      <c r="A17" s="36" t="s">
        <v>37</v>
      </c>
      <c r="AN17" s="56"/>
      <c r="AO17" s="56"/>
      <c r="AP17" s="56"/>
      <c r="AQ17" s="56"/>
      <c r="AR17" s="56"/>
      <c r="AS17" s="56"/>
      <c r="AT17" s="56"/>
      <c r="AU17" s="56"/>
      <c r="AV17" s="56"/>
      <c r="AW17" s="56"/>
      <c r="AX17" s="56"/>
      <c r="AY17" s="56"/>
      <c r="AZ17" s="56"/>
      <c r="BA17" s="56"/>
      <c r="BB17" s="56"/>
      <c r="BC17" s="56"/>
      <c r="BD17" s="56"/>
      <c r="BE17" s="56"/>
      <c r="BF17" s="56"/>
      <c r="BG17" s="56"/>
      <c r="BH17" s="56"/>
      <c r="BI17" s="56"/>
      <c r="BJ17" s="56"/>
      <c r="BK17" s="56"/>
      <c r="BL17" s="56"/>
      <c r="BM17" s="56"/>
      <c r="BN17" s="56">
        <v>0</v>
      </c>
      <c r="BO17" s="56">
        <v>0</v>
      </c>
      <c r="BP17" s="56">
        <v>0</v>
      </c>
      <c r="BQ17" s="56">
        <v>0</v>
      </c>
      <c r="BR17" s="59">
        <v>0</v>
      </c>
      <c r="BS17" s="58"/>
      <c r="BT17" s="57"/>
      <c r="BU17" s="57"/>
      <c r="BV17" s="57"/>
      <c r="BW17" s="59"/>
    </row>
    <row r="18" spans="1:75" ht="15.75">
      <c r="A18" s="37" t="s">
        <v>38</v>
      </c>
      <c r="AN18" s="74"/>
      <c r="AO18" s="74"/>
      <c r="AP18" s="74"/>
      <c r="AQ18" s="74"/>
      <c r="AR18" s="74"/>
      <c r="AS18" s="74"/>
      <c r="AT18" s="74"/>
      <c r="AU18" s="74"/>
      <c r="AV18" s="74"/>
      <c r="AW18" s="74"/>
      <c r="AX18" s="74"/>
      <c r="AY18" s="74"/>
      <c r="AZ18" s="74"/>
      <c r="BA18" s="74"/>
      <c r="BB18" s="74"/>
      <c r="BC18" s="74"/>
      <c r="BD18" s="74"/>
      <c r="BE18" s="74"/>
      <c r="BF18" s="74"/>
      <c r="BG18" s="74"/>
      <c r="BH18" s="74"/>
      <c r="BI18" s="74"/>
      <c r="BJ18" s="74"/>
      <c r="BK18" s="74"/>
      <c r="BL18" s="74"/>
      <c r="BM18" s="74"/>
      <c r="BN18" s="74">
        <v>0</v>
      </c>
      <c r="BO18" s="74">
        <v>0</v>
      </c>
      <c r="BP18" s="74">
        <v>0</v>
      </c>
      <c r="BQ18" s="74">
        <v>0</v>
      </c>
      <c r="BR18" s="77">
        <v>0</v>
      </c>
      <c r="BS18" s="76"/>
      <c r="BT18" s="75"/>
      <c r="BU18" s="75"/>
      <c r="BV18" s="75"/>
      <c r="BW18" s="77"/>
    </row>
    <row r="19" spans="1:75" ht="15.75">
      <c r="A19" s="37" t="s">
        <v>39</v>
      </c>
      <c r="AN19" s="74"/>
      <c r="AO19" s="74"/>
      <c r="AP19" s="74"/>
      <c r="AQ19" s="74"/>
      <c r="AR19" s="74"/>
      <c r="AS19" s="74"/>
      <c r="AT19" s="74"/>
      <c r="AU19" s="74"/>
      <c r="AV19" s="74"/>
      <c r="AW19" s="74"/>
      <c r="AX19" s="74"/>
      <c r="AY19" s="74"/>
      <c r="AZ19" s="74"/>
      <c r="BA19" s="74"/>
      <c r="BB19" s="74"/>
      <c r="BC19" s="74"/>
      <c r="BD19" s="74"/>
      <c r="BE19" s="74"/>
      <c r="BF19" s="74"/>
      <c r="BG19" s="74"/>
      <c r="BH19" s="74"/>
      <c r="BI19" s="74"/>
      <c r="BJ19" s="74"/>
      <c r="BK19" s="74"/>
      <c r="BL19" s="74"/>
      <c r="BM19" s="74"/>
      <c r="BN19" s="74">
        <v>0</v>
      </c>
      <c r="BO19" s="74">
        <v>0</v>
      </c>
      <c r="BP19" s="74">
        <v>0</v>
      </c>
      <c r="BQ19" s="74">
        <v>0</v>
      </c>
      <c r="BR19" s="77">
        <v>0</v>
      </c>
      <c r="BS19" s="76"/>
      <c r="BT19" s="75"/>
      <c r="BU19" s="75"/>
      <c r="BV19" s="75"/>
      <c r="BW19" s="77"/>
    </row>
    <row r="20" spans="1:75" ht="15.75">
      <c r="A20" s="36" t="s">
        <v>40</v>
      </c>
      <c r="AN20" s="56"/>
      <c r="AO20" s="56"/>
      <c r="AP20" s="56"/>
      <c r="AQ20" s="56"/>
      <c r="AR20" s="56"/>
      <c r="AS20" s="56"/>
      <c r="AT20" s="56"/>
      <c r="AU20" s="56"/>
      <c r="AV20" s="56"/>
      <c r="AW20" s="56"/>
      <c r="AX20" s="56"/>
      <c r="AY20" s="56"/>
      <c r="AZ20" s="56"/>
      <c r="BA20" s="56"/>
      <c r="BB20" s="56"/>
      <c r="BC20" s="56"/>
      <c r="BD20" s="56"/>
      <c r="BE20" s="56"/>
      <c r="BF20" s="56"/>
      <c r="BG20" s="56"/>
      <c r="BH20" s="56"/>
      <c r="BI20" s="56"/>
      <c r="BJ20" s="56"/>
      <c r="BK20" s="56"/>
      <c r="BL20" s="56"/>
      <c r="BM20" s="56"/>
      <c r="BN20" s="56">
        <v>0</v>
      </c>
      <c r="BO20" s="56">
        <v>0</v>
      </c>
      <c r="BP20" s="56">
        <v>0</v>
      </c>
      <c r="BQ20" s="56">
        <v>0</v>
      </c>
      <c r="BR20" s="59">
        <v>0</v>
      </c>
      <c r="BS20" s="58"/>
      <c r="BT20" s="57"/>
      <c r="BU20" s="57"/>
      <c r="BV20" s="57"/>
      <c r="BW20" s="59"/>
    </row>
    <row r="21" spans="1:75" ht="15.75">
      <c r="A21" s="36" t="s">
        <v>41</v>
      </c>
      <c r="AN21" s="56"/>
      <c r="AO21" s="56"/>
      <c r="AP21" s="56"/>
      <c r="AQ21" s="56"/>
      <c r="AR21" s="56"/>
      <c r="AS21" s="56"/>
      <c r="AT21" s="56"/>
      <c r="AU21" s="56"/>
      <c r="AV21" s="56"/>
      <c r="AW21" s="56"/>
      <c r="AX21" s="56"/>
      <c r="AY21" s="56"/>
      <c r="AZ21" s="56"/>
      <c r="BA21" s="56"/>
      <c r="BB21" s="56"/>
      <c r="BC21" s="56"/>
      <c r="BD21" s="56"/>
      <c r="BE21" s="56"/>
      <c r="BF21" s="56"/>
      <c r="BG21" s="56"/>
      <c r="BH21" s="56"/>
      <c r="BI21" s="56"/>
      <c r="BJ21" s="56"/>
      <c r="BK21" s="56"/>
      <c r="BL21" s="56"/>
      <c r="BM21" s="56"/>
      <c r="BN21" s="56">
        <v>0</v>
      </c>
      <c r="BO21" s="56">
        <v>0</v>
      </c>
      <c r="BP21" s="56">
        <v>0</v>
      </c>
      <c r="BQ21" s="56">
        <v>0</v>
      </c>
      <c r="BR21" s="59">
        <v>0</v>
      </c>
      <c r="BS21" s="58"/>
      <c r="BT21" s="57"/>
      <c r="BU21" s="57"/>
      <c r="BV21" s="57"/>
      <c r="BW21" s="59"/>
    </row>
    <row r="22" spans="1:75" ht="15.75">
      <c r="A22" s="36" t="s">
        <v>42</v>
      </c>
      <c r="AN22" s="56"/>
      <c r="AO22" s="56"/>
      <c r="AP22" s="56"/>
      <c r="AQ22" s="56"/>
      <c r="AR22" s="56"/>
      <c r="AS22" s="56"/>
      <c r="AT22" s="56"/>
      <c r="AU22" s="56"/>
      <c r="AV22" s="56"/>
      <c r="AW22" s="56"/>
      <c r="AX22" s="56"/>
      <c r="AY22" s="56"/>
      <c r="AZ22" s="56"/>
      <c r="BA22" s="56"/>
      <c r="BB22" s="56"/>
      <c r="BC22" s="56"/>
      <c r="BD22" s="56"/>
      <c r="BE22" s="56"/>
      <c r="BF22" s="56"/>
      <c r="BG22" s="56"/>
      <c r="BH22" s="56"/>
      <c r="BI22" s="56"/>
      <c r="BJ22" s="56"/>
      <c r="BK22" s="56"/>
      <c r="BL22" s="56"/>
      <c r="BM22" s="56"/>
      <c r="BN22" s="56">
        <v>0</v>
      </c>
      <c r="BO22" s="56">
        <v>0</v>
      </c>
      <c r="BP22" s="56">
        <v>0</v>
      </c>
      <c r="BQ22" s="56">
        <v>0</v>
      </c>
      <c r="BR22" s="59">
        <v>0</v>
      </c>
      <c r="BS22" s="58"/>
      <c r="BT22" s="57"/>
      <c r="BU22" s="57"/>
      <c r="BV22" s="57"/>
      <c r="BW22" s="59"/>
    </row>
    <row r="23" spans="1:75" ht="15.75">
      <c r="A23" s="36" t="s">
        <v>43</v>
      </c>
      <c r="AN23" s="56"/>
      <c r="AO23" s="56"/>
      <c r="AP23" s="56"/>
      <c r="AQ23" s="56"/>
      <c r="AR23" s="56"/>
      <c r="AS23" s="56"/>
      <c r="AT23" s="56"/>
      <c r="AU23" s="56"/>
      <c r="AV23" s="56"/>
      <c r="AW23" s="56"/>
      <c r="AX23" s="56"/>
      <c r="AY23" s="56"/>
      <c r="AZ23" s="56"/>
      <c r="BA23" s="56"/>
      <c r="BB23" s="56"/>
      <c r="BC23" s="56"/>
      <c r="BD23" s="56"/>
      <c r="BE23" s="56"/>
      <c r="BF23" s="56"/>
      <c r="BG23" s="56"/>
      <c r="BH23" s="56"/>
      <c r="BI23" s="56"/>
      <c r="BJ23" s="56"/>
      <c r="BK23" s="56"/>
      <c r="BL23" s="56"/>
      <c r="BM23" s="56"/>
      <c r="BN23" s="56">
        <v>0</v>
      </c>
      <c r="BO23" s="56">
        <v>0</v>
      </c>
      <c r="BP23" s="56">
        <v>0</v>
      </c>
      <c r="BQ23" s="56">
        <v>0</v>
      </c>
      <c r="BR23" s="59">
        <v>0</v>
      </c>
      <c r="BS23" s="58"/>
      <c r="BT23" s="57"/>
      <c r="BU23" s="57"/>
      <c r="BV23" s="57"/>
      <c r="BW23" s="59"/>
    </row>
    <row r="24" spans="1:75" ht="15.75">
      <c r="A24" s="42" t="s">
        <v>44</v>
      </c>
      <c r="AN24" s="56"/>
      <c r="AO24" s="56"/>
      <c r="AP24" s="56"/>
      <c r="AQ24" s="56"/>
      <c r="AR24" s="56"/>
      <c r="AS24" s="56"/>
      <c r="AT24" s="56"/>
      <c r="AU24" s="56"/>
      <c r="AV24" s="56"/>
      <c r="AW24" s="56"/>
      <c r="AX24" s="56"/>
      <c r="AY24" s="56"/>
      <c r="AZ24" s="56"/>
      <c r="BA24" s="56"/>
      <c r="BB24" s="56"/>
      <c r="BC24" s="56"/>
      <c r="BD24" s="56"/>
      <c r="BE24" s="56"/>
      <c r="BF24" s="56"/>
      <c r="BG24" s="56"/>
      <c r="BH24" s="56"/>
      <c r="BI24" s="56"/>
      <c r="BJ24" s="56"/>
      <c r="BK24" s="56"/>
      <c r="BL24" s="56"/>
      <c r="BM24" s="56"/>
      <c r="BN24" s="56">
        <v>0</v>
      </c>
      <c r="BO24" s="56">
        <v>0</v>
      </c>
      <c r="BP24" s="56">
        <v>0</v>
      </c>
      <c r="BQ24" s="56">
        <v>0</v>
      </c>
      <c r="BR24" s="59">
        <v>0</v>
      </c>
      <c r="BS24" s="58"/>
      <c r="BT24" s="57"/>
      <c r="BU24" s="57"/>
      <c r="BV24" s="57"/>
      <c r="BW24" s="59"/>
    </row>
    <row r="25" spans="1:75" ht="15.75">
      <c r="A25" s="43" t="s">
        <v>45</v>
      </c>
      <c r="AN25" s="56"/>
      <c r="AO25" s="56"/>
      <c r="AP25" s="56"/>
      <c r="AQ25" s="56"/>
      <c r="AR25" s="56"/>
      <c r="AS25" s="56"/>
      <c r="AT25" s="56"/>
      <c r="AU25" s="56"/>
      <c r="AV25" s="56"/>
      <c r="AW25" s="56"/>
      <c r="AX25" s="56"/>
      <c r="AY25" s="56"/>
      <c r="AZ25" s="56"/>
      <c r="BA25" s="56"/>
      <c r="BB25" s="56"/>
      <c r="BC25" s="56"/>
      <c r="BD25" s="56"/>
      <c r="BE25" s="56"/>
      <c r="BF25" s="56"/>
      <c r="BG25" s="56"/>
      <c r="BH25" s="56"/>
      <c r="BI25" s="56"/>
      <c r="BJ25" s="56"/>
      <c r="BK25" s="56"/>
      <c r="BL25" s="56"/>
      <c r="BM25" s="56"/>
      <c r="BN25" s="56">
        <v>0</v>
      </c>
      <c r="BO25" s="56">
        <v>0</v>
      </c>
      <c r="BP25" s="56">
        <v>0</v>
      </c>
      <c r="BQ25" s="56">
        <v>0</v>
      </c>
      <c r="BR25" s="59">
        <v>0</v>
      </c>
      <c r="BS25" s="58"/>
      <c r="BT25" s="57"/>
      <c r="BU25" s="57"/>
      <c r="BV25" s="57"/>
      <c r="BW25" s="59"/>
    </row>
    <row r="26" spans="1:75" ht="15.75">
      <c r="A26" s="44" t="s">
        <v>46</v>
      </c>
      <c r="AN26" s="71"/>
      <c r="AO26" s="71"/>
      <c r="AP26" s="71"/>
      <c r="AQ26" s="71"/>
      <c r="AR26" s="71"/>
      <c r="AS26" s="71"/>
      <c r="AT26" s="71"/>
      <c r="AU26" s="71"/>
      <c r="AV26" s="71"/>
      <c r="AW26" s="71"/>
      <c r="AX26" s="71"/>
      <c r="AY26" s="71"/>
      <c r="AZ26" s="71"/>
      <c r="BA26" s="71"/>
      <c r="BB26" s="71"/>
      <c r="BC26" s="71"/>
      <c r="BD26" s="71"/>
      <c r="BE26" s="71"/>
      <c r="BF26" s="71"/>
      <c r="BG26" s="71"/>
      <c r="BH26" s="71"/>
      <c r="BI26" s="71"/>
      <c r="BJ26" s="71"/>
      <c r="BK26" s="71"/>
      <c r="BL26" s="71"/>
      <c r="BM26" s="71"/>
      <c r="BN26" s="71"/>
      <c r="BO26" s="71"/>
      <c r="BP26" s="71"/>
      <c r="BQ26" s="71"/>
      <c r="BR26" s="73"/>
      <c r="BS26" s="72"/>
      <c r="BT26" s="71"/>
      <c r="BU26" s="71"/>
      <c r="BV26" s="71"/>
      <c r="BW26" s="73"/>
    </row>
    <row r="27" spans="1:75" ht="15.75">
      <c r="A27" s="45" t="s">
        <v>36</v>
      </c>
      <c r="AN27" s="56"/>
      <c r="AO27" s="56"/>
      <c r="AP27" s="56"/>
      <c r="AQ27" s="56"/>
      <c r="AR27" s="56"/>
      <c r="AS27" s="56"/>
      <c r="AT27" s="56"/>
      <c r="AU27" s="56"/>
      <c r="AV27" s="56"/>
      <c r="AW27" s="56"/>
      <c r="AX27" s="56"/>
      <c r="AY27" s="56"/>
      <c r="AZ27" s="56"/>
      <c r="BA27" s="56"/>
      <c r="BB27" s="56"/>
      <c r="BC27" s="56"/>
      <c r="BD27" s="56"/>
      <c r="BE27" s="56"/>
      <c r="BF27" s="56"/>
      <c r="BG27" s="56"/>
      <c r="BH27" s="56"/>
      <c r="BI27" s="56"/>
      <c r="BJ27" s="56"/>
      <c r="BK27" s="56"/>
      <c r="BL27" s="56"/>
      <c r="BM27" s="56"/>
      <c r="BN27" s="56">
        <v>0</v>
      </c>
      <c r="BO27" s="56">
        <v>0</v>
      </c>
      <c r="BP27" s="56">
        <v>0</v>
      </c>
      <c r="BQ27" s="56">
        <v>0</v>
      </c>
      <c r="BR27" s="59">
        <v>0</v>
      </c>
      <c r="BS27" s="58"/>
      <c r="BT27" s="57"/>
      <c r="BU27" s="57"/>
      <c r="BV27" s="57"/>
      <c r="BW27" s="59"/>
    </row>
    <row r="28" spans="1:75" ht="15.75">
      <c r="A28" s="46" t="s">
        <v>37</v>
      </c>
      <c r="AN28" s="56"/>
      <c r="AO28" s="56"/>
      <c r="AP28" s="56"/>
      <c r="AQ28" s="56"/>
      <c r="AR28" s="56"/>
      <c r="AS28" s="56"/>
      <c r="AT28" s="56"/>
      <c r="AU28" s="56"/>
      <c r="AV28" s="56"/>
      <c r="AW28" s="56"/>
      <c r="AX28" s="56"/>
      <c r="AY28" s="56"/>
      <c r="AZ28" s="56"/>
      <c r="BA28" s="56"/>
      <c r="BB28" s="56"/>
      <c r="BC28" s="56"/>
      <c r="BD28" s="56"/>
      <c r="BE28" s="56"/>
      <c r="BF28" s="56"/>
      <c r="BG28" s="56"/>
      <c r="BH28" s="56"/>
      <c r="BI28" s="56"/>
      <c r="BJ28" s="56"/>
      <c r="BK28" s="56"/>
      <c r="BL28" s="56"/>
      <c r="BM28" s="56"/>
      <c r="BN28" s="56">
        <v>0</v>
      </c>
      <c r="BO28" s="56">
        <v>0</v>
      </c>
      <c r="BP28" s="56">
        <v>0</v>
      </c>
      <c r="BQ28" s="56">
        <v>0</v>
      </c>
      <c r="BR28" s="59">
        <v>0</v>
      </c>
      <c r="BS28" s="58"/>
      <c r="BT28" s="57"/>
      <c r="BU28" s="57"/>
      <c r="BV28" s="57"/>
      <c r="BW28" s="59"/>
    </row>
    <row r="29" spans="1:75" ht="15.75">
      <c r="A29" s="47" t="s">
        <v>38</v>
      </c>
      <c r="AN29" s="74"/>
      <c r="AO29" s="74"/>
      <c r="AP29" s="74"/>
      <c r="AQ29" s="74"/>
      <c r="AR29" s="74"/>
      <c r="AS29" s="74"/>
      <c r="AT29" s="74"/>
      <c r="AU29" s="74"/>
      <c r="AV29" s="74"/>
      <c r="AW29" s="74"/>
      <c r="AX29" s="74"/>
      <c r="AY29" s="74"/>
      <c r="AZ29" s="74"/>
      <c r="BA29" s="74"/>
      <c r="BB29" s="74"/>
      <c r="BC29" s="74"/>
      <c r="BD29" s="74"/>
      <c r="BE29" s="74"/>
      <c r="BF29" s="74"/>
      <c r="BG29" s="74"/>
      <c r="BH29" s="74"/>
      <c r="BI29" s="74"/>
      <c r="BJ29" s="74"/>
      <c r="BK29" s="74"/>
      <c r="BL29" s="74"/>
      <c r="BM29" s="74"/>
      <c r="BN29" s="74">
        <v>0</v>
      </c>
      <c r="BO29" s="74">
        <v>0</v>
      </c>
      <c r="BP29" s="74">
        <v>0</v>
      </c>
      <c r="BQ29" s="74">
        <v>0</v>
      </c>
      <c r="BR29" s="77">
        <v>0</v>
      </c>
      <c r="BS29" s="76"/>
      <c r="BT29" s="75"/>
      <c r="BU29" s="75"/>
      <c r="BV29" s="75"/>
      <c r="BW29" s="77"/>
    </row>
    <row r="30" spans="1:75" ht="15.75">
      <c r="A30" s="47" t="s">
        <v>39</v>
      </c>
      <c r="AN30" s="74"/>
      <c r="AO30" s="74"/>
      <c r="AP30" s="74"/>
      <c r="AQ30" s="74"/>
      <c r="AR30" s="74"/>
      <c r="AS30" s="74"/>
      <c r="AT30" s="74"/>
      <c r="AU30" s="74"/>
      <c r="AV30" s="74"/>
      <c r="AW30" s="74"/>
      <c r="AX30" s="74"/>
      <c r="AY30" s="74"/>
      <c r="AZ30" s="74"/>
      <c r="BA30" s="74"/>
      <c r="BB30" s="74"/>
      <c r="BC30" s="74"/>
      <c r="BD30" s="74"/>
      <c r="BE30" s="74"/>
      <c r="BF30" s="74"/>
      <c r="BG30" s="74"/>
      <c r="BH30" s="74"/>
      <c r="BI30" s="74"/>
      <c r="BJ30" s="74"/>
      <c r="BK30" s="74"/>
      <c r="BL30" s="74"/>
      <c r="BM30" s="74"/>
      <c r="BN30" s="74">
        <v>0</v>
      </c>
      <c r="BO30" s="74">
        <v>0</v>
      </c>
      <c r="BP30" s="74">
        <v>0</v>
      </c>
      <c r="BQ30" s="74">
        <v>0</v>
      </c>
      <c r="BR30" s="77">
        <v>0</v>
      </c>
      <c r="BS30" s="76"/>
      <c r="BT30" s="75"/>
      <c r="BU30" s="75"/>
      <c r="BV30" s="75"/>
      <c r="BW30" s="77"/>
    </row>
    <row r="31" spans="1:75" ht="15.75">
      <c r="A31" s="45" t="s">
        <v>40</v>
      </c>
      <c r="AN31" s="56"/>
      <c r="AO31" s="56"/>
      <c r="AP31" s="56"/>
      <c r="AQ31" s="56"/>
      <c r="AR31" s="56"/>
      <c r="AS31" s="56"/>
      <c r="AT31" s="56"/>
      <c r="AU31" s="56"/>
      <c r="AV31" s="56"/>
      <c r="AW31" s="56"/>
      <c r="AX31" s="56"/>
      <c r="AY31" s="56"/>
      <c r="AZ31" s="56"/>
      <c r="BA31" s="56"/>
      <c r="BB31" s="56"/>
      <c r="BC31" s="56"/>
      <c r="BD31" s="56"/>
      <c r="BE31" s="56"/>
      <c r="BF31" s="56"/>
      <c r="BG31" s="56"/>
      <c r="BH31" s="56"/>
      <c r="BI31" s="56"/>
      <c r="BJ31" s="56"/>
      <c r="BK31" s="56"/>
      <c r="BL31" s="56"/>
      <c r="BM31" s="56"/>
      <c r="BN31" s="56">
        <v>0</v>
      </c>
      <c r="BO31" s="56">
        <v>0</v>
      </c>
      <c r="BP31" s="56">
        <v>0</v>
      </c>
      <c r="BQ31" s="56">
        <v>0</v>
      </c>
      <c r="BR31" s="59">
        <v>0</v>
      </c>
      <c r="BS31" s="58"/>
      <c r="BT31" s="57"/>
      <c r="BU31" s="57"/>
      <c r="BV31" s="57"/>
      <c r="BW31" s="59"/>
    </row>
    <row r="32" spans="1:75" ht="15.75">
      <c r="A32" s="36" t="s">
        <v>41</v>
      </c>
      <c r="AN32" s="56"/>
      <c r="AO32" s="56"/>
      <c r="AP32" s="56"/>
      <c r="AQ32" s="56"/>
      <c r="AR32" s="56"/>
      <c r="AS32" s="56"/>
      <c r="AT32" s="56"/>
      <c r="AU32" s="56"/>
      <c r="AV32" s="56"/>
      <c r="AW32" s="56"/>
      <c r="AX32" s="56"/>
      <c r="AY32" s="56"/>
      <c r="AZ32" s="56"/>
      <c r="BA32" s="56"/>
      <c r="BB32" s="56"/>
      <c r="BC32" s="56"/>
      <c r="BD32" s="56"/>
      <c r="BE32" s="56"/>
      <c r="BF32" s="56"/>
      <c r="BG32" s="56"/>
      <c r="BH32" s="56"/>
      <c r="BI32" s="56"/>
      <c r="BJ32" s="56"/>
      <c r="BK32" s="56"/>
      <c r="BL32" s="56"/>
      <c r="BM32" s="56"/>
      <c r="BN32" s="56">
        <v>0</v>
      </c>
      <c r="BO32" s="56">
        <v>0</v>
      </c>
      <c r="BP32" s="56">
        <v>0</v>
      </c>
      <c r="BQ32" s="56">
        <v>0</v>
      </c>
      <c r="BR32" s="59">
        <v>0</v>
      </c>
      <c r="BS32" s="58"/>
      <c r="BT32" s="57"/>
      <c r="BU32" s="57"/>
      <c r="BV32" s="57"/>
      <c r="BW32" s="59"/>
    </row>
    <row r="33" spans="1:75" ht="15.75">
      <c r="A33" s="36" t="s">
        <v>42</v>
      </c>
      <c r="AN33" s="56"/>
      <c r="AO33" s="56"/>
      <c r="AP33" s="56"/>
      <c r="AQ33" s="56"/>
      <c r="AR33" s="56"/>
      <c r="AS33" s="56"/>
      <c r="AT33" s="56"/>
      <c r="AU33" s="56"/>
      <c r="AV33" s="56"/>
      <c r="AW33" s="56"/>
      <c r="AX33" s="56"/>
      <c r="AY33" s="56"/>
      <c r="AZ33" s="56"/>
      <c r="BA33" s="56"/>
      <c r="BB33" s="56"/>
      <c r="BC33" s="56"/>
      <c r="BD33" s="56"/>
      <c r="BE33" s="56"/>
      <c r="BF33" s="56"/>
      <c r="BG33" s="56"/>
      <c r="BH33" s="56"/>
      <c r="BI33" s="56"/>
      <c r="BJ33" s="56"/>
      <c r="BK33" s="56"/>
      <c r="BL33" s="56"/>
      <c r="BM33" s="56"/>
      <c r="BN33" s="56">
        <v>0</v>
      </c>
      <c r="BO33" s="56">
        <v>0</v>
      </c>
      <c r="BP33" s="56">
        <v>0</v>
      </c>
      <c r="BQ33" s="56">
        <v>0</v>
      </c>
      <c r="BR33" s="59">
        <v>0</v>
      </c>
      <c r="BS33" s="58"/>
      <c r="BT33" s="57"/>
      <c r="BU33" s="57"/>
      <c r="BV33" s="57"/>
      <c r="BW33" s="59"/>
    </row>
    <row r="34" spans="1:75" ht="15.75">
      <c r="A34" s="36" t="s">
        <v>43</v>
      </c>
      <c r="AN34" s="56"/>
      <c r="AO34" s="56"/>
      <c r="AP34" s="56"/>
      <c r="AQ34" s="56"/>
      <c r="AR34" s="56"/>
      <c r="AS34" s="56"/>
      <c r="AT34" s="56"/>
      <c r="AU34" s="56"/>
      <c r="AV34" s="56"/>
      <c r="AW34" s="56"/>
      <c r="AX34" s="56"/>
      <c r="AY34" s="56"/>
      <c r="AZ34" s="56"/>
      <c r="BA34" s="56"/>
      <c r="BB34" s="56"/>
      <c r="BC34" s="56"/>
      <c r="BD34" s="56"/>
      <c r="BE34" s="56"/>
      <c r="BF34" s="56"/>
      <c r="BG34" s="56"/>
      <c r="BH34" s="56"/>
      <c r="BI34" s="56"/>
      <c r="BJ34" s="56"/>
      <c r="BK34" s="56"/>
      <c r="BL34" s="56"/>
      <c r="BM34" s="56"/>
      <c r="BN34" s="56">
        <v>0</v>
      </c>
      <c r="BO34" s="56">
        <v>0</v>
      </c>
      <c r="BP34" s="56">
        <v>0</v>
      </c>
      <c r="BQ34" s="56">
        <v>0</v>
      </c>
      <c r="BR34" s="59">
        <v>0</v>
      </c>
      <c r="BS34" s="58"/>
      <c r="BT34" s="57"/>
      <c r="BU34" s="57"/>
      <c r="BV34" s="57"/>
      <c r="BW34" s="59"/>
    </row>
    <row r="35" spans="1:75" ht="15.75">
      <c r="A35" s="42" t="s">
        <v>44</v>
      </c>
      <c r="AN35" s="56"/>
      <c r="AO35" s="56"/>
      <c r="AP35" s="56"/>
      <c r="AQ35" s="56"/>
      <c r="AR35" s="56"/>
      <c r="AS35" s="56"/>
      <c r="AT35" s="56"/>
      <c r="AU35" s="56"/>
      <c r="AV35" s="56"/>
      <c r="AW35" s="56"/>
      <c r="AX35" s="56"/>
      <c r="AY35" s="56"/>
      <c r="AZ35" s="56"/>
      <c r="BA35" s="56"/>
      <c r="BB35" s="56"/>
      <c r="BC35" s="56"/>
      <c r="BD35" s="56"/>
      <c r="BE35" s="56"/>
      <c r="BF35" s="56"/>
      <c r="BG35" s="56"/>
      <c r="BH35" s="56"/>
      <c r="BI35" s="56"/>
      <c r="BJ35" s="56"/>
      <c r="BK35" s="56"/>
      <c r="BL35" s="56"/>
      <c r="BM35" s="56"/>
      <c r="BN35" s="56">
        <v>0</v>
      </c>
      <c r="BO35" s="56">
        <v>0</v>
      </c>
      <c r="BP35" s="56">
        <v>0</v>
      </c>
      <c r="BQ35" s="56">
        <v>0</v>
      </c>
      <c r="BR35" s="59">
        <v>0</v>
      </c>
      <c r="BS35" s="58"/>
      <c r="BT35" s="57"/>
      <c r="BU35" s="57"/>
      <c r="BV35" s="57"/>
      <c r="BW35" s="59"/>
    </row>
    <row r="36" spans="1:75" ht="15.75">
      <c r="A36" s="43" t="s">
        <v>45</v>
      </c>
      <c r="AN36" s="56"/>
      <c r="AO36" s="56"/>
      <c r="AP36" s="56"/>
      <c r="AQ36" s="56"/>
      <c r="AR36" s="56"/>
      <c r="AS36" s="56"/>
      <c r="AT36" s="56"/>
      <c r="AU36" s="56"/>
      <c r="AV36" s="56"/>
      <c r="AW36" s="56"/>
      <c r="AX36" s="56"/>
      <c r="AY36" s="56"/>
      <c r="AZ36" s="56"/>
      <c r="BA36" s="56"/>
      <c r="BB36" s="56"/>
      <c r="BC36" s="56"/>
      <c r="BD36" s="56"/>
      <c r="BE36" s="56"/>
      <c r="BF36" s="56"/>
      <c r="BG36" s="56"/>
      <c r="BH36" s="56"/>
      <c r="BI36" s="56"/>
      <c r="BJ36" s="56"/>
      <c r="BK36" s="56"/>
      <c r="BL36" s="56"/>
      <c r="BM36" s="56"/>
      <c r="BN36" s="56">
        <v>0</v>
      </c>
      <c r="BO36" s="56">
        <v>0</v>
      </c>
      <c r="BP36" s="56">
        <v>0</v>
      </c>
      <c r="BQ36" s="56">
        <v>0</v>
      </c>
      <c r="BR36" s="59">
        <v>0</v>
      </c>
      <c r="BS36" s="58"/>
      <c r="BT36" s="57"/>
      <c r="BU36" s="57"/>
      <c r="BV36" s="57"/>
      <c r="BW36" s="59"/>
    </row>
    <row r="37" spans="1:75" ht="15.75">
      <c r="A37" s="44" t="s">
        <v>47</v>
      </c>
      <c r="AN37" s="71"/>
      <c r="AO37" s="71"/>
      <c r="AP37" s="71"/>
      <c r="AQ37" s="71"/>
      <c r="AR37" s="71"/>
      <c r="AS37" s="71"/>
      <c r="AT37" s="71"/>
      <c r="AU37" s="71"/>
      <c r="AV37" s="71"/>
      <c r="AW37" s="71"/>
      <c r="AX37" s="71"/>
      <c r="AY37" s="71"/>
      <c r="AZ37" s="71"/>
      <c r="BA37" s="71"/>
      <c r="BB37" s="71"/>
      <c r="BC37" s="71"/>
      <c r="BD37" s="71"/>
      <c r="BE37" s="71"/>
      <c r="BF37" s="71"/>
      <c r="BG37" s="71"/>
      <c r="BH37" s="71"/>
      <c r="BI37" s="71"/>
      <c r="BJ37" s="71"/>
      <c r="BK37" s="71"/>
      <c r="BL37" s="71"/>
      <c r="BM37" s="71"/>
      <c r="BN37" s="71"/>
      <c r="BO37" s="71"/>
      <c r="BP37" s="71"/>
      <c r="BQ37" s="71"/>
      <c r="BR37" s="73"/>
      <c r="BS37" s="72"/>
      <c r="BT37" s="71"/>
      <c r="BU37" s="71"/>
      <c r="BV37" s="71"/>
      <c r="BW37" s="73"/>
    </row>
    <row r="38" spans="1:75" ht="15.75">
      <c r="A38" s="45" t="s">
        <v>108</v>
      </c>
      <c r="AN38" s="56"/>
      <c r="AO38" s="56"/>
      <c r="AP38" s="56"/>
      <c r="AQ38" s="56"/>
      <c r="AR38" s="56"/>
      <c r="AS38" s="56"/>
      <c r="AT38" s="56"/>
      <c r="AU38" s="56"/>
      <c r="AV38" s="56"/>
      <c r="AW38" s="56"/>
      <c r="AX38" s="56"/>
      <c r="AY38" s="56"/>
      <c r="AZ38" s="56"/>
      <c r="BA38" s="56"/>
      <c r="BB38" s="56"/>
      <c r="BC38" s="56"/>
      <c r="BD38" s="56"/>
      <c r="BE38" s="56"/>
      <c r="BF38" s="56"/>
      <c r="BG38" s="56"/>
      <c r="BH38" s="56"/>
      <c r="BI38" s="56"/>
      <c r="BJ38" s="56"/>
      <c r="BK38" s="56"/>
      <c r="BL38" s="56"/>
      <c r="BM38" s="56"/>
      <c r="BN38" s="56">
        <v>0</v>
      </c>
      <c r="BO38" s="56">
        <v>0</v>
      </c>
      <c r="BP38" s="56">
        <v>0</v>
      </c>
      <c r="BQ38" s="56">
        <v>0</v>
      </c>
      <c r="BR38" s="59">
        <v>0</v>
      </c>
      <c r="BS38" s="58"/>
      <c r="BT38" s="57"/>
      <c r="BU38" s="57"/>
      <c r="BV38" s="57"/>
      <c r="BW38" s="59"/>
    </row>
    <row r="39" spans="1:75" ht="15.75">
      <c r="A39" s="36" t="s">
        <v>109</v>
      </c>
      <c r="AN39" s="56"/>
      <c r="AO39" s="56"/>
      <c r="AP39" s="56"/>
      <c r="AQ39" s="56"/>
      <c r="AR39" s="56"/>
      <c r="AS39" s="56"/>
      <c r="AT39" s="56"/>
      <c r="AU39" s="56"/>
      <c r="AV39" s="56"/>
      <c r="AW39" s="56"/>
      <c r="AX39" s="56"/>
      <c r="AY39" s="56"/>
      <c r="AZ39" s="56"/>
      <c r="BA39" s="56"/>
      <c r="BB39" s="56"/>
      <c r="BC39" s="56"/>
      <c r="BD39" s="56"/>
      <c r="BE39" s="56"/>
      <c r="BF39" s="56"/>
      <c r="BG39" s="56"/>
      <c r="BH39" s="56"/>
      <c r="BI39" s="56"/>
      <c r="BJ39" s="56"/>
      <c r="BK39" s="56"/>
      <c r="BL39" s="56"/>
      <c r="BM39" s="56"/>
      <c r="BN39" s="56">
        <v>0</v>
      </c>
      <c r="BO39" s="56">
        <v>0</v>
      </c>
      <c r="BP39" s="56">
        <v>0</v>
      </c>
      <c r="BQ39" s="56">
        <v>0</v>
      </c>
      <c r="BR39" s="59">
        <v>0</v>
      </c>
      <c r="BS39" s="58"/>
      <c r="BT39" s="57"/>
      <c r="BU39" s="57"/>
      <c r="BV39" s="57"/>
      <c r="BW39" s="59"/>
    </row>
    <row r="40" spans="1:75" ht="15.75">
      <c r="A40" s="36" t="s">
        <v>50</v>
      </c>
      <c r="AN40" s="56"/>
      <c r="AO40" s="56"/>
      <c r="AP40" s="56"/>
      <c r="AQ40" s="56"/>
      <c r="AR40" s="56"/>
      <c r="AS40" s="56"/>
      <c r="AT40" s="56"/>
      <c r="AU40" s="56"/>
      <c r="AV40" s="56"/>
      <c r="AW40" s="56"/>
      <c r="AX40" s="56"/>
      <c r="AY40" s="56"/>
      <c r="AZ40" s="56"/>
      <c r="BA40" s="56"/>
      <c r="BB40" s="56"/>
      <c r="BC40" s="56"/>
      <c r="BD40" s="56"/>
      <c r="BE40" s="56"/>
      <c r="BF40" s="56"/>
      <c r="BG40" s="56"/>
      <c r="BH40" s="56"/>
      <c r="BI40" s="56"/>
      <c r="BJ40" s="56"/>
      <c r="BK40" s="56"/>
      <c r="BL40" s="56"/>
      <c r="BM40" s="56"/>
      <c r="BN40" s="56">
        <v>0</v>
      </c>
      <c r="BO40" s="56">
        <v>1</v>
      </c>
      <c r="BP40" s="56">
        <v>0</v>
      </c>
      <c r="BQ40" s="56">
        <v>0</v>
      </c>
      <c r="BR40" s="59">
        <v>0</v>
      </c>
      <c r="BS40" s="58"/>
      <c r="BT40" s="57"/>
      <c r="BU40" s="57"/>
      <c r="BV40" s="57"/>
      <c r="BW40" s="59"/>
    </row>
    <row r="41" spans="1:75" ht="15.75">
      <c r="A41" s="36" t="s">
        <v>51</v>
      </c>
      <c r="AN41" s="56"/>
      <c r="AO41" s="56"/>
      <c r="AP41" s="56"/>
      <c r="AQ41" s="56"/>
      <c r="AR41" s="56"/>
      <c r="AS41" s="56"/>
      <c r="AT41" s="56"/>
      <c r="AU41" s="56"/>
      <c r="AV41" s="56"/>
      <c r="AW41" s="56"/>
      <c r="AX41" s="56"/>
      <c r="AY41" s="56"/>
      <c r="AZ41" s="56"/>
      <c r="BA41" s="56"/>
      <c r="BB41" s="56"/>
      <c r="BC41" s="56"/>
      <c r="BD41" s="56"/>
      <c r="BE41" s="56"/>
      <c r="BF41" s="56"/>
      <c r="BG41" s="56"/>
      <c r="BH41" s="56"/>
      <c r="BI41" s="56"/>
      <c r="BJ41" s="56"/>
      <c r="BK41" s="56"/>
      <c r="BL41" s="56"/>
      <c r="BM41" s="56"/>
      <c r="BN41" s="56">
        <v>0</v>
      </c>
      <c r="BO41" s="56">
        <v>1</v>
      </c>
      <c r="BP41" s="56">
        <v>0</v>
      </c>
      <c r="BQ41" s="56">
        <v>0</v>
      </c>
      <c r="BR41" s="59">
        <v>0</v>
      </c>
      <c r="BS41" s="58"/>
      <c r="BT41" s="57"/>
      <c r="BU41" s="57"/>
      <c r="BV41" s="57"/>
      <c r="BW41" s="59"/>
    </row>
    <row r="42" spans="1:75" ht="15.75">
      <c r="A42" s="46" t="s">
        <v>110</v>
      </c>
      <c r="AN42" s="56"/>
      <c r="AO42" s="56"/>
      <c r="AP42" s="56"/>
      <c r="AQ42" s="56"/>
      <c r="AR42" s="56"/>
      <c r="AS42" s="56"/>
      <c r="AT42" s="56"/>
      <c r="AU42" s="56"/>
      <c r="AV42" s="56"/>
      <c r="AW42" s="56"/>
      <c r="AX42" s="56"/>
      <c r="AY42" s="56"/>
      <c r="AZ42" s="56"/>
      <c r="BA42" s="56"/>
      <c r="BB42" s="56"/>
      <c r="BC42" s="56"/>
      <c r="BD42" s="56"/>
      <c r="BE42" s="56"/>
      <c r="BF42" s="56"/>
      <c r="BG42" s="56"/>
      <c r="BH42" s="56"/>
      <c r="BI42" s="56"/>
      <c r="BJ42" s="56"/>
      <c r="BK42" s="56"/>
      <c r="BL42" s="56"/>
      <c r="BM42" s="56"/>
      <c r="BN42" s="56">
        <v>0</v>
      </c>
      <c r="BO42" s="56">
        <v>8</v>
      </c>
      <c r="BP42" s="56">
        <v>0</v>
      </c>
      <c r="BQ42" s="56">
        <v>0</v>
      </c>
      <c r="BR42" s="59">
        <v>0</v>
      </c>
      <c r="BS42" s="58"/>
      <c r="BT42" s="57"/>
      <c r="BU42" s="57"/>
      <c r="BV42" s="57"/>
      <c r="BW42" s="59"/>
    </row>
    <row r="43" spans="1:75" ht="15" customHeight="1">
      <c r="A43" s="2" t="s">
        <v>53</v>
      </c>
      <c r="AN43" s="68"/>
      <c r="AO43" s="68"/>
      <c r="AP43" s="68"/>
      <c r="AQ43" s="68"/>
      <c r="AR43" s="68"/>
      <c r="AS43" s="68"/>
      <c r="AT43" s="68"/>
      <c r="AU43" s="68"/>
      <c r="AV43" s="68"/>
      <c r="AW43" s="68"/>
      <c r="AX43" s="68"/>
      <c r="AY43" s="68"/>
      <c r="AZ43" s="68"/>
      <c r="BA43" s="68"/>
      <c r="BB43" s="68"/>
      <c r="BC43" s="68"/>
      <c r="BD43" s="68"/>
      <c r="BE43" s="68"/>
      <c r="BF43" s="68"/>
      <c r="BG43" s="68"/>
      <c r="BH43" s="68"/>
      <c r="BI43" s="68"/>
      <c r="BJ43" s="68"/>
      <c r="BK43" s="68"/>
      <c r="BL43" s="68"/>
      <c r="BM43" s="68"/>
      <c r="BN43" s="68"/>
      <c r="BO43" s="68"/>
      <c r="BP43" s="68"/>
      <c r="BQ43" s="68"/>
      <c r="BR43" s="70"/>
      <c r="BS43" s="69"/>
      <c r="BT43" s="68"/>
      <c r="BU43" s="68"/>
      <c r="BV43" s="68"/>
      <c r="BW43" s="70"/>
    </row>
    <row r="44" spans="1:75">
      <c r="A44" s="2"/>
      <c r="AN44" s="68"/>
      <c r="AO44" s="68"/>
      <c r="AP44" s="68"/>
      <c r="AQ44" s="68"/>
      <c r="AR44" s="68"/>
      <c r="AS44" s="68"/>
      <c r="AT44" s="68"/>
      <c r="AU44" s="68"/>
      <c r="AV44" s="68"/>
      <c r="AW44" s="68"/>
      <c r="AX44" s="68"/>
      <c r="AY44" s="68"/>
      <c r="AZ44" s="68"/>
      <c r="BA44" s="68"/>
      <c r="BB44" s="68"/>
      <c r="BC44" s="68"/>
      <c r="BD44" s="68"/>
      <c r="BE44" s="68"/>
      <c r="BF44" s="68"/>
      <c r="BG44" s="68"/>
      <c r="BH44" s="68"/>
      <c r="BI44" s="68"/>
      <c r="BJ44" s="68"/>
      <c r="BK44" s="68"/>
      <c r="BL44" s="68"/>
      <c r="BM44" s="68"/>
      <c r="BN44" s="68"/>
      <c r="BO44" s="68"/>
      <c r="BP44" s="68"/>
      <c r="BQ44" s="68"/>
      <c r="BR44" s="70"/>
      <c r="BS44" s="69"/>
      <c r="BT44" s="68"/>
      <c r="BU44" s="68"/>
      <c r="BV44" s="68"/>
      <c r="BW44" s="70"/>
    </row>
    <row r="45" spans="1:75" ht="15.75">
      <c r="A45" s="44" t="s">
        <v>35</v>
      </c>
      <c r="AN45" s="71"/>
      <c r="AO45" s="71"/>
      <c r="AP45" s="71"/>
      <c r="AQ45" s="71"/>
      <c r="AR45" s="71"/>
      <c r="AS45" s="71"/>
      <c r="AT45" s="71"/>
      <c r="AU45" s="71"/>
      <c r="AV45" s="71"/>
      <c r="AW45" s="71"/>
      <c r="AX45" s="71"/>
      <c r="AY45" s="71"/>
      <c r="AZ45" s="71"/>
      <c r="BA45" s="71"/>
      <c r="BB45" s="71"/>
      <c r="BC45" s="71"/>
      <c r="BD45" s="71"/>
      <c r="BE45" s="71"/>
      <c r="BF45" s="71"/>
      <c r="BG45" s="71"/>
      <c r="BH45" s="71"/>
      <c r="BI45" s="71"/>
      <c r="BJ45" s="71"/>
      <c r="BK45" s="71"/>
      <c r="BL45" s="71"/>
      <c r="BM45" s="71"/>
      <c r="BN45" s="71"/>
      <c r="BO45" s="71"/>
      <c r="BP45" s="71"/>
      <c r="BQ45" s="71"/>
      <c r="BR45" s="73"/>
      <c r="BS45" s="72"/>
      <c r="BT45" s="71"/>
      <c r="BU45" s="71"/>
      <c r="BV45" s="71"/>
      <c r="BW45" s="73"/>
    </row>
    <row r="46" spans="1:75" ht="15.75">
      <c r="A46" s="48" t="s">
        <v>54</v>
      </c>
      <c r="AN46" s="56"/>
      <c r="AO46" s="56"/>
      <c r="AP46" s="56"/>
      <c r="AQ46" s="56"/>
      <c r="AR46" s="56"/>
      <c r="AS46" s="56"/>
      <c r="AT46" s="56"/>
      <c r="AU46" s="56"/>
      <c r="AV46" s="56"/>
      <c r="AW46" s="56"/>
      <c r="AX46" s="56"/>
      <c r="AY46" s="56"/>
      <c r="AZ46" s="56"/>
      <c r="BA46" s="56"/>
      <c r="BB46" s="56"/>
      <c r="BC46" s="56"/>
      <c r="BD46" s="56"/>
      <c r="BE46" s="56"/>
      <c r="BF46" s="56"/>
      <c r="BG46" s="56"/>
      <c r="BH46" s="56"/>
      <c r="BI46" s="56"/>
      <c r="BJ46" s="56"/>
      <c r="BK46" s="56"/>
      <c r="BL46" s="56"/>
      <c r="BM46" s="56"/>
      <c r="BN46" s="56">
        <v>0</v>
      </c>
      <c r="BO46" s="56">
        <v>0</v>
      </c>
      <c r="BP46" s="56">
        <v>0</v>
      </c>
      <c r="BQ46" s="56">
        <v>0</v>
      </c>
      <c r="BR46" s="59">
        <v>0</v>
      </c>
      <c r="BS46" s="66"/>
      <c r="BT46" s="56"/>
      <c r="BU46" s="57"/>
      <c r="BV46" s="57"/>
      <c r="BW46" s="59"/>
    </row>
    <row r="47" spans="1:75" ht="15.75">
      <c r="A47" s="42" t="s">
        <v>55</v>
      </c>
      <c r="AN47" s="56"/>
      <c r="AO47" s="56"/>
      <c r="AP47" s="56"/>
      <c r="AQ47" s="56"/>
      <c r="AR47" s="56"/>
      <c r="AS47" s="56"/>
      <c r="AT47" s="56"/>
      <c r="AU47" s="56"/>
      <c r="AV47" s="56"/>
      <c r="AW47" s="56"/>
      <c r="AX47" s="56"/>
      <c r="AY47" s="56"/>
      <c r="AZ47" s="56"/>
      <c r="BA47" s="56"/>
      <c r="BB47" s="56"/>
      <c r="BC47" s="56"/>
      <c r="BD47" s="56"/>
      <c r="BE47" s="56"/>
      <c r="BF47" s="56"/>
      <c r="BG47" s="56"/>
      <c r="BH47" s="56"/>
      <c r="BI47" s="56"/>
      <c r="BJ47" s="56"/>
      <c r="BK47" s="56"/>
      <c r="BL47" s="56"/>
      <c r="BM47" s="56"/>
      <c r="BN47" s="56">
        <v>0</v>
      </c>
      <c r="BO47" s="56">
        <v>0</v>
      </c>
      <c r="BP47" s="56">
        <v>0</v>
      </c>
      <c r="BQ47" s="56">
        <v>0</v>
      </c>
      <c r="BR47" s="59">
        <v>0</v>
      </c>
      <c r="BS47" s="66"/>
      <c r="BT47" s="56"/>
      <c r="BU47" s="57"/>
      <c r="BV47" s="57"/>
      <c r="BW47" s="59"/>
    </row>
    <row r="48" spans="1:75" ht="15.75">
      <c r="A48" s="42" t="s">
        <v>56</v>
      </c>
      <c r="AN48" s="56"/>
      <c r="AO48" s="56"/>
      <c r="AP48" s="56"/>
      <c r="AQ48" s="56"/>
      <c r="AR48" s="56"/>
      <c r="AS48" s="56"/>
      <c r="AT48" s="56"/>
      <c r="AU48" s="56"/>
      <c r="AV48" s="56"/>
      <c r="AW48" s="56"/>
      <c r="AX48" s="56"/>
      <c r="AY48" s="56"/>
      <c r="AZ48" s="56"/>
      <c r="BA48" s="56"/>
      <c r="BB48" s="56"/>
      <c r="BC48" s="56"/>
      <c r="BD48" s="56"/>
      <c r="BE48" s="56"/>
      <c r="BF48" s="56"/>
      <c r="BG48" s="56"/>
      <c r="BH48" s="56"/>
      <c r="BI48" s="56"/>
      <c r="BJ48" s="56"/>
      <c r="BK48" s="56"/>
      <c r="BL48" s="56"/>
      <c r="BM48" s="56"/>
      <c r="BN48" s="56">
        <v>0</v>
      </c>
      <c r="BO48" s="56">
        <v>0</v>
      </c>
      <c r="BP48" s="56">
        <v>0</v>
      </c>
      <c r="BQ48" s="56">
        <v>0</v>
      </c>
      <c r="BR48" s="59">
        <v>0</v>
      </c>
      <c r="BS48" s="66"/>
      <c r="BT48" s="56"/>
      <c r="BU48" s="57"/>
      <c r="BV48" s="57"/>
      <c r="BW48" s="59"/>
    </row>
    <row r="49" spans="1:75" ht="15.75">
      <c r="A49" s="42" t="s">
        <v>57</v>
      </c>
      <c r="AN49" s="56"/>
      <c r="AO49" s="56"/>
      <c r="AP49" s="56"/>
      <c r="AQ49" s="56"/>
      <c r="AR49" s="56"/>
      <c r="AS49" s="56"/>
      <c r="AT49" s="56"/>
      <c r="AU49" s="56"/>
      <c r="AV49" s="56"/>
      <c r="AW49" s="56"/>
      <c r="AX49" s="56"/>
      <c r="AY49" s="56"/>
      <c r="AZ49" s="56"/>
      <c r="BA49" s="56"/>
      <c r="BB49" s="56"/>
      <c r="BC49" s="56"/>
      <c r="BD49" s="56"/>
      <c r="BE49" s="56"/>
      <c r="BF49" s="56"/>
      <c r="BG49" s="56"/>
      <c r="BH49" s="56"/>
      <c r="BI49" s="56"/>
      <c r="BJ49" s="56"/>
      <c r="BK49" s="56"/>
      <c r="BL49" s="56"/>
      <c r="BM49" s="56"/>
      <c r="BN49" s="56">
        <v>0</v>
      </c>
      <c r="BO49" s="56">
        <v>0</v>
      </c>
      <c r="BP49" s="56">
        <v>0</v>
      </c>
      <c r="BQ49" s="56">
        <v>0</v>
      </c>
      <c r="BR49" s="59">
        <v>0</v>
      </c>
      <c r="BS49" s="66"/>
      <c r="BT49" s="56"/>
      <c r="BU49" s="57"/>
      <c r="BV49" s="57"/>
      <c r="BW49" s="59"/>
    </row>
    <row r="50" spans="1:75" ht="15.75">
      <c r="A50" s="43" t="s">
        <v>58</v>
      </c>
      <c r="AN50" s="56"/>
      <c r="AO50" s="56"/>
      <c r="AP50" s="56"/>
      <c r="AQ50" s="56"/>
      <c r="AR50" s="56"/>
      <c r="AS50" s="56"/>
      <c r="AT50" s="56"/>
      <c r="AU50" s="56"/>
      <c r="AV50" s="56"/>
      <c r="AW50" s="56"/>
      <c r="AX50" s="56"/>
      <c r="AY50" s="56"/>
      <c r="AZ50" s="56"/>
      <c r="BA50" s="56"/>
      <c r="BB50" s="56"/>
      <c r="BC50" s="56"/>
      <c r="BD50" s="56"/>
      <c r="BE50" s="56"/>
      <c r="BF50" s="56"/>
      <c r="BG50" s="56"/>
      <c r="BH50" s="56"/>
      <c r="BI50" s="56"/>
      <c r="BJ50" s="56"/>
      <c r="BK50" s="56"/>
      <c r="BL50" s="56"/>
      <c r="BM50" s="56"/>
      <c r="BN50" s="56">
        <v>0</v>
      </c>
      <c r="BO50" s="56">
        <v>0</v>
      </c>
      <c r="BP50" s="56">
        <v>0</v>
      </c>
      <c r="BQ50" s="56">
        <v>0</v>
      </c>
      <c r="BR50" s="59">
        <v>0</v>
      </c>
      <c r="BS50" s="66"/>
      <c r="BT50" s="56"/>
      <c r="BU50" s="57"/>
      <c r="BV50" s="57"/>
      <c r="BW50" s="59"/>
    </row>
    <row r="51" spans="1:75" ht="15.75">
      <c r="A51" s="44" t="s">
        <v>46</v>
      </c>
      <c r="AN51" s="71"/>
      <c r="AO51" s="71"/>
      <c r="AP51" s="71"/>
      <c r="AQ51" s="71"/>
      <c r="AR51" s="71"/>
      <c r="AS51" s="71"/>
      <c r="AT51" s="71"/>
      <c r="AU51" s="71"/>
      <c r="AV51" s="71"/>
      <c r="AW51" s="71"/>
      <c r="AX51" s="71"/>
      <c r="AY51" s="71"/>
      <c r="AZ51" s="71"/>
      <c r="BA51" s="71"/>
      <c r="BB51" s="71"/>
      <c r="BC51" s="71"/>
      <c r="BD51" s="71"/>
      <c r="BE51" s="71"/>
      <c r="BF51" s="71"/>
      <c r="BG51" s="71"/>
      <c r="BH51" s="71"/>
      <c r="BI51" s="71"/>
      <c r="BJ51" s="71"/>
      <c r="BK51" s="71"/>
      <c r="BL51" s="71"/>
      <c r="BM51" s="71"/>
      <c r="BN51" s="71"/>
      <c r="BO51" s="71"/>
      <c r="BP51" s="71"/>
      <c r="BQ51" s="71"/>
      <c r="BR51" s="73"/>
      <c r="BS51" s="72"/>
      <c r="BT51" s="71"/>
      <c r="BU51" s="71"/>
      <c r="BV51" s="71"/>
      <c r="BW51" s="73"/>
    </row>
    <row r="52" spans="1:75" ht="15.75">
      <c r="A52" s="48" t="s">
        <v>54</v>
      </c>
      <c r="AN52" s="56"/>
      <c r="AO52" s="56"/>
      <c r="AP52" s="56"/>
      <c r="AQ52" s="56"/>
      <c r="AR52" s="56"/>
      <c r="AS52" s="56"/>
      <c r="AT52" s="56"/>
      <c r="AU52" s="56"/>
      <c r="AV52" s="56"/>
      <c r="AW52" s="56"/>
      <c r="AX52" s="56"/>
      <c r="AY52" s="56"/>
      <c r="AZ52" s="56"/>
      <c r="BA52" s="56"/>
      <c r="BB52" s="56"/>
      <c r="BC52" s="56"/>
      <c r="BD52" s="56"/>
      <c r="BE52" s="56"/>
      <c r="BF52" s="56"/>
      <c r="BG52" s="56"/>
      <c r="BH52" s="56"/>
      <c r="BI52" s="56"/>
      <c r="BJ52" s="56"/>
      <c r="BK52" s="56"/>
      <c r="BL52" s="56"/>
      <c r="BM52" s="56"/>
      <c r="BN52" s="56">
        <v>0</v>
      </c>
      <c r="BO52" s="56">
        <v>0</v>
      </c>
      <c r="BP52" s="56">
        <v>0</v>
      </c>
      <c r="BQ52" s="56">
        <v>0</v>
      </c>
      <c r="BR52" s="59">
        <v>0</v>
      </c>
      <c r="BS52" s="66"/>
      <c r="BT52" s="56"/>
      <c r="BU52" s="57"/>
      <c r="BV52" s="57"/>
      <c r="BW52" s="59"/>
    </row>
    <row r="53" spans="1:75" ht="15.75">
      <c r="A53" s="42" t="s">
        <v>55</v>
      </c>
      <c r="AN53" s="56"/>
      <c r="AO53" s="56"/>
      <c r="AP53" s="56"/>
      <c r="AQ53" s="56"/>
      <c r="AR53" s="56"/>
      <c r="AS53" s="56"/>
      <c r="AT53" s="56"/>
      <c r="AU53" s="56"/>
      <c r="AV53" s="56"/>
      <c r="AW53" s="56"/>
      <c r="AX53" s="56"/>
      <c r="AY53" s="56"/>
      <c r="AZ53" s="56"/>
      <c r="BA53" s="56"/>
      <c r="BB53" s="56"/>
      <c r="BC53" s="56"/>
      <c r="BD53" s="56"/>
      <c r="BE53" s="56"/>
      <c r="BF53" s="56"/>
      <c r="BG53" s="56"/>
      <c r="BH53" s="56"/>
      <c r="BI53" s="56"/>
      <c r="BJ53" s="56"/>
      <c r="BK53" s="56"/>
      <c r="BL53" s="56"/>
      <c r="BM53" s="56"/>
      <c r="BN53" s="56">
        <v>0</v>
      </c>
      <c r="BO53" s="56">
        <v>0</v>
      </c>
      <c r="BP53" s="56">
        <v>0</v>
      </c>
      <c r="BQ53" s="56">
        <v>0</v>
      </c>
      <c r="BR53" s="59">
        <v>0</v>
      </c>
      <c r="BS53" s="66"/>
      <c r="BT53" s="56"/>
      <c r="BU53" s="57"/>
      <c r="BV53" s="57"/>
      <c r="BW53" s="59"/>
    </row>
    <row r="54" spans="1:75" ht="15.75">
      <c r="A54" s="42" t="s">
        <v>56</v>
      </c>
      <c r="AN54" s="56"/>
      <c r="AO54" s="56"/>
      <c r="AP54" s="56"/>
      <c r="AQ54" s="56"/>
      <c r="AR54" s="56"/>
      <c r="AS54" s="56"/>
      <c r="AT54" s="56"/>
      <c r="AU54" s="56"/>
      <c r="AV54" s="56"/>
      <c r="AW54" s="56"/>
      <c r="AX54" s="56"/>
      <c r="AY54" s="56"/>
      <c r="AZ54" s="56"/>
      <c r="BA54" s="56"/>
      <c r="BB54" s="56"/>
      <c r="BC54" s="56"/>
      <c r="BD54" s="56"/>
      <c r="BE54" s="56"/>
      <c r="BF54" s="56"/>
      <c r="BG54" s="56"/>
      <c r="BH54" s="56"/>
      <c r="BI54" s="56"/>
      <c r="BJ54" s="56"/>
      <c r="BK54" s="56"/>
      <c r="BL54" s="56"/>
      <c r="BM54" s="56"/>
      <c r="BN54" s="56">
        <v>0</v>
      </c>
      <c r="BO54" s="56">
        <v>0</v>
      </c>
      <c r="BP54" s="56">
        <v>0</v>
      </c>
      <c r="BQ54" s="56">
        <v>0</v>
      </c>
      <c r="BR54" s="59">
        <v>0</v>
      </c>
      <c r="BS54" s="66"/>
      <c r="BT54" s="56"/>
      <c r="BU54" s="57"/>
      <c r="BV54" s="57"/>
      <c r="BW54" s="59"/>
    </row>
    <row r="55" spans="1:75" ht="15.75">
      <c r="A55" s="42" t="s">
        <v>57</v>
      </c>
      <c r="AN55" s="56"/>
      <c r="AO55" s="56"/>
      <c r="AP55" s="56"/>
      <c r="AQ55" s="56"/>
      <c r="AR55" s="56"/>
      <c r="AS55" s="56"/>
      <c r="AT55" s="56"/>
      <c r="AU55" s="56"/>
      <c r="AV55" s="56"/>
      <c r="AW55" s="56"/>
      <c r="AX55" s="56"/>
      <c r="AY55" s="56"/>
      <c r="AZ55" s="56"/>
      <c r="BA55" s="56"/>
      <c r="BB55" s="56"/>
      <c r="BC55" s="56"/>
      <c r="BD55" s="56"/>
      <c r="BE55" s="56"/>
      <c r="BF55" s="56"/>
      <c r="BG55" s="56"/>
      <c r="BH55" s="56"/>
      <c r="BI55" s="56"/>
      <c r="BJ55" s="56"/>
      <c r="BK55" s="56"/>
      <c r="BL55" s="56"/>
      <c r="BM55" s="56"/>
      <c r="BN55" s="56">
        <v>0</v>
      </c>
      <c r="BO55" s="56">
        <v>0</v>
      </c>
      <c r="BP55" s="56">
        <v>0</v>
      </c>
      <c r="BQ55" s="56">
        <v>0</v>
      </c>
      <c r="BR55" s="59">
        <v>0</v>
      </c>
      <c r="BS55" s="66"/>
      <c r="BT55" s="56"/>
      <c r="BU55" s="57"/>
      <c r="BV55" s="57"/>
      <c r="BW55" s="59"/>
    </row>
    <row r="56" spans="1:75" ht="15.75">
      <c r="A56" s="49" t="s">
        <v>58</v>
      </c>
      <c r="AN56" s="56"/>
      <c r="AO56" s="56"/>
      <c r="AP56" s="56"/>
      <c r="AQ56" s="56"/>
      <c r="AR56" s="56"/>
      <c r="AS56" s="56"/>
      <c r="AT56" s="56"/>
      <c r="AU56" s="56"/>
      <c r="AV56" s="56"/>
      <c r="AW56" s="56"/>
      <c r="AX56" s="56"/>
      <c r="AY56" s="56"/>
      <c r="AZ56" s="56"/>
      <c r="BA56" s="56"/>
      <c r="BB56" s="56"/>
      <c r="BC56" s="56"/>
      <c r="BD56" s="56"/>
      <c r="BE56" s="56"/>
      <c r="BF56" s="56"/>
      <c r="BG56" s="56"/>
      <c r="BH56" s="56"/>
      <c r="BI56" s="56"/>
      <c r="BJ56" s="56"/>
      <c r="BK56" s="56"/>
      <c r="BL56" s="56"/>
      <c r="BM56" s="56"/>
      <c r="BN56" s="56">
        <v>0</v>
      </c>
      <c r="BO56" s="56">
        <v>0</v>
      </c>
      <c r="BP56" s="56">
        <v>0</v>
      </c>
      <c r="BQ56" s="56">
        <v>0</v>
      </c>
      <c r="BR56" s="59">
        <v>0</v>
      </c>
      <c r="BS56" s="66"/>
      <c r="BT56" s="56"/>
      <c r="BU56" s="57"/>
      <c r="BV56" s="57"/>
      <c r="BW56" s="59"/>
    </row>
    <row r="57" spans="1:75" ht="15.75">
      <c r="A57" s="50"/>
      <c r="AN57" s="78"/>
      <c r="AO57" s="78"/>
      <c r="AP57" s="78"/>
      <c r="AQ57" s="78"/>
      <c r="AR57" s="78"/>
      <c r="AS57" s="78"/>
      <c r="AT57" s="78"/>
      <c r="AU57" s="78"/>
      <c r="AV57" s="78"/>
      <c r="AW57" s="78"/>
      <c r="AX57" s="78"/>
      <c r="AY57" s="78"/>
      <c r="AZ57" s="78"/>
      <c r="BA57" s="78"/>
      <c r="BB57" s="78"/>
      <c r="BC57" s="78"/>
      <c r="BD57" s="78"/>
      <c r="BE57" s="78"/>
      <c r="BF57" s="78"/>
      <c r="BG57" s="78"/>
      <c r="BH57" s="78"/>
      <c r="BI57" s="78"/>
      <c r="BJ57" s="78"/>
      <c r="BK57" s="78"/>
      <c r="BL57" s="78"/>
      <c r="BM57" s="78"/>
      <c r="BN57" s="78"/>
      <c r="BO57" s="78"/>
      <c r="BP57" s="78"/>
      <c r="BQ57" s="78"/>
      <c r="BR57" s="85"/>
      <c r="BS57" s="80"/>
      <c r="BT57" s="78"/>
      <c r="BU57" s="78"/>
      <c r="BV57" s="78"/>
      <c r="BW57" s="81"/>
    </row>
  </sheetData>
  <mergeCells count="8">
    <mergeCell ref="BW1:BW2"/>
    <mergeCell ref="A13:A14"/>
    <mergeCell ref="A43:A44"/>
    <mergeCell ref="A1:A2"/>
    <mergeCell ref="BS1:BS2"/>
    <mergeCell ref="BT1:BT2"/>
    <mergeCell ref="BU1:BU2"/>
    <mergeCell ref="BV1:BV2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>
  <dimension ref="A1:BW57"/>
  <sheetViews>
    <sheetView windowProtection="1" zoomScale="80" zoomScaleNormal="80" workbookViewId="0">
      <pane xSplit="39" topLeftCell="AN1" activePane="topRight" state="frozen"/>
      <selection pane="topRight" activeCell="BR1" activeCellId="1" sqref="A2:AO1381 BR1"/>
    </sheetView>
  </sheetViews>
  <sheetFormatPr defaultRowHeight="15"/>
  <cols>
    <col min="1" max="1" width="45"/>
    <col min="2" max="39" width="0" hidden="1"/>
    <col min="40" max="70" width="8.7109375"/>
    <col min="71" max="71" width="12.5703125"/>
    <col min="72" max="72" width="11.5703125"/>
    <col min="73" max="73" width="13.140625"/>
    <col min="74" max="74" width="12.7109375"/>
    <col min="76" max="1025" width="8.7109375"/>
  </cols>
  <sheetData>
    <row r="1" spans="1:75" ht="15" customHeight="1">
      <c r="A1" s="2" t="s">
        <v>0</v>
      </c>
      <c r="AN1" s="55">
        <v>42948</v>
      </c>
      <c r="AO1" s="55">
        <v>42949</v>
      </c>
      <c r="AP1" s="55">
        <v>42950</v>
      </c>
      <c r="AQ1" s="55">
        <v>42951</v>
      </c>
      <c r="AR1" s="55">
        <v>42952</v>
      </c>
      <c r="AS1" s="55">
        <v>42953</v>
      </c>
      <c r="AT1" s="55">
        <v>42954</v>
      </c>
      <c r="AU1" s="55">
        <v>42955</v>
      </c>
      <c r="AV1" s="55">
        <v>42956</v>
      </c>
      <c r="AW1" s="55">
        <v>42957</v>
      </c>
      <c r="AX1" s="55">
        <v>42958</v>
      </c>
      <c r="AY1" s="55">
        <v>42959</v>
      </c>
      <c r="AZ1" s="55">
        <v>42960</v>
      </c>
      <c r="BA1" s="55">
        <v>42961</v>
      </c>
      <c r="BB1" s="55">
        <v>42962</v>
      </c>
      <c r="BC1" s="55">
        <v>42963</v>
      </c>
      <c r="BD1" s="55">
        <v>42964</v>
      </c>
      <c r="BE1" s="55">
        <v>42965</v>
      </c>
      <c r="BF1" s="55">
        <v>42966</v>
      </c>
      <c r="BG1" s="55">
        <v>42967</v>
      </c>
      <c r="BH1" s="55">
        <v>42968</v>
      </c>
      <c r="BI1" s="55">
        <v>42969</v>
      </c>
      <c r="BJ1" s="55">
        <v>42970</v>
      </c>
      <c r="BK1" s="55">
        <v>42971</v>
      </c>
      <c r="BL1" s="55">
        <v>42972</v>
      </c>
      <c r="BM1" s="55">
        <v>42973</v>
      </c>
      <c r="BN1" s="55">
        <v>42974</v>
      </c>
      <c r="BO1" s="55">
        <v>42975</v>
      </c>
      <c r="BP1" s="55">
        <v>42976</v>
      </c>
      <c r="BQ1" s="55">
        <v>42977</v>
      </c>
      <c r="BR1" s="83">
        <v>42978</v>
      </c>
      <c r="BS1" s="6" t="s">
        <v>104</v>
      </c>
      <c r="BT1" s="4" t="s">
        <v>105</v>
      </c>
      <c r="BU1" s="4" t="s">
        <v>106</v>
      </c>
      <c r="BV1" s="4" t="s">
        <v>107</v>
      </c>
      <c r="BW1" s="4"/>
    </row>
    <row r="2" spans="1:75">
      <c r="A2" s="2"/>
      <c r="AN2" s="10" t="s">
        <v>23</v>
      </c>
      <c r="AO2" s="10" t="s">
        <v>17</v>
      </c>
      <c r="AP2" s="10" t="s">
        <v>18</v>
      </c>
      <c r="AQ2" s="10" t="s">
        <v>19</v>
      </c>
      <c r="AR2" s="10" t="s">
        <v>20</v>
      </c>
      <c r="AS2" s="10" t="s">
        <v>21</v>
      </c>
      <c r="AT2" s="10" t="s">
        <v>22</v>
      </c>
      <c r="AU2" s="10" t="s">
        <v>23</v>
      </c>
      <c r="AV2" s="10" t="s">
        <v>17</v>
      </c>
      <c r="AW2" s="10" t="s">
        <v>18</v>
      </c>
      <c r="AX2" s="10" t="s">
        <v>19</v>
      </c>
      <c r="AY2" s="10" t="s">
        <v>20</v>
      </c>
      <c r="AZ2" s="10" t="s">
        <v>21</v>
      </c>
      <c r="BA2" s="10" t="s">
        <v>22</v>
      </c>
      <c r="BB2" s="10" t="s">
        <v>23</v>
      </c>
      <c r="BC2" s="10" t="s">
        <v>17</v>
      </c>
      <c r="BD2" s="10" t="s">
        <v>18</v>
      </c>
      <c r="BE2" s="10" t="s">
        <v>19</v>
      </c>
      <c r="BF2" s="10" t="s">
        <v>20</v>
      </c>
      <c r="BG2" s="10" t="s">
        <v>21</v>
      </c>
      <c r="BH2" s="10" t="s">
        <v>22</v>
      </c>
      <c r="BI2" s="10" t="s">
        <v>23</v>
      </c>
      <c r="BJ2" s="10" t="s">
        <v>17</v>
      </c>
      <c r="BK2" s="10" t="s">
        <v>18</v>
      </c>
      <c r="BL2" s="10" t="s">
        <v>19</v>
      </c>
      <c r="BM2" s="10" t="s">
        <v>20</v>
      </c>
      <c r="BN2" s="10" t="s">
        <v>21</v>
      </c>
      <c r="BO2" s="10" t="s">
        <v>22</v>
      </c>
      <c r="BP2" s="10" t="s">
        <v>23</v>
      </c>
      <c r="BQ2" s="10" t="s">
        <v>17</v>
      </c>
      <c r="BR2" s="84" t="s">
        <v>18</v>
      </c>
      <c r="BS2" s="6"/>
      <c r="BT2" s="4"/>
      <c r="BU2" s="4"/>
      <c r="BV2" s="4"/>
      <c r="BW2" s="4"/>
    </row>
    <row r="3" spans="1:75" ht="15.75">
      <c r="A3" s="86" t="s">
        <v>24</v>
      </c>
      <c r="AN3" s="56"/>
      <c r="AO3" s="56"/>
      <c r="AP3" s="56"/>
      <c r="AQ3" s="56"/>
      <c r="AR3" s="56"/>
      <c r="AS3" s="56"/>
      <c r="AT3" s="56"/>
      <c r="AU3" s="56"/>
      <c r="AV3" s="56"/>
      <c r="AW3" s="56"/>
      <c r="AX3" s="56"/>
      <c r="AY3" s="56"/>
      <c r="AZ3" s="56"/>
      <c r="BA3" s="56"/>
      <c r="BB3" s="56"/>
      <c r="BC3" s="56"/>
      <c r="BD3" s="56"/>
      <c r="BE3" s="56"/>
      <c r="BF3" s="56"/>
      <c r="BG3" s="56"/>
      <c r="BH3" s="56"/>
      <c r="BI3" s="56"/>
      <c r="BJ3" s="56"/>
      <c r="BK3" s="56"/>
      <c r="BL3" s="56"/>
      <c r="BM3" s="56"/>
      <c r="BN3" s="56">
        <v>449</v>
      </c>
      <c r="BO3" s="56">
        <v>449</v>
      </c>
      <c r="BP3" s="56">
        <v>450</v>
      </c>
      <c r="BQ3" s="56">
        <v>449</v>
      </c>
      <c r="BR3" s="59">
        <v>449</v>
      </c>
      <c r="BS3" s="58"/>
      <c r="BT3" s="57"/>
      <c r="BU3" s="57"/>
      <c r="BV3" s="57"/>
      <c r="BW3" s="59"/>
    </row>
    <row r="4" spans="1:75" ht="15.75">
      <c r="A4" s="87" t="s">
        <v>25</v>
      </c>
      <c r="AN4" s="56"/>
      <c r="AO4" s="56"/>
      <c r="AP4" s="56"/>
      <c r="AQ4" s="56"/>
      <c r="AR4" s="56"/>
      <c r="AS4" s="56"/>
      <c r="AT4" s="56"/>
      <c r="AU4" s="56"/>
      <c r="AV4" s="56"/>
      <c r="AW4" s="56"/>
      <c r="AX4" s="56"/>
      <c r="AY4" s="56"/>
      <c r="AZ4" s="56"/>
      <c r="BA4" s="56"/>
      <c r="BB4" s="56"/>
      <c r="BC4" s="56"/>
      <c r="BD4" s="56"/>
      <c r="BE4" s="56"/>
      <c r="BF4" s="56"/>
      <c r="BG4" s="56"/>
      <c r="BH4" s="56"/>
      <c r="BI4" s="56"/>
      <c r="BJ4" s="56"/>
      <c r="BK4" s="56"/>
      <c r="BL4" s="56"/>
      <c r="BM4" s="56"/>
      <c r="BN4" s="56">
        <v>1</v>
      </c>
      <c r="BO4" s="56">
        <v>1</v>
      </c>
      <c r="BP4" s="56">
        <v>7</v>
      </c>
      <c r="BQ4" s="56">
        <v>8</v>
      </c>
      <c r="BR4" s="59">
        <v>13</v>
      </c>
      <c r="BS4" s="58"/>
      <c r="BT4" s="57"/>
      <c r="BU4" s="57"/>
      <c r="BV4" s="57"/>
      <c r="BW4" s="59"/>
    </row>
    <row r="5" spans="1:75">
      <c r="A5" s="88" t="s">
        <v>26</v>
      </c>
      <c r="AN5" s="56"/>
      <c r="AO5" s="56"/>
      <c r="AP5" s="56"/>
      <c r="AQ5" s="56"/>
      <c r="AR5" s="56"/>
      <c r="AS5" s="56"/>
      <c r="AT5" s="56"/>
      <c r="AU5" s="56"/>
      <c r="AV5" s="56"/>
      <c r="AW5" s="56"/>
      <c r="AX5" s="56"/>
      <c r="AY5" s="56"/>
      <c r="AZ5" s="56"/>
      <c r="BA5" s="56"/>
      <c r="BB5" s="56"/>
      <c r="BC5" s="56"/>
      <c r="BD5" s="56"/>
      <c r="BE5" s="56"/>
      <c r="BF5" s="56"/>
      <c r="BG5" s="56"/>
      <c r="BH5" s="56"/>
      <c r="BI5" s="56"/>
      <c r="BJ5" s="56"/>
      <c r="BK5" s="56"/>
      <c r="BL5" s="56"/>
      <c r="BM5" s="56"/>
      <c r="BN5" s="56">
        <v>0</v>
      </c>
      <c r="BO5" s="56">
        <v>0</v>
      </c>
      <c r="BP5" s="56">
        <v>15</v>
      </c>
      <c r="BQ5" s="56">
        <v>5</v>
      </c>
      <c r="BR5" s="59">
        <v>8</v>
      </c>
      <c r="BS5" s="58"/>
      <c r="BT5" s="57"/>
      <c r="BU5" s="57"/>
      <c r="BV5" s="57"/>
      <c r="BW5" s="59"/>
    </row>
    <row r="6" spans="1:75">
      <c r="A6" s="88" t="s">
        <v>27</v>
      </c>
      <c r="AN6" s="56"/>
      <c r="AO6" s="56"/>
      <c r="AP6" s="56"/>
      <c r="AQ6" s="56"/>
      <c r="AR6" s="56"/>
      <c r="AS6" s="56"/>
      <c r="AT6" s="56"/>
      <c r="AU6" s="56"/>
      <c r="AV6" s="56"/>
      <c r="AW6" s="56"/>
      <c r="AX6" s="56"/>
      <c r="AY6" s="56"/>
      <c r="AZ6" s="56"/>
      <c r="BA6" s="56"/>
      <c r="BB6" s="56"/>
      <c r="BC6" s="56"/>
      <c r="BD6" s="56"/>
      <c r="BE6" s="56"/>
      <c r="BF6" s="56"/>
      <c r="BG6" s="56"/>
      <c r="BH6" s="56"/>
      <c r="BI6" s="56"/>
      <c r="BJ6" s="56"/>
      <c r="BK6" s="56"/>
      <c r="BL6" s="56"/>
      <c r="BM6" s="56"/>
      <c r="BN6" s="56">
        <v>0</v>
      </c>
      <c r="BO6" s="56">
        <v>0</v>
      </c>
      <c r="BP6" s="56">
        <v>0</v>
      </c>
      <c r="BQ6" s="56">
        <v>0</v>
      </c>
      <c r="BR6" s="59">
        <v>0</v>
      </c>
      <c r="BS6" s="58"/>
      <c r="BT6" s="57"/>
      <c r="BU6" s="57"/>
      <c r="BV6" s="57"/>
      <c r="BW6" s="59"/>
    </row>
    <row r="7" spans="1:75">
      <c r="A7" s="88" t="s">
        <v>28</v>
      </c>
      <c r="AN7" s="60"/>
      <c r="AO7" s="60"/>
      <c r="AP7" s="60"/>
      <c r="AQ7" s="60"/>
      <c r="AR7" s="60"/>
      <c r="AS7" s="60"/>
      <c r="AT7" s="60"/>
      <c r="AU7" s="60"/>
      <c r="AV7" s="60"/>
      <c r="AW7" s="60"/>
      <c r="AX7" s="60"/>
      <c r="AY7" s="60"/>
      <c r="AZ7" s="60"/>
      <c r="BA7" s="60"/>
      <c r="BB7" s="60"/>
      <c r="BC7" s="60"/>
      <c r="BD7" s="60"/>
      <c r="BE7" s="60"/>
      <c r="BF7" s="60"/>
      <c r="BG7" s="60"/>
      <c r="BH7" s="60"/>
      <c r="BI7" s="60"/>
      <c r="BJ7" s="60"/>
      <c r="BK7" s="60"/>
      <c r="BL7" s="60"/>
      <c r="BM7" s="60"/>
      <c r="BN7" s="60" t="e">
        <f t="shared" ref="BN7:BW7" si="0">BN6/BN5</f>
        <v>#DIV/0!</v>
      </c>
      <c r="BO7" s="60" t="e">
        <f t="shared" si="0"/>
        <v>#DIV/0!</v>
      </c>
      <c r="BP7" s="60">
        <f t="shared" si="0"/>
        <v>0</v>
      </c>
      <c r="BQ7" s="60">
        <f t="shared" si="0"/>
        <v>0</v>
      </c>
      <c r="BR7" s="60">
        <f t="shared" si="0"/>
        <v>0</v>
      </c>
      <c r="BS7" s="60" t="e">
        <f t="shared" si="0"/>
        <v>#DIV/0!</v>
      </c>
      <c r="BT7" s="60" t="e">
        <f t="shared" si="0"/>
        <v>#DIV/0!</v>
      </c>
      <c r="BU7" s="60" t="e">
        <f t="shared" si="0"/>
        <v>#DIV/0!</v>
      </c>
      <c r="BV7" s="60" t="e">
        <f t="shared" si="0"/>
        <v>#DIV/0!</v>
      </c>
      <c r="BW7" s="60" t="e">
        <f t="shared" si="0"/>
        <v>#DIV/0!</v>
      </c>
    </row>
    <row r="8" spans="1:75" ht="15.75">
      <c r="A8" s="89" t="s">
        <v>29</v>
      </c>
      <c r="AN8" s="63"/>
      <c r="AO8" s="63"/>
      <c r="AP8" s="63"/>
      <c r="AQ8" s="63"/>
      <c r="AR8" s="63"/>
      <c r="AS8" s="63"/>
      <c r="AT8" s="63"/>
      <c r="AU8" s="63"/>
      <c r="AV8" s="63"/>
      <c r="AW8" s="63"/>
      <c r="AX8" s="63"/>
      <c r="AY8" s="63"/>
      <c r="AZ8" s="63"/>
      <c r="BA8" s="63"/>
      <c r="BB8" s="63"/>
      <c r="BC8" s="63"/>
      <c r="BD8" s="63"/>
      <c r="BE8" s="63"/>
      <c r="BF8" s="63"/>
      <c r="BG8" s="63"/>
      <c r="BH8" s="63"/>
      <c r="BI8" s="63"/>
      <c r="BJ8" s="63"/>
      <c r="BK8" s="63"/>
      <c r="BL8" s="63"/>
      <c r="BM8" s="63"/>
      <c r="BN8" s="63">
        <f t="shared" ref="BN8:BW8" si="1">(BN16+BN27+BN38+BN40)/BN3</f>
        <v>0</v>
      </c>
      <c r="BO8" s="63">
        <f t="shared" si="1"/>
        <v>0</v>
      </c>
      <c r="BP8" s="63">
        <f t="shared" si="1"/>
        <v>0</v>
      </c>
      <c r="BQ8" s="63">
        <f t="shared" si="1"/>
        <v>0</v>
      </c>
      <c r="BR8" s="63">
        <f t="shared" si="1"/>
        <v>0</v>
      </c>
      <c r="BS8" s="63" t="e">
        <f t="shared" si="1"/>
        <v>#DIV/0!</v>
      </c>
      <c r="BT8" s="63" t="e">
        <f t="shared" si="1"/>
        <v>#DIV/0!</v>
      </c>
      <c r="BU8" s="63" t="e">
        <f t="shared" si="1"/>
        <v>#DIV/0!</v>
      </c>
      <c r="BV8" s="63" t="e">
        <f t="shared" si="1"/>
        <v>#DIV/0!</v>
      </c>
      <c r="BW8" s="63" t="e">
        <f t="shared" si="1"/>
        <v>#DIV/0!</v>
      </c>
    </row>
    <row r="9" spans="1:75" ht="15.75">
      <c r="A9" s="90" t="s">
        <v>30</v>
      </c>
      <c r="AN9" s="63"/>
      <c r="AO9" s="63"/>
      <c r="AP9" s="63"/>
      <c r="AQ9" s="63"/>
      <c r="AR9" s="63"/>
      <c r="AS9" s="63"/>
      <c r="AT9" s="63"/>
      <c r="AU9" s="63"/>
      <c r="AV9" s="63"/>
      <c r="AW9" s="63"/>
      <c r="AX9" s="63"/>
      <c r="AY9" s="63"/>
      <c r="AZ9" s="63"/>
      <c r="BA9" s="63"/>
      <c r="BB9" s="63"/>
      <c r="BC9" s="63"/>
      <c r="BD9" s="63"/>
      <c r="BE9" s="63"/>
      <c r="BF9" s="63"/>
      <c r="BG9" s="63"/>
      <c r="BH9" s="63"/>
      <c r="BI9" s="63"/>
      <c r="BJ9" s="63"/>
      <c r="BK9" s="63"/>
      <c r="BL9" s="63"/>
      <c r="BM9" s="63"/>
      <c r="BN9" s="63">
        <f t="shared" ref="BN9:BW9" si="2">(BN17+BN28+BN39*2+BN42*2)/BN3</f>
        <v>0</v>
      </c>
      <c r="BO9" s="63">
        <f t="shared" si="2"/>
        <v>0</v>
      </c>
      <c r="BP9" s="63">
        <f t="shared" si="2"/>
        <v>0</v>
      </c>
      <c r="BQ9" s="63">
        <f t="shared" si="2"/>
        <v>0</v>
      </c>
      <c r="BR9" s="63">
        <f t="shared" si="2"/>
        <v>0</v>
      </c>
      <c r="BS9" s="63" t="e">
        <f t="shared" si="2"/>
        <v>#DIV/0!</v>
      </c>
      <c r="BT9" s="63" t="e">
        <f t="shared" si="2"/>
        <v>#DIV/0!</v>
      </c>
      <c r="BU9" s="63" t="e">
        <f t="shared" si="2"/>
        <v>#DIV/0!</v>
      </c>
      <c r="BV9" s="63" t="e">
        <f t="shared" si="2"/>
        <v>#DIV/0!</v>
      </c>
      <c r="BW9" s="63" t="e">
        <f t="shared" si="2"/>
        <v>#DIV/0!</v>
      </c>
    </row>
    <row r="10" spans="1:75" ht="15.75">
      <c r="A10" s="91" t="s">
        <v>31</v>
      </c>
      <c r="AN10" s="56"/>
      <c r="AO10" s="56"/>
      <c r="AP10" s="56"/>
      <c r="AQ10" s="56"/>
      <c r="AR10" s="56"/>
      <c r="AS10" s="56"/>
      <c r="AT10" s="56"/>
      <c r="AU10" s="56"/>
      <c r="AV10" s="56"/>
      <c r="AW10" s="56"/>
      <c r="AX10" s="56"/>
      <c r="AY10" s="56"/>
      <c r="AZ10" s="56"/>
      <c r="BA10" s="56"/>
      <c r="BB10" s="56"/>
      <c r="BC10" s="56"/>
      <c r="BD10" s="56"/>
      <c r="BE10" s="56"/>
      <c r="BF10" s="56"/>
      <c r="BG10" s="56"/>
      <c r="BH10" s="56"/>
      <c r="BI10" s="56"/>
      <c r="BJ10" s="56"/>
      <c r="BK10" s="56"/>
      <c r="BL10" s="56"/>
      <c r="BM10" s="56"/>
      <c r="BN10" s="56"/>
      <c r="BO10" s="56"/>
      <c r="BP10" s="56"/>
      <c r="BQ10" s="56"/>
      <c r="BR10" s="65"/>
      <c r="BS10" s="64"/>
      <c r="BT10" s="63"/>
      <c r="BU10" s="63"/>
      <c r="BV10" s="63"/>
      <c r="BW10" s="65"/>
    </row>
    <row r="11" spans="1:75" ht="15.75">
      <c r="A11" s="91" t="s">
        <v>32</v>
      </c>
      <c r="AN11" s="56"/>
      <c r="AO11" s="56"/>
      <c r="AP11" s="56"/>
      <c r="AQ11" s="56"/>
      <c r="AR11" s="56"/>
      <c r="AS11" s="56"/>
      <c r="AT11" s="56"/>
      <c r="AU11" s="56"/>
      <c r="AV11" s="56"/>
      <c r="AW11" s="56"/>
      <c r="AX11" s="56"/>
      <c r="AY11" s="56"/>
      <c r="AZ11" s="56"/>
      <c r="BA11" s="56"/>
      <c r="BB11" s="56"/>
      <c r="BC11" s="56"/>
      <c r="BD11" s="56"/>
      <c r="BE11" s="56"/>
      <c r="BF11" s="56"/>
      <c r="BG11" s="56"/>
      <c r="BH11" s="56"/>
      <c r="BI11" s="56"/>
      <c r="BJ11" s="56"/>
      <c r="BK11" s="56"/>
      <c r="BL11" s="56"/>
      <c r="BM11" s="56"/>
      <c r="BN11" s="56"/>
      <c r="BO11" s="56"/>
      <c r="BP11" s="56"/>
      <c r="BQ11" s="56"/>
      <c r="BR11" s="59"/>
      <c r="BS11" s="58"/>
      <c r="BT11" s="57"/>
      <c r="BU11" s="57"/>
      <c r="BV11" s="57"/>
      <c r="BW11" s="59"/>
    </row>
    <row r="12" spans="1:75" ht="15.75">
      <c r="A12" s="90" t="s">
        <v>33</v>
      </c>
      <c r="AN12" s="56"/>
      <c r="AO12" s="56"/>
      <c r="AP12" s="56"/>
      <c r="AQ12" s="56"/>
      <c r="AR12" s="56"/>
      <c r="AS12" s="56"/>
      <c r="AT12" s="56"/>
      <c r="AU12" s="56"/>
      <c r="AV12" s="56"/>
      <c r="AW12" s="56"/>
      <c r="AX12" s="56"/>
      <c r="AY12" s="56"/>
      <c r="AZ12" s="56"/>
      <c r="BA12" s="56"/>
      <c r="BB12" s="56"/>
      <c r="BC12" s="56"/>
      <c r="BD12" s="56"/>
      <c r="BE12" s="56"/>
      <c r="BF12" s="56"/>
      <c r="BG12" s="56"/>
      <c r="BH12" s="56"/>
      <c r="BI12" s="56"/>
      <c r="BJ12" s="56"/>
      <c r="BK12" s="56"/>
      <c r="BL12" s="56"/>
      <c r="BM12" s="56"/>
      <c r="BN12" s="56">
        <v>1296</v>
      </c>
      <c r="BO12" s="56">
        <v>2709</v>
      </c>
      <c r="BP12" s="56">
        <v>2773</v>
      </c>
      <c r="BQ12" s="56">
        <v>2836</v>
      </c>
      <c r="BR12" s="67">
        <v>2803</v>
      </c>
      <c r="BS12" s="66"/>
      <c r="BT12" s="56"/>
      <c r="BU12" s="56"/>
      <c r="BV12" s="56"/>
      <c r="BW12" s="67"/>
    </row>
    <row r="13" spans="1:75" ht="15" customHeight="1">
      <c r="A13" s="2" t="s">
        <v>34</v>
      </c>
      <c r="AN13" s="68"/>
      <c r="AO13" s="68"/>
      <c r="AP13" s="68"/>
      <c r="AQ13" s="68"/>
      <c r="AR13" s="68"/>
      <c r="AS13" s="68"/>
      <c r="AT13" s="68"/>
      <c r="AU13" s="68"/>
      <c r="AV13" s="68"/>
      <c r="AW13" s="68"/>
      <c r="AX13" s="68"/>
      <c r="AY13" s="68"/>
      <c r="AZ13" s="68"/>
      <c r="BA13" s="68"/>
      <c r="BB13" s="68"/>
      <c r="BC13" s="68"/>
      <c r="BD13" s="68"/>
      <c r="BE13" s="68"/>
      <c r="BF13" s="68"/>
      <c r="BG13" s="68"/>
      <c r="BH13" s="68"/>
      <c r="BI13" s="68"/>
      <c r="BJ13" s="68"/>
      <c r="BK13" s="68"/>
      <c r="BL13" s="68"/>
      <c r="BM13" s="68"/>
      <c r="BN13" s="68"/>
      <c r="BO13" s="68"/>
      <c r="BP13" s="68"/>
      <c r="BQ13" s="68"/>
      <c r="BR13" s="70"/>
      <c r="BS13" s="69"/>
      <c r="BT13" s="68"/>
      <c r="BU13" s="68"/>
      <c r="BV13" s="68"/>
      <c r="BW13" s="70"/>
    </row>
    <row r="14" spans="1:75">
      <c r="A14" s="2"/>
      <c r="AN14" s="68"/>
      <c r="AO14" s="68"/>
      <c r="AP14" s="68"/>
      <c r="AQ14" s="68"/>
      <c r="AR14" s="68"/>
      <c r="AS14" s="68"/>
      <c r="AT14" s="68"/>
      <c r="AU14" s="68"/>
      <c r="AV14" s="68"/>
      <c r="AW14" s="68"/>
      <c r="AX14" s="68"/>
      <c r="AY14" s="68"/>
      <c r="AZ14" s="68"/>
      <c r="BA14" s="68"/>
      <c r="BB14" s="68"/>
      <c r="BC14" s="68"/>
      <c r="BD14" s="68"/>
      <c r="BE14" s="68"/>
      <c r="BF14" s="68"/>
      <c r="BG14" s="68"/>
      <c r="BH14" s="68"/>
      <c r="BI14" s="68"/>
      <c r="BJ14" s="68"/>
      <c r="BK14" s="68"/>
      <c r="BL14" s="68"/>
      <c r="BM14" s="68"/>
      <c r="BN14" s="68"/>
      <c r="BO14" s="68"/>
      <c r="BP14" s="68"/>
      <c r="BQ14" s="68"/>
      <c r="BR14" s="70"/>
      <c r="BS14" s="69"/>
      <c r="BT14" s="68"/>
      <c r="BU14" s="68"/>
      <c r="BV14" s="68"/>
      <c r="BW14" s="70"/>
    </row>
    <row r="15" spans="1:75" ht="15.75">
      <c r="A15" s="44" t="s">
        <v>35</v>
      </c>
      <c r="AN15" s="71"/>
      <c r="AO15" s="71"/>
      <c r="AP15" s="71"/>
      <c r="AQ15" s="71"/>
      <c r="AR15" s="71"/>
      <c r="AS15" s="71"/>
      <c r="AT15" s="71"/>
      <c r="AU15" s="71"/>
      <c r="AV15" s="71"/>
      <c r="AW15" s="71"/>
      <c r="AX15" s="71"/>
      <c r="AY15" s="71"/>
      <c r="AZ15" s="71"/>
      <c r="BA15" s="71"/>
      <c r="BB15" s="71"/>
      <c r="BC15" s="71"/>
      <c r="BD15" s="71"/>
      <c r="BE15" s="71"/>
      <c r="BF15" s="71"/>
      <c r="BG15" s="71"/>
      <c r="BH15" s="71"/>
      <c r="BI15" s="71"/>
      <c r="BJ15" s="71"/>
      <c r="BK15" s="71"/>
      <c r="BL15" s="71"/>
      <c r="BM15" s="71"/>
      <c r="BN15" s="71"/>
      <c r="BO15" s="71"/>
      <c r="BP15" s="71"/>
      <c r="BQ15" s="71"/>
      <c r="BR15" s="73"/>
      <c r="BS15" s="72"/>
      <c r="BT15" s="71"/>
      <c r="BU15" s="71"/>
      <c r="BV15" s="71"/>
      <c r="BW15" s="73"/>
    </row>
    <row r="16" spans="1:75" ht="15.75">
      <c r="A16" s="92" t="s">
        <v>36</v>
      </c>
      <c r="AN16" s="56"/>
      <c r="AO16" s="56"/>
      <c r="AP16" s="56"/>
      <c r="AQ16" s="56"/>
      <c r="AR16" s="56"/>
      <c r="AS16" s="56"/>
      <c r="AT16" s="56"/>
      <c r="AU16" s="56"/>
      <c r="AV16" s="56"/>
      <c r="AW16" s="56"/>
      <c r="AX16" s="56"/>
      <c r="AY16" s="56"/>
      <c r="AZ16" s="56"/>
      <c r="BA16" s="56"/>
      <c r="BB16" s="56"/>
      <c r="BC16" s="56"/>
      <c r="BD16" s="56"/>
      <c r="BE16" s="56"/>
      <c r="BF16" s="56"/>
      <c r="BG16" s="56"/>
      <c r="BH16" s="56"/>
      <c r="BI16" s="56"/>
      <c r="BJ16" s="56"/>
      <c r="BK16" s="56"/>
      <c r="BL16" s="56"/>
      <c r="BM16" s="56"/>
      <c r="BN16" s="56">
        <v>0</v>
      </c>
      <c r="BO16" s="56">
        <v>0</v>
      </c>
      <c r="BP16" s="56">
        <v>0</v>
      </c>
      <c r="BQ16" s="56">
        <v>0</v>
      </c>
      <c r="BR16" s="59">
        <v>0</v>
      </c>
      <c r="BS16" s="58"/>
      <c r="BT16" s="57"/>
      <c r="BU16" s="57"/>
      <c r="BV16" s="57"/>
      <c r="BW16" s="59"/>
    </row>
    <row r="17" spans="1:75" ht="15.75">
      <c r="A17" s="92" t="s">
        <v>37</v>
      </c>
      <c r="AN17" s="56"/>
      <c r="AO17" s="56"/>
      <c r="AP17" s="56"/>
      <c r="AQ17" s="56"/>
      <c r="AR17" s="56"/>
      <c r="AS17" s="56"/>
      <c r="AT17" s="56"/>
      <c r="AU17" s="56"/>
      <c r="AV17" s="56"/>
      <c r="AW17" s="56"/>
      <c r="AX17" s="56"/>
      <c r="AY17" s="56"/>
      <c r="AZ17" s="56"/>
      <c r="BA17" s="56"/>
      <c r="BB17" s="56"/>
      <c r="BC17" s="56"/>
      <c r="BD17" s="56"/>
      <c r="BE17" s="56"/>
      <c r="BF17" s="56"/>
      <c r="BG17" s="56"/>
      <c r="BH17" s="56"/>
      <c r="BI17" s="56"/>
      <c r="BJ17" s="56"/>
      <c r="BK17" s="56"/>
      <c r="BL17" s="56"/>
      <c r="BM17" s="56"/>
      <c r="BN17" s="56">
        <v>0</v>
      </c>
      <c r="BO17" s="56">
        <v>0</v>
      </c>
      <c r="BP17" s="56">
        <v>0</v>
      </c>
      <c r="BQ17" s="56">
        <v>0</v>
      </c>
      <c r="BR17" s="59">
        <v>0</v>
      </c>
      <c r="BS17" s="58"/>
      <c r="BT17" s="57"/>
      <c r="BU17" s="57"/>
      <c r="BV17" s="57"/>
      <c r="BW17" s="59"/>
    </row>
    <row r="18" spans="1:75" ht="15.75">
      <c r="A18" s="47" t="s">
        <v>38</v>
      </c>
      <c r="AN18" s="74"/>
      <c r="AO18" s="74"/>
      <c r="AP18" s="74"/>
      <c r="AQ18" s="74"/>
      <c r="AR18" s="74"/>
      <c r="AS18" s="74"/>
      <c r="AT18" s="74"/>
      <c r="AU18" s="74"/>
      <c r="AV18" s="74"/>
      <c r="AW18" s="74"/>
      <c r="AX18" s="74"/>
      <c r="AY18" s="74"/>
      <c r="AZ18" s="74"/>
      <c r="BA18" s="74"/>
      <c r="BB18" s="74"/>
      <c r="BC18" s="74"/>
      <c r="BD18" s="74"/>
      <c r="BE18" s="74"/>
      <c r="BF18" s="74"/>
      <c r="BG18" s="74"/>
      <c r="BH18" s="74"/>
      <c r="BI18" s="74"/>
      <c r="BJ18" s="74"/>
      <c r="BK18" s="74"/>
      <c r="BL18" s="74"/>
      <c r="BM18" s="74"/>
      <c r="BN18" s="74">
        <v>0</v>
      </c>
      <c r="BO18" s="74">
        <v>0</v>
      </c>
      <c r="BP18" s="74">
        <v>0</v>
      </c>
      <c r="BQ18" s="74">
        <v>0</v>
      </c>
      <c r="BR18" s="77">
        <v>0</v>
      </c>
      <c r="BS18" s="76"/>
      <c r="BT18" s="75"/>
      <c r="BU18" s="75"/>
      <c r="BV18" s="75"/>
      <c r="BW18" s="77"/>
    </row>
    <row r="19" spans="1:75" ht="15.75">
      <c r="A19" s="47" t="s">
        <v>39</v>
      </c>
      <c r="AN19" s="74"/>
      <c r="AO19" s="74"/>
      <c r="AP19" s="74"/>
      <c r="AQ19" s="74"/>
      <c r="AR19" s="74"/>
      <c r="AS19" s="74"/>
      <c r="AT19" s="74"/>
      <c r="AU19" s="74"/>
      <c r="AV19" s="74"/>
      <c r="AW19" s="74"/>
      <c r="AX19" s="74"/>
      <c r="AY19" s="74"/>
      <c r="AZ19" s="74"/>
      <c r="BA19" s="74"/>
      <c r="BB19" s="74"/>
      <c r="BC19" s="74"/>
      <c r="BD19" s="74"/>
      <c r="BE19" s="74"/>
      <c r="BF19" s="74"/>
      <c r="BG19" s="74"/>
      <c r="BH19" s="74"/>
      <c r="BI19" s="74"/>
      <c r="BJ19" s="74"/>
      <c r="BK19" s="74"/>
      <c r="BL19" s="74"/>
      <c r="BM19" s="74"/>
      <c r="BN19" s="74">
        <v>0</v>
      </c>
      <c r="BO19" s="74">
        <v>0</v>
      </c>
      <c r="BP19" s="74">
        <v>0</v>
      </c>
      <c r="BQ19" s="74">
        <v>0</v>
      </c>
      <c r="BR19" s="77">
        <v>0</v>
      </c>
      <c r="BS19" s="76"/>
      <c r="BT19" s="75"/>
      <c r="BU19" s="75"/>
      <c r="BV19" s="75"/>
      <c r="BW19" s="77"/>
    </row>
    <row r="20" spans="1:75" ht="15.75">
      <c r="A20" s="92" t="s">
        <v>40</v>
      </c>
      <c r="AN20" s="56"/>
      <c r="AO20" s="56"/>
      <c r="AP20" s="56"/>
      <c r="AQ20" s="56"/>
      <c r="AR20" s="56"/>
      <c r="AS20" s="56"/>
      <c r="AT20" s="56"/>
      <c r="AU20" s="56"/>
      <c r="AV20" s="56"/>
      <c r="AW20" s="56"/>
      <c r="AX20" s="56"/>
      <c r="AY20" s="56"/>
      <c r="AZ20" s="56"/>
      <c r="BA20" s="56"/>
      <c r="BB20" s="56"/>
      <c r="BC20" s="56"/>
      <c r="BD20" s="56"/>
      <c r="BE20" s="56"/>
      <c r="BF20" s="56"/>
      <c r="BG20" s="56"/>
      <c r="BH20" s="56"/>
      <c r="BI20" s="56"/>
      <c r="BJ20" s="56"/>
      <c r="BK20" s="56"/>
      <c r="BL20" s="56"/>
      <c r="BM20" s="56"/>
      <c r="BN20" s="56">
        <v>0</v>
      </c>
      <c r="BO20" s="56">
        <v>0</v>
      </c>
      <c r="BP20" s="56">
        <v>0</v>
      </c>
      <c r="BQ20" s="56">
        <v>0</v>
      </c>
      <c r="BR20" s="59">
        <v>0</v>
      </c>
      <c r="BS20" s="58"/>
      <c r="BT20" s="57"/>
      <c r="BU20" s="57"/>
      <c r="BV20" s="57"/>
      <c r="BW20" s="59"/>
    </row>
    <row r="21" spans="1:75" ht="15.75">
      <c r="A21" s="92" t="s">
        <v>41</v>
      </c>
      <c r="AN21" s="56"/>
      <c r="AO21" s="56"/>
      <c r="AP21" s="56"/>
      <c r="AQ21" s="56"/>
      <c r="AR21" s="56"/>
      <c r="AS21" s="56"/>
      <c r="AT21" s="56"/>
      <c r="AU21" s="56"/>
      <c r="AV21" s="56"/>
      <c r="AW21" s="56"/>
      <c r="AX21" s="56"/>
      <c r="AY21" s="56"/>
      <c r="AZ21" s="56"/>
      <c r="BA21" s="56"/>
      <c r="BB21" s="56"/>
      <c r="BC21" s="56"/>
      <c r="BD21" s="56"/>
      <c r="BE21" s="56"/>
      <c r="BF21" s="56"/>
      <c r="BG21" s="56"/>
      <c r="BH21" s="56"/>
      <c r="BI21" s="56"/>
      <c r="BJ21" s="56"/>
      <c r="BK21" s="56"/>
      <c r="BL21" s="56"/>
      <c r="BM21" s="56"/>
      <c r="BN21" s="56">
        <v>0</v>
      </c>
      <c r="BO21" s="56">
        <v>0</v>
      </c>
      <c r="BP21" s="56">
        <v>0</v>
      </c>
      <c r="BQ21" s="56">
        <v>0</v>
      </c>
      <c r="BR21" s="59">
        <v>0</v>
      </c>
      <c r="BS21" s="58"/>
      <c r="BT21" s="57"/>
      <c r="BU21" s="57"/>
      <c r="BV21" s="57"/>
      <c r="BW21" s="59"/>
    </row>
    <row r="22" spans="1:75" ht="15.75">
      <c r="A22" s="92" t="s">
        <v>42</v>
      </c>
      <c r="AN22" s="56"/>
      <c r="AO22" s="56"/>
      <c r="AP22" s="56"/>
      <c r="AQ22" s="56"/>
      <c r="AR22" s="56"/>
      <c r="AS22" s="56"/>
      <c r="AT22" s="56"/>
      <c r="AU22" s="56"/>
      <c r="AV22" s="56"/>
      <c r="AW22" s="56"/>
      <c r="AX22" s="56"/>
      <c r="AY22" s="56"/>
      <c r="AZ22" s="56"/>
      <c r="BA22" s="56"/>
      <c r="BB22" s="56"/>
      <c r="BC22" s="56"/>
      <c r="BD22" s="56"/>
      <c r="BE22" s="56"/>
      <c r="BF22" s="56"/>
      <c r="BG22" s="56"/>
      <c r="BH22" s="56"/>
      <c r="BI22" s="56"/>
      <c r="BJ22" s="56"/>
      <c r="BK22" s="56"/>
      <c r="BL22" s="56"/>
      <c r="BM22" s="56"/>
      <c r="BN22" s="56">
        <v>0</v>
      </c>
      <c r="BO22" s="56">
        <v>0</v>
      </c>
      <c r="BP22" s="56">
        <v>0</v>
      </c>
      <c r="BQ22" s="56">
        <v>0</v>
      </c>
      <c r="BR22" s="59">
        <v>0</v>
      </c>
      <c r="BS22" s="58"/>
      <c r="BT22" s="57"/>
      <c r="BU22" s="57"/>
      <c r="BV22" s="57"/>
      <c r="BW22" s="59"/>
    </row>
    <row r="23" spans="1:75" ht="15.75">
      <c r="A23" s="92" t="s">
        <v>43</v>
      </c>
      <c r="AN23" s="56"/>
      <c r="AO23" s="56"/>
      <c r="AP23" s="56"/>
      <c r="AQ23" s="56"/>
      <c r="AR23" s="56"/>
      <c r="AS23" s="56"/>
      <c r="AT23" s="56"/>
      <c r="AU23" s="56"/>
      <c r="AV23" s="56"/>
      <c r="AW23" s="56"/>
      <c r="AX23" s="56"/>
      <c r="AY23" s="56"/>
      <c r="AZ23" s="56"/>
      <c r="BA23" s="56"/>
      <c r="BB23" s="56"/>
      <c r="BC23" s="56"/>
      <c r="BD23" s="56"/>
      <c r="BE23" s="56"/>
      <c r="BF23" s="56"/>
      <c r="BG23" s="56"/>
      <c r="BH23" s="56"/>
      <c r="BI23" s="56"/>
      <c r="BJ23" s="56"/>
      <c r="BK23" s="56"/>
      <c r="BL23" s="56"/>
      <c r="BM23" s="56"/>
      <c r="BN23" s="56">
        <v>0</v>
      </c>
      <c r="BO23" s="56">
        <v>0</v>
      </c>
      <c r="BP23" s="56">
        <v>0</v>
      </c>
      <c r="BQ23" s="56">
        <v>0</v>
      </c>
      <c r="BR23" s="59">
        <v>0</v>
      </c>
      <c r="BS23" s="58"/>
      <c r="BT23" s="57"/>
      <c r="BU23" s="57"/>
      <c r="BV23" s="57"/>
      <c r="BW23" s="59"/>
    </row>
    <row r="24" spans="1:75" ht="15.75">
      <c r="A24" s="93" t="s">
        <v>44</v>
      </c>
      <c r="AN24" s="56"/>
      <c r="AO24" s="56"/>
      <c r="AP24" s="56"/>
      <c r="AQ24" s="56"/>
      <c r="AR24" s="56"/>
      <c r="AS24" s="56"/>
      <c r="AT24" s="56"/>
      <c r="AU24" s="56"/>
      <c r="AV24" s="56"/>
      <c r="AW24" s="56"/>
      <c r="AX24" s="56"/>
      <c r="AY24" s="56"/>
      <c r="AZ24" s="56"/>
      <c r="BA24" s="56"/>
      <c r="BB24" s="56"/>
      <c r="BC24" s="56"/>
      <c r="BD24" s="56"/>
      <c r="BE24" s="56"/>
      <c r="BF24" s="56"/>
      <c r="BG24" s="56"/>
      <c r="BH24" s="56"/>
      <c r="BI24" s="56"/>
      <c r="BJ24" s="56"/>
      <c r="BK24" s="56"/>
      <c r="BL24" s="56"/>
      <c r="BM24" s="56"/>
      <c r="BN24" s="56">
        <v>0</v>
      </c>
      <c r="BO24" s="56">
        <v>0</v>
      </c>
      <c r="BP24" s="56">
        <v>0</v>
      </c>
      <c r="BQ24" s="56">
        <v>0</v>
      </c>
      <c r="BR24" s="59">
        <v>0</v>
      </c>
      <c r="BS24" s="58"/>
      <c r="BT24" s="57"/>
      <c r="BU24" s="57"/>
      <c r="BV24" s="57"/>
      <c r="BW24" s="59"/>
    </row>
    <row r="25" spans="1:75" ht="15.75">
      <c r="A25" s="94" t="s">
        <v>45</v>
      </c>
      <c r="AN25" s="56"/>
      <c r="AO25" s="56"/>
      <c r="AP25" s="56"/>
      <c r="AQ25" s="56"/>
      <c r="AR25" s="56"/>
      <c r="AS25" s="56"/>
      <c r="AT25" s="56"/>
      <c r="AU25" s="56"/>
      <c r="AV25" s="56"/>
      <c r="AW25" s="56"/>
      <c r="AX25" s="56"/>
      <c r="AY25" s="56"/>
      <c r="AZ25" s="56"/>
      <c r="BA25" s="56"/>
      <c r="BB25" s="56"/>
      <c r="BC25" s="56"/>
      <c r="BD25" s="56"/>
      <c r="BE25" s="56"/>
      <c r="BF25" s="56"/>
      <c r="BG25" s="56"/>
      <c r="BH25" s="56"/>
      <c r="BI25" s="56"/>
      <c r="BJ25" s="56"/>
      <c r="BK25" s="56"/>
      <c r="BL25" s="56"/>
      <c r="BM25" s="56"/>
      <c r="BN25" s="56">
        <v>0</v>
      </c>
      <c r="BO25" s="56">
        <v>0</v>
      </c>
      <c r="BP25" s="56">
        <v>0</v>
      </c>
      <c r="BQ25" s="56">
        <v>0</v>
      </c>
      <c r="BR25" s="59">
        <v>0</v>
      </c>
      <c r="BS25" s="58"/>
      <c r="BT25" s="57"/>
      <c r="BU25" s="57"/>
      <c r="BV25" s="57"/>
      <c r="BW25" s="59"/>
    </row>
    <row r="26" spans="1:75" ht="15.75">
      <c r="A26" s="44" t="s">
        <v>46</v>
      </c>
      <c r="AN26" s="71"/>
      <c r="AO26" s="71"/>
      <c r="AP26" s="71"/>
      <c r="AQ26" s="71"/>
      <c r="AR26" s="71"/>
      <c r="AS26" s="71"/>
      <c r="AT26" s="71"/>
      <c r="AU26" s="71"/>
      <c r="AV26" s="71"/>
      <c r="AW26" s="71"/>
      <c r="AX26" s="71"/>
      <c r="AY26" s="71"/>
      <c r="AZ26" s="71"/>
      <c r="BA26" s="71"/>
      <c r="BB26" s="71"/>
      <c r="BC26" s="71"/>
      <c r="BD26" s="71"/>
      <c r="BE26" s="71"/>
      <c r="BF26" s="71"/>
      <c r="BG26" s="71"/>
      <c r="BH26" s="71"/>
      <c r="BI26" s="71"/>
      <c r="BJ26" s="71"/>
      <c r="BK26" s="71"/>
      <c r="BL26" s="71"/>
      <c r="BM26" s="71"/>
      <c r="BN26" s="71"/>
      <c r="BO26" s="71"/>
      <c r="BP26" s="71"/>
      <c r="BQ26" s="71"/>
      <c r="BR26" s="73"/>
      <c r="BS26" s="72"/>
      <c r="BT26" s="71"/>
      <c r="BU26" s="71"/>
      <c r="BV26" s="71"/>
      <c r="BW26" s="73"/>
    </row>
    <row r="27" spans="1:75" ht="15.75">
      <c r="A27" s="95" t="s">
        <v>36</v>
      </c>
      <c r="AN27" s="56"/>
      <c r="AO27" s="56"/>
      <c r="AP27" s="56"/>
      <c r="AQ27" s="56"/>
      <c r="AR27" s="56"/>
      <c r="AS27" s="56"/>
      <c r="AT27" s="56"/>
      <c r="AU27" s="56"/>
      <c r="AV27" s="56"/>
      <c r="AW27" s="56"/>
      <c r="AX27" s="56"/>
      <c r="AY27" s="56"/>
      <c r="AZ27" s="56"/>
      <c r="BA27" s="56"/>
      <c r="BB27" s="56"/>
      <c r="BC27" s="56"/>
      <c r="BD27" s="56"/>
      <c r="BE27" s="56"/>
      <c r="BF27" s="56"/>
      <c r="BG27" s="56"/>
      <c r="BH27" s="56"/>
      <c r="BI27" s="56"/>
      <c r="BJ27" s="56"/>
      <c r="BK27" s="56"/>
      <c r="BL27" s="56"/>
      <c r="BM27" s="56"/>
      <c r="BN27" s="56">
        <v>0</v>
      </c>
      <c r="BO27" s="56">
        <v>0</v>
      </c>
      <c r="BP27" s="56">
        <v>0</v>
      </c>
      <c r="BQ27" s="56">
        <v>0</v>
      </c>
      <c r="BR27" s="59">
        <v>0</v>
      </c>
      <c r="BS27" s="58"/>
      <c r="BT27" s="57"/>
      <c r="BU27" s="57"/>
      <c r="BV27" s="57"/>
      <c r="BW27" s="59"/>
    </row>
    <row r="28" spans="1:75" ht="15.75">
      <c r="A28" s="96" t="s">
        <v>37</v>
      </c>
      <c r="AN28" s="56"/>
      <c r="AO28" s="56"/>
      <c r="AP28" s="56"/>
      <c r="AQ28" s="56"/>
      <c r="AR28" s="56"/>
      <c r="AS28" s="56"/>
      <c r="AT28" s="56"/>
      <c r="AU28" s="56"/>
      <c r="AV28" s="56"/>
      <c r="AW28" s="56"/>
      <c r="AX28" s="56"/>
      <c r="AY28" s="56"/>
      <c r="AZ28" s="56"/>
      <c r="BA28" s="56"/>
      <c r="BB28" s="56"/>
      <c r="BC28" s="56"/>
      <c r="BD28" s="56"/>
      <c r="BE28" s="56"/>
      <c r="BF28" s="56"/>
      <c r="BG28" s="56"/>
      <c r="BH28" s="56"/>
      <c r="BI28" s="56"/>
      <c r="BJ28" s="56"/>
      <c r="BK28" s="56"/>
      <c r="BL28" s="56"/>
      <c r="BM28" s="56"/>
      <c r="BN28" s="56">
        <v>0</v>
      </c>
      <c r="BO28" s="56">
        <v>0</v>
      </c>
      <c r="BP28" s="56">
        <v>0</v>
      </c>
      <c r="BQ28" s="56">
        <v>0</v>
      </c>
      <c r="BR28" s="59">
        <v>0</v>
      </c>
      <c r="BS28" s="58"/>
      <c r="BT28" s="57"/>
      <c r="BU28" s="57"/>
      <c r="BV28" s="57"/>
      <c r="BW28" s="59"/>
    </row>
    <row r="29" spans="1:75" ht="15.75">
      <c r="A29" s="47" t="s">
        <v>38</v>
      </c>
      <c r="AN29" s="74"/>
      <c r="AO29" s="74"/>
      <c r="AP29" s="74"/>
      <c r="AQ29" s="74"/>
      <c r="AR29" s="74"/>
      <c r="AS29" s="74"/>
      <c r="AT29" s="74"/>
      <c r="AU29" s="74"/>
      <c r="AV29" s="74"/>
      <c r="AW29" s="74"/>
      <c r="AX29" s="74"/>
      <c r="AY29" s="74"/>
      <c r="AZ29" s="74"/>
      <c r="BA29" s="74"/>
      <c r="BB29" s="74"/>
      <c r="BC29" s="74"/>
      <c r="BD29" s="74"/>
      <c r="BE29" s="74"/>
      <c r="BF29" s="74"/>
      <c r="BG29" s="74"/>
      <c r="BH29" s="74"/>
      <c r="BI29" s="74"/>
      <c r="BJ29" s="74"/>
      <c r="BK29" s="74"/>
      <c r="BL29" s="74"/>
      <c r="BM29" s="74"/>
      <c r="BN29" s="74">
        <v>0</v>
      </c>
      <c r="BO29" s="74">
        <v>0</v>
      </c>
      <c r="BP29" s="74">
        <v>0</v>
      </c>
      <c r="BQ29" s="74">
        <v>0</v>
      </c>
      <c r="BR29" s="77">
        <v>0</v>
      </c>
      <c r="BS29" s="76"/>
      <c r="BT29" s="75"/>
      <c r="BU29" s="75"/>
      <c r="BV29" s="75"/>
      <c r="BW29" s="77"/>
    </row>
    <row r="30" spans="1:75" ht="15.75">
      <c r="A30" s="47" t="s">
        <v>39</v>
      </c>
      <c r="AN30" s="74"/>
      <c r="AO30" s="74"/>
      <c r="AP30" s="74"/>
      <c r="AQ30" s="74"/>
      <c r="AR30" s="74"/>
      <c r="AS30" s="74"/>
      <c r="AT30" s="74"/>
      <c r="AU30" s="74"/>
      <c r="AV30" s="74"/>
      <c r="AW30" s="74"/>
      <c r="AX30" s="74"/>
      <c r="AY30" s="74"/>
      <c r="AZ30" s="74"/>
      <c r="BA30" s="74"/>
      <c r="BB30" s="74"/>
      <c r="BC30" s="74"/>
      <c r="BD30" s="74"/>
      <c r="BE30" s="74"/>
      <c r="BF30" s="74"/>
      <c r="BG30" s="74"/>
      <c r="BH30" s="74"/>
      <c r="BI30" s="74"/>
      <c r="BJ30" s="74"/>
      <c r="BK30" s="74"/>
      <c r="BL30" s="74"/>
      <c r="BM30" s="74"/>
      <c r="BN30" s="74">
        <v>0</v>
      </c>
      <c r="BO30" s="74">
        <v>0</v>
      </c>
      <c r="BP30" s="74">
        <v>0</v>
      </c>
      <c r="BQ30" s="74">
        <v>0</v>
      </c>
      <c r="BR30" s="77">
        <v>0</v>
      </c>
      <c r="BS30" s="76"/>
      <c r="BT30" s="75"/>
      <c r="BU30" s="75"/>
      <c r="BV30" s="75"/>
      <c r="BW30" s="77"/>
    </row>
    <row r="31" spans="1:75" ht="15.75">
      <c r="A31" s="95" t="s">
        <v>40</v>
      </c>
      <c r="AN31" s="56"/>
      <c r="AO31" s="56"/>
      <c r="AP31" s="56"/>
      <c r="AQ31" s="56"/>
      <c r="AR31" s="56"/>
      <c r="AS31" s="56"/>
      <c r="AT31" s="56"/>
      <c r="AU31" s="56"/>
      <c r="AV31" s="56"/>
      <c r="AW31" s="56"/>
      <c r="AX31" s="56"/>
      <c r="AY31" s="56"/>
      <c r="AZ31" s="56"/>
      <c r="BA31" s="56"/>
      <c r="BB31" s="56"/>
      <c r="BC31" s="56"/>
      <c r="BD31" s="56"/>
      <c r="BE31" s="56"/>
      <c r="BF31" s="56"/>
      <c r="BG31" s="56"/>
      <c r="BH31" s="56"/>
      <c r="BI31" s="56"/>
      <c r="BJ31" s="56"/>
      <c r="BK31" s="56"/>
      <c r="BL31" s="56"/>
      <c r="BM31" s="56"/>
      <c r="BN31" s="56">
        <v>0</v>
      </c>
      <c r="BO31" s="56">
        <v>0</v>
      </c>
      <c r="BP31" s="56">
        <v>0</v>
      </c>
      <c r="BQ31" s="56">
        <v>0</v>
      </c>
      <c r="BR31" s="59">
        <v>0</v>
      </c>
      <c r="BS31" s="58"/>
      <c r="BT31" s="57"/>
      <c r="BU31" s="57"/>
      <c r="BV31" s="57"/>
      <c r="BW31" s="59"/>
    </row>
    <row r="32" spans="1:75" ht="15.75">
      <c r="A32" s="92" t="s">
        <v>41</v>
      </c>
      <c r="AN32" s="56"/>
      <c r="AO32" s="56"/>
      <c r="AP32" s="56"/>
      <c r="AQ32" s="56"/>
      <c r="AR32" s="56"/>
      <c r="AS32" s="56"/>
      <c r="AT32" s="56"/>
      <c r="AU32" s="56"/>
      <c r="AV32" s="56"/>
      <c r="AW32" s="56"/>
      <c r="AX32" s="56"/>
      <c r="AY32" s="56"/>
      <c r="AZ32" s="56"/>
      <c r="BA32" s="56"/>
      <c r="BB32" s="56"/>
      <c r="BC32" s="56"/>
      <c r="BD32" s="56"/>
      <c r="BE32" s="56"/>
      <c r="BF32" s="56"/>
      <c r="BG32" s="56"/>
      <c r="BH32" s="56"/>
      <c r="BI32" s="56"/>
      <c r="BJ32" s="56"/>
      <c r="BK32" s="56"/>
      <c r="BL32" s="56"/>
      <c r="BM32" s="56"/>
      <c r="BN32" s="56">
        <v>0</v>
      </c>
      <c r="BO32" s="56">
        <v>0</v>
      </c>
      <c r="BP32" s="56">
        <v>0</v>
      </c>
      <c r="BQ32" s="56">
        <v>0</v>
      </c>
      <c r="BR32" s="59">
        <v>0</v>
      </c>
      <c r="BS32" s="58"/>
      <c r="BT32" s="57"/>
      <c r="BU32" s="57"/>
      <c r="BV32" s="57"/>
      <c r="BW32" s="59"/>
    </row>
    <row r="33" spans="1:75" ht="15.75">
      <c r="A33" s="92" t="s">
        <v>42</v>
      </c>
      <c r="AN33" s="56"/>
      <c r="AO33" s="56"/>
      <c r="AP33" s="56"/>
      <c r="AQ33" s="56"/>
      <c r="AR33" s="56"/>
      <c r="AS33" s="56"/>
      <c r="AT33" s="56"/>
      <c r="AU33" s="56"/>
      <c r="AV33" s="56"/>
      <c r="AW33" s="56"/>
      <c r="AX33" s="56"/>
      <c r="AY33" s="56"/>
      <c r="AZ33" s="56"/>
      <c r="BA33" s="56"/>
      <c r="BB33" s="56"/>
      <c r="BC33" s="56"/>
      <c r="BD33" s="56"/>
      <c r="BE33" s="56"/>
      <c r="BF33" s="56"/>
      <c r="BG33" s="56"/>
      <c r="BH33" s="56"/>
      <c r="BI33" s="56"/>
      <c r="BJ33" s="56"/>
      <c r="BK33" s="56"/>
      <c r="BL33" s="56"/>
      <c r="BM33" s="56"/>
      <c r="BN33" s="56">
        <v>0</v>
      </c>
      <c r="BO33" s="56">
        <v>0</v>
      </c>
      <c r="BP33" s="56">
        <v>0</v>
      </c>
      <c r="BQ33" s="56">
        <v>0</v>
      </c>
      <c r="BR33" s="59">
        <v>0</v>
      </c>
      <c r="BS33" s="58"/>
      <c r="BT33" s="57"/>
      <c r="BU33" s="57"/>
      <c r="BV33" s="57"/>
      <c r="BW33" s="59"/>
    </row>
    <row r="34" spans="1:75" ht="15.75">
      <c r="A34" s="92" t="s">
        <v>43</v>
      </c>
      <c r="AN34" s="56"/>
      <c r="AO34" s="56"/>
      <c r="AP34" s="56"/>
      <c r="AQ34" s="56"/>
      <c r="AR34" s="56"/>
      <c r="AS34" s="56"/>
      <c r="AT34" s="56"/>
      <c r="AU34" s="56"/>
      <c r="AV34" s="56"/>
      <c r="AW34" s="56"/>
      <c r="AX34" s="56"/>
      <c r="AY34" s="56"/>
      <c r="AZ34" s="56"/>
      <c r="BA34" s="56"/>
      <c r="BB34" s="56"/>
      <c r="BC34" s="56"/>
      <c r="BD34" s="56"/>
      <c r="BE34" s="56"/>
      <c r="BF34" s="56"/>
      <c r="BG34" s="56"/>
      <c r="BH34" s="56"/>
      <c r="BI34" s="56"/>
      <c r="BJ34" s="56"/>
      <c r="BK34" s="56"/>
      <c r="BL34" s="56"/>
      <c r="BM34" s="56"/>
      <c r="BN34" s="56">
        <v>0</v>
      </c>
      <c r="BO34" s="56">
        <v>0</v>
      </c>
      <c r="BP34" s="56">
        <v>0</v>
      </c>
      <c r="BQ34" s="56">
        <v>0</v>
      </c>
      <c r="BR34" s="59">
        <v>0</v>
      </c>
      <c r="BS34" s="58"/>
      <c r="BT34" s="57"/>
      <c r="BU34" s="57"/>
      <c r="BV34" s="57"/>
      <c r="BW34" s="59"/>
    </row>
    <row r="35" spans="1:75" ht="15.75">
      <c r="A35" s="93" t="s">
        <v>44</v>
      </c>
      <c r="AN35" s="56"/>
      <c r="AO35" s="56"/>
      <c r="AP35" s="56"/>
      <c r="AQ35" s="56"/>
      <c r="AR35" s="56"/>
      <c r="AS35" s="56"/>
      <c r="AT35" s="56"/>
      <c r="AU35" s="56"/>
      <c r="AV35" s="56"/>
      <c r="AW35" s="56"/>
      <c r="AX35" s="56"/>
      <c r="AY35" s="56"/>
      <c r="AZ35" s="56"/>
      <c r="BA35" s="56"/>
      <c r="BB35" s="56"/>
      <c r="BC35" s="56"/>
      <c r="BD35" s="56"/>
      <c r="BE35" s="56"/>
      <c r="BF35" s="56"/>
      <c r="BG35" s="56"/>
      <c r="BH35" s="56"/>
      <c r="BI35" s="56"/>
      <c r="BJ35" s="56"/>
      <c r="BK35" s="56"/>
      <c r="BL35" s="56"/>
      <c r="BM35" s="56"/>
      <c r="BN35" s="56">
        <v>0</v>
      </c>
      <c r="BO35" s="56">
        <v>0</v>
      </c>
      <c r="BP35" s="56">
        <v>0</v>
      </c>
      <c r="BQ35" s="56">
        <v>0</v>
      </c>
      <c r="BR35" s="59">
        <v>0</v>
      </c>
      <c r="BS35" s="58"/>
      <c r="BT35" s="57"/>
      <c r="BU35" s="57"/>
      <c r="BV35" s="57"/>
      <c r="BW35" s="59"/>
    </row>
    <row r="36" spans="1:75" ht="15.75">
      <c r="A36" s="94" t="s">
        <v>45</v>
      </c>
      <c r="AN36" s="56"/>
      <c r="AO36" s="56"/>
      <c r="AP36" s="56"/>
      <c r="AQ36" s="56"/>
      <c r="AR36" s="56"/>
      <c r="AS36" s="56"/>
      <c r="AT36" s="56"/>
      <c r="AU36" s="56"/>
      <c r="AV36" s="56"/>
      <c r="AW36" s="56"/>
      <c r="AX36" s="56"/>
      <c r="AY36" s="56"/>
      <c r="AZ36" s="56"/>
      <c r="BA36" s="56"/>
      <c r="BB36" s="56"/>
      <c r="BC36" s="56"/>
      <c r="BD36" s="56"/>
      <c r="BE36" s="56"/>
      <c r="BF36" s="56"/>
      <c r="BG36" s="56"/>
      <c r="BH36" s="56"/>
      <c r="BI36" s="56"/>
      <c r="BJ36" s="56"/>
      <c r="BK36" s="56"/>
      <c r="BL36" s="56"/>
      <c r="BM36" s="56"/>
      <c r="BN36" s="56">
        <v>0</v>
      </c>
      <c r="BO36" s="56">
        <v>0</v>
      </c>
      <c r="BP36" s="56">
        <v>0</v>
      </c>
      <c r="BQ36" s="56">
        <v>0</v>
      </c>
      <c r="BR36" s="59">
        <v>0</v>
      </c>
      <c r="BS36" s="58"/>
      <c r="BT36" s="57"/>
      <c r="BU36" s="57"/>
      <c r="BV36" s="57"/>
      <c r="BW36" s="59"/>
    </row>
    <row r="37" spans="1:75" ht="15.75">
      <c r="A37" s="44" t="s">
        <v>47</v>
      </c>
      <c r="AN37" s="71"/>
      <c r="AO37" s="71"/>
      <c r="AP37" s="71"/>
      <c r="AQ37" s="71"/>
      <c r="AR37" s="71"/>
      <c r="AS37" s="71"/>
      <c r="AT37" s="71"/>
      <c r="AU37" s="71"/>
      <c r="AV37" s="71"/>
      <c r="AW37" s="71"/>
      <c r="AX37" s="71"/>
      <c r="AY37" s="71"/>
      <c r="AZ37" s="71"/>
      <c r="BA37" s="71"/>
      <c r="BB37" s="71"/>
      <c r="BC37" s="71"/>
      <c r="BD37" s="71"/>
      <c r="BE37" s="71"/>
      <c r="BF37" s="71"/>
      <c r="BG37" s="71"/>
      <c r="BH37" s="71"/>
      <c r="BI37" s="71"/>
      <c r="BJ37" s="71"/>
      <c r="BK37" s="71"/>
      <c r="BL37" s="71"/>
      <c r="BM37" s="71"/>
      <c r="BN37" s="71"/>
      <c r="BO37" s="71"/>
      <c r="BP37" s="71"/>
      <c r="BQ37" s="71"/>
      <c r="BR37" s="73"/>
      <c r="BS37" s="72"/>
      <c r="BT37" s="71"/>
      <c r="BU37" s="71"/>
      <c r="BV37" s="71"/>
      <c r="BW37" s="73"/>
    </row>
    <row r="38" spans="1:75" ht="15.75">
      <c r="A38" s="95" t="s">
        <v>108</v>
      </c>
      <c r="AN38" s="56"/>
      <c r="AO38" s="56"/>
      <c r="AP38" s="56"/>
      <c r="AQ38" s="56"/>
      <c r="AR38" s="56"/>
      <c r="AS38" s="56"/>
      <c r="AT38" s="56"/>
      <c r="AU38" s="56"/>
      <c r="AV38" s="56"/>
      <c r="AW38" s="56"/>
      <c r="AX38" s="56"/>
      <c r="AY38" s="56"/>
      <c r="AZ38" s="56"/>
      <c r="BA38" s="56"/>
      <c r="BB38" s="56"/>
      <c r="BC38" s="56"/>
      <c r="BD38" s="56"/>
      <c r="BE38" s="56"/>
      <c r="BF38" s="56"/>
      <c r="BG38" s="56"/>
      <c r="BH38" s="56"/>
      <c r="BI38" s="56"/>
      <c r="BJ38" s="56"/>
      <c r="BK38" s="56"/>
      <c r="BL38" s="56"/>
      <c r="BM38" s="56"/>
      <c r="BN38" s="56">
        <v>0</v>
      </c>
      <c r="BO38" s="56">
        <v>0</v>
      </c>
      <c r="BP38" s="56">
        <v>0</v>
      </c>
      <c r="BQ38" s="56">
        <v>0</v>
      </c>
      <c r="BR38" s="59">
        <v>0</v>
      </c>
      <c r="BS38" s="58"/>
      <c r="BT38" s="57"/>
      <c r="BU38" s="57"/>
      <c r="BV38" s="57"/>
      <c r="BW38" s="59"/>
    </row>
    <row r="39" spans="1:75" ht="15.75">
      <c r="A39" s="92" t="s">
        <v>109</v>
      </c>
      <c r="AN39" s="56"/>
      <c r="AO39" s="56"/>
      <c r="AP39" s="56"/>
      <c r="AQ39" s="56"/>
      <c r="AR39" s="56"/>
      <c r="AS39" s="56"/>
      <c r="AT39" s="56"/>
      <c r="AU39" s="56"/>
      <c r="AV39" s="56"/>
      <c r="AW39" s="56"/>
      <c r="AX39" s="56"/>
      <c r="AY39" s="56"/>
      <c r="AZ39" s="56"/>
      <c r="BA39" s="56"/>
      <c r="BB39" s="56"/>
      <c r="BC39" s="56"/>
      <c r="BD39" s="56"/>
      <c r="BE39" s="56"/>
      <c r="BF39" s="56"/>
      <c r="BG39" s="56"/>
      <c r="BH39" s="56"/>
      <c r="BI39" s="56"/>
      <c r="BJ39" s="56"/>
      <c r="BK39" s="56"/>
      <c r="BL39" s="56"/>
      <c r="BM39" s="56"/>
      <c r="BN39" s="56">
        <v>0</v>
      </c>
      <c r="BO39" s="56">
        <v>0</v>
      </c>
      <c r="BP39" s="56">
        <v>0</v>
      </c>
      <c r="BQ39" s="56">
        <v>0</v>
      </c>
      <c r="BR39" s="59">
        <v>0</v>
      </c>
      <c r="BS39" s="58"/>
      <c r="BT39" s="57"/>
      <c r="BU39" s="57"/>
      <c r="BV39" s="57"/>
      <c r="BW39" s="59"/>
    </row>
    <row r="40" spans="1:75" ht="15.75">
      <c r="A40" s="92" t="s">
        <v>50</v>
      </c>
      <c r="AN40" s="56"/>
      <c r="AO40" s="56"/>
      <c r="AP40" s="56"/>
      <c r="AQ40" s="56"/>
      <c r="AR40" s="56"/>
      <c r="AS40" s="56"/>
      <c r="AT40" s="56"/>
      <c r="AU40" s="56"/>
      <c r="AV40" s="56"/>
      <c r="AW40" s="56"/>
      <c r="AX40" s="56"/>
      <c r="AY40" s="56"/>
      <c r="AZ40" s="56"/>
      <c r="BA40" s="56"/>
      <c r="BB40" s="56"/>
      <c r="BC40" s="56"/>
      <c r="BD40" s="56"/>
      <c r="BE40" s="56"/>
      <c r="BF40" s="56"/>
      <c r="BG40" s="56"/>
      <c r="BH40" s="56"/>
      <c r="BI40" s="56"/>
      <c r="BJ40" s="56"/>
      <c r="BK40" s="56"/>
      <c r="BL40" s="56"/>
      <c r="BM40" s="56"/>
      <c r="BN40" s="56">
        <v>0</v>
      </c>
      <c r="BO40" s="56">
        <v>0</v>
      </c>
      <c r="BP40" s="56">
        <v>0</v>
      </c>
      <c r="BQ40" s="56">
        <v>0</v>
      </c>
      <c r="BR40" s="59">
        <v>0</v>
      </c>
      <c r="BS40" s="58"/>
      <c r="BT40" s="57"/>
      <c r="BU40" s="57"/>
      <c r="BV40" s="57"/>
      <c r="BW40" s="59"/>
    </row>
    <row r="41" spans="1:75" ht="15.75">
      <c r="A41" s="92" t="s">
        <v>51</v>
      </c>
      <c r="AN41" s="56"/>
      <c r="AO41" s="56"/>
      <c r="AP41" s="56"/>
      <c r="AQ41" s="56"/>
      <c r="AR41" s="56"/>
      <c r="AS41" s="56"/>
      <c r="AT41" s="56"/>
      <c r="AU41" s="56"/>
      <c r="AV41" s="56"/>
      <c r="AW41" s="56"/>
      <c r="AX41" s="56"/>
      <c r="AY41" s="56"/>
      <c r="AZ41" s="56"/>
      <c r="BA41" s="56"/>
      <c r="BB41" s="56"/>
      <c r="BC41" s="56"/>
      <c r="BD41" s="56"/>
      <c r="BE41" s="56"/>
      <c r="BF41" s="56"/>
      <c r="BG41" s="56"/>
      <c r="BH41" s="56"/>
      <c r="BI41" s="56"/>
      <c r="BJ41" s="56"/>
      <c r="BK41" s="56"/>
      <c r="BL41" s="56"/>
      <c r="BM41" s="56"/>
      <c r="BN41" s="56">
        <v>0</v>
      </c>
      <c r="BO41" s="56">
        <v>0</v>
      </c>
      <c r="BP41" s="56">
        <v>0</v>
      </c>
      <c r="BQ41" s="56">
        <v>0</v>
      </c>
      <c r="BR41" s="59">
        <v>0</v>
      </c>
      <c r="BS41" s="58"/>
      <c r="BT41" s="57"/>
      <c r="BU41" s="57"/>
      <c r="BV41" s="57"/>
      <c r="BW41" s="59"/>
    </row>
    <row r="42" spans="1:75" ht="15.75">
      <c r="A42" s="96" t="s">
        <v>110</v>
      </c>
      <c r="AN42" s="56"/>
      <c r="AO42" s="56"/>
      <c r="AP42" s="56"/>
      <c r="AQ42" s="56"/>
      <c r="AR42" s="56"/>
      <c r="AS42" s="56"/>
      <c r="AT42" s="56"/>
      <c r="AU42" s="56"/>
      <c r="AV42" s="56"/>
      <c r="AW42" s="56"/>
      <c r="AX42" s="56"/>
      <c r="AY42" s="56"/>
      <c r="AZ42" s="56"/>
      <c r="BA42" s="56"/>
      <c r="BB42" s="56"/>
      <c r="BC42" s="56"/>
      <c r="BD42" s="56"/>
      <c r="BE42" s="56"/>
      <c r="BF42" s="56"/>
      <c r="BG42" s="56"/>
      <c r="BH42" s="56"/>
      <c r="BI42" s="56"/>
      <c r="BJ42" s="56"/>
      <c r="BK42" s="56"/>
      <c r="BL42" s="56"/>
      <c r="BM42" s="56"/>
      <c r="BN42" s="56">
        <v>0</v>
      </c>
      <c r="BO42" s="56">
        <v>0</v>
      </c>
      <c r="BP42" s="56">
        <v>0</v>
      </c>
      <c r="BQ42" s="56">
        <v>0</v>
      </c>
      <c r="BR42" s="59">
        <v>0</v>
      </c>
      <c r="BS42" s="58"/>
      <c r="BT42" s="57"/>
      <c r="BU42" s="57"/>
      <c r="BV42" s="57"/>
      <c r="BW42" s="59"/>
    </row>
    <row r="43" spans="1:75" ht="15" customHeight="1">
      <c r="A43" s="2" t="s">
        <v>53</v>
      </c>
      <c r="AN43" s="68"/>
      <c r="AO43" s="68"/>
      <c r="AP43" s="68"/>
      <c r="AQ43" s="68"/>
      <c r="AR43" s="68"/>
      <c r="AS43" s="68"/>
      <c r="AT43" s="68"/>
      <c r="AU43" s="68"/>
      <c r="AV43" s="68"/>
      <c r="AW43" s="68"/>
      <c r="AX43" s="68"/>
      <c r="AY43" s="68"/>
      <c r="AZ43" s="68"/>
      <c r="BA43" s="68"/>
      <c r="BB43" s="68"/>
      <c r="BC43" s="68"/>
      <c r="BD43" s="68"/>
      <c r="BE43" s="68"/>
      <c r="BF43" s="68"/>
      <c r="BG43" s="68"/>
      <c r="BH43" s="68"/>
      <c r="BI43" s="68"/>
      <c r="BJ43" s="68"/>
      <c r="BK43" s="68"/>
      <c r="BL43" s="68"/>
      <c r="BM43" s="68"/>
      <c r="BN43" s="68"/>
      <c r="BO43" s="68"/>
      <c r="BP43" s="68"/>
      <c r="BQ43" s="68"/>
      <c r="BR43" s="70"/>
      <c r="BS43" s="69"/>
      <c r="BT43" s="68"/>
      <c r="BU43" s="68"/>
      <c r="BV43" s="68"/>
      <c r="BW43" s="70"/>
    </row>
    <row r="44" spans="1:75">
      <c r="A44" s="2"/>
      <c r="AN44" s="68"/>
      <c r="AO44" s="68"/>
      <c r="AP44" s="68"/>
      <c r="AQ44" s="68"/>
      <c r="AR44" s="68"/>
      <c r="AS44" s="68"/>
      <c r="AT44" s="68"/>
      <c r="AU44" s="68"/>
      <c r="AV44" s="68"/>
      <c r="AW44" s="68"/>
      <c r="AX44" s="68"/>
      <c r="AY44" s="68"/>
      <c r="AZ44" s="68"/>
      <c r="BA44" s="68"/>
      <c r="BB44" s="68"/>
      <c r="BC44" s="68"/>
      <c r="BD44" s="68"/>
      <c r="BE44" s="68"/>
      <c r="BF44" s="68"/>
      <c r="BG44" s="68"/>
      <c r="BH44" s="68"/>
      <c r="BI44" s="68"/>
      <c r="BJ44" s="68"/>
      <c r="BK44" s="68"/>
      <c r="BL44" s="68"/>
      <c r="BM44" s="68"/>
      <c r="BN44" s="68"/>
      <c r="BO44" s="68"/>
      <c r="BP44" s="68"/>
      <c r="BQ44" s="68"/>
      <c r="BR44" s="70"/>
      <c r="BS44" s="69"/>
      <c r="BT44" s="68"/>
      <c r="BU44" s="68"/>
      <c r="BV44" s="68"/>
      <c r="BW44" s="70"/>
    </row>
    <row r="45" spans="1:75" ht="15.75">
      <c r="A45" s="44" t="s">
        <v>35</v>
      </c>
      <c r="AN45" s="71"/>
      <c r="AO45" s="71"/>
      <c r="AP45" s="71"/>
      <c r="AQ45" s="71"/>
      <c r="AR45" s="71"/>
      <c r="AS45" s="71"/>
      <c r="AT45" s="71"/>
      <c r="AU45" s="71"/>
      <c r="AV45" s="71"/>
      <c r="AW45" s="71"/>
      <c r="AX45" s="71"/>
      <c r="AY45" s="71"/>
      <c r="AZ45" s="71"/>
      <c r="BA45" s="71"/>
      <c r="BB45" s="71"/>
      <c r="BC45" s="71"/>
      <c r="BD45" s="71"/>
      <c r="BE45" s="71"/>
      <c r="BF45" s="71"/>
      <c r="BG45" s="71"/>
      <c r="BH45" s="71"/>
      <c r="BI45" s="71"/>
      <c r="BJ45" s="71"/>
      <c r="BK45" s="71"/>
      <c r="BL45" s="71"/>
      <c r="BM45" s="71"/>
      <c r="BN45" s="71"/>
      <c r="BO45" s="71"/>
      <c r="BP45" s="71"/>
      <c r="BQ45" s="71"/>
      <c r="BR45" s="73"/>
      <c r="BS45" s="72"/>
      <c r="BT45" s="71"/>
      <c r="BU45" s="71"/>
      <c r="BV45" s="71"/>
      <c r="BW45" s="73"/>
    </row>
    <row r="46" spans="1:75" ht="15.75">
      <c r="A46" s="97" t="s">
        <v>54</v>
      </c>
      <c r="AN46" s="56"/>
      <c r="AO46" s="56"/>
      <c r="AP46" s="56"/>
      <c r="AQ46" s="56"/>
      <c r="AR46" s="56"/>
      <c r="AS46" s="56"/>
      <c r="AT46" s="56"/>
      <c r="AU46" s="56"/>
      <c r="AV46" s="56"/>
      <c r="AW46" s="56"/>
      <c r="AX46" s="56"/>
      <c r="AY46" s="56"/>
      <c r="AZ46" s="56"/>
      <c r="BA46" s="56"/>
      <c r="BB46" s="56"/>
      <c r="BC46" s="56"/>
      <c r="BD46" s="56"/>
      <c r="BE46" s="56"/>
      <c r="BF46" s="56"/>
      <c r="BG46" s="56"/>
      <c r="BH46" s="56"/>
      <c r="BI46" s="56"/>
      <c r="BJ46" s="56"/>
      <c r="BK46" s="56"/>
      <c r="BL46" s="56"/>
      <c r="BM46" s="56"/>
      <c r="BN46" s="56">
        <v>0</v>
      </c>
      <c r="BO46" s="56">
        <v>0</v>
      </c>
      <c r="BP46" s="56">
        <v>0</v>
      </c>
      <c r="BQ46" s="56">
        <v>0</v>
      </c>
      <c r="BR46" s="59">
        <v>0</v>
      </c>
      <c r="BS46" s="66"/>
      <c r="BT46" s="56"/>
      <c r="BU46" s="57"/>
      <c r="BV46" s="57"/>
      <c r="BW46" s="59"/>
    </row>
    <row r="47" spans="1:75" ht="15.75">
      <c r="A47" s="93" t="s">
        <v>55</v>
      </c>
      <c r="AN47" s="56"/>
      <c r="AO47" s="56"/>
      <c r="AP47" s="56"/>
      <c r="AQ47" s="56"/>
      <c r="AR47" s="56"/>
      <c r="AS47" s="56"/>
      <c r="AT47" s="56"/>
      <c r="AU47" s="56"/>
      <c r="AV47" s="56"/>
      <c r="AW47" s="56"/>
      <c r="AX47" s="56"/>
      <c r="AY47" s="56"/>
      <c r="AZ47" s="56"/>
      <c r="BA47" s="56"/>
      <c r="BB47" s="56"/>
      <c r="BC47" s="56"/>
      <c r="BD47" s="56"/>
      <c r="BE47" s="56"/>
      <c r="BF47" s="56"/>
      <c r="BG47" s="56"/>
      <c r="BH47" s="56"/>
      <c r="BI47" s="56"/>
      <c r="BJ47" s="56"/>
      <c r="BK47" s="56"/>
      <c r="BL47" s="56"/>
      <c r="BM47" s="56"/>
      <c r="BN47" s="56">
        <v>0</v>
      </c>
      <c r="BO47" s="56">
        <v>0</v>
      </c>
      <c r="BP47" s="56">
        <v>0</v>
      </c>
      <c r="BQ47" s="56">
        <v>0</v>
      </c>
      <c r="BR47" s="59">
        <v>0</v>
      </c>
      <c r="BS47" s="66"/>
      <c r="BT47" s="56"/>
      <c r="BU47" s="57"/>
      <c r="BV47" s="57"/>
      <c r="BW47" s="59"/>
    </row>
    <row r="48" spans="1:75" ht="15.75">
      <c r="A48" s="93" t="s">
        <v>56</v>
      </c>
      <c r="AN48" s="56"/>
      <c r="AO48" s="56"/>
      <c r="AP48" s="56"/>
      <c r="AQ48" s="56"/>
      <c r="AR48" s="56"/>
      <c r="AS48" s="56"/>
      <c r="AT48" s="56"/>
      <c r="AU48" s="56"/>
      <c r="AV48" s="56"/>
      <c r="AW48" s="56"/>
      <c r="AX48" s="56"/>
      <c r="AY48" s="56"/>
      <c r="AZ48" s="56"/>
      <c r="BA48" s="56"/>
      <c r="BB48" s="56"/>
      <c r="BC48" s="56"/>
      <c r="BD48" s="56"/>
      <c r="BE48" s="56"/>
      <c r="BF48" s="56"/>
      <c r="BG48" s="56"/>
      <c r="BH48" s="56"/>
      <c r="BI48" s="56"/>
      <c r="BJ48" s="56"/>
      <c r="BK48" s="56"/>
      <c r="BL48" s="56"/>
      <c r="BM48" s="56"/>
      <c r="BN48" s="56">
        <v>0</v>
      </c>
      <c r="BO48" s="56">
        <v>0</v>
      </c>
      <c r="BP48" s="56">
        <v>0</v>
      </c>
      <c r="BQ48" s="56">
        <v>0</v>
      </c>
      <c r="BR48" s="59">
        <v>0</v>
      </c>
      <c r="BS48" s="66"/>
      <c r="BT48" s="56"/>
      <c r="BU48" s="57"/>
      <c r="BV48" s="57"/>
      <c r="BW48" s="59"/>
    </row>
    <row r="49" spans="1:75" ht="15.75">
      <c r="A49" s="93" t="s">
        <v>57</v>
      </c>
      <c r="AN49" s="56"/>
      <c r="AO49" s="56"/>
      <c r="AP49" s="56"/>
      <c r="AQ49" s="56"/>
      <c r="AR49" s="56"/>
      <c r="AS49" s="56"/>
      <c r="AT49" s="56"/>
      <c r="AU49" s="56"/>
      <c r="AV49" s="56"/>
      <c r="AW49" s="56"/>
      <c r="AX49" s="56"/>
      <c r="AY49" s="56"/>
      <c r="AZ49" s="56"/>
      <c r="BA49" s="56"/>
      <c r="BB49" s="56"/>
      <c r="BC49" s="56"/>
      <c r="BD49" s="56"/>
      <c r="BE49" s="56"/>
      <c r="BF49" s="56"/>
      <c r="BG49" s="56"/>
      <c r="BH49" s="56"/>
      <c r="BI49" s="56"/>
      <c r="BJ49" s="56"/>
      <c r="BK49" s="56"/>
      <c r="BL49" s="56"/>
      <c r="BM49" s="56"/>
      <c r="BN49" s="56">
        <v>0</v>
      </c>
      <c r="BO49" s="56">
        <v>0</v>
      </c>
      <c r="BP49" s="56">
        <v>0</v>
      </c>
      <c r="BQ49" s="56">
        <v>0</v>
      </c>
      <c r="BR49" s="59">
        <v>0</v>
      </c>
      <c r="BS49" s="66"/>
      <c r="BT49" s="56"/>
      <c r="BU49" s="57"/>
      <c r="BV49" s="57"/>
      <c r="BW49" s="59"/>
    </row>
    <row r="50" spans="1:75" ht="15.75">
      <c r="A50" s="94" t="s">
        <v>58</v>
      </c>
      <c r="AN50" s="56"/>
      <c r="AO50" s="56"/>
      <c r="AP50" s="56"/>
      <c r="AQ50" s="56"/>
      <c r="AR50" s="56"/>
      <c r="AS50" s="56"/>
      <c r="AT50" s="56"/>
      <c r="AU50" s="56"/>
      <c r="AV50" s="56"/>
      <c r="AW50" s="56"/>
      <c r="AX50" s="56"/>
      <c r="AY50" s="56"/>
      <c r="AZ50" s="56"/>
      <c r="BA50" s="56"/>
      <c r="BB50" s="56"/>
      <c r="BC50" s="56"/>
      <c r="BD50" s="56"/>
      <c r="BE50" s="56"/>
      <c r="BF50" s="56"/>
      <c r="BG50" s="56"/>
      <c r="BH50" s="56"/>
      <c r="BI50" s="56"/>
      <c r="BJ50" s="56"/>
      <c r="BK50" s="56"/>
      <c r="BL50" s="56"/>
      <c r="BM50" s="56"/>
      <c r="BN50" s="56">
        <v>0</v>
      </c>
      <c r="BO50" s="56">
        <v>0</v>
      </c>
      <c r="BP50" s="56">
        <v>0</v>
      </c>
      <c r="BQ50" s="56">
        <v>0</v>
      </c>
      <c r="BR50" s="59">
        <v>0</v>
      </c>
      <c r="BS50" s="66"/>
      <c r="BT50" s="56"/>
      <c r="BU50" s="57"/>
      <c r="BV50" s="57"/>
      <c r="BW50" s="59"/>
    </row>
    <row r="51" spans="1:75" ht="15.75">
      <c r="A51" s="44" t="s">
        <v>46</v>
      </c>
      <c r="AN51" s="71"/>
      <c r="AO51" s="71"/>
      <c r="AP51" s="71"/>
      <c r="AQ51" s="71"/>
      <c r="AR51" s="71"/>
      <c r="AS51" s="71"/>
      <c r="AT51" s="71"/>
      <c r="AU51" s="71"/>
      <c r="AV51" s="71"/>
      <c r="AW51" s="71"/>
      <c r="AX51" s="71"/>
      <c r="AY51" s="71"/>
      <c r="AZ51" s="71"/>
      <c r="BA51" s="71"/>
      <c r="BB51" s="71"/>
      <c r="BC51" s="71"/>
      <c r="BD51" s="71"/>
      <c r="BE51" s="71"/>
      <c r="BF51" s="71"/>
      <c r="BG51" s="71"/>
      <c r="BH51" s="71"/>
      <c r="BI51" s="71"/>
      <c r="BJ51" s="71"/>
      <c r="BK51" s="71"/>
      <c r="BL51" s="71"/>
      <c r="BM51" s="71"/>
      <c r="BN51" s="71"/>
      <c r="BO51" s="71"/>
      <c r="BP51" s="71"/>
      <c r="BQ51" s="71"/>
      <c r="BR51" s="73"/>
      <c r="BS51" s="72"/>
      <c r="BT51" s="71"/>
      <c r="BU51" s="71"/>
      <c r="BV51" s="71"/>
      <c r="BW51" s="73"/>
    </row>
    <row r="52" spans="1:75" ht="15.75">
      <c r="A52" s="97" t="s">
        <v>54</v>
      </c>
      <c r="AN52" s="56"/>
      <c r="AO52" s="56"/>
      <c r="AP52" s="56"/>
      <c r="AQ52" s="56"/>
      <c r="AR52" s="56"/>
      <c r="AS52" s="56"/>
      <c r="AT52" s="56"/>
      <c r="AU52" s="56"/>
      <c r="AV52" s="56"/>
      <c r="AW52" s="56"/>
      <c r="AX52" s="56"/>
      <c r="AY52" s="56"/>
      <c r="AZ52" s="56"/>
      <c r="BA52" s="56"/>
      <c r="BB52" s="56"/>
      <c r="BC52" s="56"/>
      <c r="BD52" s="56"/>
      <c r="BE52" s="56"/>
      <c r="BF52" s="56"/>
      <c r="BG52" s="56"/>
      <c r="BH52" s="56"/>
      <c r="BI52" s="56"/>
      <c r="BJ52" s="56"/>
      <c r="BK52" s="56"/>
      <c r="BL52" s="56"/>
      <c r="BM52" s="56"/>
      <c r="BN52" s="56">
        <v>0</v>
      </c>
      <c r="BO52" s="56">
        <v>0</v>
      </c>
      <c r="BP52" s="56">
        <v>0</v>
      </c>
      <c r="BQ52" s="56">
        <v>0</v>
      </c>
      <c r="BR52" s="59">
        <v>0</v>
      </c>
      <c r="BS52" s="66"/>
      <c r="BT52" s="56"/>
      <c r="BU52" s="57"/>
      <c r="BV52" s="57"/>
      <c r="BW52" s="59"/>
    </row>
    <row r="53" spans="1:75" ht="15.75">
      <c r="A53" s="93" t="s">
        <v>55</v>
      </c>
      <c r="AN53" s="56"/>
      <c r="AO53" s="56"/>
      <c r="AP53" s="56"/>
      <c r="AQ53" s="56"/>
      <c r="AR53" s="56"/>
      <c r="AS53" s="56"/>
      <c r="AT53" s="56"/>
      <c r="AU53" s="56"/>
      <c r="AV53" s="56"/>
      <c r="AW53" s="56"/>
      <c r="AX53" s="56"/>
      <c r="AY53" s="56"/>
      <c r="AZ53" s="56"/>
      <c r="BA53" s="56"/>
      <c r="BB53" s="56"/>
      <c r="BC53" s="56"/>
      <c r="BD53" s="56"/>
      <c r="BE53" s="56"/>
      <c r="BF53" s="56"/>
      <c r="BG53" s="56"/>
      <c r="BH53" s="56"/>
      <c r="BI53" s="56"/>
      <c r="BJ53" s="56"/>
      <c r="BK53" s="56"/>
      <c r="BL53" s="56"/>
      <c r="BM53" s="56"/>
      <c r="BN53" s="56">
        <v>0</v>
      </c>
      <c r="BO53" s="56">
        <v>0</v>
      </c>
      <c r="BP53" s="56">
        <v>0</v>
      </c>
      <c r="BQ53" s="56">
        <v>0</v>
      </c>
      <c r="BR53" s="59">
        <v>0</v>
      </c>
      <c r="BS53" s="66"/>
      <c r="BT53" s="56"/>
      <c r="BU53" s="57"/>
      <c r="BV53" s="57"/>
      <c r="BW53" s="59"/>
    </row>
    <row r="54" spans="1:75" ht="15.75">
      <c r="A54" s="93" t="s">
        <v>56</v>
      </c>
      <c r="AN54" s="56"/>
      <c r="AO54" s="56"/>
      <c r="AP54" s="56"/>
      <c r="AQ54" s="56"/>
      <c r="AR54" s="56"/>
      <c r="AS54" s="56"/>
      <c r="AT54" s="56"/>
      <c r="AU54" s="56"/>
      <c r="AV54" s="56"/>
      <c r="AW54" s="56"/>
      <c r="AX54" s="56"/>
      <c r="AY54" s="56"/>
      <c r="AZ54" s="56"/>
      <c r="BA54" s="56"/>
      <c r="BB54" s="56"/>
      <c r="BC54" s="56"/>
      <c r="BD54" s="56"/>
      <c r="BE54" s="56"/>
      <c r="BF54" s="56"/>
      <c r="BG54" s="56"/>
      <c r="BH54" s="56"/>
      <c r="BI54" s="56"/>
      <c r="BJ54" s="56"/>
      <c r="BK54" s="56"/>
      <c r="BL54" s="56"/>
      <c r="BM54" s="56"/>
      <c r="BN54" s="56">
        <v>0</v>
      </c>
      <c r="BO54" s="56">
        <v>0</v>
      </c>
      <c r="BP54" s="56">
        <v>0</v>
      </c>
      <c r="BQ54" s="56">
        <v>0</v>
      </c>
      <c r="BR54" s="59">
        <v>0</v>
      </c>
      <c r="BS54" s="66"/>
      <c r="BT54" s="56"/>
      <c r="BU54" s="57"/>
      <c r="BV54" s="57"/>
      <c r="BW54" s="59"/>
    </row>
    <row r="55" spans="1:75" ht="15.75">
      <c r="A55" s="93" t="s">
        <v>57</v>
      </c>
      <c r="AN55" s="56"/>
      <c r="AO55" s="56"/>
      <c r="AP55" s="56"/>
      <c r="AQ55" s="56"/>
      <c r="AR55" s="56"/>
      <c r="AS55" s="56"/>
      <c r="AT55" s="56"/>
      <c r="AU55" s="56"/>
      <c r="AV55" s="56"/>
      <c r="AW55" s="56"/>
      <c r="AX55" s="56"/>
      <c r="AY55" s="56"/>
      <c r="AZ55" s="56"/>
      <c r="BA55" s="56"/>
      <c r="BB55" s="56"/>
      <c r="BC55" s="56"/>
      <c r="BD55" s="56"/>
      <c r="BE55" s="56"/>
      <c r="BF55" s="56"/>
      <c r="BG55" s="56"/>
      <c r="BH55" s="56"/>
      <c r="BI55" s="56"/>
      <c r="BJ55" s="56"/>
      <c r="BK55" s="56"/>
      <c r="BL55" s="56"/>
      <c r="BM55" s="56"/>
      <c r="BN55" s="56">
        <v>0</v>
      </c>
      <c r="BO55" s="56">
        <v>0</v>
      </c>
      <c r="BP55" s="56">
        <v>0</v>
      </c>
      <c r="BQ55" s="56">
        <v>0</v>
      </c>
      <c r="BR55" s="59">
        <v>0</v>
      </c>
      <c r="BS55" s="66"/>
      <c r="BT55" s="56"/>
      <c r="BU55" s="57"/>
      <c r="BV55" s="57"/>
      <c r="BW55" s="59"/>
    </row>
    <row r="56" spans="1:75" ht="15.75">
      <c r="A56" s="98" t="s">
        <v>58</v>
      </c>
      <c r="AN56" s="56"/>
      <c r="AO56" s="56"/>
      <c r="AP56" s="56"/>
      <c r="AQ56" s="56"/>
      <c r="AR56" s="56"/>
      <c r="AS56" s="56"/>
      <c r="AT56" s="56"/>
      <c r="AU56" s="56"/>
      <c r="AV56" s="56"/>
      <c r="AW56" s="56"/>
      <c r="AX56" s="56"/>
      <c r="AY56" s="56"/>
      <c r="AZ56" s="56"/>
      <c r="BA56" s="56"/>
      <c r="BB56" s="56"/>
      <c r="BC56" s="56"/>
      <c r="BD56" s="56"/>
      <c r="BE56" s="56"/>
      <c r="BF56" s="56"/>
      <c r="BG56" s="56"/>
      <c r="BH56" s="56"/>
      <c r="BI56" s="56"/>
      <c r="BJ56" s="56"/>
      <c r="BK56" s="56"/>
      <c r="BL56" s="56"/>
      <c r="BM56" s="56"/>
      <c r="BN56" s="56">
        <v>0</v>
      </c>
      <c r="BO56" s="56">
        <v>0</v>
      </c>
      <c r="BP56" s="56">
        <v>0</v>
      </c>
      <c r="BQ56" s="56">
        <v>0</v>
      </c>
      <c r="BR56" s="59">
        <v>0</v>
      </c>
      <c r="BS56" s="66"/>
      <c r="BT56" s="56"/>
      <c r="BU56" s="57"/>
      <c r="BV56" s="57"/>
      <c r="BW56" s="59"/>
    </row>
    <row r="57" spans="1:75" ht="15.75">
      <c r="A57" s="99"/>
      <c r="AN57" s="78"/>
      <c r="AO57" s="78"/>
      <c r="AP57" s="78"/>
      <c r="AQ57" s="78"/>
      <c r="AR57" s="78"/>
      <c r="AS57" s="78"/>
      <c r="AT57" s="78"/>
      <c r="AU57" s="78"/>
      <c r="AV57" s="78"/>
      <c r="AW57" s="78"/>
      <c r="AX57" s="78"/>
      <c r="AY57" s="78"/>
      <c r="AZ57" s="78"/>
      <c r="BA57" s="78"/>
      <c r="BB57" s="78"/>
      <c r="BC57" s="78"/>
      <c r="BD57" s="78"/>
      <c r="BE57" s="78"/>
      <c r="BF57" s="78"/>
      <c r="BG57" s="78"/>
      <c r="BH57" s="78"/>
      <c r="BI57" s="78"/>
      <c r="BJ57" s="78"/>
      <c r="BK57" s="78"/>
      <c r="BL57" s="78"/>
      <c r="BM57" s="78"/>
      <c r="BN57" s="78"/>
      <c r="BO57" s="78"/>
      <c r="BP57" s="78"/>
      <c r="BQ57" s="78"/>
      <c r="BR57" s="85"/>
      <c r="BS57" s="80"/>
      <c r="BT57" s="78"/>
      <c r="BU57" s="78"/>
      <c r="BV57" s="78"/>
      <c r="BW57" s="81"/>
    </row>
  </sheetData>
  <mergeCells count="8">
    <mergeCell ref="BW1:BW2"/>
    <mergeCell ref="A13:A14"/>
    <mergeCell ref="A43:A44"/>
    <mergeCell ref="A1:A2"/>
    <mergeCell ref="BS1:BS2"/>
    <mergeCell ref="BT1:BT2"/>
    <mergeCell ref="BU1:BU2"/>
    <mergeCell ref="BV1:BV2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51</TotalTime>
  <Application>LibreOffice/4.4.1.2$Windows_x86 LibreOffice_project/45e2de17089c24a1fa810c8f975a7171ba4cd432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Summary</vt:lpstr>
      <vt:lpstr>Program Wise Data</vt:lpstr>
      <vt:lpstr> Site Wise Data</vt:lpstr>
      <vt:lpstr>MOB_TS</vt:lpstr>
      <vt:lpstr>FFH_CR1</vt:lpstr>
      <vt:lpstr>MOB_CR1</vt:lpstr>
      <vt:lpstr>FFH_CR2</vt:lpstr>
      <vt:lpstr>FFH_TS</vt:lpstr>
      <vt:lpstr>MOB_CR2</vt:lpstr>
      <vt:lpstr>Week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Neha</dc:creator>
  <cp:lastModifiedBy>AJIT</cp:lastModifiedBy>
  <cp:revision>2</cp:revision>
  <dcterms:created xsi:type="dcterms:W3CDTF">2017-02-10T21:21:07Z</dcterms:created>
  <dcterms:modified xsi:type="dcterms:W3CDTF">2018-05-23T17:06:26Z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